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Khfs3\bk00$\BK10\01_Josh Team\IE Team\24.AMD Weisshorn Dashboard\日報\AMD Weisshorn Lot Yield data-daily\"/>
    </mc:Choice>
  </mc:AlternateContent>
  <bookViews>
    <workbookView xWindow="-105" yWindow="-105" windowWidth="19305" windowHeight="6300"/>
  </bookViews>
  <sheets>
    <sheet name="lot Single yield" sheetId="1" r:id="rId1"/>
    <sheet name="lot Single yield analysis" sheetId="2" r:id="rId2"/>
    <sheet name="lot merge AEI yield analysis " sheetId="3" r:id="rId3"/>
    <sheet name="Recon yield 統計" sheetId="4" r:id="rId4"/>
    <sheet name="Server-Recon Daily  " sheetId="5" r:id="rId5"/>
    <sheet name="Dist- Recon Daily  " sheetId="6" r:id="rId6"/>
    <sheet name="Client-Recon Daily" sheetId="7" r:id="rId7"/>
    <sheet name="Server-Recon Weekly " sheetId="8" r:id="rId8"/>
    <sheet name="Dist-Recon Weekly " sheetId="9" r:id="rId9"/>
    <sheet name="Single yield analysis by pcs " sheetId="10" state="hidden" r:id="rId10"/>
    <sheet name="Client-Recon Weekly" sheetId="11" r:id="rId11"/>
    <sheet name="1P1M yield 統計 " sheetId="12" r:id="rId12"/>
    <sheet name="Server-1P1M Daily" sheetId="13" r:id="rId13"/>
    <sheet name="Dist-1P1M Daily " sheetId="14" r:id="rId14"/>
    <sheet name="Client-1P1M Daily" sheetId="15" r:id="rId15"/>
    <sheet name="Server-1P1M Weekly" sheetId="16" r:id="rId16"/>
    <sheet name="Dist-1P1M Weekly " sheetId="17" r:id="rId17"/>
    <sheet name="Client-1P1M Weekly" sheetId="18" r:id="rId18"/>
    <sheet name="Daily Particle diagram " sheetId="19" state="hidden" r:id="rId19"/>
    <sheet name="W01 AEI 統計" sheetId="20" state="hidden" r:id="rId20"/>
    <sheet name="W01 API 統計" sheetId="21" state="hidden" r:id="rId21"/>
    <sheet name="W02 AEI 統計" sheetId="22" state="hidden" r:id="rId22"/>
    <sheet name="W02 API 統計" sheetId="23" state="hidden" r:id="rId23"/>
    <sheet name="W03 AEI 統計" sheetId="24" state="hidden" r:id="rId24"/>
    <sheet name="W03 API 統計 " sheetId="25" state="hidden" r:id="rId25"/>
    <sheet name="W04 AEI 統計" sheetId="26" state="hidden" r:id="rId26"/>
    <sheet name="W04 API 統計" sheetId="27" state="hidden" r:id="rId27"/>
    <sheet name="W05 AEI 統計" sheetId="28" state="hidden" r:id="rId28"/>
    <sheet name="W05 API 統計 " sheetId="29" state="hidden" r:id="rId29"/>
    <sheet name="W52 AEI 統計" sheetId="30" state="hidden" r:id="rId30"/>
    <sheet name="W52 API 統計" sheetId="31" state="hidden" r:id="rId31"/>
    <sheet name="W06 AEI 統計 " sheetId="32" state="hidden" r:id="rId32"/>
    <sheet name="W06 API 統計" sheetId="33" state="hidden" r:id="rId33"/>
    <sheet name="W07 AEI 統計" sheetId="34" state="hidden" r:id="rId34"/>
    <sheet name="W07 API 統計" sheetId="35" state="hidden" r:id="rId35"/>
    <sheet name="W08 AEI 統計" sheetId="36" state="hidden" r:id="rId36"/>
    <sheet name="W08 API 統計" sheetId="37" state="hidden" r:id="rId37"/>
    <sheet name="W09 AEI 統計" sheetId="38" state="hidden" r:id="rId38"/>
    <sheet name="W09 API 統計" sheetId="39" state="hidden" r:id="rId39"/>
    <sheet name="W10 AEI 統計" sheetId="40" state="hidden" r:id="rId40"/>
    <sheet name="W10 API 統計" sheetId="41" state="hidden" r:id="rId41"/>
    <sheet name="W11AEI 統計" sheetId="42" state="hidden" r:id="rId42"/>
    <sheet name="W11 API 統計" sheetId="43" state="hidden" r:id="rId43"/>
    <sheet name="W12AEI 統計" sheetId="44" state="hidden" r:id="rId44"/>
    <sheet name="W12 API 統計" sheetId="45" state="hidden" r:id="rId45"/>
    <sheet name="W13 AEI 統計" sheetId="46" state="hidden" r:id="rId46"/>
    <sheet name="W13 API 統計" sheetId="47" state="hidden" r:id="rId47"/>
    <sheet name="W14 AEI 統計" sheetId="48" state="hidden" r:id="rId48"/>
    <sheet name="W14 API 統計" sheetId="49" state="hidden" r:id="rId49"/>
    <sheet name="W15 AEI 統計" sheetId="50" state="hidden" r:id="rId50"/>
    <sheet name="W15 API 統計" sheetId="51" state="hidden" r:id="rId51"/>
    <sheet name="W16 AEI 統計" sheetId="52" state="hidden" r:id="rId52"/>
    <sheet name="W16 API 統計" sheetId="53" state="hidden" r:id="rId53"/>
    <sheet name="W17 AEI 統計" sheetId="54" state="hidden" r:id="rId54"/>
    <sheet name="W17 API 統計" sheetId="55" state="hidden" r:id="rId55"/>
    <sheet name="W18 AEI 統計" sheetId="56" state="hidden" r:id="rId56"/>
    <sheet name="W18 API 統計" sheetId="57" state="hidden" r:id="rId57"/>
    <sheet name="W19 AEI 統計" sheetId="58" state="hidden" r:id="rId58"/>
    <sheet name="W19 API 統計" sheetId="59" state="hidden" r:id="rId59"/>
    <sheet name="W20 AEI 統計" sheetId="60" state="hidden" r:id="rId60"/>
    <sheet name="W20 API 統計" sheetId="61" state="hidden" r:id="rId61"/>
    <sheet name="W21 AEI 統計" sheetId="62" state="hidden" r:id="rId62"/>
    <sheet name="W21 API 統計" sheetId="63" state="hidden" r:id="rId63"/>
    <sheet name="W22 AEI 統計 " sheetId="64" state="hidden" r:id="rId64"/>
    <sheet name="W22 API 統計 " sheetId="65" state="hidden" r:id="rId65"/>
    <sheet name="2512 AEI 統計" sheetId="66" state="hidden" r:id="rId66"/>
    <sheet name="2512 API 統計" sheetId="67" state="hidden" r:id="rId67"/>
    <sheet name="2601 AEI 統計" sheetId="68" state="hidden" r:id="rId68"/>
    <sheet name="2601 API 統計" sheetId="69" state="hidden" r:id="rId69"/>
    <sheet name="2602 AEI 統計" sheetId="70" state="hidden" r:id="rId70"/>
    <sheet name="2602 API 統計 " sheetId="71" state="hidden" r:id="rId71"/>
    <sheet name="2603 AEI 統計" sheetId="72" state="hidden" r:id="rId72"/>
    <sheet name="2603 API 統計" sheetId="73" state="hidden" r:id="rId73"/>
    <sheet name="2604 AEI 統計" sheetId="74" state="hidden" r:id="rId74"/>
    <sheet name="2604 API 統計" sheetId="75" state="hidden" r:id="rId75"/>
    <sheet name="26Q1 AEI 統計" sheetId="76" state="hidden" r:id="rId76"/>
    <sheet name="26Q1 API 統計" sheetId="77" state="hidden" r:id="rId77"/>
    <sheet name="W23 Merge AEI 統計 " sheetId="78" state="hidden" r:id="rId78"/>
    <sheet name="W24 Merge AEI 統計  " sheetId="79" state="hidden" r:id="rId79"/>
    <sheet name="W25 Merge AEI 統計" sheetId="80" state="hidden" r:id="rId80"/>
    <sheet name="W26 Merge AEI 統計" sheetId="81" state="hidden" r:id="rId81"/>
    <sheet name="Weekly Particle diagram" sheetId="82" state="hidden" r:id="rId82"/>
    <sheet name="Moonly lot diagram" sheetId="83" state="hidden" r:id="rId83"/>
    <sheet name="Moonly Particle diagram" sheetId="84" state="hidden" r:id="rId84"/>
  </sheets>
  <definedNames>
    <definedName name="_xlnm._FilterDatabase" localSheetId="2" hidden="1">'lot merge AEI yield analysis '!$A$1:$AY$652</definedName>
    <definedName name="_xlnm._FilterDatabase" localSheetId="0" hidden="1">'lot Single yield'!$A$1:$AL$1816</definedName>
    <definedName name="_xlnm._FilterDatabase" localSheetId="1" hidden="1">'lot Single yield analysis'!$A$1:$BC$1839</definedName>
    <definedName name="_xlnm._FilterDatabase" localSheetId="9" hidden="1">'Single yield analysis by pcs '!$A$1:$AL$674</definedName>
    <definedName name="Z_9B6180B6_E988_4351_9022_42FBD3C92FB7_.wvu.FilterData" localSheetId="2" hidden="1">'lot merge AEI yield analysis '!$A$1:$AY$652</definedName>
    <definedName name="Z_9B6180B6_E988_4351_9022_42FBD3C92FB7_.wvu.FilterData" localSheetId="0" hidden="1">'lot Single yield'!$A$1:$AL$1816</definedName>
    <definedName name="Z_9B6180B6_E988_4351_9022_42FBD3C92FB7_.wvu.FilterData" localSheetId="1" hidden="1">'lot Single yield analysis'!$A$1:$BC$1839</definedName>
    <definedName name="Z_9B6180B6_E988_4351_9022_42FBD3C92FB7_.wvu.FilterData" localSheetId="9" hidden="1">'Single yield analysis by pcs '!$A$1:$AL$674</definedName>
    <definedName name="Z_9B6180B6_E988_4351_9022_42FBD3C92FB7_.wvu.Rows" localSheetId="14" hidden="1">'Client-1P1M Daily'!$2:$84,'Client-1P1M Daily'!$88:$206</definedName>
    <definedName name="Z_9B6180B6_E988_4351_9022_42FBD3C92FB7_.wvu.Rows" localSheetId="17" hidden="1">'Client-1P1M Weekly'!$2:$155</definedName>
    <definedName name="Z_9B6180B6_E988_4351_9022_42FBD3C92FB7_.wvu.Rows" localSheetId="6" hidden="1">'Client-Recon Daily'!$2:$84,'Client-Recon Daily'!$88:$207</definedName>
    <definedName name="Z_9B6180B6_E988_4351_9022_42FBD3C92FB7_.wvu.Rows" localSheetId="10" hidden="1">'Client-Recon Weekly'!$2:$156</definedName>
    <definedName name="Z_9B6180B6_E988_4351_9022_42FBD3C92FB7_.wvu.Rows" localSheetId="18" hidden="1">'Daily Particle diagram '!$2:$74,'Daily Particle diagram '!$78:$144</definedName>
    <definedName name="Z_9B6180B6_E988_4351_9022_42FBD3C92FB7_.wvu.Rows" localSheetId="5" hidden="1">'Dist- Recon Daily  '!$2:$84,'Dist- Recon Daily  '!$88:$207</definedName>
    <definedName name="Z_9B6180B6_E988_4351_9022_42FBD3C92FB7_.wvu.Rows" localSheetId="13" hidden="1">'Dist-1P1M Daily '!$2:$11,'Dist-1P1M Daily '!$15:$65</definedName>
    <definedName name="Z_9B6180B6_E988_4351_9022_42FBD3C92FB7_.wvu.Rows" localSheetId="16" hidden="1">'Dist-1P1M Weekly '!$2:$10</definedName>
    <definedName name="Z_9B6180B6_E988_4351_9022_42FBD3C92FB7_.wvu.Rows" localSheetId="8" hidden="1">'Dist-Recon Weekly '!$2:$160</definedName>
    <definedName name="Z_9B6180B6_E988_4351_9022_42FBD3C92FB7_.wvu.Rows" localSheetId="82" hidden="1">'Moonly lot diagram'!$2:$5</definedName>
    <definedName name="Z_9B6180B6_E988_4351_9022_42FBD3C92FB7_.wvu.Rows" localSheetId="83" hidden="1">'Moonly Particle diagram'!$2:$3</definedName>
    <definedName name="Z_9B6180B6_E988_4351_9022_42FBD3C92FB7_.wvu.Rows" localSheetId="12" hidden="1">'Server-1P1M Daily'!$2:$84,'Server-1P1M Daily'!$88:$206</definedName>
    <definedName name="Z_9B6180B6_E988_4351_9022_42FBD3C92FB7_.wvu.Rows" localSheetId="15" hidden="1">'Server-1P1M Weekly'!$2:$37</definedName>
    <definedName name="Z_9B6180B6_E988_4351_9022_42FBD3C92FB7_.wvu.Rows" localSheetId="4" hidden="1">'Server-Recon Daily  '!$2:$84,'Server-Recon Daily  '!$88:$206</definedName>
    <definedName name="Z_9B6180B6_E988_4351_9022_42FBD3C92FB7_.wvu.Rows" localSheetId="7" hidden="1">'Server-Recon Weekly '!$2:$50</definedName>
    <definedName name="Z_9B6180B6_E988_4351_9022_42FBD3C92FB7_.wvu.Rows" localSheetId="81" hidden="1">'Weekly Particle diagram'!$2:$27</definedName>
  </definedNames>
  <calcPr calcId="162913"/>
  <customWorkbookViews>
    <customWorkbookView name="林冠廷 - 個人檢視畫面" guid="{9B6180B6-E988-4351-9022-42FBD3C92FB7}" mergeInterval="0" personalView="1" maximized="1" xWindow="2552" yWindow="-8" windowWidth="1936" windowHeight="1048" activeSheetId="1"/>
  </customWorkbookViews>
  <pivotCaches>
    <pivotCache cacheId="52" r:id="rId85"/>
    <pivotCache cacheId="53" r:id="rId8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95" i="1" l="1"/>
  <c r="H1795" i="1" s="1"/>
  <c r="I1796" i="1"/>
  <c r="H1796" i="1" s="1"/>
  <c r="I1797" i="1"/>
  <c r="H1797" i="1" s="1"/>
  <c r="I1798" i="1"/>
  <c r="H1798" i="1" s="1"/>
  <c r="I1799" i="1"/>
  <c r="H1799" i="1" s="1"/>
  <c r="I1800" i="1"/>
  <c r="H1800" i="1" s="1"/>
  <c r="I1801" i="1"/>
  <c r="H1801" i="1" s="1"/>
  <c r="I1802" i="1"/>
  <c r="H1802" i="1" s="1"/>
  <c r="I1803" i="1"/>
  <c r="H1803" i="1" s="1"/>
  <c r="I1804" i="1"/>
  <c r="H1804" i="1" s="1"/>
  <c r="I1805" i="1"/>
  <c r="H1805" i="1" s="1"/>
  <c r="I1806" i="1"/>
  <c r="H1806" i="1" s="1"/>
  <c r="I1807" i="1"/>
  <c r="H1807" i="1" s="1"/>
  <c r="I1808" i="1"/>
  <c r="H1808" i="1" s="1"/>
  <c r="I1809" i="1"/>
  <c r="H1809" i="1" s="1"/>
  <c r="I1810" i="1"/>
  <c r="H1810" i="1" s="1"/>
  <c r="I1811" i="1"/>
  <c r="H1811" i="1" s="1"/>
  <c r="I1812" i="1"/>
  <c r="H1812" i="1" s="1"/>
  <c r="I1813" i="1"/>
  <c r="H1813" i="1" s="1"/>
  <c r="I1814" i="1"/>
  <c r="H1814" i="1" s="1"/>
  <c r="I1815" i="1"/>
  <c r="H1815" i="1" s="1"/>
  <c r="I1816" i="1"/>
  <c r="H1816" i="1" s="1"/>
  <c r="AQ17" i="4" l="1"/>
  <c r="I1569" i="1" l="1"/>
  <c r="H1569" i="1" s="1"/>
  <c r="I1568" i="1"/>
  <c r="H1568" i="1" s="1"/>
  <c r="I1544" i="1"/>
  <c r="H1544" i="1" s="1"/>
  <c r="I1543" i="1"/>
  <c r="H1543" i="1" s="1"/>
  <c r="I1542" i="1"/>
  <c r="H1542" i="1" s="1"/>
  <c r="I1618" i="1"/>
  <c r="H1618" i="1" s="1"/>
  <c r="I1610" i="1"/>
  <c r="H1610" i="1" s="1"/>
  <c r="I1609" i="1"/>
  <c r="H1609" i="1" s="1"/>
  <c r="I1608" i="1"/>
  <c r="H1608" i="1" s="1"/>
  <c r="I1577" i="1"/>
  <c r="H1577" i="1" s="1"/>
  <c r="I1537" i="1"/>
  <c r="H1537" i="1" s="1"/>
  <c r="I1536" i="1"/>
  <c r="H1536" i="1" s="1"/>
  <c r="I1535" i="1"/>
  <c r="H1535" i="1" s="1"/>
  <c r="I1617" i="1"/>
  <c r="H1617" i="1" s="1"/>
  <c r="I638" i="3" l="1"/>
  <c r="H638" i="3" s="1"/>
  <c r="K638" i="3"/>
  <c r="J638" i="3" s="1"/>
  <c r="I639" i="3"/>
  <c r="H639" i="3" s="1"/>
  <c r="K639" i="3"/>
  <c r="J639" i="3" s="1"/>
  <c r="I640" i="3"/>
  <c r="H640" i="3" s="1"/>
  <c r="K640" i="3"/>
  <c r="J640" i="3" s="1"/>
  <c r="I641" i="3"/>
  <c r="H641" i="3" s="1"/>
  <c r="K641" i="3"/>
  <c r="J641" i="3" s="1"/>
  <c r="I642" i="3"/>
  <c r="H642" i="3" s="1"/>
  <c r="K642" i="3"/>
  <c r="J642" i="3" s="1"/>
  <c r="I643" i="3"/>
  <c r="H643" i="3" s="1"/>
  <c r="K643" i="3"/>
  <c r="J643" i="3" s="1"/>
  <c r="I644" i="3"/>
  <c r="H644" i="3" s="1"/>
  <c r="K644" i="3"/>
  <c r="J644" i="3" s="1"/>
  <c r="I645" i="3"/>
  <c r="H645" i="3" s="1"/>
  <c r="K645" i="3"/>
  <c r="J645" i="3" s="1"/>
  <c r="I646" i="3"/>
  <c r="H646" i="3" s="1"/>
  <c r="K646" i="3"/>
  <c r="J646" i="3" s="1"/>
  <c r="I647" i="3"/>
  <c r="H647" i="3" s="1"/>
  <c r="K647" i="3"/>
  <c r="J647" i="3" s="1"/>
  <c r="I648" i="3"/>
  <c r="H648" i="3" s="1"/>
  <c r="K648" i="3"/>
  <c r="J648" i="3" s="1"/>
  <c r="I649" i="3"/>
  <c r="H649" i="3" s="1"/>
  <c r="K649" i="3"/>
  <c r="J649" i="3" s="1"/>
  <c r="I650" i="3"/>
  <c r="H650" i="3" s="1"/>
  <c r="K650" i="3"/>
  <c r="J650" i="3" s="1"/>
  <c r="I651" i="3"/>
  <c r="H651" i="3" s="1"/>
  <c r="K651" i="3"/>
  <c r="J651" i="3" s="1"/>
  <c r="I652" i="3"/>
  <c r="H652" i="3" s="1"/>
  <c r="K652" i="3"/>
  <c r="J652" i="3" s="1"/>
  <c r="I146" i="1"/>
  <c r="H146" i="1" s="1"/>
  <c r="I145" i="1"/>
  <c r="H145" i="1" s="1"/>
  <c r="I1603" i="1" l="1"/>
  <c r="H1603" i="1" s="1"/>
  <c r="I1602" i="1"/>
  <c r="H1602" i="1" s="1"/>
  <c r="I1601" i="1"/>
  <c r="H1601" i="1" s="1"/>
  <c r="I1505" i="1"/>
  <c r="H1505" i="1" s="1"/>
  <c r="I1504" i="1"/>
  <c r="H1504" i="1" s="1"/>
  <c r="I1503" i="1"/>
  <c r="H1503" i="1" s="1"/>
  <c r="I1616" i="1"/>
  <c r="H1616" i="1" s="1"/>
  <c r="I1571" i="1"/>
  <c r="H1571" i="1" s="1"/>
  <c r="I1611" i="1"/>
  <c r="H1611" i="1" s="1"/>
  <c r="I1604" i="1"/>
  <c r="H1604" i="1" s="1"/>
  <c r="I1615" i="1"/>
  <c r="H1615" i="1" s="1"/>
  <c r="I1599" i="1"/>
  <c r="H1599" i="1" s="1"/>
  <c r="I1427" i="1"/>
  <c r="H1427" i="1" s="1"/>
  <c r="I1426" i="1"/>
  <c r="H1426" i="1" s="1"/>
  <c r="I1614" i="1"/>
  <c r="H1614" i="1" s="1"/>
  <c r="I1361" i="1"/>
  <c r="H1361" i="1" s="1"/>
  <c r="I1494" i="1"/>
  <c r="H1494" i="1" s="1"/>
  <c r="I1485" i="1"/>
  <c r="H1485" i="1" s="1"/>
  <c r="I1478" i="1"/>
  <c r="H1478" i="1" s="1"/>
  <c r="I1394" i="1"/>
  <c r="H1394" i="1" s="1"/>
  <c r="I1467" i="1"/>
  <c r="H1467" i="1" s="1"/>
  <c r="I1466" i="1"/>
  <c r="H1466" i="1" s="1"/>
  <c r="I1465" i="1"/>
  <c r="H1465" i="1" s="1"/>
  <c r="I1464" i="1"/>
  <c r="H1464" i="1" s="1"/>
  <c r="I1454" i="1"/>
  <c r="H1454" i="1" s="1"/>
  <c r="I1453" i="1"/>
  <c r="H1453" i="1" s="1"/>
  <c r="I1452" i="1"/>
  <c r="H1452" i="1" s="1"/>
  <c r="I1451" i="1"/>
  <c r="H1451" i="1" s="1"/>
  <c r="I1442" i="1"/>
  <c r="H1442" i="1" s="1"/>
  <c r="I1441" i="1"/>
  <c r="H1441" i="1" s="1"/>
  <c r="I1444" i="1"/>
  <c r="H1444" i="1" s="1"/>
  <c r="I1443" i="1"/>
  <c r="H1443" i="1" s="1"/>
  <c r="I1436" i="1"/>
  <c r="H1436" i="1" s="1"/>
  <c r="I1435" i="1"/>
  <c r="H1435" i="1" s="1"/>
  <c r="I1434" i="1"/>
  <c r="H1434" i="1" s="1"/>
  <c r="I1433" i="1"/>
  <c r="H1433" i="1" s="1"/>
  <c r="I1415" i="1"/>
  <c r="H1415" i="1" s="1"/>
  <c r="I1414" i="1"/>
  <c r="H1414" i="1" s="1"/>
  <c r="I1403" i="1"/>
  <c r="H1403" i="1" s="1"/>
  <c r="I1402" i="1"/>
  <c r="H1402" i="1" s="1"/>
  <c r="I1401" i="1"/>
  <c r="H1401" i="1" s="1"/>
  <c r="I1400" i="1"/>
  <c r="H1400" i="1" s="1"/>
  <c r="I1399" i="1"/>
  <c r="H1399" i="1" s="1"/>
  <c r="I1391" i="1"/>
  <c r="H1391" i="1" s="1"/>
  <c r="I1390" i="1"/>
  <c r="H1390" i="1" s="1"/>
  <c r="I1386" i="1"/>
  <c r="H1386" i="1" s="1"/>
  <c r="I1385" i="1"/>
  <c r="H1385" i="1" s="1"/>
  <c r="I1384" i="1"/>
  <c r="H1384" i="1" s="1"/>
  <c r="I1383" i="1"/>
  <c r="H1383" i="1" s="1"/>
  <c r="I1261" i="1"/>
  <c r="H1261" i="1" s="1"/>
  <c r="I1260" i="1"/>
  <c r="H1260" i="1" s="1"/>
  <c r="I1253" i="1"/>
  <c r="H1253" i="1" s="1"/>
  <c r="I1252" i="1"/>
  <c r="H1252" i="1" s="1"/>
  <c r="I1185" i="1"/>
  <c r="H1185" i="1" s="1"/>
  <c r="I1184" i="1"/>
  <c r="H1184" i="1" s="1"/>
  <c r="I1178" i="1"/>
  <c r="H1178" i="1" s="1"/>
  <c r="I1177" i="1"/>
  <c r="H1177" i="1" s="1"/>
  <c r="I1131" i="1"/>
  <c r="H1131" i="1" s="1"/>
  <c r="I1130" i="1"/>
  <c r="H1130" i="1" s="1"/>
  <c r="I1129" i="1"/>
  <c r="H1129" i="1" s="1"/>
  <c r="I1128" i="1"/>
  <c r="H1128" i="1" s="1"/>
  <c r="I1127" i="1"/>
  <c r="H1127" i="1" s="1"/>
  <c r="I1126" i="1"/>
  <c r="H1126" i="1" s="1"/>
  <c r="I1125" i="1"/>
  <c r="H1125" i="1" s="1"/>
  <c r="I1124" i="1"/>
  <c r="H1124" i="1" s="1"/>
  <c r="I1111" i="1"/>
  <c r="H1111" i="1" s="1"/>
  <c r="I1110" i="1"/>
  <c r="H1110" i="1" s="1"/>
  <c r="AR19" i="12" l="1"/>
  <c r="AR21" i="12" s="1"/>
  <c r="AP19" i="12"/>
  <c r="AQ19" i="12"/>
  <c r="I598" i="3"/>
  <c r="I537" i="3" l="1"/>
  <c r="H537" i="3" s="1"/>
  <c r="K537" i="3"/>
  <c r="J537" i="3" s="1"/>
  <c r="I538" i="3"/>
  <c r="H538" i="3" s="1"/>
  <c r="K538" i="3"/>
  <c r="J538" i="3" s="1"/>
  <c r="I539" i="3"/>
  <c r="H539" i="3" s="1"/>
  <c r="K539" i="3"/>
  <c r="J539" i="3" s="1"/>
  <c r="I540" i="3"/>
  <c r="H540" i="3" s="1"/>
  <c r="K540" i="3"/>
  <c r="J540" i="3" s="1"/>
  <c r="I541" i="3"/>
  <c r="H541" i="3" s="1"/>
  <c r="K541" i="3"/>
  <c r="J541" i="3" s="1"/>
  <c r="I542" i="3"/>
  <c r="H542" i="3" s="1"/>
  <c r="K542" i="3"/>
  <c r="J542" i="3" s="1"/>
  <c r="I543" i="3"/>
  <c r="H543" i="3" s="1"/>
  <c r="K543" i="3"/>
  <c r="J543" i="3" s="1"/>
  <c r="I544" i="3"/>
  <c r="H544" i="3" s="1"/>
  <c r="K544" i="3"/>
  <c r="J544" i="3" s="1"/>
  <c r="I545" i="3"/>
  <c r="H545" i="3" s="1"/>
  <c r="K545" i="3"/>
  <c r="J545" i="3" s="1"/>
  <c r="I546" i="3"/>
  <c r="H546" i="3" s="1"/>
  <c r="K546" i="3"/>
  <c r="J546" i="3" s="1"/>
  <c r="I547" i="3"/>
  <c r="H547" i="3" s="1"/>
  <c r="K547" i="3"/>
  <c r="J547" i="3" s="1"/>
  <c r="I548" i="3"/>
  <c r="H548" i="3" s="1"/>
  <c r="K548" i="3"/>
  <c r="J548" i="3" s="1"/>
  <c r="I549" i="3"/>
  <c r="H549" i="3" s="1"/>
  <c r="K549" i="3"/>
  <c r="J549" i="3" s="1"/>
  <c r="I550" i="3"/>
  <c r="H550" i="3" s="1"/>
  <c r="K550" i="3"/>
  <c r="J550" i="3" s="1"/>
  <c r="I551" i="3"/>
  <c r="H551" i="3" s="1"/>
  <c r="K551" i="3"/>
  <c r="J551" i="3" s="1"/>
  <c r="I552" i="3"/>
  <c r="H552" i="3" s="1"/>
  <c r="K552" i="3"/>
  <c r="J552" i="3" s="1"/>
  <c r="I553" i="3"/>
  <c r="H553" i="3" s="1"/>
  <c r="K553" i="3"/>
  <c r="J553" i="3" s="1"/>
  <c r="I554" i="3"/>
  <c r="H554" i="3" s="1"/>
  <c r="K554" i="3"/>
  <c r="J554" i="3" s="1"/>
  <c r="I555" i="3"/>
  <c r="H555" i="3" s="1"/>
  <c r="K555" i="3"/>
  <c r="J555" i="3" s="1"/>
  <c r="I556" i="3"/>
  <c r="H556" i="3" s="1"/>
  <c r="K556" i="3"/>
  <c r="J556" i="3" s="1"/>
  <c r="I557" i="3"/>
  <c r="H557" i="3" s="1"/>
  <c r="K557" i="3"/>
  <c r="J557" i="3" s="1"/>
  <c r="I558" i="3"/>
  <c r="H558" i="3" s="1"/>
  <c r="K558" i="3"/>
  <c r="J558" i="3" s="1"/>
  <c r="I559" i="3"/>
  <c r="H559" i="3" s="1"/>
  <c r="K559" i="3"/>
  <c r="J559" i="3" s="1"/>
  <c r="I560" i="3"/>
  <c r="H560" i="3" s="1"/>
  <c r="K560" i="3"/>
  <c r="J560" i="3" s="1"/>
  <c r="I561" i="3"/>
  <c r="H561" i="3" s="1"/>
  <c r="K561" i="3"/>
  <c r="J561" i="3" s="1"/>
  <c r="I562" i="3"/>
  <c r="H562" i="3" s="1"/>
  <c r="K562" i="3"/>
  <c r="J562" i="3" s="1"/>
  <c r="I563" i="3"/>
  <c r="H563" i="3" s="1"/>
  <c r="K563" i="3"/>
  <c r="J563" i="3" s="1"/>
  <c r="I564" i="3"/>
  <c r="H564" i="3" s="1"/>
  <c r="K564" i="3"/>
  <c r="J564" i="3" s="1"/>
  <c r="I565" i="3"/>
  <c r="H565" i="3" s="1"/>
  <c r="K565" i="3"/>
  <c r="J565" i="3" s="1"/>
  <c r="I566" i="3"/>
  <c r="H566" i="3" s="1"/>
  <c r="K566" i="3"/>
  <c r="J566" i="3" s="1"/>
  <c r="I567" i="3"/>
  <c r="H567" i="3" s="1"/>
  <c r="K567" i="3"/>
  <c r="J567" i="3" s="1"/>
  <c r="I568" i="3"/>
  <c r="H568" i="3" s="1"/>
  <c r="K568" i="3"/>
  <c r="J568" i="3" s="1"/>
  <c r="I569" i="3"/>
  <c r="H569" i="3" s="1"/>
  <c r="K569" i="3"/>
  <c r="J569" i="3" s="1"/>
  <c r="I570" i="3"/>
  <c r="H570" i="3" s="1"/>
  <c r="K570" i="3"/>
  <c r="J570" i="3" s="1"/>
  <c r="I571" i="3"/>
  <c r="H571" i="3" s="1"/>
  <c r="K571" i="3"/>
  <c r="J571" i="3" s="1"/>
  <c r="I572" i="3"/>
  <c r="H572" i="3" s="1"/>
  <c r="K572" i="3"/>
  <c r="J572" i="3" s="1"/>
  <c r="I573" i="3"/>
  <c r="H573" i="3" s="1"/>
  <c r="K573" i="3"/>
  <c r="J573" i="3" s="1"/>
  <c r="I574" i="3"/>
  <c r="H574" i="3" s="1"/>
  <c r="K574" i="3"/>
  <c r="J574" i="3" s="1"/>
  <c r="I575" i="3"/>
  <c r="H575" i="3" s="1"/>
  <c r="K575" i="3"/>
  <c r="J575" i="3" s="1"/>
  <c r="I576" i="3"/>
  <c r="H576" i="3" s="1"/>
  <c r="K576" i="3"/>
  <c r="J576" i="3" s="1"/>
  <c r="I577" i="3"/>
  <c r="H577" i="3" s="1"/>
  <c r="K577" i="3"/>
  <c r="J577" i="3" s="1"/>
  <c r="I578" i="3"/>
  <c r="H578" i="3" s="1"/>
  <c r="K578" i="3"/>
  <c r="J578" i="3" s="1"/>
  <c r="I579" i="3"/>
  <c r="H579" i="3" s="1"/>
  <c r="K579" i="3"/>
  <c r="J579" i="3" s="1"/>
  <c r="I580" i="3"/>
  <c r="H580" i="3" s="1"/>
  <c r="K580" i="3"/>
  <c r="J580" i="3" s="1"/>
  <c r="I581" i="3"/>
  <c r="H581" i="3" s="1"/>
  <c r="K581" i="3"/>
  <c r="J581" i="3" s="1"/>
  <c r="I582" i="3"/>
  <c r="H582" i="3" s="1"/>
  <c r="K582" i="3"/>
  <c r="J582" i="3" s="1"/>
  <c r="I583" i="3"/>
  <c r="H583" i="3" s="1"/>
  <c r="K583" i="3"/>
  <c r="J583" i="3" s="1"/>
  <c r="I584" i="3"/>
  <c r="H584" i="3" s="1"/>
  <c r="K584" i="3"/>
  <c r="J584" i="3" s="1"/>
  <c r="I585" i="3"/>
  <c r="H585" i="3" s="1"/>
  <c r="K585" i="3"/>
  <c r="J585" i="3" s="1"/>
  <c r="I586" i="3"/>
  <c r="H586" i="3" s="1"/>
  <c r="K586" i="3"/>
  <c r="J586" i="3" s="1"/>
  <c r="I587" i="3"/>
  <c r="H587" i="3" s="1"/>
  <c r="K587" i="3"/>
  <c r="J587" i="3" s="1"/>
  <c r="I588" i="3"/>
  <c r="H588" i="3" s="1"/>
  <c r="K588" i="3"/>
  <c r="J588" i="3" s="1"/>
  <c r="I589" i="3"/>
  <c r="H589" i="3" s="1"/>
  <c r="K589" i="3"/>
  <c r="J589" i="3" s="1"/>
  <c r="I590" i="3"/>
  <c r="H590" i="3" s="1"/>
  <c r="K590" i="3"/>
  <c r="J590" i="3" s="1"/>
  <c r="I591" i="3"/>
  <c r="H591" i="3" s="1"/>
  <c r="K591" i="3"/>
  <c r="J591" i="3" s="1"/>
  <c r="I592" i="3"/>
  <c r="H592" i="3" s="1"/>
  <c r="K592" i="3"/>
  <c r="J592" i="3" s="1"/>
  <c r="I593" i="3"/>
  <c r="H593" i="3" s="1"/>
  <c r="K593" i="3"/>
  <c r="J593" i="3" s="1"/>
  <c r="I594" i="3"/>
  <c r="H594" i="3" s="1"/>
  <c r="K594" i="3"/>
  <c r="J594" i="3" s="1"/>
  <c r="I595" i="3"/>
  <c r="H595" i="3" s="1"/>
  <c r="K595" i="3"/>
  <c r="J595" i="3" s="1"/>
  <c r="I596" i="3"/>
  <c r="H596" i="3" s="1"/>
  <c r="K596" i="3"/>
  <c r="J596" i="3" s="1"/>
  <c r="I597" i="3"/>
  <c r="H597" i="3" s="1"/>
  <c r="K597" i="3"/>
  <c r="J597" i="3" s="1"/>
  <c r="H598" i="3"/>
  <c r="K598" i="3"/>
  <c r="J598" i="3" s="1"/>
  <c r="I599" i="3"/>
  <c r="H599" i="3" s="1"/>
  <c r="K599" i="3"/>
  <c r="J599" i="3" s="1"/>
  <c r="I600" i="3"/>
  <c r="H600" i="3" s="1"/>
  <c r="K600" i="3"/>
  <c r="J600" i="3" s="1"/>
  <c r="I601" i="3"/>
  <c r="H601" i="3" s="1"/>
  <c r="K601" i="3"/>
  <c r="J601" i="3" s="1"/>
  <c r="I602" i="3"/>
  <c r="H602" i="3" s="1"/>
  <c r="K602" i="3"/>
  <c r="J602" i="3" s="1"/>
  <c r="I603" i="3"/>
  <c r="H603" i="3" s="1"/>
  <c r="K603" i="3"/>
  <c r="J603" i="3" s="1"/>
  <c r="I604" i="3"/>
  <c r="H604" i="3" s="1"/>
  <c r="K604" i="3"/>
  <c r="J604" i="3" s="1"/>
  <c r="I605" i="3"/>
  <c r="H605" i="3" s="1"/>
  <c r="K605" i="3"/>
  <c r="J605" i="3" s="1"/>
  <c r="I606" i="3"/>
  <c r="H606" i="3" s="1"/>
  <c r="K606" i="3"/>
  <c r="J606" i="3" s="1"/>
  <c r="I607" i="3"/>
  <c r="H607" i="3" s="1"/>
  <c r="K607" i="3"/>
  <c r="J607" i="3" s="1"/>
  <c r="I608" i="3"/>
  <c r="H608" i="3" s="1"/>
  <c r="K608" i="3"/>
  <c r="J608" i="3" s="1"/>
  <c r="I609" i="3"/>
  <c r="H609" i="3" s="1"/>
  <c r="K609" i="3"/>
  <c r="J609" i="3" s="1"/>
  <c r="I610" i="3"/>
  <c r="H610" i="3" s="1"/>
  <c r="K610" i="3"/>
  <c r="J610" i="3" s="1"/>
  <c r="I611" i="3"/>
  <c r="H611" i="3" s="1"/>
  <c r="K611" i="3"/>
  <c r="J611" i="3" s="1"/>
  <c r="I612" i="3"/>
  <c r="H612" i="3" s="1"/>
  <c r="K612" i="3"/>
  <c r="J612" i="3" s="1"/>
  <c r="I613" i="3"/>
  <c r="H613" i="3" s="1"/>
  <c r="K613" i="3"/>
  <c r="J613" i="3" s="1"/>
  <c r="I614" i="3"/>
  <c r="H614" i="3" s="1"/>
  <c r="K614" i="3"/>
  <c r="J614" i="3" s="1"/>
  <c r="I615" i="3"/>
  <c r="H615" i="3" s="1"/>
  <c r="K615" i="3"/>
  <c r="J615" i="3" s="1"/>
  <c r="I616" i="3"/>
  <c r="H616" i="3" s="1"/>
  <c r="K616" i="3"/>
  <c r="J616" i="3" s="1"/>
  <c r="I617" i="3"/>
  <c r="H617" i="3" s="1"/>
  <c r="K617" i="3"/>
  <c r="J617" i="3" s="1"/>
  <c r="I618" i="3"/>
  <c r="H618" i="3" s="1"/>
  <c r="K618" i="3"/>
  <c r="J618" i="3" s="1"/>
  <c r="I619" i="3"/>
  <c r="H619" i="3" s="1"/>
  <c r="K619" i="3"/>
  <c r="J619" i="3" s="1"/>
  <c r="I620" i="3"/>
  <c r="H620" i="3" s="1"/>
  <c r="K620" i="3"/>
  <c r="J620" i="3" s="1"/>
  <c r="I621" i="3"/>
  <c r="H621" i="3" s="1"/>
  <c r="K621" i="3"/>
  <c r="J621" i="3" s="1"/>
  <c r="I622" i="3"/>
  <c r="H622" i="3" s="1"/>
  <c r="K622" i="3"/>
  <c r="J622" i="3" s="1"/>
  <c r="I623" i="3"/>
  <c r="H623" i="3" s="1"/>
  <c r="K623" i="3"/>
  <c r="J623" i="3" s="1"/>
  <c r="I624" i="3"/>
  <c r="H624" i="3" s="1"/>
  <c r="K624" i="3"/>
  <c r="J624" i="3" s="1"/>
  <c r="I625" i="3"/>
  <c r="H625" i="3" s="1"/>
  <c r="K625" i="3"/>
  <c r="J625" i="3" s="1"/>
  <c r="I626" i="3"/>
  <c r="H626" i="3" s="1"/>
  <c r="K626" i="3"/>
  <c r="J626" i="3" s="1"/>
  <c r="I627" i="3"/>
  <c r="H627" i="3" s="1"/>
  <c r="K627" i="3"/>
  <c r="J627" i="3" s="1"/>
  <c r="I628" i="3"/>
  <c r="H628" i="3" s="1"/>
  <c r="K628" i="3"/>
  <c r="J628" i="3" s="1"/>
  <c r="I629" i="3"/>
  <c r="H629" i="3" s="1"/>
  <c r="K629" i="3"/>
  <c r="J629" i="3" s="1"/>
  <c r="I630" i="3"/>
  <c r="H630" i="3" s="1"/>
  <c r="K630" i="3"/>
  <c r="J630" i="3" s="1"/>
  <c r="I631" i="3"/>
  <c r="H631" i="3" s="1"/>
  <c r="K631" i="3"/>
  <c r="J631" i="3" s="1"/>
  <c r="I632" i="3"/>
  <c r="H632" i="3" s="1"/>
  <c r="K632" i="3"/>
  <c r="J632" i="3" s="1"/>
  <c r="I633" i="3"/>
  <c r="H633" i="3" s="1"/>
  <c r="K633" i="3"/>
  <c r="J633" i="3" s="1"/>
  <c r="I634" i="3"/>
  <c r="H634" i="3" s="1"/>
  <c r="K634" i="3"/>
  <c r="J634" i="3" s="1"/>
  <c r="I635" i="3"/>
  <c r="H635" i="3" s="1"/>
  <c r="K635" i="3"/>
  <c r="J635" i="3" s="1"/>
  <c r="I636" i="3"/>
  <c r="H636" i="3" s="1"/>
  <c r="K636" i="3"/>
  <c r="J636" i="3" s="1"/>
  <c r="I637" i="3"/>
  <c r="H637" i="3" s="1"/>
  <c r="K637" i="3"/>
  <c r="J637" i="3" s="1"/>
  <c r="I1675" i="2"/>
  <c r="H1675" i="2" s="1"/>
  <c r="K1675" i="2"/>
  <c r="J1675" i="2" s="1"/>
  <c r="I1676" i="2"/>
  <c r="H1676" i="2" s="1"/>
  <c r="K1676" i="2"/>
  <c r="J1676" i="2" s="1"/>
  <c r="I1677" i="2"/>
  <c r="H1677" i="2" s="1"/>
  <c r="K1677" i="2"/>
  <c r="J1677" i="2" s="1"/>
  <c r="I1792" i="2"/>
  <c r="H1792" i="2" s="1"/>
  <c r="K1792" i="2"/>
  <c r="J1792" i="2" s="1"/>
  <c r="I1679" i="2"/>
  <c r="H1679" i="2" s="1"/>
  <c r="K1679" i="2"/>
  <c r="J1679" i="2" s="1"/>
  <c r="I1680" i="2"/>
  <c r="H1680" i="2" s="1"/>
  <c r="K1680" i="2"/>
  <c r="J1680" i="2" s="1"/>
  <c r="I1681" i="2"/>
  <c r="H1681" i="2" s="1"/>
  <c r="K1681" i="2"/>
  <c r="J1681" i="2" s="1"/>
  <c r="I1682" i="2"/>
  <c r="H1682" i="2" s="1"/>
  <c r="K1682" i="2"/>
  <c r="J1682" i="2" s="1"/>
  <c r="I1683" i="2"/>
  <c r="H1683" i="2" s="1"/>
  <c r="K1683" i="2"/>
  <c r="J1683" i="2" s="1"/>
  <c r="I1684" i="2"/>
  <c r="H1684" i="2" s="1"/>
  <c r="K1684" i="2"/>
  <c r="J1684" i="2" s="1"/>
  <c r="I1685" i="2"/>
  <c r="H1685" i="2" s="1"/>
  <c r="K1685" i="2"/>
  <c r="J1685" i="2" s="1"/>
  <c r="I1686" i="2"/>
  <c r="H1686" i="2" s="1"/>
  <c r="K1686" i="2"/>
  <c r="J1686" i="2" s="1"/>
  <c r="I1687" i="2"/>
  <c r="H1687" i="2" s="1"/>
  <c r="K1687" i="2"/>
  <c r="J1687" i="2" s="1"/>
  <c r="I1688" i="2"/>
  <c r="H1688" i="2" s="1"/>
  <c r="K1688" i="2"/>
  <c r="J1688" i="2" s="1"/>
  <c r="I1689" i="2"/>
  <c r="H1689" i="2" s="1"/>
  <c r="K1689" i="2"/>
  <c r="J1689" i="2" s="1"/>
  <c r="I1690" i="2"/>
  <c r="H1690" i="2" s="1"/>
  <c r="K1690" i="2"/>
  <c r="J1690" i="2" s="1"/>
  <c r="I1691" i="2"/>
  <c r="H1691" i="2" s="1"/>
  <c r="K1691" i="2"/>
  <c r="J1691" i="2" s="1"/>
  <c r="I1692" i="2"/>
  <c r="H1692" i="2" s="1"/>
  <c r="K1692" i="2"/>
  <c r="J1692" i="2" s="1"/>
  <c r="I1693" i="2"/>
  <c r="H1693" i="2" s="1"/>
  <c r="K1693" i="2"/>
  <c r="J1693" i="2" s="1"/>
  <c r="I1694" i="2"/>
  <c r="H1694" i="2" s="1"/>
  <c r="K1694" i="2"/>
  <c r="J1694" i="2" s="1"/>
  <c r="I1695" i="2"/>
  <c r="H1695" i="2" s="1"/>
  <c r="K1695" i="2"/>
  <c r="J1695" i="2" s="1"/>
  <c r="I1696" i="2"/>
  <c r="H1696" i="2" s="1"/>
  <c r="K1696" i="2"/>
  <c r="J1696" i="2" s="1"/>
  <c r="I1697" i="2"/>
  <c r="H1697" i="2" s="1"/>
  <c r="K1697" i="2"/>
  <c r="J1697" i="2" s="1"/>
  <c r="I1698" i="2"/>
  <c r="H1698" i="2" s="1"/>
  <c r="K1698" i="2"/>
  <c r="J1698" i="2" s="1"/>
  <c r="I1699" i="2"/>
  <c r="H1699" i="2" s="1"/>
  <c r="K1699" i="2"/>
  <c r="J1699" i="2" s="1"/>
  <c r="I1700" i="2"/>
  <c r="H1700" i="2" s="1"/>
  <c r="K1700" i="2"/>
  <c r="J1700" i="2" s="1"/>
  <c r="I1705" i="2"/>
  <c r="H1705" i="2" s="1"/>
  <c r="K1705" i="2"/>
  <c r="J1705" i="2" s="1"/>
  <c r="I1706" i="2"/>
  <c r="H1706" i="2" s="1"/>
  <c r="K1706" i="2"/>
  <c r="J1706" i="2" s="1"/>
  <c r="I1707" i="2"/>
  <c r="H1707" i="2" s="1"/>
  <c r="K1707" i="2"/>
  <c r="J1707" i="2" s="1"/>
  <c r="I1708" i="2"/>
  <c r="H1708" i="2" s="1"/>
  <c r="K1708" i="2"/>
  <c r="J1708" i="2" s="1"/>
  <c r="I1709" i="2"/>
  <c r="H1709" i="2" s="1"/>
  <c r="K1709" i="2"/>
  <c r="J1709" i="2" s="1"/>
  <c r="I1710" i="2"/>
  <c r="H1710" i="2" s="1"/>
  <c r="K1710" i="2"/>
  <c r="J1710" i="2" s="1"/>
  <c r="I1711" i="2"/>
  <c r="H1711" i="2" s="1"/>
  <c r="K1711" i="2"/>
  <c r="J1711" i="2" s="1"/>
  <c r="I1712" i="2"/>
  <c r="H1712" i="2" s="1"/>
  <c r="K1712" i="2"/>
  <c r="J1712" i="2" s="1"/>
  <c r="I1713" i="2"/>
  <c r="H1713" i="2" s="1"/>
  <c r="K1713" i="2"/>
  <c r="J1713" i="2" s="1"/>
  <c r="I1714" i="2"/>
  <c r="H1714" i="2" s="1"/>
  <c r="K1714" i="2"/>
  <c r="J1714" i="2" s="1"/>
  <c r="I1715" i="2"/>
  <c r="H1715" i="2" s="1"/>
  <c r="K1715" i="2"/>
  <c r="J1715" i="2" s="1"/>
  <c r="I1716" i="2"/>
  <c r="H1716" i="2" s="1"/>
  <c r="K1716" i="2"/>
  <c r="J1716" i="2" s="1"/>
  <c r="I1717" i="2"/>
  <c r="H1717" i="2" s="1"/>
  <c r="K1717" i="2"/>
  <c r="J1717" i="2" s="1"/>
  <c r="I1718" i="2"/>
  <c r="H1718" i="2" s="1"/>
  <c r="K1718" i="2"/>
  <c r="J1718" i="2" s="1"/>
  <c r="I1719" i="2"/>
  <c r="H1719" i="2" s="1"/>
  <c r="K1719" i="2"/>
  <c r="J1719" i="2" s="1"/>
  <c r="I1720" i="2"/>
  <c r="H1720" i="2" s="1"/>
  <c r="K1720" i="2"/>
  <c r="J1720" i="2" s="1"/>
  <c r="I1721" i="2"/>
  <c r="H1721" i="2" s="1"/>
  <c r="K1721" i="2"/>
  <c r="J1721" i="2" s="1"/>
  <c r="I1722" i="2"/>
  <c r="H1722" i="2" s="1"/>
  <c r="K1722" i="2"/>
  <c r="J1722" i="2" s="1"/>
  <c r="I1723" i="2"/>
  <c r="H1723" i="2" s="1"/>
  <c r="K1723" i="2"/>
  <c r="J1723" i="2" s="1"/>
  <c r="I1724" i="2"/>
  <c r="H1724" i="2" s="1"/>
  <c r="K1724" i="2"/>
  <c r="J1724" i="2" s="1"/>
  <c r="I1725" i="2"/>
  <c r="H1725" i="2" s="1"/>
  <c r="K1725" i="2"/>
  <c r="J1725" i="2" s="1"/>
  <c r="I1726" i="2"/>
  <c r="H1726" i="2" s="1"/>
  <c r="K1726" i="2"/>
  <c r="J1726" i="2" s="1"/>
  <c r="I1727" i="2"/>
  <c r="H1727" i="2" s="1"/>
  <c r="K1727" i="2"/>
  <c r="J1727" i="2" s="1"/>
  <c r="I1728" i="2"/>
  <c r="H1728" i="2" s="1"/>
  <c r="K1728" i="2"/>
  <c r="J1728" i="2" s="1"/>
  <c r="I1729" i="2"/>
  <c r="H1729" i="2" s="1"/>
  <c r="K1729" i="2"/>
  <c r="J1729" i="2" s="1"/>
  <c r="I1730" i="2"/>
  <c r="H1730" i="2" s="1"/>
  <c r="K1730" i="2"/>
  <c r="J1730" i="2" s="1"/>
  <c r="I1731" i="2"/>
  <c r="H1731" i="2" s="1"/>
  <c r="K1731" i="2"/>
  <c r="J1731" i="2" s="1"/>
  <c r="I1732" i="2"/>
  <c r="H1732" i="2" s="1"/>
  <c r="K1732" i="2"/>
  <c r="J1732" i="2" s="1"/>
  <c r="I1738" i="2"/>
  <c r="H1738" i="2" s="1"/>
  <c r="K1738" i="2"/>
  <c r="J1738" i="2" s="1"/>
  <c r="I1739" i="2"/>
  <c r="H1739" i="2" s="1"/>
  <c r="K1739" i="2"/>
  <c r="J1739" i="2" s="1"/>
  <c r="I1740" i="2"/>
  <c r="H1740" i="2" s="1"/>
  <c r="K1740" i="2"/>
  <c r="J1740" i="2" s="1"/>
  <c r="I1741" i="2"/>
  <c r="H1741" i="2" s="1"/>
  <c r="K1741" i="2"/>
  <c r="J1741" i="2" s="1"/>
  <c r="I1742" i="2"/>
  <c r="H1742" i="2" s="1"/>
  <c r="K1742" i="2"/>
  <c r="J1742" i="2" s="1"/>
  <c r="I1743" i="2"/>
  <c r="H1743" i="2" s="1"/>
  <c r="K1743" i="2"/>
  <c r="J1743" i="2" s="1"/>
  <c r="I1744" i="2"/>
  <c r="H1744" i="2" s="1"/>
  <c r="K1744" i="2"/>
  <c r="J1744" i="2" s="1"/>
  <c r="I1745" i="2"/>
  <c r="H1745" i="2" s="1"/>
  <c r="K1745" i="2"/>
  <c r="J1745" i="2" s="1"/>
  <c r="I1746" i="2"/>
  <c r="H1746" i="2" s="1"/>
  <c r="K1746" i="2"/>
  <c r="J1746" i="2" s="1"/>
  <c r="I1747" i="2"/>
  <c r="H1747" i="2" s="1"/>
  <c r="K1747" i="2"/>
  <c r="J1747" i="2" s="1"/>
  <c r="I1748" i="2"/>
  <c r="H1748" i="2" s="1"/>
  <c r="K1748" i="2"/>
  <c r="J1748" i="2" s="1"/>
  <c r="I1749" i="2"/>
  <c r="H1749" i="2" s="1"/>
  <c r="K1749" i="2"/>
  <c r="J1749" i="2" s="1"/>
  <c r="I1750" i="2"/>
  <c r="H1750" i="2" s="1"/>
  <c r="K1750" i="2"/>
  <c r="J1750" i="2" s="1"/>
  <c r="I1751" i="2"/>
  <c r="H1751" i="2" s="1"/>
  <c r="K1751" i="2"/>
  <c r="J1751" i="2" s="1"/>
  <c r="I1752" i="2"/>
  <c r="H1752" i="2" s="1"/>
  <c r="K1752" i="2"/>
  <c r="J1752" i="2" s="1"/>
  <c r="I1753" i="2"/>
  <c r="H1753" i="2" s="1"/>
  <c r="K1753" i="2"/>
  <c r="J1753" i="2" s="1"/>
  <c r="I1754" i="2"/>
  <c r="H1754" i="2" s="1"/>
  <c r="K1754" i="2"/>
  <c r="J1754" i="2" s="1"/>
  <c r="I1755" i="2"/>
  <c r="H1755" i="2" s="1"/>
  <c r="K1755" i="2"/>
  <c r="J1755" i="2" s="1"/>
  <c r="I1701" i="2"/>
  <c r="H1701" i="2" s="1"/>
  <c r="K1701" i="2"/>
  <c r="J1701" i="2" s="1"/>
  <c r="I1702" i="2"/>
  <c r="H1702" i="2" s="1"/>
  <c r="K1702" i="2"/>
  <c r="J1702" i="2" s="1"/>
  <c r="I1756" i="2"/>
  <c r="H1756" i="2" s="1"/>
  <c r="K1756" i="2"/>
  <c r="J1756" i="2" s="1"/>
  <c r="I1757" i="2"/>
  <c r="H1757" i="2" s="1"/>
  <c r="K1757" i="2"/>
  <c r="J1757" i="2" s="1"/>
  <c r="I1758" i="2"/>
  <c r="H1758" i="2" s="1"/>
  <c r="K1758" i="2"/>
  <c r="J1758" i="2" s="1"/>
  <c r="I1759" i="2"/>
  <c r="H1759" i="2" s="1"/>
  <c r="K1759" i="2"/>
  <c r="J1759" i="2" s="1"/>
  <c r="I1573" i="2"/>
  <c r="H1573" i="2" s="1"/>
  <c r="K1573" i="2"/>
  <c r="J1573" i="2" s="1"/>
  <c r="I1703" i="2"/>
  <c r="H1703" i="2" s="1"/>
  <c r="K1703" i="2"/>
  <c r="J1703" i="2" s="1"/>
  <c r="I1704" i="2"/>
  <c r="H1704" i="2" s="1"/>
  <c r="K1704" i="2"/>
  <c r="J1704" i="2" s="1"/>
  <c r="I1760" i="2"/>
  <c r="H1760" i="2" s="1"/>
  <c r="K1760" i="2"/>
  <c r="J1760" i="2" s="1"/>
  <c r="I1761" i="2"/>
  <c r="H1761" i="2" s="1"/>
  <c r="K1761" i="2"/>
  <c r="J1761" i="2" s="1"/>
  <c r="I1762" i="2"/>
  <c r="H1762" i="2" s="1"/>
  <c r="K1762" i="2"/>
  <c r="J1762" i="2" s="1"/>
  <c r="I1763" i="2"/>
  <c r="H1763" i="2" s="1"/>
  <c r="K1763" i="2"/>
  <c r="J1763" i="2" s="1"/>
  <c r="I1733" i="2"/>
  <c r="H1733" i="2" s="1"/>
  <c r="K1733" i="2"/>
  <c r="J1733" i="2" s="1"/>
  <c r="I1734" i="2"/>
  <c r="H1734" i="2" s="1"/>
  <c r="K1734" i="2"/>
  <c r="J1734" i="2" s="1"/>
  <c r="I1764" i="2"/>
  <c r="H1764" i="2" s="1"/>
  <c r="K1764" i="2"/>
  <c r="J1764" i="2" s="1"/>
  <c r="I1765" i="2"/>
  <c r="H1765" i="2" s="1"/>
  <c r="K1765" i="2"/>
  <c r="J1765" i="2" s="1"/>
  <c r="I1766" i="2"/>
  <c r="H1766" i="2" s="1"/>
  <c r="K1766" i="2"/>
  <c r="J1766" i="2" s="1"/>
  <c r="I1767" i="2"/>
  <c r="H1767" i="2" s="1"/>
  <c r="K1767" i="2"/>
  <c r="J1767" i="2" s="1"/>
  <c r="I1735" i="2"/>
  <c r="H1735" i="2" s="1"/>
  <c r="K1735" i="2"/>
  <c r="J1735" i="2" s="1"/>
  <c r="I1736" i="2"/>
  <c r="H1736" i="2" s="1"/>
  <c r="K1736" i="2"/>
  <c r="J1736" i="2" s="1"/>
  <c r="I1639" i="2"/>
  <c r="H1639" i="2" s="1"/>
  <c r="K1639" i="2"/>
  <c r="J1639" i="2" s="1"/>
  <c r="I1678" i="2"/>
  <c r="H1678" i="2" s="1"/>
  <c r="K1678" i="2"/>
  <c r="J1678" i="2" s="1"/>
  <c r="I1768" i="2"/>
  <c r="H1768" i="2" s="1"/>
  <c r="K1768" i="2"/>
  <c r="J1768" i="2" s="1"/>
  <c r="I1769" i="2"/>
  <c r="H1769" i="2" s="1"/>
  <c r="K1769" i="2"/>
  <c r="J1769" i="2" s="1"/>
  <c r="I1613" i="2"/>
  <c r="H1613" i="2" s="1"/>
  <c r="K1613" i="2"/>
  <c r="J1613" i="2" s="1"/>
  <c r="I1737" i="2"/>
  <c r="H1737" i="2" s="1"/>
  <c r="K1737" i="2"/>
  <c r="J1737" i="2" s="1"/>
  <c r="I1770" i="2"/>
  <c r="H1770" i="2" s="1"/>
  <c r="K1770" i="2"/>
  <c r="J1770" i="2" s="1"/>
  <c r="I1771" i="2"/>
  <c r="H1771" i="2" s="1"/>
  <c r="K1771" i="2"/>
  <c r="J1771" i="2" s="1"/>
  <c r="I1772" i="2"/>
  <c r="H1772" i="2" s="1"/>
  <c r="K1772" i="2"/>
  <c r="J1772" i="2" s="1"/>
  <c r="I1773" i="2"/>
  <c r="H1773" i="2" s="1"/>
  <c r="K1773" i="2"/>
  <c r="J1773" i="2" s="1"/>
  <c r="I1774" i="2"/>
  <c r="H1774" i="2" s="1"/>
  <c r="K1774" i="2"/>
  <c r="J1774" i="2" s="1"/>
  <c r="I1775" i="2"/>
  <c r="H1775" i="2" s="1"/>
  <c r="K1775" i="2"/>
  <c r="J1775" i="2" s="1"/>
  <c r="I1776" i="2"/>
  <c r="H1776" i="2" s="1"/>
  <c r="K1776" i="2"/>
  <c r="J1776" i="2" s="1"/>
  <c r="I1785" i="2"/>
  <c r="H1785" i="2" s="1"/>
  <c r="K1785" i="2"/>
  <c r="J1785" i="2" s="1"/>
  <c r="I1777" i="2"/>
  <c r="H1777" i="2" s="1"/>
  <c r="K1777" i="2"/>
  <c r="J1777" i="2" s="1"/>
  <c r="I1778" i="2"/>
  <c r="H1778" i="2" s="1"/>
  <c r="K1778" i="2"/>
  <c r="J1778" i="2" s="1"/>
  <c r="I1779" i="2"/>
  <c r="H1779" i="2" s="1"/>
  <c r="K1779" i="2"/>
  <c r="J1779" i="2" s="1"/>
  <c r="I1780" i="2"/>
  <c r="H1780" i="2" s="1"/>
  <c r="K1780" i="2"/>
  <c r="J1780" i="2" s="1"/>
  <c r="I1781" i="2"/>
  <c r="H1781" i="2" s="1"/>
  <c r="K1781" i="2"/>
  <c r="J1781" i="2" s="1"/>
  <c r="I1782" i="2"/>
  <c r="H1782" i="2" s="1"/>
  <c r="K1782" i="2"/>
  <c r="J1782" i="2" s="1"/>
  <c r="I1783" i="2"/>
  <c r="H1783" i="2" s="1"/>
  <c r="K1783" i="2"/>
  <c r="J1783" i="2" s="1"/>
  <c r="I1784" i="2"/>
  <c r="H1784" i="2" s="1"/>
  <c r="K1784" i="2"/>
  <c r="J1784" i="2" s="1"/>
  <c r="I1786" i="2"/>
  <c r="H1786" i="2" s="1"/>
  <c r="K1786" i="2"/>
  <c r="J1786" i="2" s="1"/>
  <c r="I1787" i="2"/>
  <c r="H1787" i="2" s="1"/>
  <c r="K1787" i="2"/>
  <c r="J1787" i="2" s="1"/>
  <c r="I1788" i="2"/>
  <c r="H1788" i="2" s="1"/>
  <c r="K1788" i="2"/>
  <c r="J1788" i="2" s="1"/>
  <c r="I1793" i="2"/>
  <c r="H1793" i="2" s="1"/>
  <c r="K1793" i="2"/>
  <c r="J1793" i="2" s="1"/>
  <c r="I1794" i="2"/>
  <c r="H1794" i="2" s="1"/>
  <c r="K1794" i="2"/>
  <c r="J1794" i="2" s="1"/>
  <c r="I1795" i="2"/>
  <c r="H1795" i="2" s="1"/>
  <c r="K1795" i="2"/>
  <c r="J1795" i="2" s="1"/>
  <c r="I1796" i="2"/>
  <c r="H1796" i="2" s="1"/>
  <c r="K1796" i="2"/>
  <c r="J1796" i="2" s="1"/>
  <c r="I1797" i="2"/>
  <c r="H1797" i="2" s="1"/>
  <c r="K1797" i="2"/>
  <c r="J1797" i="2" s="1"/>
  <c r="I1798" i="2"/>
  <c r="H1798" i="2" s="1"/>
  <c r="K1798" i="2"/>
  <c r="J1798" i="2" s="1"/>
  <c r="I1799" i="2"/>
  <c r="H1799" i="2" s="1"/>
  <c r="K1799" i="2"/>
  <c r="J1799" i="2" s="1"/>
  <c r="I1800" i="2"/>
  <c r="H1800" i="2" s="1"/>
  <c r="K1800" i="2"/>
  <c r="J1800" i="2" s="1"/>
  <c r="I1801" i="2"/>
  <c r="H1801" i="2" s="1"/>
  <c r="K1801" i="2"/>
  <c r="J1801" i="2" s="1"/>
  <c r="I1802" i="2"/>
  <c r="H1802" i="2" s="1"/>
  <c r="K1802" i="2"/>
  <c r="J1802" i="2" s="1"/>
  <c r="I1803" i="2"/>
  <c r="H1803" i="2" s="1"/>
  <c r="K1803" i="2"/>
  <c r="J1803" i="2" s="1"/>
  <c r="I1804" i="2"/>
  <c r="H1804" i="2" s="1"/>
  <c r="K1804" i="2"/>
  <c r="J1804" i="2" s="1"/>
  <c r="I1805" i="2"/>
  <c r="H1805" i="2" s="1"/>
  <c r="K1805" i="2"/>
  <c r="J1805" i="2" s="1"/>
  <c r="I1806" i="2"/>
  <c r="H1806" i="2" s="1"/>
  <c r="K1806" i="2"/>
  <c r="J1806" i="2" s="1"/>
  <c r="I1807" i="2"/>
  <c r="H1807" i="2" s="1"/>
  <c r="K1807" i="2"/>
  <c r="J1807" i="2" s="1"/>
  <c r="I1808" i="2"/>
  <c r="H1808" i="2" s="1"/>
  <c r="K1808" i="2"/>
  <c r="J1808" i="2" s="1"/>
  <c r="I1809" i="2"/>
  <c r="H1809" i="2" s="1"/>
  <c r="K1809" i="2"/>
  <c r="J1809" i="2" s="1"/>
  <c r="I1810" i="2"/>
  <c r="H1810" i="2" s="1"/>
  <c r="K1810" i="2"/>
  <c r="J1810" i="2" s="1"/>
  <c r="I1811" i="2"/>
  <c r="H1811" i="2" s="1"/>
  <c r="K1811" i="2"/>
  <c r="J1811" i="2" s="1"/>
  <c r="I1812" i="2"/>
  <c r="H1812" i="2" s="1"/>
  <c r="K1812" i="2"/>
  <c r="J1812" i="2" s="1"/>
  <c r="I1813" i="2"/>
  <c r="H1813" i="2" s="1"/>
  <c r="K1813" i="2"/>
  <c r="J1813" i="2" s="1"/>
  <c r="I1814" i="2"/>
  <c r="H1814" i="2" s="1"/>
  <c r="K1814" i="2"/>
  <c r="J1814" i="2" s="1"/>
  <c r="I1815" i="2"/>
  <c r="H1815" i="2" s="1"/>
  <c r="K1815" i="2"/>
  <c r="J1815" i="2" s="1"/>
  <c r="I1816" i="2"/>
  <c r="H1816" i="2" s="1"/>
  <c r="K1816" i="2"/>
  <c r="J1816" i="2" s="1"/>
  <c r="I1817" i="2"/>
  <c r="H1817" i="2" s="1"/>
  <c r="K1817" i="2"/>
  <c r="J1817" i="2" s="1"/>
  <c r="I1818" i="2"/>
  <c r="H1818" i="2" s="1"/>
  <c r="K1818" i="2"/>
  <c r="J1818" i="2" s="1"/>
  <c r="I1819" i="2"/>
  <c r="H1819" i="2" s="1"/>
  <c r="K1819" i="2"/>
  <c r="J1819" i="2" s="1"/>
  <c r="I1820" i="2"/>
  <c r="H1820" i="2" s="1"/>
  <c r="K1820" i="2"/>
  <c r="J1820" i="2" s="1"/>
  <c r="I1821" i="2"/>
  <c r="H1821" i="2" s="1"/>
  <c r="K1821" i="2"/>
  <c r="J1821" i="2" s="1"/>
  <c r="I1822" i="2"/>
  <c r="H1822" i="2" s="1"/>
  <c r="K1822" i="2"/>
  <c r="J1822" i="2" s="1"/>
  <c r="I1823" i="2"/>
  <c r="H1823" i="2" s="1"/>
  <c r="K1823" i="2"/>
  <c r="J1823" i="2" s="1"/>
  <c r="I1824" i="2"/>
  <c r="H1824" i="2" s="1"/>
  <c r="K1824" i="2"/>
  <c r="J1824" i="2" s="1"/>
  <c r="I1825" i="2"/>
  <c r="H1825" i="2" s="1"/>
  <c r="K1825" i="2"/>
  <c r="J1825" i="2" s="1"/>
  <c r="I1826" i="2"/>
  <c r="H1826" i="2" s="1"/>
  <c r="K1826" i="2"/>
  <c r="J1826" i="2" s="1"/>
  <c r="I1827" i="2"/>
  <c r="H1827" i="2" s="1"/>
  <c r="K1827" i="2"/>
  <c r="J1827" i="2" s="1"/>
  <c r="I1828" i="2"/>
  <c r="H1828" i="2" s="1"/>
  <c r="K1828" i="2"/>
  <c r="J1828" i="2" s="1"/>
  <c r="I1829" i="2"/>
  <c r="H1829" i="2" s="1"/>
  <c r="K1829" i="2"/>
  <c r="J1829" i="2" s="1"/>
  <c r="I1830" i="2"/>
  <c r="H1830" i="2" s="1"/>
  <c r="K1830" i="2"/>
  <c r="J1830" i="2" s="1"/>
  <c r="I1831" i="2"/>
  <c r="H1831" i="2" s="1"/>
  <c r="K1831" i="2"/>
  <c r="J1831" i="2" s="1"/>
  <c r="I1832" i="2"/>
  <c r="H1832" i="2" s="1"/>
  <c r="K1832" i="2"/>
  <c r="J1832" i="2" s="1"/>
  <c r="I1833" i="2"/>
  <c r="H1833" i="2" s="1"/>
  <c r="K1833" i="2"/>
  <c r="J1833" i="2" s="1"/>
  <c r="I1834" i="2"/>
  <c r="H1834" i="2" s="1"/>
  <c r="K1834" i="2"/>
  <c r="J1834" i="2" s="1"/>
  <c r="I1835" i="2"/>
  <c r="H1835" i="2" s="1"/>
  <c r="K1835" i="2"/>
  <c r="J1835" i="2" s="1"/>
  <c r="I1836" i="2"/>
  <c r="H1836" i="2" s="1"/>
  <c r="K1836" i="2"/>
  <c r="J1836" i="2" s="1"/>
  <c r="I1650" i="2" l="1"/>
  <c r="H1650" i="2" s="1"/>
  <c r="K1650" i="2"/>
  <c r="J1650" i="2" s="1"/>
  <c r="I1651" i="2"/>
  <c r="H1651" i="2" s="1"/>
  <c r="K1651" i="2"/>
  <c r="J1651" i="2" s="1"/>
  <c r="I1652" i="2"/>
  <c r="H1652" i="2" s="1"/>
  <c r="K1652" i="2"/>
  <c r="J1652" i="2" s="1"/>
  <c r="I1653" i="2"/>
  <c r="H1653" i="2" s="1"/>
  <c r="K1653" i="2"/>
  <c r="J1653" i="2" s="1"/>
  <c r="I1654" i="2"/>
  <c r="H1654" i="2" s="1"/>
  <c r="K1654" i="2"/>
  <c r="J1654" i="2" s="1"/>
  <c r="I1655" i="2"/>
  <c r="H1655" i="2" s="1"/>
  <c r="K1655" i="2"/>
  <c r="J1655" i="2" s="1"/>
  <c r="I1656" i="2"/>
  <c r="H1656" i="2" s="1"/>
  <c r="K1656" i="2"/>
  <c r="J1656" i="2" s="1"/>
  <c r="I1657" i="2"/>
  <c r="H1657" i="2" s="1"/>
  <c r="K1657" i="2"/>
  <c r="J1657" i="2" s="1"/>
  <c r="I1658" i="2"/>
  <c r="H1658" i="2" s="1"/>
  <c r="K1658" i="2"/>
  <c r="J1658" i="2" s="1"/>
  <c r="I1659" i="2"/>
  <c r="H1659" i="2" s="1"/>
  <c r="K1659" i="2"/>
  <c r="J1659" i="2" s="1"/>
  <c r="I1660" i="2"/>
  <c r="H1660" i="2" s="1"/>
  <c r="K1660" i="2"/>
  <c r="J1660" i="2" s="1"/>
  <c r="I1661" i="2"/>
  <c r="H1661" i="2" s="1"/>
  <c r="K1661" i="2"/>
  <c r="J1661" i="2" s="1"/>
  <c r="I1662" i="2"/>
  <c r="H1662" i="2" s="1"/>
  <c r="K1662" i="2"/>
  <c r="J1662" i="2" s="1"/>
  <c r="I1663" i="2"/>
  <c r="H1663" i="2" s="1"/>
  <c r="K1663" i="2"/>
  <c r="J1663" i="2" s="1"/>
  <c r="I1664" i="2"/>
  <c r="H1664" i="2" s="1"/>
  <c r="K1664" i="2"/>
  <c r="J1664" i="2" s="1"/>
  <c r="I1665" i="2"/>
  <c r="H1665" i="2" s="1"/>
  <c r="K1665" i="2"/>
  <c r="J1665" i="2" s="1"/>
  <c r="I1666" i="2"/>
  <c r="H1666" i="2" s="1"/>
  <c r="K1666" i="2"/>
  <c r="J1666" i="2" s="1"/>
  <c r="I1667" i="2"/>
  <c r="H1667" i="2" s="1"/>
  <c r="K1667" i="2"/>
  <c r="J1667" i="2" s="1"/>
  <c r="I1668" i="2"/>
  <c r="H1668" i="2" s="1"/>
  <c r="K1668" i="2"/>
  <c r="J1668" i="2" s="1"/>
  <c r="I1669" i="2"/>
  <c r="H1669" i="2" s="1"/>
  <c r="K1669" i="2"/>
  <c r="J1669" i="2" s="1"/>
  <c r="I1670" i="2"/>
  <c r="H1670" i="2" s="1"/>
  <c r="K1670" i="2"/>
  <c r="J1670" i="2" s="1"/>
  <c r="I1671" i="2"/>
  <c r="H1671" i="2" s="1"/>
  <c r="K1671" i="2"/>
  <c r="J1671" i="2" s="1"/>
  <c r="I1672" i="2"/>
  <c r="H1672" i="2" s="1"/>
  <c r="K1672" i="2"/>
  <c r="J1672" i="2" s="1"/>
  <c r="I1673" i="2"/>
  <c r="H1673" i="2" s="1"/>
  <c r="K1673" i="2"/>
  <c r="J1673" i="2" s="1"/>
  <c r="I1674" i="2"/>
  <c r="H1674" i="2" s="1"/>
  <c r="K1674" i="2"/>
  <c r="J1674" i="2" s="1"/>
  <c r="I1589" i="1" l="1"/>
  <c r="H1589" i="1" s="1"/>
  <c r="E19" i="12" l="1"/>
  <c r="I1590" i="1" l="1"/>
  <c r="H1590" i="1" s="1"/>
  <c r="I1562" i="1"/>
  <c r="H1562" i="1" s="1"/>
  <c r="I1612" i="1"/>
  <c r="H1612" i="1" s="1"/>
  <c r="I1613" i="1"/>
  <c r="H1613" i="1" s="1"/>
  <c r="I1607" i="1"/>
  <c r="H1607" i="1" s="1"/>
  <c r="I1606" i="1"/>
  <c r="H1606" i="1" s="1"/>
  <c r="I1605" i="1"/>
  <c r="H1605" i="1" s="1"/>
  <c r="I1376" i="1"/>
  <c r="H1376" i="1" s="1"/>
  <c r="I1375" i="1"/>
  <c r="H1375" i="1" s="1"/>
  <c r="I1633" i="2"/>
  <c r="H1633" i="2" s="1"/>
  <c r="K1633" i="2"/>
  <c r="J1633" i="2" s="1"/>
  <c r="I1634" i="2"/>
  <c r="H1634" i="2" s="1"/>
  <c r="K1634" i="2"/>
  <c r="J1634" i="2" s="1"/>
  <c r="I1635" i="2"/>
  <c r="H1635" i="2" s="1"/>
  <c r="K1635" i="2"/>
  <c r="J1635" i="2" s="1"/>
  <c r="I1636" i="2"/>
  <c r="H1636" i="2" s="1"/>
  <c r="K1636" i="2"/>
  <c r="J1636" i="2" s="1"/>
  <c r="I1637" i="2"/>
  <c r="H1637" i="2" s="1"/>
  <c r="K1637" i="2"/>
  <c r="J1637" i="2" s="1"/>
  <c r="I1638" i="2"/>
  <c r="H1638" i="2" s="1"/>
  <c r="K1638" i="2"/>
  <c r="J1638" i="2" s="1"/>
  <c r="I1640" i="2"/>
  <c r="H1640" i="2" s="1"/>
  <c r="K1640" i="2"/>
  <c r="J1640" i="2" s="1"/>
  <c r="I1641" i="2"/>
  <c r="H1641" i="2" s="1"/>
  <c r="K1641" i="2"/>
  <c r="J1641" i="2" s="1"/>
  <c r="I1642" i="2"/>
  <c r="H1642" i="2" s="1"/>
  <c r="K1642" i="2"/>
  <c r="J1642" i="2" s="1"/>
  <c r="I1643" i="2"/>
  <c r="H1643" i="2" s="1"/>
  <c r="K1643" i="2"/>
  <c r="J1643" i="2" s="1"/>
  <c r="I1644" i="2"/>
  <c r="H1644" i="2" s="1"/>
  <c r="K1644" i="2"/>
  <c r="J1644" i="2" s="1"/>
  <c r="I1645" i="2"/>
  <c r="H1645" i="2" s="1"/>
  <c r="K1645" i="2"/>
  <c r="J1645" i="2" s="1"/>
  <c r="I1646" i="2"/>
  <c r="H1646" i="2" s="1"/>
  <c r="K1646" i="2"/>
  <c r="J1646" i="2" s="1"/>
  <c r="I1647" i="2"/>
  <c r="H1647" i="2" s="1"/>
  <c r="K1647" i="2"/>
  <c r="J1647" i="2" s="1"/>
  <c r="I1648" i="2"/>
  <c r="H1648" i="2" s="1"/>
  <c r="K1648" i="2"/>
  <c r="J1648" i="2" s="1"/>
  <c r="I1649" i="2"/>
  <c r="H1649" i="2" s="1"/>
  <c r="K1649" i="2"/>
  <c r="J1649" i="2" s="1"/>
  <c r="I1572" i="1"/>
  <c r="H1572" i="1" s="1"/>
  <c r="G526" i="3"/>
  <c r="G1630" i="2"/>
  <c r="G1629" i="2"/>
  <c r="I735" i="1"/>
  <c r="F735" i="1"/>
  <c r="I734" i="1"/>
  <c r="F734" i="1"/>
  <c r="G525" i="3"/>
  <c r="G1790" i="2"/>
  <c r="G1789" i="2"/>
  <c r="I626" i="1"/>
  <c r="F626" i="1"/>
  <c r="I625" i="1"/>
  <c r="F625" i="1"/>
  <c r="H734" i="1" l="1"/>
  <c r="H625" i="1"/>
  <c r="H735" i="1"/>
  <c r="H626" i="1"/>
  <c r="I1624" i="2"/>
  <c r="H1624" i="2" s="1"/>
  <c r="K1624" i="2"/>
  <c r="J1624" i="2" s="1"/>
  <c r="I1135" i="1" l="1"/>
  <c r="H1135" i="1" s="1"/>
  <c r="I1134" i="1"/>
  <c r="H1134" i="1" s="1"/>
  <c r="I1138" i="1"/>
  <c r="H1138" i="1" s="1"/>
  <c r="I1538" i="1"/>
  <c r="H1538" i="1" s="1"/>
  <c r="I1597" i="1"/>
  <c r="H1597" i="1" s="1"/>
  <c r="I1137" i="1"/>
  <c r="H1137" i="1" s="1"/>
  <c r="I1136" i="1"/>
  <c r="H1136" i="1" s="1"/>
  <c r="I1343" i="1"/>
  <c r="H1343" i="1" s="1"/>
  <c r="I1349" i="1"/>
  <c r="H1349" i="1" s="1"/>
  <c r="I1388" i="1"/>
  <c r="H1388" i="1" s="1"/>
  <c r="I1566" i="1"/>
  <c r="H1566" i="1" s="1"/>
  <c r="I1475" i="1"/>
  <c r="H1475" i="1" s="1"/>
  <c r="I1430" i="1"/>
  <c r="H1430" i="1" s="1"/>
  <c r="I1241" i="1"/>
  <c r="H1241" i="1" s="1"/>
  <c r="I1240" i="1"/>
  <c r="H1240" i="1" s="1"/>
  <c r="I521" i="3"/>
  <c r="H521" i="3" s="1"/>
  <c r="K521" i="3"/>
  <c r="J521" i="3" s="1"/>
  <c r="I522" i="3"/>
  <c r="H522" i="3" s="1"/>
  <c r="K522" i="3"/>
  <c r="J522" i="3" s="1"/>
  <c r="I523" i="3"/>
  <c r="H523" i="3" s="1"/>
  <c r="K523" i="3"/>
  <c r="J523" i="3" s="1"/>
  <c r="I524" i="3"/>
  <c r="H524" i="3" s="1"/>
  <c r="K524" i="3"/>
  <c r="J524" i="3" s="1"/>
  <c r="I525" i="3"/>
  <c r="H525" i="3" s="1"/>
  <c r="K525" i="3"/>
  <c r="J525" i="3" s="1"/>
  <c r="I526" i="3"/>
  <c r="H526" i="3" s="1"/>
  <c r="K526" i="3"/>
  <c r="J526" i="3" s="1"/>
  <c r="I527" i="3"/>
  <c r="H527" i="3" s="1"/>
  <c r="K527" i="3"/>
  <c r="J527" i="3" s="1"/>
  <c r="I528" i="3"/>
  <c r="H528" i="3" s="1"/>
  <c r="K528" i="3"/>
  <c r="J528" i="3" s="1"/>
  <c r="I529" i="3"/>
  <c r="H529" i="3" s="1"/>
  <c r="K529" i="3"/>
  <c r="J529" i="3" s="1"/>
  <c r="I530" i="3"/>
  <c r="H530" i="3" s="1"/>
  <c r="K530" i="3"/>
  <c r="J530" i="3" s="1"/>
  <c r="I531" i="3"/>
  <c r="H531" i="3" s="1"/>
  <c r="K531" i="3"/>
  <c r="J531" i="3" s="1"/>
  <c r="I532" i="3"/>
  <c r="H532" i="3" s="1"/>
  <c r="K532" i="3"/>
  <c r="J532" i="3" s="1"/>
  <c r="I533" i="3"/>
  <c r="H533" i="3" s="1"/>
  <c r="K533" i="3"/>
  <c r="J533" i="3" s="1"/>
  <c r="I534" i="3"/>
  <c r="H534" i="3" s="1"/>
  <c r="K534" i="3"/>
  <c r="J534" i="3" s="1"/>
  <c r="I535" i="3"/>
  <c r="H535" i="3" s="1"/>
  <c r="K535" i="3"/>
  <c r="J535" i="3" s="1"/>
  <c r="I536" i="3"/>
  <c r="H536" i="3" s="1"/>
  <c r="K536" i="3"/>
  <c r="J536" i="3" s="1"/>
  <c r="I1619" i="2"/>
  <c r="H1619" i="2" s="1"/>
  <c r="K1619" i="2"/>
  <c r="J1619" i="2" s="1"/>
  <c r="I1620" i="2"/>
  <c r="H1620" i="2" s="1"/>
  <c r="K1620" i="2"/>
  <c r="J1620" i="2" s="1"/>
  <c r="I1621" i="2"/>
  <c r="H1621" i="2" s="1"/>
  <c r="K1621" i="2"/>
  <c r="J1621" i="2" s="1"/>
  <c r="I1622" i="2"/>
  <c r="H1622" i="2" s="1"/>
  <c r="K1622" i="2"/>
  <c r="J1622" i="2" s="1"/>
  <c r="I1623" i="2"/>
  <c r="H1623" i="2" s="1"/>
  <c r="K1623" i="2"/>
  <c r="J1623" i="2" s="1"/>
  <c r="I1184" i="2"/>
  <c r="H1184" i="2" s="1"/>
  <c r="K1184" i="2"/>
  <c r="J1184" i="2" s="1"/>
  <c r="I1185" i="2"/>
  <c r="H1185" i="2" s="1"/>
  <c r="K1185" i="2"/>
  <c r="J1185" i="2" s="1"/>
  <c r="I1625" i="2"/>
  <c r="H1625" i="2" s="1"/>
  <c r="K1625" i="2"/>
  <c r="J1625" i="2" s="1"/>
  <c r="I1626" i="2"/>
  <c r="H1626" i="2" s="1"/>
  <c r="K1626" i="2"/>
  <c r="J1626" i="2" s="1"/>
  <c r="I1627" i="2"/>
  <c r="H1627" i="2" s="1"/>
  <c r="K1627" i="2"/>
  <c r="J1627" i="2" s="1"/>
  <c r="I1628" i="2"/>
  <c r="H1628" i="2" s="1"/>
  <c r="K1628" i="2"/>
  <c r="J1628" i="2" s="1"/>
  <c r="I1789" i="2"/>
  <c r="H1789" i="2" s="1"/>
  <c r="K1789" i="2"/>
  <c r="J1789" i="2" s="1"/>
  <c r="I1790" i="2"/>
  <c r="H1790" i="2" s="1"/>
  <c r="K1790" i="2"/>
  <c r="J1790" i="2" s="1"/>
  <c r="I1629" i="2"/>
  <c r="H1629" i="2" s="1"/>
  <c r="K1629" i="2"/>
  <c r="J1629" i="2" s="1"/>
  <c r="I1630" i="2"/>
  <c r="H1630" i="2" s="1"/>
  <c r="K1630" i="2"/>
  <c r="J1630" i="2" s="1"/>
  <c r="I1631" i="2"/>
  <c r="H1631" i="2" s="1"/>
  <c r="K1631" i="2"/>
  <c r="J1631" i="2" s="1"/>
  <c r="I1632" i="2"/>
  <c r="H1632" i="2" s="1"/>
  <c r="K1632" i="2"/>
  <c r="J1632" i="2" s="1"/>
  <c r="I1197" i="1"/>
  <c r="H1197" i="1" s="1"/>
  <c r="I1196" i="1"/>
  <c r="H1196" i="1" s="1"/>
  <c r="I1171" i="1"/>
  <c r="H1171" i="1" s="1"/>
  <c r="K517" i="3" l="1"/>
  <c r="I1406" i="1"/>
  <c r="H1406" i="1" s="1"/>
  <c r="I1382" i="1"/>
  <c r="H1382" i="1" s="1"/>
  <c r="I1381" i="1"/>
  <c r="H1381" i="1" s="1"/>
  <c r="I1422" i="1" l="1"/>
  <c r="H1422" i="1" s="1"/>
  <c r="I1506" i="1" l="1"/>
  <c r="H1506" i="1" s="1"/>
  <c r="I1549" i="1"/>
  <c r="H1549" i="1" s="1"/>
  <c r="I1551" i="1"/>
  <c r="H1551" i="1" s="1"/>
  <c r="I1570" i="1"/>
  <c r="H1570" i="1" s="1"/>
  <c r="I1576" i="1"/>
  <c r="H1576" i="1" s="1"/>
  <c r="I592" i="1"/>
  <c r="H592" i="1" s="1"/>
  <c r="I591" i="1"/>
  <c r="H591" i="1" s="1"/>
  <c r="I1605" i="2"/>
  <c r="H1605" i="2" s="1"/>
  <c r="K1605" i="2"/>
  <c r="J1605" i="2" s="1"/>
  <c r="I1606" i="2"/>
  <c r="H1606" i="2" s="1"/>
  <c r="K1606" i="2"/>
  <c r="J1606" i="2" s="1"/>
  <c r="I1607" i="2"/>
  <c r="H1607" i="2" s="1"/>
  <c r="K1607" i="2"/>
  <c r="J1607" i="2" s="1"/>
  <c r="I1608" i="2"/>
  <c r="H1608" i="2" s="1"/>
  <c r="K1608" i="2"/>
  <c r="J1608" i="2" s="1"/>
  <c r="I1609" i="2"/>
  <c r="H1609" i="2" s="1"/>
  <c r="K1609" i="2"/>
  <c r="J1609" i="2" s="1"/>
  <c r="I1610" i="2"/>
  <c r="H1610" i="2" s="1"/>
  <c r="K1610" i="2"/>
  <c r="J1610" i="2" s="1"/>
  <c r="I1611" i="2"/>
  <c r="H1611" i="2" s="1"/>
  <c r="K1611" i="2"/>
  <c r="J1611" i="2" s="1"/>
  <c r="I1612" i="2"/>
  <c r="H1612" i="2" s="1"/>
  <c r="K1612" i="2"/>
  <c r="J1612" i="2" s="1"/>
  <c r="I1614" i="2"/>
  <c r="H1614" i="2" s="1"/>
  <c r="K1614" i="2"/>
  <c r="J1614" i="2" s="1"/>
  <c r="I1615" i="2"/>
  <c r="H1615" i="2" s="1"/>
  <c r="K1615" i="2"/>
  <c r="J1615" i="2" s="1"/>
  <c r="I1616" i="2"/>
  <c r="H1616" i="2" s="1"/>
  <c r="K1616" i="2"/>
  <c r="J1616" i="2" s="1"/>
  <c r="I1617" i="2"/>
  <c r="H1617" i="2" s="1"/>
  <c r="K1617" i="2"/>
  <c r="J1617" i="2" s="1"/>
  <c r="I1618" i="2"/>
  <c r="H1618" i="2" s="1"/>
  <c r="K1618" i="2"/>
  <c r="J1618" i="2" s="1"/>
  <c r="I1305" i="1"/>
  <c r="H1305" i="1" s="1"/>
  <c r="I1304" i="1"/>
  <c r="H1304" i="1" s="1"/>
  <c r="I1296" i="1"/>
  <c r="H1296" i="1" s="1"/>
  <c r="I1295" i="1"/>
  <c r="H1295" i="1" s="1"/>
  <c r="I1149" i="1"/>
  <c r="H1149" i="1" s="1"/>
  <c r="I1148" i="1"/>
  <c r="H1148" i="1" s="1"/>
  <c r="I1275" i="1" l="1"/>
  <c r="H1275" i="1" s="1"/>
  <c r="I1274" i="1"/>
  <c r="H1274" i="1" s="1"/>
  <c r="I1582" i="1" l="1"/>
  <c r="H1582" i="1" s="1"/>
  <c r="I1463" i="1"/>
  <c r="H1463" i="1" s="1"/>
  <c r="I514" i="3"/>
  <c r="H514" i="3" s="1"/>
  <c r="K514" i="3"/>
  <c r="J514" i="3" s="1"/>
  <c r="I515" i="3"/>
  <c r="H515" i="3" s="1"/>
  <c r="K515" i="3"/>
  <c r="J515" i="3" s="1"/>
  <c r="I516" i="3"/>
  <c r="H516" i="3" s="1"/>
  <c r="K516" i="3"/>
  <c r="J516" i="3" s="1"/>
  <c r="I517" i="3"/>
  <c r="H517" i="3" s="1"/>
  <c r="J517" i="3"/>
  <c r="I518" i="3"/>
  <c r="H518" i="3" s="1"/>
  <c r="K518" i="3"/>
  <c r="J518" i="3" s="1"/>
  <c r="I519" i="3"/>
  <c r="H519" i="3" s="1"/>
  <c r="K519" i="3"/>
  <c r="J519" i="3" s="1"/>
  <c r="I520" i="3"/>
  <c r="H520" i="3" s="1"/>
  <c r="K520" i="3"/>
  <c r="J520" i="3" s="1"/>
  <c r="I1456" i="1"/>
  <c r="H1456" i="1" s="1"/>
  <c r="I1455" i="1"/>
  <c r="H1455" i="1" s="1"/>
  <c r="I1450" i="1"/>
  <c r="H1450" i="1" s="1"/>
  <c r="I1449" i="1"/>
  <c r="H1449" i="1" s="1"/>
  <c r="I1448" i="1"/>
  <c r="H1448" i="1" s="1"/>
  <c r="I1447" i="1"/>
  <c r="H1447" i="1" s="1"/>
  <c r="I1595" i="2"/>
  <c r="H1595" i="2" s="1"/>
  <c r="K1595" i="2"/>
  <c r="J1595" i="2" s="1"/>
  <c r="I1596" i="2"/>
  <c r="H1596" i="2" s="1"/>
  <c r="K1596" i="2"/>
  <c r="J1596" i="2" s="1"/>
  <c r="I1597" i="2"/>
  <c r="H1597" i="2" s="1"/>
  <c r="K1597" i="2"/>
  <c r="J1597" i="2" s="1"/>
  <c r="I1598" i="2"/>
  <c r="H1598" i="2" s="1"/>
  <c r="K1598" i="2"/>
  <c r="J1598" i="2" s="1"/>
  <c r="I1599" i="2"/>
  <c r="H1599" i="2" s="1"/>
  <c r="K1599" i="2"/>
  <c r="J1599" i="2" s="1"/>
  <c r="I1600" i="2"/>
  <c r="H1600" i="2" s="1"/>
  <c r="K1600" i="2"/>
  <c r="J1600" i="2" s="1"/>
  <c r="I1601" i="2"/>
  <c r="H1601" i="2" s="1"/>
  <c r="K1601" i="2"/>
  <c r="J1601" i="2" s="1"/>
  <c r="I1602" i="2"/>
  <c r="H1602" i="2" s="1"/>
  <c r="K1602" i="2"/>
  <c r="J1602" i="2" s="1"/>
  <c r="I1603" i="2"/>
  <c r="H1603" i="2" s="1"/>
  <c r="K1603" i="2"/>
  <c r="J1603" i="2" s="1"/>
  <c r="I1604" i="2"/>
  <c r="H1604" i="2" s="1"/>
  <c r="K1604" i="2"/>
  <c r="J1604" i="2" s="1"/>
  <c r="K1585" i="2"/>
  <c r="J1585" i="2" s="1"/>
  <c r="I1585" i="2"/>
  <c r="H1585" i="2" s="1"/>
  <c r="K1584" i="2"/>
  <c r="J1584" i="2" s="1"/>
  <c r="I1584" i="2"/>
  <c r="H1584" i="2" s="1"/>
  <c r="K505" i="3"/>
  <c r="J505" i="3" s="1"/>
  <c r="I505" i="3"/>
  <c r="H505" i="3" s="1"/>
  <c r="I1440" i="1"/>
  <c r="H1440" i="1" s="1"/>
  <c r="I1437" i="1"/>
  <c r="H1437" i="1" s="1"/>
  <c r="I1432" i="1"/>
  <c r="H1432" i="1" s="1"/>
  <c r="I1431" i="1"/>
  <c r="H1431" i="1" s="1"/>
  <c r="I1418" i="1"/>
  <c r="H1418" i="1" s="1"/>
  <c r="I1413" i="1"/>
  <c r="H1413" i="1" s="1"/>
  <c r="I1367" i="1"/>
  <c r="H1367" i="1" s="1"/>
  <c r="I1182" i="1"/>
  <c r="H1182" i="1" s="1"/>
  <c r="I1183" i="1"/>
  <c r="H1183" i="1" s="1"/>
  <c r="I1090" i="1"/>
  <c r="H1090" i="1" s="1"/>
  <c r="I144" i="1"/>
  <c r="H144" i="1" s="1"/>
  <c r="I143" i="1"/>
  <c r="H143" i="1" s="1"/>
  <c r="I1176" i="1" l="1"/>
  <c r="H1176" i="1" s="1"/>
  <c r="I1175" i="1"/>
  <c r="H1175" i="1" s="1"/>
  <c r="I500" i="3"/>
  <c r="H500" i="3" s="1"/>
  <c r="K500" i="3"/>
  <c r="J500" i="3" s="1"/>
  <c r="I501" i="3"/>
  <c r="H501" i="3" s="1"/>
  <c r="K501" i="3"/>
  <c r="J501" i="3" s="1"/>
  <c r="I502" i="3"/>
  <c r="H502" i="3" s="1"/>
  <c r="K502" i="3"/>
  <c r="J502" i="3" s="1"/>
  <c r="I503" i="3"/>
  <c r="H503" i="3" s="1"/>
  <c r="K503" i="3"/>
  <c r="J503" i="3" s="1"/>
  <c r="I504" i="3"/>
  <c r="H504" i="3" s="1"/>
  <c r="K504" i="3"/>
  <c r="J504" i="3" s="1"/>
  <c r="I506" i="3"/>
  <c r="H506" i="3" s="1"/>
  <c r="K506" i="3"/>
  <c r="J506" i="3" s="1"/>
  <c r="I507" i="3"/>
  <c r="H507" i="3" s="1"/>
  <c r="K507" i="3"/>
  <c r="J507" i="3" s="1"/>
  <c r="I508" i="3"/>
  <c r="H508" i="3" s="1"/>
  <c r="K508" i="3"/>
  <c r="J508" i="3" s="1"/>
  <c r="I509" i="3"/>
  <c r="H509" i="3" s="1"/>
  <c r="K509" i="3"/>
  <c r="J509" i="3" s="1"/>
  <c r="I510" i="3"/>
  <c r="H510" i="3" s="1"/>
  <c r="K510" i="3"/>
  <c r="J510" i="3" s="1"/>
  <c r="I511" i="3"/>
  <c r="H511" i="3" s="1"/>
  <c r="K511" i="3"/>
  <c r="J511" i="3" s="1"/>
  <c r="I512" i="3"/>
  <c r="H512" i="3" s="1"/>
  <c r="K512" i="3"/>
  <c r="J512" i="3" s="1"/>
  <c r="I513" i="3"/>
  <c r="H513" i="3" s="1"/>
  <c r="K513" i="3"/>
  <c r="J513" i="3" s="1"/>
  <c r="I1147" i="1"/>
  <c r="H1147" i="1" s="1"/>
  <c r="I1146" i="1"/>
  <c r="H1146" i="1" s="1"/>
  <c r="I1109" i="1"/>
  <c r="H1109" i="1" s="1"/>
  <c r="I1568" i="2"/>
  <c r="H1568" i="2" s="1"/>
  <c r="K1568" i="2"/>
  <c r="J1568" i="2" s="1"/>
  <c r="I1569" i="2"/>
  <c r="H1569" i="2" s="1"/>
  <c r="K1569" i="2"/>
  <c r="J1569" i="2" s="1"/>
  <c r="I1570" i="2"/>
  <c r="H1570" i="2" s="1"/>
  <c r="K1570" i="2"/>
  <c r="J1570" i="2" s="1"/>
  <c r="I1571" i="2"/>
  <c r="H1571" i="2" s="1"/>
  <c r="K1571" i="2"/>
  <c r="J1571" i="2" s="1"/>
  <c r="I1572" i="2"/>
  <c r="H1572" i="2" s="1"/>
  <c r="K1572" i="2"/>
  <c r="J1572" i="2" s="1"/>
  <c r="I1574" i="2"/>
  <c r="H1574" i="2" s="1"/>
  <c r="K1574" i="2"/>
  <c r="J1574" i="2" s="1"/>
  <c r="I1575" i="2"/>
  <c r="H1575" i="2" s="1"/>
  <c r="K1575" i="2"/>
  <c r="J1575" i="2" s="1"/>
  <c r="I1576" i="2"/>
  <c r="H1576" i="2" s="1"/>
  <c r="K1576" i="2"/>
  <c r="J1576" i="2" s="1"/>
  <c r="I1577" i="2"/>
  <c r="H1577" i="2" s="1"/>
  <c r="K1577" i="2"/>
  <c r="J1577" i="2" s="1"/>
  <c r="I1578" i="2"/>
  <c r="H1578" i="2" s="1"/>
  <c r="K1578" i="2"/>
  <c r="J1578" i="2" s="1"/>
  <c r="I1579" i="2"/>
  <c r="H1579" i="2" s="1"/>
  <c r="K1579" i="2"/>
  <c r="J1579" i="2" s="1"/>
  <c r="I1580" i="2"/>
  <c r="H1580" i="2" s="1"/>
  <c r="K1580" i="2"/>
  <c r="J1580" i="2" s="1"/>
  <c r="I1581" i="2"/>
  <c r="H1581" i="2" s="1"/>
  <c r="K1581" i="2"/>
  <c r="J1581" i="2" s="1"/>
  <c r="I1582" i="2"/>
  <c r="H1582" i="2" s="1"/>
  <c r="K1582" i="2"/>
  <c r="J1582" i="2" s="1"/>
  <c r="I1583" i="2"/>
  <c r="H1583" i="2" s="1"/>
  <c r="K1583" i="2"/>
  <c r="J1583" i="2" s="1"/>
  <c r="I1586" i="2"/>
  <c r="H1586" i="2" s="1"/>
  <c r="K1586" i="2"/>
  <c r="J1586" i="2" s="1"/>
  <c r="I1587" i="2"/>
  <c r="H1587" i="2" s="1"/>
  <c r="K1587" i="2"/>
  <c r="J1587" i="2" s="1"/>
  <c r="I1588" i="2"/>
  <c r="H1588" i="2" s="1"/>
  <c r="K1588" i="2"/>
  <c r="J1588" i="2" s="1"/>
  <c r="I1589" i="2"/>
  <c r="H1589" i="2" s="1"/>
  <c r="K1589" i="2"/>
  <c r="J1589" i="2" s="1"/>
  <c r="I1590" i="2"/>
  <c r="H1590" i="2" s="1"/>
  <c r="K1590" i="2"/>
  <c r="J1590" i="2" s="1"/>
  <c r="I1591" i="2"/>
  <c r="H1591" i="2" s="1"/>
  <c r="K1591" i="2"/>
  <c r="J1591" i="2" s="1"/>
  <c r="I1592" i="2"/>
  <c r="H1592" i="2" s="1"/>
  <c r="K1592" i="2"/>
  <c r="J1592" i="2" s="1"/>
  <c r="I1593" i="2"/>
  <c r="H1593" i="2" s="1"/>
  <c r="K1593" i="2"/>
  <c r="J1593" i="2" s="1"/>
  <c r="I1594" i="2"/>
  <c r="H1594" i="2" s="1"/>
  <c r="K1594" i="2"/>
  <c r="J1594" i="2" s="1"/>
  <c r="I1107" i="1"/>
  <c r="H1107" i="1" s="1"/>
  <c r="I1084" i="1"/>
  <c r="H1084" i="1" s="1"/>
  <c r="I1083" i="1"/>
  <c r="H1083" i="1" s="1"/>
  <c r="I1303" i="1"/>
  <c r="H1303" i="1" s="1"/>
  <c r="I1302" i="1"/>
  <c r="H1302" i="1" s="1"/>
  <c r="I1268" i="1"/>
  <c r="H1268" i="1" s="1"/>
  <c r="I1267" i="1"/>
  <c r="H1267" i="1" s="1"/>
  <c r="I1229" i="1"/>
  <c r="H1229" i="1" s="1"/>
  <c r="I1228" i="1"/>
  <c r="H1228" i="1" s="1"/>
  <c r="I1212" i="1"/>
  <c r="H1212" i="1" s="1"/>
  <c r="I1211" i="1"/>
  <c r="H1211" i="1" s="1"/>
  <c r="I1164" i="1"/>
  <c r="H1164" i="1" s="1"/>
  <c r="I1163" i="1"/>
  <c r="H1163" i="1" s="1"/>
  <c r="I1118" i="1"/>
  <c r="H1118" i="1" s="1"/>
  <c r="I1117" i="1"/>
  <c r="H1117" i="1" s="1"/>
  <c r="I1559" i="2"/>
  <c r="H1559" i="2" s="1"/>
  <c r="K1559" i="2"/>
  <c r="J1559" i="2" s="1"/>
  <c r="I1560" i="2"/>
  <c r="H1560" i="2" s="1"/>
  <c r="K1560" i="2"/>
  <c r="J1560" i="2" s="1"/>
  <c r="I1561" i="2"/>
  <c r="H1561" i="2" s="1"/>
  <c r="K1561" i="2"/>
  <c r="J1561" i="2" s="1"/>
  <c r="I1562" i="2"/>
  <c r="H1562" i="2" s="1"/>
  <c r="K1562" i="2"/>
  <c r="J1562" i="2" s="1"/>
  <c r="I1563" i="2"/>
  <c r="H1563" i="2" s="1"/>
  <c r="K1563" i="2"/>
  <c r="J1563" i="2" s="1"/>
  <c r="I1564" i="2"/>
  <c r="H1564" i="2" s="1"/>
  <c r="K1564" i="2"/>
  <c r="J1564" i="2" s="1"/>
  <c r="I1565" i="2"/>
  <c r="H1565" i="2" s="1"/>
  <c r="K1565" i="2"/>
  <c r="J1565" i="2" s="1"/>
  <c r="I1566" i="2"/>
  <c r="H1566" i="2" s="1"/>
  <c r="K1566" i="2"/>
  <c r="J1566" i="2" s="1"/>
  <c r="I1567" i="2"/>
  <c r="H1567" i="2" s="1"/>
  <c r="K1567" i="2"/>
  <c r="J1567" i="2" s="1"/>
  <c r="I831" i="1"/>
  <c r="H831" i="1" s="1"/>
  <c r="I830" i="1"/>
  <c r="H830" i="1" s="1"/>
  <c r="G487" i="3"/>
  <c r="G1552" i="2"/>
  <c r="G1551" i="2"/>
  <c r="I789" i="1"/>
  <c r="F789" i="1"/>
  <c r="I788" i="1"/>
  <c r="F788" i="1"/>
  <c r="I748" i="1"/>
  <c r="H748" i="1" s="1"/>
  <c r="I491" i="3"/>
  <c r="H491" i="3" s="1"/>
  <c r="K491" i="3"/>
  <c r="J491" i="3" s="1"/>
  <c r="I492" i="3"/>
  <c r="H492" i="3" s="1"/>
  <c r="K492" i="3"/>
  <c r="J492" i="3" s="1"/>
  <c r="I493" i="3"/>
  <c r="H493" i="3" s="1"/>
  <c r="K493" i="3"/>
  <c r="J493" i="3" s="1"/>
  <c r="I494" i="3"/>
  <c r="H494" i="3" s="1"/>
  <c r="K494" i="3"/>
  <c r="J494" i="3" s="1"/>
  <c r="I495" i="3"/>
  <c r="H495" i="3" s="1"/>
  <c r="K495" i="3"/>
  <c r="J495" i="3" s="1"/>
  <c r="I496" i="3"/>
  <c r="H496" i="3" s="1"/>
  <c r="K496" i="3"/>
  <c r="J496" i="3" s="1"/>
  <c r="I497" i="3"/>
  <c r="H497" i="3" s="1"/>
  <c r="K497" i="3"/>
  <c r="J497" i="3" s="1"/>
  <c r="I498" i="3"/>
  <c r="H498" i="3" s="1"/>
  <c r="K498" i="3"/>
  <c r="J498" i="3" s="1"/>
  <c r="I499" i="3"/>
  <c r="H499" i="3" s="1"/>
  <c r="K499" i="3"/>
  <c r="J499" i="3" s="1"/>
  <c r="G485" i="3"/>
  <c r="G1549" i="2"/>
  <c r="G1548" i="2"/>
  <c r="I747" i="1"/>
  <c r="F747" i="1"/>
  <c r="I746" i="1"/>
  <c r="F746" i="1"/>
  <c r="I639" i="1"/>
  <c r="H639" i="1" s="1"/>
  <c r="I638" i="1"/>
  <c r="H638" i="1" s="1"/>
  <c r="H747" i="1" l="1"/>
  <c r="H789" i="1"/>
  <c r="H788" i="1"/>
  <c r="H746" i="1"/>
  <c r="I1600" i="1" l="1"/>
  <c r="H1600" i="1" s="1"/>
  <c r="I1598" i="1"/>
  <c r="H1598" i="1" s="1"/>
  <c r="I1596" i="1"/>
  <c r="H1596" i="1" s="1"/>
  <c r="I1595" i="1"/>
  <c r="H1595" i="1" s="1"/>
  <c r="K1558" i="2"/>
  <c r="J1558" i="2" s="1"/>
  <c r="I1558" i="2"/>
  <c r="H1558" i="2" s="1"/>
  <c r="K1557" i="2"/>
  <c r="J1557" i="2" s="1"/>
  <c r="I1557" i="2"/>
  <c r="H1557" i="2" s="1"/>
  <c r="K1556" i="2"/>
  <c r="J1556" i="2" s="1"/>
  <c r="I1556" i="2"/>
  <c r="H1556" i="2" s="1"/>
  <c r="K1555" i="2"/>
  <c r="J1555" i="2" s="1"/>
  <c r="I1555" i="2"/>
  <c r="H1555" i="2" s="1"/>
  <c r="K1554" i="2"/>
  <c r="J1554" i="2" s="1"/>
  <c r="I1554" i="2"/>
  <c r="H1554" i="2" s="1"/>
  <c r="K1553" i="2"/>
  <c r="J1553" i="2" s="1"/>
  <c r="I1553" i="2"/>
  <c r="H1553" i="2" s="1"/>
  <c r="K1552" i="2"/>
  <c r="J1552" i="2" s="1"/>
  <c r="I1552" i="2"/>
  <c r="H1552" i="2" s="1"/>
  <c r="K1551" i="2"/>
  <c r="J1551" i="2" s="1"/>
  <c r="I1551" i="2"/>
  <c r="H1551" i="2" s="1"/>
  <c r="K1550" i="2"/>
  <c r="J1550" i="2" s="1"/>
  <c r="I1550" i="2"/>
  <c r="H1550" i="2" s="1"/>
  <c r="K1549" i="2"/>
  <c r="J1549" i="2" s="1"/>
  <c r="I1549" i="2"/>
  <c r="H1549" i="2" s="1"/>
  <c r="K1548" i="2"/>
  <c r="J1548" i="2" s="1"/>
  <c r="I1548" i="2"/>
  <c r="H1548" i="2" s="1"/>
  <c r="K1547" i="2"/>
  <c r="J1547" i="2" s="1"/>
  <c r="I1547" i="2"/>
  <c r="H1547" i="2" s="1"/>
  <c r="I1594" i="1"/>
  <c r="H1594" i="1" s="1"/>
  <c r="I1593" i="1"/>
  <c r="H1593" i="1" s="1"/>
  <c r="I1592" i="1"/>
  <c r="H1592" i="1" s="1"/>
  <c r="I1591" i="1"/>
  <c r="H1591" i="1" s="1"/>
  <c r="I1588" i="1"/>
  <c r="H1588" i="1" s="1"/>
  <c r="I1587" i="1"/>
  <c r="H1587" i="1" s="1"/>
  <c r="I1586" i="1"/>
  <c r="H1586" i="1" s="1"/>
  <c r="I1585" i="1"/>
  <c r="H1585" i="1" s="1"/>
  <c r="I1584" i="1"/>
  <c r="H1584" i="1" s="1"/>
  <c r="I1583" i="1"/>
  <c r="H1583" i="1" s="1"/>
  <c r="I1581" i="1"/>
  <c r="H1581" i="1" s="1"/>
  <c r="I1580" i="1"/>
  <c r="H1580" i="1" s="1"/>
  <c r="I1579" i="1"/>
  <c r="H1579" i="1" s="1"/>
  <c r="I1578" i="1"/>
  <c r="H1578" i="1" s="1"/>
  <c r="I1575" i="1"/>
  <c r="H1575" i="1" s="1"/>
  <c r="I1574" i="1"/>
  <c r="H1574" i="1" s="1"/>
  <c r="I1573" i="1"/>
  <c r="H1573" i="1" s="1"/>
  <c r="I1528" i="2"/>
  <c r="H1528" i="2" s="1"/>
  <c r="K1528" i="2"/>
  <c r="J1528" i="2" s="1"/>
  <c r="I1529" i="2"/>
  <c r="H1529" i="2" s="1"/>
  <c r="K1529" i="2"/>
  <c r="J1529" i="2" s="1"/>
  <c r="I1530" i="2"/>
  <c r="H1530" i="2" s="1"/>
  <c r="K1530" i="2"/>
  <c r="J1530" i="2" s="1"/>
  <c r="I1531" i="2"/>
  <c r="H1531" i="2" s="1"/>
  <c r="K1531" i="2"/>
  <c r="J1531" i="2" s="1"/>
  <c r="I1532" i="2"/>
  <c r="H1532" i="2" s="1"/>
  <c r="K1532" i="2"/>
  <c r="J1532" i="2" s="1"/>
  <c r="I1533" i="2"/>
  <c r="H1533" i="2" s="1"/>
  <c r="K1533" i="2"/>
  <c r="J1533" i="2" s="1"/>
  <c r="I1534" i="2"/>
  <c r="H1534" i="2" s="1"/>
  <c r="K1534" i="2"/>
  <c r="J1534" i="2" s="1"/>
  <c r="I1535" i="2"/>
  <c r="H1535" i="2" s="1"/>
  <c r="K1535" i="2"/>
  <c r="J1535" i="2" s="1"/>
  <c r="I1536" i="2"/>
  <c r="H1536" i="2" s="1"/>
  <c r="K1536" i="2"/>
  <c r="J1536" i="2" s="1"/>
  <c r="I1537" i="2"/>
  <c r="H1537" i="2" s="1"/>
  <c r="K1537" i="2"/>
  <c r="J1537" i="2" s="1"/>
  <c r="I1538" i="2"/>
  <c r="H1538" i="2" s="1"/>
  <c r="K1538" i="2"/>
  <c r="J1538" i="2" s="1"/>
  <c r="I1539" i="2"/>
  <c r="H1539" i="2" s="1"/>
  <c r="K1539" i="2"/>
  <c r="J1539" i="2" s="1"/>
  <c r="I1540" i="2"/>
  <c r="H1540" i="2" s="1"/>
  <c r="K1540" i="2"/>
  <c r="J1540" i="2" s="1"/>
  <c r="I1541" i="2"/>
  <c r="H1541" i="2" s="1"/>
  <c r="K1541" i="2"/>
  <c r="J1541" i="2" s="1"/>
  <c r="I1542" i="2"/>
  <c r="H1542" i="2" s="1"/>
  <c r="K1542" i="2"/>
  <c r="J1542" i="2" s="1"/>
  <c r="I1543" i="2"/>
  <c r="H1543" i="2" s="1"/>
  <c r="K1543" i="2"/>
  <c r="J1543" i="2" s="1"/>
  <c r="I1544" i="2"/>
  <c r="H1544" i="2" s="1"/>
  <c r="K1544" i="2"/>
  <c r="J1544" i="2" s="1"/>
  <c r="I1545" i="2"/>
  <c r="H1545" i="2" s="1"/>
  <c r="K1545" i="2"/>
  <c r="J1545" i="2" s="1"/>
  <c r="I1546" i="2"/>
  <c r="H1546" i="2" s="1"/>
  <c r="K1546" i="2"/>
  <c r="J1546" i="2" s="1"/>
  <c r="I1567" i="1"/>
  <c r="H1567" i="1" s="1"/>
  <c r="I1565" i="1"/>
  <c r="H1565" i="1" s="1"/>
  <c r="I1564" i="1"/>
  <c r="H1564" i="1" s="1"/>
  <c r="I1563" i="1"/>
  <c r="H1563" i="1" s="1"/>
  <c r="I1561" i="1"/>
  <c r="H1561" i="1" s="1"/>
  <c r="I1560" i="1"/>
  <c r="H1560" i="1" s="1"/>
  <c r="I1559" i="1"/>
  <c r="H1559" i="1" s="1"/>
  <c r="I1558" i="1"/>
  <c r="H1558" i="1" s="1"/>
  <c r="I1557" i="1"/>
  <c r="H1557" i="1" s="1"/>
  <c r="I1556" i="1"/>
  <c r="H1556" i="1" s="1"/>
  <c r="I1555" i="1"/>
  <c r="H1555" i="1" s="1"/>
  <c r="I1554" i="1"/>
  <c r="H1554" i="1" s="1"/>
  <c r="I1513" i="2"/>
  <c r="H1513" i="2" s="1"/>
  <c r="K1513" i="2"/>
  <c r="J1513" i="2" s="1"/>
  <c r="I1514" i="2"/>
  <c r="H1514" i="2" s="1"/>
  <c r="K1514" i="2"/>
  <c r="J1514" i="2" s="1"/>
  <c r="I1515" i="2"/>
  <c r="H1515" i="2" s="1"/>
  <c r="K1515" i="2"/>
  <c r="J1515" i="2" s="1"/>
  <c r="I1516" i="2"/>
  <c r="H1516" i="2" s="1"/>
  <c r="K1516" i="2"/>
  <c r="J1516" i="2" s="1"/>
  <c r="I1517" i="2"/>
  <c r="H1517" i="2" s="1"/>
  <c r="K1517" i="2"/>
  <c r="J1517" i="2" s="1"/>
  <c r="I1518" i="2"/>
  <c r="H1518" i="2" s="1"/>
  <c r="K1518" i="2"/>
  <c r="J1518" i="2" s="1"/>
  <c r="I1519" i="2"/>
  <c r="H1519" i="2" s="1"/>
  <c r="K1519" i="2"/>
  <c r="J1519" i="2" s="1"/>
  <c r="I1520" i="2"/>
  <c r="H1520" i="2" s="1"/>
  <c r="K1520" i="2"/>
  <c r="J1520" i="2" s="1"/>
  <c r="I1521" i="2"/>
  <c r="H1521" i="2" s="1"/>
  <c r="K1521" i="2"/>
  <c r="J1521" i="2" s="1"/>
  <c r="I1522" i="2"/>
  <c r="H1522" i="2" s="1"/>
  <c r="K1522" i="2"/>
  <c r="J1522" i="2" s="1"/>
  <c r="I1523" i="2"/>
  <c r="H1523" i="2" s="1"/>
  <c r="K1523" i="2"/>
  <c r="J1523" i="2" s="1"/>
  <c r="I1524" i="2"/>
  <c r="H1524" i="2" s="1"/>
  <c r="K1524" i="2"/>
  <c r="J1524" i="2" s="1"/>
  <c r="I1525" i="2"/>
  <c r="H1525" i="2" s="1"/>
  <c r="K1525" i="2"/>
  <c r="J1525" i="2" s="1"/>
  <c r="I1526" i="2"/>
  <c r="H1526" i="2" s="1"/>
  <c r="K1526" i="2"/>
  <c r="J1526" i="2" s="1"/>
  <c r="I1527" i="2"/>
  <c r="H1527" i="2" s="1"/>
  <c r="K1527" i="2"/>
  <c r="J1527" i="2" s="1"/>
  <c r="I1553" i="1"/>
  <c r="H1553" i="1" s="1"/>
  <c r="I1552" i="1"/>
  <c r="H1552" i="1" s="1"/>
  <c r="I1550" i="1"/>
  <c r="H1550" i="1" s="1"/>
  <c r="I1548" i="1"/>
  <c r="H1548" i="1" s="1"/>
  <c r="I1547" i="1"/>
  <c r="H1547" i="1" s="1"/>
  <c r="I1546" i="1"/>
  <c r="H1546" i="1" s="1"/>
  <c r="I1545" i="1"/>
  <c r="H1545" i="1" s="1"/>
  <c r="I1541" i="1"/>
  <c r="H1541" i="1" s="1"/>
  <c r="I1540" i="1"/>
  <c r="H1540" i="1" s="1"/>
  <c r="I1539" i="1"/>
  <c r="H1539" i="1" s="1"/>
  <c r="I1534" i="1"/>
  <c r="H1534" i="1" s="1"/>
  <c r="I1533" i="1"/>
  <c r="H1533" i="1" s="1"/>
  <c r="I1532" i="1"/>
  <c r="H1532" i="1" s="1"/>
  <c r="I1531" i="1"/>
  <c r="H1531" i="1" s="1"/>
  <c r="I1530" i="1"/>
  <c r="H1530" i="1" s="1"/>
  <c r="I1529" i="1"/>
  <c r="H1529" i="1" s="1"/>
  <c r="I1528" i="1"/>
  <c r="H1528" i="1" s="1"/>
  <c r="I1527" i="1"/>
  <c r="H1527" i="1" s="1"/>
  <c r="I1526" i="1"/>
  <c r="H1526" i="1" s="1"/>
  <c r="I1498" i="2"/>
  <c r="H1498" i="2" s="1"/>
  <c r="K1498" i="2"/>
  <c r="J1498" i="2" s="1"/>
  <c r="I1499" i="2"/>
  <c r="H1499" i="2" s="1"/>
  <c r="K1499" i="2"/>
  <c r="J1499" i="2" s="1"/>
  <c r="I1500" i="2"/>
  <c r="H1500" i="2" s="1"/>
  <c r="K1500" i="2"/>
  <c r="J1500" i="2" s="1"/>
  <c r="I1501" i="2"/>
  <c r="H1501" i="2" s="1"/>
  <c r="K1501" i="2"/>
  <c r="J1501" i="2" s="1"/>
  <c r="I1502" i="2"/>
  <c r="H1502" i="2" s="1"/>
  <c r="K1502" i="2"/>
  <c r="J1502" i="2" s="1"/>
  <c r="I1503" i="2"/>
  <c r="H1503" i="2" s="1"/>
  <c r="K1503" i="2"/>
  <c r="J1503" i="2" s="1"/>
  <c r="I1504" i="2"/>
  <c r="H1504" i="2" s="1"/>
  <c r="K1504" i="2"/>
  <c r="J1504" i="2" s="1"/>
  <c r="I1505" i="2"/>
  <c r="H1505" i="2" s="1"/>
  <c r="K1505" i="2"/>
  <c r="J1505" i="2" s="1"/>
  <c r="I1506" i="2"/>
  <c r="H1506" i="2" s="1"/>
  <c r="K1506" i="2"/>
  <c r="J1506" i="2" s="1"/>
  <c r="I1507" i="2"/>
  <c r="H1507" i="2" s="1"/>
  <c r="K1507" i="2"/>
  <c r="J1507" i="2" s="1"/>
  <c r="I1508" i="2"/>
  <c r="H1508" i="2" s="1"/>
  <c r="K1508" i="2"/>
  <c r="J1508" i="2" s="1"/>
  <c r="I1509" i="2"/>
  <c r="H1509" i="2" s="1"/>
  <c r="K1509" i="2"/>
  <c r="J1509" i="2" s="1"/>
  <c r="I1510" i="2"/>
  <c r="H1510" i="2" s="1"/>
  <c r="K1510" i="2"/>
  <c r="J1510" i="2" s="1"/>
  <c r="I1511" i="2"/>
  <c r="H1511" i="2" s="1"/>
  <c r="K1511" i="2"/>
  <c r="J1511" i="2" s="1"/>
  <c r="I1512" i="2"/>
  <c r="H1512" i="2" s="1"/>
  <c r="K1512" i="2"/>
  <c r="J1512" i="2" s="1"/>
  <c r="I1525" i="1"/>
  <c r="H1525" i="1" s="1"/>
  <c r="I1524" i="1"/>
  <c r="H1524" i="1" s="1"/>
  <c r="I1502" i="1"/>
  <c r="H1502" i="1" s="1"/>
  <c r="I1501" i="1"/>
  <c r="H1501" i="1" s="1"/>
  <c r="I1500" i="1"/>
  <c r="H1500" i="1" s="1"/>
  <c r="I1499" i="1"/>
  <c r="H1499" i="1" s="1"/>
  <c r="I1498" i="1"/>
  <c r="H1498" i="1" s="1"/>
  <c r="I1497" i="1"/>
  <c r="H1497" i="1" s="1"/>
  <c r="I1496" i="1"/>
  <c r="H1496" i="1" s="1"/>
  <c r="I1495" i="1"/>
  <c r="H1495" i="1" s="1"/>
  <c r="I1493" i="1"/>
  <c r="H1493" i="1" s="1"/>
  <c r="I1492" i="1"/>
  <c r="H1492" i="1" s="1"/>
  <c r="I1491" i="1"/>
  <c r="H1491" i="1" s="1"/>
  <c r="I1490" i="1"/>
  <c r="H1490" i="1" s="1"/>
  <c r="I1489" i="1"/>
  <c r="H1489" i="1" s="1"/>
  <c r="I1488" i="1"/>
  <c r="H1488" i="1" s="1"/>
  <c r="I1487" i="1"/>
  <c r="H1487" i="1" s="1"/>
  <c r="I1486" i="1"/>
  <c r="H1486" i="1" s="1"/>
  <c r="I1484" i="1"/>
  <c r="H1484" i="1" s="1"/>
  <c r="I1483" i="1"/>
  <c r="H1483" i="1" s="1"/>
  <c r="I1482" i="1"/>
  <c r="H1482" i="1" s="1"/>
  <c r="I1481" i="1"/>
  <c r="H1481" i="1" s="1"/>
  <c r="I1479" i="2"/>
  <c r="H1479" i="2" s="1"/>
  <c r="K1479" i="2"/>
  <c r="J1479" i="2" s="1"/>
  <c r="I1480" i="2"/>
  <c r="H1480" i="2" s="1"/>
  <c r="K1480" i="2"/>
  <c r="J1480" i="2" s="1"/>
  <c r="I1481" i="2"/>
  <c r="H1481" i="2" s="1"/>
  <c r="K1481" i="2"/>
  <c r="J1481" i="2" s="1"/>
  <c r="I1482" i="2"/>
  <c r="H1482" i="2" s="1"/>
  <c r="K1482" i="2"/>
  <c r="J1482" i="2" s="1"/>
  <c r="I1483" i="2"/>
  <c r="H1483" i="2" s="1"/>
  <c r="K1483" i="2"/>
  <c r="J1483" i="2" s="1"/>
  <c r="I1484" i="2"/>
  <c r="H1484" i="2" s="1"/>
  <c r="K1484" i="2"/>
  <c r="J1484" i="2" s="1"/>
  <c r="I1485" i="2"/>
  <c r="H1485" i="2" s="1"/>
  <c r="K1485" i="2"/>
  <c r="J1485" i="2" s="1"/>
  <c r="I1486" i="2"/>
  <c r="H1486" i="2" s="1"/>
  <c r="K1486" i="2"/>
  <c r="J1486" i="2" s="1"/>
  <c r="I1487" i="2"/>
  <c r="H1487" i="2" s="1"/>
  <c r="K1487" i="2"/>
  <c r="J1487" i="2" s="1"/>
  <c r="I1488" i="2"/>
  <c r="H1488" i="2" s="1"/>
  <c r="K1488" i="2"/>
  <c r="J1488" i="2" s="1"/>
  <c r="I1489" i="2"/>
  <c r="H1489" i="2" s="1"/>
  <c r="K1489" i="2"/>
  <c r="J1489" i="2" s="1"/>
  <c r="I1490" i="2"/>
  <c r="H1490" i="2" s="1"/>
  <c r="K1490" i="2"/>
  <c r="J1490" i="2" s="1"/>
  <c r="I1491" i="2"/>
  <c r="H1491" i="2" s="1"/>
  <c r="K1491" i="2"/>
  <c r="J1491" i="2" s="1"/>
  <c r="I1492" i="2"/>
  <c r="H1492" i="2" s="1"/>
  <c r="K1492" i="2"/>
  <c r="J1492" i="2" s="1"/>
  <c r="I1493" i="2"/>
  <c r="H1493" i="2" s="1"/>
  <c r="K1493" i="2"/>
  <c r="J1493" i="2" s="1"/>
  <c r="I1494" i="2"/>
  <c r="H1494" i="2" s="1"/>
  <c r="K1494" i="2"/>
  <c r="J1494" i="2" s="1"/>
  <c r="I1495" i="2"/>
  <c r="H1495" i="2" s="1"/>
  <c r="K1495" i="2"/>
  <c r="J1495" i="2" s="1"/>
  <c r="I1496" i="2"/>
  <c r="H1496" i="2" s="1"/>
  <c r="K1496" i="2"/>
  <c r="J1496" i="2" s="1"/>
  <c r="I1497" i="2"/>
  <c r="H1497" i="2" s="1"/>
  <c r="K1497" i="2"/>
  <c r="J1497" i="2" s="1"/>
  <c r="I1480" i="1"/>
  <c r="H1480" i="1" s="1"/>
  <c r="I1479" i="1"/>
  <c r="H1479" i="1" s="1"/>
  <c r="I1477" i="1"/>
  <c r="H1477" i="1" s="1"/>
  <c r="I1476" i="1"/>
  <c r="H1476" i="1" s="1"/>
  <c r="I1474" i="1"/>
  <c r="H1474" i="1" s="1"/>
  <c r="I1473" i="1"/>
  <c r="H1473" i="1" s="1"/>
  <c r="I1472" i="1"/>
  <c r="H1472" i="1" s="1"/>
  <c r="I1471" i="1"/>
  <c r="H1471" i="1" s="1"/>
  <c r="I1470" i="1"/>
  <c r="H1470" i="1" s="1"/>
  <c r="I1469" i="1"/>
  <c r="H1469" i="1" s="1"/>
  <c r="I1468" i="1"/>
  <c r="H1468" i="1" s="1"/>
  <c r="I1462" i="1"/>
  <c r="H1462" i="1" s="1"/>
  <c r="I1461" i="1"/>
  <c r="H1461" i="1" s="1"/>
  <c r="I1460" i="1"/>
  <c r="H1460" i="1" s="1"/>
  <c r="I1459" i="1"/>
  <c r="H1459" i="1" s="1"/>
  <c r="I1458" i="1"/>
  <c r="H1458" i="1" s="1"/>
  <c r="I1457" i="1"/>
  <c r="H1457" i="1" s="1"/>
  <c r="I1446" i="1"/>
  <c r="H1446" i="1" s="1"/>
  <c r="I1445" i="1"/>
  <c r="H1445" i="1" s="1"/>
  <c r="I1459" i="2"/>
  <c r="H1459" i="2" s="1"/>
  <c r="K1459" i="2"/>
  <c r="J1459" i="2" s="1"/>
  <c r="I1460" i="2"/>
  <c r="H1460" i="2" s="1"/>
  <c r="K1460" i="2"/>
  <c r="J1460" i="2" s="1"/>
  <c r="I1461" i="2"/>
  <c r="H1461" i="2" s="1"/>
  <c r="K1461" i="2"/>
  <c r="J1461" i="2" s="1"/>
  <c r="I1462" i="2"/>
  <c r="H1462" i="2" s="1"/>
  <c r="K1462" i="2"/>
  <c r="J1462" i="2" s="1"/>
  <c r="I1463" i="2"/>
  <c r="H1463" i="2" s="1"/>
  <c r="K1463" i="2"/>
  <c r="J1463" i="2" s="1"/>
  <c r="I1464" i="2"/>
  <c r="H1464" i="2" s="1"/>
  <c r="K1464" i="2"/>
  <c r="J1464" i="2" s="1"/>
  <c r="I1465" i="2"/>
  <c r="H1465" i="2" s="1"/>
  <c r="K1465" i="2"/>
  <c r="J1465" i="2" s="1"/>
  <c r="I1466" i="2"/>
  <c r="H1466" i="2" s="1"/>
  <c r="K1466" i="2"/>
  <c r="J1466" i="2" s="1"/>
  <c r="I1467" i="2"/>
  <c r="H1467" i="2" s="1"/>
  <c r="K1467" i="2"/>
  <c r="J1467" i="2" s="1"/>
  <c r="I1468" i="2"/>
  <c r="H1468" i="2" s="1"/>
  <c r="K1468" i="2"/>
  <c r="J1468" i="2" s="1"/>
  <c r="I1469" i="2"/>
  <c r="H1469" i="2" s="1"/>
  <c r="K1469" i="2"/>
  <c r="J1469" i="2" s="1"/>
  <c r="I1470" i="2"/>
  <c r="H1470" i="2" s="1"/>
  <c r="K1470" i="2"/>
  <c r="J1470" i="2" s="1"/>
  <c r="I1471" i="2"/>
  <c r="H1471" i="2" s="1"/>
  <c r="K1471" i="2"/>
  <c r="J1471" i="2" s="1"/>
  <c r="I1472" i="2"/>
  <c r="H1472" i="2" s="1"/>
  <c r="K1472" i="2"/>
  <c r="J1472" i="2" s="1"/>
  <c r="I1473" i="2"/>
  <c r="H1473" i="2" s="1"/>
  <c r="K1473" i="2"/>
  <c r="J1473" i="2" s="1"/>
  <c r="I1474" i="2"/>
  <c r="H1474" i="2" s="1"/>
  <c r="K1474" i="2"/>
  <c r="J1474" i="2" s="1"/>
  <c r="I1475" i="2"/>
  <c r="H1475" i="2" s="1"/>
  <c r="K1475" i="2"/>
  <c r="J1475" i="2" s="1"/>
  <c r="I1476" i="2"/>
  <c r="H1476" i="2" s="1"/>
  <c r="K1476" i="2"/>
  <c r="J1476" i="2" s="1"/>
  <c r="I1477" i="2"/>
  <c r="H1477" i="2" s="1"/>
  <c r="K1477" i="2"/>
  <c r="J1477" i="2" s="1"/>
  <c r="I1478" i="2"/>
  <c r="H1478" i="2" s="1"/>
  <c r="K1478" i="2"/>
  <c r="J1478" i="2" s="1"/>
  <c r="I1439" i="1"/>
  <c r="H1439" i="1" s="1"/>
  <c r="I1438" i="1"/>
  <c r="H1438" i="1" s="1"/>
  <c r="I1429" i="1"/>
  <c r="H1429" i="1" s="1"/>
  <c r="I1428" i="1"/>
  <c r="H1428" i="1" s="1"/>
  <c r="I1424" i="1"/>
  <c r="H1424" i="1" s="1"/>
  <c r="I1423" i="1"/>
  <c r="H1423" i="1" s="1"/>
  <c r="I1421" i="1"/>
  <c r="H1421" i="1" s="1"/>
  <c r="I1420" i="1" l="1"/>
  <c r="H1420" i="1" s="1"/>
  <c r="I1419" i="1"/>
  <c r="H1419" i="1" s="1"/>
  <c r="I1417" i="1"/>
  <c r="H1417" i="1" s="1"/>
  <c r="I1416" i="1"/>
  <c r="H1416" i="1" s="1"/>
  <c r="I1446" i="2"/>
  <c r="H1446" i="2" s="1"/>
  <c r="K1446" i="2"/>
  <c r="J1446" i="2" s="1"/>
  <c r="I1447" i="2"/>
  <c r="H1447" i="2" s="1"/>
  <c r="K1447" i="2"/>
  <c r="J1447" i="2" s="1"/>
  <c r="I1448" i="2"/>
  <c r="H1448" i="2" s="1"/>
  <c r="K1448" i="2"/>
  <c r="J1448" i="2" s="1"/>
  <c r="I1449" i="2"/>
  <c r="H1449" i="2" s="1"/>
  <c r="K1449" i="2"/>
  <c r="J1449" i="2" s="1"/>
  <c r="I1450" i="2"/>
  <c r="H1450" i="2" s="1"/>
  <c r="K1450" i="2"/>
  <c r="J1450" i="2" s="1"/>
  <c r="I1451" i="2"/>
  <c r="H1451" i="2" s="1"/>
  <c r="K1451" i="2"/>
  <c r="J1451" i="2" s="1"/>
  <c r="I1452" i="2"/>
  <c r="H1452" i="2" s="1"/>
  <c r="K1452" i="2"/>
  <c r="J1452" i="2" s="1"/>
  <c r="I1453" i="2"/>
  <c r="H1453" i="2" s="1"/>
  <c r="K1453" i="2"/>
  <c r="J1453" i="2" s="1"/>
  <c r="I1454" i="2"/>
  <c r="H1454" i="2" s="1"/>
  <c r="K1454" i="2"/>
  <c r="J1454" i="2" s="1"/>
  <c r="I1455" i="2"/>
  <c r="H1455" i="2" s="1"/>
  <c r="K1455" i="2"/>
  <c r="J1455" i="2" s="1"/>
  <c r="I1456" i="2"/>
  <c r="H1456" i="2" s="1"/>
  <c r="K1456" i="2"/>
  <c r="J1456" i="2" s="1"/>
  <c r="I1457" i="2"/>
  <c r="H1457" i="2" s="1"/>
  <c r="K1457" i="2"/>
  <c r="J1457" i="2" s="1"/>
  <c r="I1458" i="2"/>
  <c r="H1458" i="2" s="1"/>
  <c r="K1458" i="2"/>
  <c r="J1458" i="2" s="1"/>
  <c r="I1412" i="1"/>
  <c r="H1412" i="1" s="1"/>
  <c r="I1411" i="1"/>
  <c r="H1411" i="1" s="1"/>
  <c r="I1410" i="1"/>
  <c r="H1410" i="1" s="1"/>
  <c r="I1409" i="1"/>
  <c r="H1409" i="1" s="1"/>
  <c r="I1408" i="1"/>
  <c r="H1408" i="1" s="1"/>
  <c r="I1407" i="1"/>
  <c r="H1407" i="1" s="1"/>
  <c r="I1405" i="1"/>
  <c r="H1405" i="1" s="1"/>
  <c r="I1404" i="1"/>
  <c r="H1404" i="1" s="1"/>
  <c r="I1435" i="2"/>
  <c r="H1435" i="2" s="1"/>
  <c r="K1435" i="2"/>
  <c r="J1435" i="2" s="1"/>
  <c r="I1436" i="2"/>
  <c r="H1436" i="2" s="1"/>
  <c r="K1436" i="2"/>
  <c r="J1436" i="2" s="1"/>
  <c r="I1437" i="2"/>
  <c r="H1437" i="2" s="1"/>
  <c r="K1437" i="2"/>
  <c r="J1437" i="2" s="1"/>
  <c r="I1438" i="2"/>
  <c r="H1438" i="2" s="1"/>
  <c r="K1438" i="2"/>
  <c r="J1438" i="2" s="1"/>
  <c r="I1439" i="2"/>
  <c r="H1439" i="2" s="1"/>
  <c r="K1439" i="2"/>
  <c r="J1439" i="2" s="1"/>
  <c r="I1440" i="2"/>
  <c r="H1440" i="2" s="1"/>
  <c r="K1440" i="2"/>
  <c r="J1440" i="2" s="1"/>
  <c r="I1441" i="2"/>
  <c r="H1441" i="2" s="1"/>
  <c r="K1441" i="2"/>
  <c r="J1441" i="2" s="1"/>
  <c r="I1442" i="2"/>
  <c r="H1442" i="2" s="1"/>
  <c r="K1442" i="2"/>
  <c r="J1442" i="2" s="1"/>
  <c r="I1443" i="2"/>
  <c r="H1443" i="2" s="1"/>
  <c r="K1443" i="2"/>
  <c r="J1443" i="2" s="1"/>
  <c r="I1444" i="2"/>
  <c r="H1444" i="2" s="1"/>
  <c r="K1444" i="2"/>
  <c r="J1444" i="2" s="1"/>
  <c r="I1445" i="2"/>
  <c r="H1445" i="2" s="1"/>
  <c r="K1445" i="2"/>
  <c r="J1445" i="2" s="1"/>
  <c r="I1398" i="1"/>
  <c r="H1398" i="1" s="1"/>
  <c r="I1397" i="1"/>
  <c r="H1397" i="1" s="1"/>
  <c r="I1396" i="1" l="1"/>
  <c r="H1396" i="1" s="1"/>
  <c r="I1395" i="1"/>
  <c r="H1395" i="1" s="1"/>
  <c r="I1393" i="1"/>
  <c r="H1393" i="1" s="1"/>
  <c r="I1392" i="1"/>
  <c r="H1392" i="1" s="1"/>
  <c r="I1389" i="1"/>
  <c r="H1389" i="1" s="1"/>
  <c r="I1387" i="1"/>
  <c r="H1387" i="1" s="1"/>
  <c r="I1380" i="1"/>
  <c r="H1380" i="1" s="1"/>
  <c r="I1379" i="1"/>
  <c r="H1379" i="1" s="1"/>
  <c r="I1378" i="1"/>
  <c r="H1378" i="1" s="1"/>
  <c r="I1377" i="1"/>
  <c r="H1377" i="1" s="1"/>
  <c r="I1374" i="1"/>
  <c r="H1374" i="1" s="1"/>
  <c r="I1373" i="1"/>
  <c r="H1373" i="1" s="1"/>
  <c r="I1372" i="1"/>
  <c r="H1372" i="1" s="1"/>
  <c r="I1371" i="1"/>
  <c r="H1371" i="1" s="1"/>
  <c r="I1417" i="2" l="1"/>
  <c r="H1417" i="2" s="1"/>
  <c r="K1417" i="2"/>
  <c r="J1417" i="2" s="1"/>
  <c r="I1418" i="2"/>
  <c r="H1418" i="2" s="1"/>
  <c r="K1418" i="2"/>
  <c r="J1418" i="2" s="1"/>
  <c r="I1419" i="2"/>
  <c r="H1419" i="2" s="1"/>
  <c r="K1419" i="2"/>
  <c r="J1419" i="2" s="1"/>
  <c r="I1420" i="2"/>
  <c r="H1420" i="2" s="1"/>
  <c r="K1420" i="2"/>
  <c r="J1420" i="2" s="1"/>
  <c r="I1421" i="2"/>
  <c r="H1421" i="2" s="1"/>
  <c r="K1421" i="2"/>
  <c r="J1421" i="2" s="1"/>
  <c r="I1422" i="2"/>
  <c r="H1422" i="2" s="1"/>
  <c r="K1422" i="2"/>
  <c r="J1422" i="2" s="1"/>
  <c r="I1423" i="2"/>
  <c r="H1423" i="2" s="1"/>
  <c r="K1423" i="2"/>
  <c r="J1423" i="2" s="1"/>
  <c r="I1424" i="2"/>
  <c r="H1424" i="2" s="1"/>
  <c r="K1424" i="2"/>
  <c r="J1424" i="2" s="1"/>
  <c r="I1425" i="2"/>
  <c r="H1425" i="2" s="1"/>
  <c r="K1425" i="2"/>
  <c r="J1425" i="2" s="1"/>
  <c r="I1426" i="2"/>
  <c r="H1426" i="2" s="1"/>
  <c r="K1426" i="2"/>
  <c r="J1426" i="2" s="1"/>
  <c r="I1427" i="2"/>
  <c r="H1427" i="2" s="1"/>
  <c r="K1427" i="2"/>
  <c r="J1427" i="2" s="1"/>
  <c r="I1428" i="2"/>
  <c r="H1428" i="2" s="1"/>
  <c r="K1428" i="2"/>
  <c r="J1428" i="2" s="1"/>
  <c r="I1429" i="2"/>
  <c r="H1429" i="2" s="1"/>
  <c r="K1429" i="2"/>
  <c r="J1429" i="2" s="1"/>
  <c r="I1430" i="2"/>
  <c r="H1430" i="2" s="1"/>
  <c r="K1430" i="2"/>
  <c r="J1430" i="2" s="1"/>
  <c r="I1431" i="2"/>
  <c r="H1431" i="2" s="1"/>
  <c r="K1431" i="2"/>
  <c r="J1431" i="2" s="1"/>
  <c r="I1432" i="2"/>
  <c r="H1432" i="2" s="1"/>
  <c r="K1432" i="2"/>
  <c r="J1432" i="2" s="1"/>
  <c r="I1433" i="2"/>
  <c r="H1433" i="2" s="1"/>
  <c r="K1433" i="2"/>
  <c r="J1433" i="2" s="1"/>
  <c r="I1434" i="2"/>
  <c r="H1434" i="2" s="1"/>
  <c r="K1434" i="2"/>
  <c r="J1434" i="2" s="1"/>
  <c r="I1246" i="1"/>
  <c r="H1246" i="1" s="1"/>
  <c r="G482" i="3"/>
  <c r="G1414" i="2"/>
  <c r="G1413" i="2"/>
  <c r="I896" i="1"/>
  <c r="I895" i="1"/>
  <c r="F896" i="1"/>
  <c r="F895" i="1"/>
  <c r="H896" i="1" l="1"/>
  <c r="H895" i="1"/>
  <c r="I1245" i="1"/>
  <c r="H1245" i="1" s="1"/>
  <c r="G480" i="3"/>
  <c r="G1411" i="2"/>
  <c r="I930" i="1"/>
  <c r="F930" i="1"/>
  <c r="G479" i="3"/>
  <c r="G1410" i="2"/>
  <c r="G1409" i="2"/>
  <c r="I742" i="1"/>
  <c r="F742" i="1"/>
  <c r="I741" i="1"/>
  <c r="F741" i="1"/>
  <c r="G478" i="3"/>
  <c r="G1408" i="2"/>
  <c r="G1407" i="2"/>
  <c r="I727" i="1"/>
  <c r="F727" i="1"/>
  <c r="I726" i="1"/>
  <c r="F726" i="1"/>
  <c r="G477" i="3"/>
  <c r="G1406" i="2"/>
  <c r="I616" i="1"/>
  <c r="F616" i="1"/>
  <c r="H616" i="1" l="1"/>
  <c r="H726" i="1"/>
  <c r="H930" i="1"/>
  <c r="H742" i="1"/>
  <c r="H741" i="1"/>
  <c r="H727" i="1"/>
  <c r="I1412" i="2"/>
  <c r="H1412" i="2" s="1"/>
  <c r="K1412" i="2"/>
  <c r="J1412" i="2" s="1"/>
  <c r="I1413" i="2"/>
  <c r="H1413" i="2" s="1"/>
  <c r="K1413" i="2"/>
  <c r="J1413" i="2" s="1"/>
  <c r="I1414" i="2"/>
  <c r="H1414" i="2" s="1"/>
  <c r="K1414" i="2"/>
  <c r="J1414" i="2" s="1"/>
  <c r="I1415" i="2"/>
  <c r="H1415" i="2" s="1"/>
  <c r="K1415" i="2"/>
  <c r="J1415" i="2" s="1"/>
  <c r="I1416" i="2"/>
  <c r="H1416" i="2" s="1"/>
  <c r="K1416" i="2"/>
  <c r="J1416" i="2" s="1"/>
  <c r="I1143" i="1"/>
  <c r="H1143" i="1" s="1"/>
  <c r="I1142" i="1"/>
  <c r="H1142" i="1" s="1"/>
  <c r="I1103" i="1"/>
  <c r="H1103" i="1" s="1"/>
  <c r="I1102" i="1"/>
  <c r="H1102" i="1" s="1"/>
  <c r="I1079" i="1"/>
  <c r="H1079" i="1" s="1"/>
  <c r="I1078" i="1"/>
  <c r="H1078" i="1" s="1"/>
  <c r="I634" i="1"/>
  <c r="H634" i="1" s="1"/>
  <c r="I633" i="1"/>
  <c r="H633" i="1" s="1"/>
  <c r="G1397" i="2"/>
  <c r="I615" i="1"/>
  <c r="F615" i="1"/>
  <c r="I574" i="1"/>
  <c r="H574" i="1" s="1"/>
  <c r="I559" i="1"/>
  <c r="H559" i="1" s="1"/>
  <c r="H615" i="1" l="1"/>
  <c r="I1328" i="1"/>
  <c r="H1328" i="1" s="1"/>
  <c r="I1327" i="1"/>
  <c r="H1327" i="1" s="1"/>
  <c r="I1286" i="1"/>
  <c r="H1286" i="1" s="1"/>
  <c r="I1285" i="1"/>
  <c r="H1285" i="1" s="1"/>
  <c r="I1217" i="1"/>
  <c r="H1217" i="1" s="1"/>
  <c r="I1216" i="1"/>
  <c r="H1216" i="1" s="1"/>
  <c r="I1393" i="2"/>
  <c r="H1393" i="2" s="1"/>
  <c r="K1393" i="2"/>
  <c r="J1393" i="2" s="1"/>
  <c r="I1394" i="2"/>
  <c r="H1394" i="2" s="1"/>
  <c r="K1394" i="2"/>
  <c r="J1394" i="2" s="1"/>
  <c r="I1395" i="2"/>
  <c r="H1395" i="2" s="1"/>
  <c r="K1395" i="2"/>
  <c r="J1395" i="2" s="1"/>
  <c r="I1396" i="2"/>
  <c r="H1396" i="2" s="1"/>
  <c r="K1396" i="2"/>
  <c r="J1396" i="2" s="1"/>
  <c r="I1397" i="2"/>
  <c r="H1397" i="2" s="1"/>
  <c r="K1397" i="2"/>
  <c r="J1397" i="2" s="1"/>
  <c r="I1398" i="2"/>
  <c r="H1398" i="2" s="1"/>
  <c r="K1398" i="2"/>
  <c r="J1398" i="2" s="1"/>
  <c r="I1399" i="2"/>
  <c r="H1399" i="2" s="1"/>
  <c r="K1399" i="2"/>
  <c r="J1399" i="2" s="1"/>
  <c r="I1400" i="2"/>
  <c r="H1400" i="2" s="1"/>
  <c r="K1400" i="2"/>
  <c r="J1400" i="2" s="1"/>
  <c r="I1401" i="2"/>
  <c r="H1401" i="2" s="1"/>
  <c r="K1401" i="2"/>
  <c r="J1401" i="2" s="1"/>
  <c r="I1402" i="2"/>
  <c r="H1402" i="2" s="1"/>
  <c r="K1402" i="2"/>
  <c r="J1402" i="2" s="1"/>
  <c r="I1403" i="2"/>
  <c r="H1403" i="2" s="1"/>
  <c r="K1403" i="2"/>
  <c r="J1403" i="2" s="1"/>
  <c r="I1404" i="2"/>
  <c r="H1404" i="2" s="1"/>
  <c r="K1404" i="2"/>
  <c r="J1404" i="2" s="1"/>
  <c r="I1405" i="2"/>
  <c r="H1405" i="2" s="1"/>
  <c r="K1405" i="2"/>
  <c r="J1405" i="2" s="1"/>
  <c r="I1406" i="2"/>
  <c r="H1406" i="2" s="1"/>
  <c r="K1406" i="2"/>
  <c r="J1406" i="2" s="1"/>
  <c r="I1407" i="2"/>
  <c r="H1407" i="2" s="1"/>
  <c r="K1407" i="2"/>
  <c r="J1407" i="2" s="1"/>
  <c r="I1408" i="2"/>
  <c r="H1408" i="2" s="1"/>
  <c r="K1408" i="2"/>
  <c r="J1408" i="2" s="1"/>
  <c r="I1409" i="2"/>
  <c r="H1409" i="2" s="1"/>
  <c r="K1409" i="2"/>
  <c r="J1409" i="2" s="1"/>
  <c r="I1410" i="2"/>
  <c r="H1410" i="2" s="1"/>
  <c r="K1410" i="2"/>
  <c r="J1410" i="2" s="1"/>
  <c r="I1411" i="2"/>
  <c r="H1411" i="2" s="1"/>
  <c r="K1411" i="2"/>
  <c r="J1411" i="2" s="1"/>
  <c r="I1205" i="1"/>
  <c r="H1205" i="1" s="1"/>
  <c r="I1204" i="1"/>
  <c r="H1204" i="1" s="1"/>
  <c r="I1157" i="1"/>
  <c r="H1157" i="1" s="1"/>
  <c r="I1073" i="1"/>
  <c r="H1073" i="1" s="1"/>
  <c r="I1072" i="1"/>
  <c r="H1072" i="1" s="1"/>
  <c r="I843" i="1"/>
  <c r="H843" i="1" s="1"/>
  <c r="I842" i="1"/>
  <c r="H842" i="1" s="1"/>
  <c r="G466" i="3"/>
  <c r="G1381" i="2"/>
  <c r="I779" i="1"/>
  <c r="F779" i="1"/>
  <c r="G465" i="3"/>
  <c r="G1380" i="2"/>
  <c r="G1379" i="2"/>
  <c r="I732" i="1"/>
  <c r="F732" i="1"/>
  <c r="I731" i="1"/>
  <c r="F731" i="1"/>
  <c r="H732" i="1" l="1"/>
  <c r="H731" i="1"/>
  <c r="H779" i="1"/>
  <c r="I1365" i="1"/>
  <c r="H1365" i="1" s="1"/>
  <c r="I1352" i="1"/>
  <c r="H1352" i="1" s="1"/>
  <c r="I1321" i="1"/>
  <c r="H1321" i="1" s="1"/>
  <c r="I1320" i="1"/>
  <c r="H1320" i="1" s="1"/>
  <c r="I1316" i="1"/>
  <c r="H1316" i="1" s="1"/>
  <c r="I1315" i="1"/>
  <c r="H1315" i="1" s="1"/>
  <c r="I1301" i="1"/>
  <c r="H1301" i="1" s="1"/>
  <c r="I1300" i="1"/>
  <c r="H1300" i="1" s="1"/>
  <c r="I1259" i="1"/>
  <c r="H1259" i="1" s="1"/>
  <c r="I1251" i="1"/>
  <c r="H1251" i="1" s="1"/>
  <c r="I1250" i="1"/>
  <c r="H1250" i="1" s="1"/>
  <c r="I464" i="3"/>
  <c r="H464" i="3" s="1"/>
  <c r="K464" i="3"/>
  <c r="J464" i="3" s="1"/>
  <c r="I465" i="3"/>
  <c r="H465" i="3" s="1"/>
  <c r="K465" i="3"/>
  <c r="J465" i="3" s="1"/>
  <c r="I466" i="3"/>
  <c r="H466" i="3" s="1"/>
  <c r="K466" i="3"/>
  <c r="J466" i="3" s="1"/>
  <c r="I467" i="3"/>
  <c r="H467" i="3" s="1"/>
  <c r="K467" i="3"/>
  <c r="J467" i="3" s="1"/>
  <c r="I468" i="3"/>
  <c r="H468" i="3" s="1"/>
  <c r="K468" i="3"/>
  <c r="J468" i="3" s="1"/>
  <c r="I469" i="3"/>
  <c r="H469" i="3" s="1"/>
  <c r="K469" i="3"/>
  <c r="J469" i="3" s="1"/>
  <c r="I470" i="3"/>
  <c r="H470" i="3" s="1"/>
  <c r="K470" i="3"/>
  <c r="J470" i="3" s="1"/>
  <c r="I471" i="3"/>
  <c r="H471" i="3" s="1"/>
  <c r="K471" i="3"/>
  <c r="J471" i="3" s="1"/>
  <c r="I472" i="3"/>
  <c r="H472" i="3" s="1"/>
  <c r="K472" i="3"/>
  <c r="J472" i="3" s="1"/>
  <c r="I473" i="3"/>
  <c r="H473" i="3" s="1"/>
  <c r="K473" i="3"/>
  <c r="J473" i="3" s="1"/>
  <c r="I474" i="3"/>
  <c r="H474" i="3" s="1"/>
  <c r="K474" i="3"/>
  <c r="J474" i="3" s="1"/>
  <c r="I475" i="3"/>
  <c r="H475" i="3" s="1"/>
  <c r="K475" i="3"/>
  <c r="J475" i="3" s="1"/>
  <c r="I476" i="3"/>
  <c r="H476" i="3" s="1"/>
  <c r="K476" i="3"/>
  <c r="J476" i="3" s="1"/>
  <c r="I477" i="3"/>
  <c r="H477" i="3" s="1"/>
  <c r="K477" i="3"/>
  <c r="J477" i="3" s="1"/>
  <c r="I478" i="3"/>
  <c r="H478" i="3" s="1"/>
  <c r="K478" i="3"/>
  <c r="J478" i="3" s="1"/>
  <c r="I479" i="3"/>
  <c r="H479" i="3" s="1"/>
  <c r="K479" i="3"/>
  <c r="J479" i="3" s="1"/>
  <c r="I480" i="3"/>
  <c r="H480" i="3" s="1"/>
  <c r="K480" i="3"/>
  <c r="J480" i="3" s="1"/>
  <c r="I481" i="3"/>
  <c r="H481" i="3" s="1"/>
  <c r="K481" i="3"/>
  <c r="J481" i="3" s="1"/>
  <c r="I482" i="3"/>
  <c r="H482" i="3" s="1"/>
  <c r="K482" i="3"/>
  <c r="J482" i="3" s="1"/>
  <c r="I483" i="3"/>
  <c r="H483" i="3" s="1"/>
  <c r="K483" i="3"/>
  <c r="J483" i="3" s="1"/>
  <c r="I484" i="3"/>
  <c r="H484" i="3" s="1"/>
  <c r="K484" i="3"/>
  <c r="J484" i="3" s="1"/>
  <c r="I485" i="3"/>
  <c r="H485" i="3" s="1"/>
  <c r="K485" i="3"/>
  <c r="J485" i="3" s="1"/>
  <c r="I486" i="3"/>
  <c r="H486" i="3" s="1"/>
  <c r="K486" i="3"/>
  <c r="J486" i="3" s="1"/>
  <c r="I487" i="3"/>
  <c r="H487" i="3" s="1"/>
  <c r="K487" i="3"/>
  <c r="J487" i="3" s="1"/>
  <c r="I488" i="3"/>
  <c r="H488" i="3" s="1"/>
  <c r="K488" i="3"/>
  <c r="J488" i="3" s="1"/>
  <c r="I489" i="3"/>
  <c r="H489" i="3" s="1"/>
  <c r="K489" i="3"/>
  <c r="J489" i="3" s="1"/>
  <c r="I490" i="3"/>
  <c r="H490" i="3" s="1"/>
  <c r="K490" i="3"/>
  <c r="J490" i="3" s="1"/>
  <c r="I1370" i="2"/>
  <c r="H1370" i="2" s="1"/>
  <c r="K1370" i="2"/>
  <c r="J1370" i="2" s="1"/>
  <c r="I1371" i="2"/>
  <c r="H1371" i="2" s="1"/>
  <c r="K1371" i="2"/>
  <c r="J1371" i="2" s="1"/>
  <c r="I1372" i="2"/>
  <c r="H1372" i="2" s="1"/>
  <c r="K1372" i="2"/>
  <c r="J1372" i="2" s="1"/>
  <c r="I1373" i="2"/>
  <c r="H1373" i="2" s="1"/>
  <c r="K1373" i="2"/>
  <c r="J1373" i="2" s="1"/>
  <c r="I1374" i="2"/>
  <c r="H1374" i="2" s="1"/>
  <c r="K1374" i="2"/>
  <c r="J1374" i="2" s="1"/>
  <c r="I1375" i="2"/>
  <c r="H1375" i="2" s="1"/>
  <c r="K1375" i="2"/>
  <c r="J1375" i="2" s="1"/>
  <c r="I1376" i="2"/>
  <c r="H1376" i="2" s="1"/>
  <c r="K1376" i="2"/>
  <c r="J1376" i="2" s="1"/>
  <c r="I1377" i="2"/>
  <c r="H1377" i="2" s="1"/>
  <c r="K1377" i="2"/>
  <c r="J1377" i="2" s="1"/>
  <c r="I1378" i="2"/>
  <c r="H1378" i="2" s="1"/>
  <c r="K1378" i="2"/>
  <c r="J1378" i="2" s="1"/>
  <c r="I1379" i="2"/>
  <c r="H1379" i="2" s="1"/>
  <c r="K1379" i="2"/>
  <c r="J1379" i="2" s="1"/>
  <c r="I1380" i="2"/>
  <c r="H1380" i="2" s="1"/>
  <c r="K1380" i="2"/>
  <c r="J1380" i="2" s="1"/>
  <c r="I1381" i="2"/>
  <c r="H1381" i="2" s="1"/>
  <c r="K1381" i="2"/>
  <c r="J1381" i="2" s="1"/>
  <c r="I1382" i="2"/>
  <c r="H1382" i="2" s="1"/>
  <c r="K1382" i="2"/>
  <c r="J1382" i="2" s="1"/>
  <c r="I1383" i="2"/>
  <c r="H1383" i="2" s="1"/>
  <c r="K1383" i="2"/>
  <c r="J1383" i="2" s="1"/>
  <c r="I1384" i="2"/>
  <c r="H1384" i="2" s="1"/>
  <c r="K1384" i="2"/>
  <c r="J1384" i="2" s="1"/>
  <c r="I1385" i="2"/>
  <c r="H1385" i="2" s="1"/>
  <c r="K1385" i="2"/>
  <c r="J1385" i="2" s="1"/>
  <c r="I1386" i="2"/>
  <c r="H1386" i="2" s="1"/>
  <c r="K1386" i="2"/>
  <c r="J1386" i="2" s="1"/>
  <c r="I1387" i="2"/>
  <c r="H1387" i="2" s="1"/>
  <c r="K1387" i="2"/>
  <c r="J1387" i="2" s="1"/>
  <c r="I1388" i="2"/>
  <c r="H1388" i="2" s="1"/>
  <c r="K1388" i="2"/>
  <c r="J1388" i="2" s="1"/>
  <c r="I1389" i="2"/>
  <c r="H1389" i="2" s="1"/>
  <c r="K1389" i="2"/>
  <c r="J1389" i="2" s="1"/>
  <c r="I1390" i="2"/>
  <c r="H1390" i="2" s="1"/>
  <c r="K1390" i="2"/>
  <c r="J1390" i="2" s="1"/>
  <c r="I1391" i="2"/>
  <c r="H1391" i="2" s="1"/>
  <c r="K1391" i="2"/>
  <c r="J1391" i="2" s="1"/>
  <c r="I1392" i="2"/>
  <c r="H1392" i="2" s="1"/>
  <c r="K1392" i="2"/>
  <c r="J1392" i="2" s="1"/>
  <c r="I1234" i="1"/>
  <c r="H1234" i="1" s="1"/>
  <c r="I1233" i="1"/>
  <c r="H1233" i="1" s="1"/>
  <c r="G1365" i="2"/>
  <c r="I929" i="1"/>
  <c r="F929" i="1"/>
  <c r="G1364" i="2"/>
  <c r="I778" i="1"/>
  <c r="F778" i="1"/>
  <c r="G458" i="3"/>
  <c r="G1363" i="2"/>
  <c r="I733" i="1"/>
  <c r="F733" i="1"/>
  <c r="I640" i="1"/>
  <c r="H640" i="1" s="1"/>
  <c r="I114" i="1"/>
  <c r="H114" i="1" s="1"/>
  <c r="H929" i="1" l="1"/>
  <c r="H778" i="1"/>
  <c r="H733" i="1"/>
  <c r="I1363" i="1"/>
  <c r="H1363" i="1" s="1"/>
  <c r="I1369" i="1"/>
  <c r="H1369" i="1" s="1"/>
  <c r="I1354" i="1"/>
  <c r="H1354" i="1" s="1"/>
  <c r="I1340" i="1"/>
  <c r="H1340" i="1" s="1"/>
  <c r="I1339" i="1"/>
  <c r="H1339" i="1" s="1"/>
  <c r="I1156" i="1"/>
  <c r="H1156" i="1" s="1"/>
  <c r="I1154" i="1"/>
  <c r="H1154" i="1" s="1"/>
  <c r="I1153" i="1"/>
  <c r="H1153" i="1" s="1"/>
  <c r="I1116" i="1"/>
  <c r="H1116" i="1" s="1"/>
  <c r="I1115" i="1"/>
  <c r="H1115" i="1" s="1"/>
  <c r="I847" i="1"/>
  <c r="H847" i="1" s="1"/>
  <c r="I846" i="1"/>
  <c r="H846" i="1" s="1"/>
  <c r="G451" i="3"/>
  <c r="G1348" i="2"/>
  <c r="G1347" i="2"/>
  <c r="I787" i="1"/>
  <c r="F787" i="1"/>
  <c r="I786" i="1"/>
  <c r="F786" i="1"/>
  <c r="I454" i="3"/>
  <c r="H454" i="3" s="1"/>
  <c r="K454" i="3"/>
  <c r="J454" i="3" s="1"/>
  <c r="I455" i="3"/>
  <c r="H455" i="3" s="1"/>
  <c r="K455" i="3"/>
  <c r="J455" i="3" s="1"/>
  <c r="I456" i="3"/>
  <c r="H456" i="3" s="1"/>
  <c r="K456" i="3"/>
  <c r="J456" i="3" s="1"/>
  <c r="I457" i="3"/>
  <c r="H457" i="3" s="1"/>
  <c r="K457" i="3"/>
  <c r="J457" i="3" s="1"/>
  <c r="I458" i="3"/>
  <c r="H458" i="3" s="1"/>
  <c r="K458" i="3"/>
  <c r="J458" i="3" s="1"/>
  <c r="I459" i="3"/>
  <c r="H459" i="3" s="1"/>
  <c r="K459" i="3"/>
  <c r="J459" i="3" s="1"/>
  <c r="I460" i="3"/>
  <c r="H460" i="3" s="1"/>
  <c r="K460" i="3"/>
  <c r="J460" i="3" s="1"/>
  <c r="I461" i="3"/>
  <c r="H461" i="3" s="1"/>
  <c r="K461" i="3"/>
  <c r="J461" i="3" s="1"/>
  <c r="I462" i="3"/>
  <c r="H462" i="3" s="1"/>
  <c r="K462" i="3"/>
  <c r="J462" i="3" s="1"/>
  <c r="I463" i="3"/>
  <c r="H463" i="3" s="1"/>
  <c r="K463" i="3"/>
  <c r="J463" i="3" s="1"/>
  <c r="G450" i="3"/>
  <c r="G1346" i="2"/>
  <c r="G1345" i="2"/>
  <c r="I624" i="1"/>
  <c r="F624" i="1"/>
  <c r="I623" i="1"/>
  <c r="F623" i="1"/>
  <c r="I1346" i="2"/>
  <c r="K1346" i="2"/>
  <c r="I1347" i="2"/>
  <c r="K1347" i="2"/>
  <c r="I1348" i="2"/>
  <c r="K1348" i="2"/>
  <c r="I1349" i="2"/>
  <c r="H1349" i="2" s="1"/>
  <c r="K1349" i="2"/>
  <c r="J1349" i="2" s="1"/>
  <c r="I1350" i="2"/>
  <c r="H1350" i="2" s="1"/>
  <c r="K1350" i="2"/>
  <c r="J1350" i="2" s="1"/>
  <c r="I1351" i="2"/>
  <c r="H1351" i="2" s="1"/>
  <c r="K1351" i="2"/>
  <c r="J1351" i="2" s="1"/>
  <c r="I1352" i="2"/>
  <c r="H1352" i="2" s="1"/>
  <c r="K1352" i="2"/>
  <c r="J1352" i="2" s="1"/>
  <c r="I1353" i="2"/>
  <c r="H1353" i="2" s="1"/>
  <c r="K1353" i="2"/>
  <c r="J1353" i="2" s="1"/>
  <c r="I1354" i="2"/>
  <c r="H1354" i="2" s="1"/>
  <c r="K1354" i="2"/>
  <c r="J1354" i="2" s="1"/>
  <c r="I1355" i="2"/>
  <c r="H1355" i="2" s="1"/>
  <c r="K1355" i="2"/>
  <c r="J1355" i="2" s="1"/>
  <c r="I1356" i="2"/>
  <c r="H1356" i="2" s="1"/>
  <c r="K1356" i="2"/>
  <c r="J1356" i="2" s="1"/>
  <c r="I1357" i="2"/>
  <c r="H1357" i="2" s="1"/>
  <c r="K1357" i="2"/>
  <c r="J1357" i="2" s="1"/>
  <c r="I1358" i="2"/>
  <c r="H1358" i="2" s="1"/>
  <c r="K1358" i="2"/>
  <c r="J1358" i="2" s="1"/>
  <c r="I1359" i="2"/>
  <c r="H1359" i="2" s="1"/>
  <c r="K1359" i="2"/>
  <c r="J1359" i="2" s="1"/>
  <c r="I1360" i="2"/>
  <c r="H1360" i="2" s="1"/>
  <c r="K1360" i="2"/>
  <c r="J1360" i="2" s="1"/>
  <c r="I1361" i="2"/>
  <c r="H1361" i="2" s="1"/>
  <c r="K1361" i="2"/>
  <c r="J1361" i="2" s="1"/>
  <c r="I1362" i="2"/>
  <c r="H1362" i="2" s="1"/>
  <c r="K1362" i="2"/>
  <c r="J1362" i="2" s="1"/>
  <c r="I1363" i="2"/>
  <c r="H1363" i="2" s="1"/>
  <c r="K1363" i="2"/>
  <c r="J1363" i="2" s="1"/>
  <c r="I1364" i="2"/>
  <c r="H1364" i="2" s="1"/>
  <c r="K1364" i="2"/>
  <c r="J1364" i="2" s="1"/>
  <c r="I1365" i="2"/>
  <c r="H1365" i="2" s="1"/>
  <c r="K1365" i="2"/>
  <c r="J1365" i="2" s="1"/>
  <c r="I1366" i="2"/>
  <c r="H1366" i="2" s="1"/>
  <c r="K1366" i="2"/>
  <c r="J1366" i="2" s="1"/>
  <c r="I1367" i="2"/>
  <c r="H1367" i="2" s="1"/>
  <c r="K1367" i="2"/>
  <c r="J1367" i="2" s="1"/>
  <c r="I1368" i="2"/>
  <c r="H1368" i="2" s="1"/>
  <c r="K1368" i="2"/>
  <c r="J1368" i="2" s="1"/>
  <c r="I1369" i="2"/>
  <c r="H1369" i="2" s="1"/>
  <c r="K1369" i="2"/>
  <c r="J1369" i="2" s="1"/>
  <c r="I573" i="1"/>
  <c r="H573" i="1" s="1"/>
  <c r="H787" i="1" l="1"/>
  <c r="H623" i="1"/>
  <c r="H624" i="1"/>
  <c r="H786" i="1"/>
  <c r="H1347" i="2"/>
  <c r="J1346" i="2"/>
  <c r="H1348" i="2"/>
  <c r="J1347" i="2"/>
  <c r="J1348" i="2"/>
  <c r="H1346" i="2"/>
  <c r="G449" i="3"/>
  <c r="G1343" i="2"/>
  <c r="I721" i="1"/>
  <c r="F721" i="1"/>
  <c r="I97" i="1"/>
  <c r="H97" i="1" s="1"/>
  <c r="H721" i="1" l="1"/>
  <c r="I1362" i="1"/>
  <c r="H1362" i="1" s="1"/>
  <c r="I1366" i="1"/>
  <c r="H1366" i="1" s="1"/>
  <c r="I1358" i="1"/>
  <c r="H1358" i="1" s="1"/>
  <c r="I1351" i="1"/>
  <c r="H1351" i="1" s="1"/>
  <c r="I1345" i="1"/>
  <c r="H1345" i="1" s="1"/>
  <c r="I1276" i="1"/>
  <c r="H1276" i="1" s="1"/>
  <c r="I1169" i="1"/>
  <c r="H1169" i="1" s="1"/>
  <c r="I1168" i="1"/>
  <c r="H1168" i="1" s="1"/>
  <c r="I1155" i="1"/>
  <c r="H1155" i="1" s="1"/>
  <c r="I1121" i="1"/>
  <c r="H1121" i="1" s="1"/>
  <c r="I1120" i="1"/>
  <c r="H1120" i="1" s="1"/>
  <c r="G1330" i="2"/>
  <c r="I720" i="1"/>
  <c r="F720" i="1"/>
  <c r="I96" i="1"/>
  <c r="H96" i="1" s="1"/>
  <c r="H720" i="1" l="1"/>
  <c r="G444" i="3"/>
  <c r="G1328" i="2"/>
  <c r="I690" i="1" l="1"/>
  <c r="F690" i="1"/>
  <c r="H690" i="1" l="1"/>
  <c r="I1342" i="1"/>
  <c r="H1342" i="1" s="1"/>
  <c r="I1335" i="1"/>
  <c r="H1335" i="1" s="1"/>
  <c r="I1334" i="1"/>
  <c r="H1334" i="1" s="1"/>
  <c r="I1336" i="1"/>
  <c r="H1336" i="1" s="1"/>
  <c r="I1291" i="1"/>
  <c r="H1291" i="1" s="1"/>
  <c r="I1290" i="1"/>
  <c r="H1290" i="1" s="1"/>
  <c r="I1281" i="1" l="1"/>
  <c r="H1281" i="1" s="1"/>
  <c r="I1280" i="1"/>
  <c r="H1280" i="1" s="1"/>
  <c r="I1258" i="1"/>
  <c r="H1258" i="1" s="1"/>
  <c r="I1257" i="1"/>
  <c r="H1257" i="1" s="1"/>
  <c r="G439" i="3"/>
  <c r="G1318" i="2"/>
  <c r="I784" i="1"/>
  <c r="F784" i="1"/>
  <c r="G1317" i="2"/>
  <c r="I783" i="1"/>
  <c r="F783" i="1"/>
  <c r="G1316" i="2"/>
  <c r="I689" i="1"/>
  <c r="F689" i="1"/>
  <c r="I90" i="1"/>
  <c r="H90" i="1" s="1"/>
  <c r="I89" i="1"/>
  <c r="H89" i="1" s="1"/>
  <c r="H784" i="1" l="1"/>
  <c r="H783" i="1"/>
  <c r="H689" i="1"/>
  <c r="I1364" i="1"/>
  <c r="H1364" i="1" s="1"/>
  <c r="I1360" i="1"/>
  <c r="H1360" i="1" s="1"/>
  <c r="I1353" i="1"/>
  <c r="H1353" i="1" s="1"/>
  <c r="I1310" i="1"/>
  <c r="H1310" i="1" s="1"/>
  <c r="I1309" i="1"/>
  <c r="H1309" i="1" s="1"/>
  <c r="I1227" i="1"/>
  <c r="H1227" i="1" s="1"/>
  <c r="I1226" i="1"/>
  <c r="H1226" i="1" s="1"/>
  <c r="I1222" i="1"/>
  <c r="H1222" i="1" s="1"/>
  <c r="I1221" i="1"/>
  <c r="H1221" i="1" s="1"/>
  <c r="I437" i="3"/>
  <c r="H437" i="3" s="1"/>
  <c r="K437" i="3"/>
  <c r="J437" i="3" s="1"/>
  <c r="I438" i="3"/>
  <c r="H438" i="3" s="1"/>
  <c r="K438" i="3"/>
  <c r="J438" i="3" s="1"/>
  <c r="I439" i="3"/>
  <c r="H439" i="3" s="1"/>
  <c r="K439" i="3"/>
  <c r="J439" i="3" s="1"/>
  <c r="I440" i="3"/>
  <c r="H440" i="3" s="1"/>
  <c r="K440" i="3"/>
  <c r="J440" i="3" s="1"/>
  <c r="I441" i="3"/>
  <c r="H441" i="3" s="1"/>
  <c r="K441" i="3"/>
  <c r="J441" i="3" s="1"/>
  <c r="I442" i="3"/>
  <c r="H442" i="3" s="1"/>
  <c r="K442" i="3"/>
  <c r="J442" i="3" s="1"/>
  <c r="I443" i="3"/>
  <c r="H443" i="3" s="1"/>
  <c r="K443" i="3"/>
  <c r="J443" i="3" s="1"/>
  <c r="I444" i="3"/>
  <c r="H444" i="3" s="1"/>
  <c r="K444" i="3"/>
  <c r="J444" i="3" s="1"/>
  <c r="I445" i="3"/>
  <c r="H445" i="3" s="1"/>
  <c r="K445" i="3"/>
  <c r="J445" i="3" s="1"/>
  <c r="I446" i="3"/>
  <c r="H446" i="3" s="1"/>
  <c r="K446" i="3"/>
  <c r="J446" i="3" s="1"/>
  <c r="I447" i="3"/>
  <c r="H447" i="3" s="1"/>
  <c r="K447" i="3"/>
  <c r="J447" i="3" s="1"/>
  <c r="I448" i="3"/>
  <c r="H448" i="3" s="1"/>
  <c r="K448" i="3"/>
  <c r="J448" i="3" s="1"/>
  <c r="I449" i="3"/>
  <c r="H449" i="3" s="1"/>
  <c r="K449" i="3"/>
  <c r="J449" i="3" s="1"/>
  <c r="I450" i="3"/>
  <c r="H450" i="3" s="1"/>
  <c r="K450" i="3"/>
  <c r="J450" i="3" s="1"/>
  <c r="I451" i="3"/>
  <c r="H451" i="3" s="1"/>
  <c r="K451" i="3"/>
  <c r="J451" i="3" s="1"/>
  <c r="I452" i="3"/>
  <c r="H452" i="3" s="1"/>
  <c r="K452" i="3"/>
  <c r="J452" i="3" s="1"/>
  <c r="I453" i="3"/>
  <c r="H453" i="3" s="1"/>
  <c r="K453" i="3"/>
  <c r="J453" i="3" s="1"/>
  <c r="I1195" i="1"/>
  <c r="H1195" i="1" s="1"/>
  <c r="I1194" i="1"/>
  <c r="H1194" i="1" s="1"/>
  <c r="I1162" i="1"/>
  <c r="H1162" i="1" s="1"/>
  <c r="I1161" i="1"/>
  <c r="H1161" i="1" s="1"/>
  <c r="G432" i="3"/>
  <c r="G1300" i="2"/>
  <c r="G1299" i="2"/>
  <c r="I745" i="1"/>
  <c r="F745" i="1"/>
  <c r="I744" i="1"/>
  <c r="F744" i="1"/>
  <c r="G431" i="3"/>
  <c r="G1298" i="2"/>
  <c r="G1297" i="2"/>
  <c r="I740" i="1"/>
  <c r="F740" i="1"/>
  <c r="I739" i="1"/>
  <c r="F739" i="1"/>
  <c r="I637" i="1"/>
  <c r="H637" i="1" s="1"/>
  <c r="I636" i="1"/>
  <c r="H636" i="1" s="1"/>
  <c r="G429" i="3"/>
  <c r="G1294" i="2"/>
  <c r="I956" i="1"/>
  <c r="F956" i="1"/>
  <c r="I849" i="1"/>
  <c r="H849" i="1" s="1"/>
  <c r="I844" i="1"/>
  <c r="H844" i="1" s="1"/>
  <c r="G426" i="3"/>
  <c r="G1291" i="2"/>
  <c r="I821" i="1"/>
  <c r="F821" i="1"/>
  <c r="I140" i="1"/>
  <c r="H140" i="1" s="1"/>
  <c r="I139" i="1"/>
  <c r="H139" i="1" s="1"/>
  <c r="H821" i="1" l="1"/>
  <c r="H956" i="1"/>
  <c r="H744" i="1"/>
  <c r="H745" i="1"/>
  <c r="H739" i="1"/>
  <c r="H740" i="1"/>
  <c r="I590" i="1"/>
  <c r="H590" i="1" s="1"/>
  <c r="I589" i="1"/>
  <c r="H589" i="1" s="1"/>
  <c r="I1355" i="1" l="1"/>
  <c r="H1355" i="1" s="1"/>
  <c r="I1338" i="1"/>
  <c r="H1338" i="1" s="1"/>
  <c r="I1333" i="1"/>
  <c r="H1333" i="1" s="1"/>
  <c r="I1332" i="1"/>
  <c r="H1332" i="1" s="1"/>
  <c r="I1326" i="1"/>
  <c r="H1326" i="1" s="1"/>
  <c r="I1325" i="1"/>
  <c r="H1325" i="1" s="1"/>
  <c r="I1319" i="1"/>
  <c r="H1319" i="1" s="1"/>
  <c r="I1314" i="1"/>
  <c r="H1314" i="1" s="1"/>
  <c r="I1299" i="1"/>
  <c r="H1299" i="1" s="1"/>
  <c r="I1284" i="1"/>
  <c r="H1284" i="1" s="1"/>
  <c r="I1273" i="1"/>
  <c r="H1273" i="1" s="1"/>
  <c r="I1272" i="1"/>
  <c r="H1272" i="1" s="1"/>
  <c r="I1266" i="1"/>
  <c r="H1266" i="1" s="1"/>
  <c r="I1265" i="1"/>
  <c r="H1265" i="1" s="1"/>
  <c r="I419" i="3"/>
  <c r="H419" i="3" s="1"/>
  <c r="K419" i="3"/>
  <c r="J419" i="3" s="1"/>
  <c r="I420" i="3"/>
  <c r="H420" i="3" s="1"/>
  <c r="K420" i="3"/>
  <c r="J420" i="3" s="1"/>
  <c r="I421" i="3"/>
  <c r="H421" i="3" s="1"/>
  <c r="K421" i="3"/>
  <c r="J421" i="3" s="1"/>
  <c r="I422" i="3"/>
  <c r="H422" i="3" s="1"/>
  <c r="K422" i="3"/>
  <c r="J422" i="3" s="1"/>
  <c r="I423" i="3"/>
  <c r="H423" i="3" s="1"/>
  <c r="K423" i="3"/>
  <c r="J423" i="3" s="1"/>
  <c r="I424" i="3"/>
  <c r="H424" i="3" s="1"/>
  <c r="K424" i="3"/>
  <c r="J424" i="3" s="1"/>
  <c r="I425" i="3"/>
  <c r="H425" i="3" s="1"/>
  <c r="K425" i="3"/>
  <c r="J425" i="3" s="1"/>
  <c r="I426" i="3"/>
  <c r="H426" i="3" s="1"/>
  <c r="K426" i="3"/>
  <c r="J426" i="3" s="1"/>
  <c r="I427" i="3"/>
  <c r="H427" i="3" s="1"/>
  <c r="K427" i="3"/>
  <c r="J427" i="3" s="1"/>
  <c r="I428" i="3"/>
  <c r="H428" i="3" s="1"/>
  <c r="K428" i="3"/>
  <c r="J428" i="3" s="1"/>
  <c r="I429" i="3"/>
  <c r="H429" i="3" s="1"/>
  <c r="K429" i="3"/>
  <c r="J429" i="3" s="1"/>
  <c r="I430" i="3"/>
  <c r="H430" i="3" s="1"/>
  <c r="K430" i="3"/>
  <c r="J430" i="3" s="1"/>
  <c r="I431" i="3"/>
  <c r="H431" i="3" s="1"/>
  <c r="K431" i="3"/>
  <c r="J431" i="3" s="1"/>
  <c r="I432" i="3"/>
  <c r="H432" i="3" s="1"/>
  <c r="K432" i="3"/>
  <c r="J432" i="3" s="1"/>
  <c r="I433" i="3"/>
  <c r="H433" i="3" s="1"/>
  <c r="K433" i="3"/>
  <c r="J433" i="3" s="1"/>
  <c r="I434" i="3"/>
  <c r="H434" i="3" s="1"/>
  <c r="K434" i="3"/>
  <c r="J434" i="3" s="1"/>
  <c r="I435" i="3"/>
  <c r="H435" i="3" s="1"/>
  <c r="K435" i="3"/>
  <c r="J435" i="3" s="1"/>
  <c r="I436" i="3"/>
  <c r="H436" i="3" s="1"/>
  <c r="K436" i="3"/>
  <c r="J436" i="3" s="1"/>
  <c r="I1244" i="1"/>
  <c r="H1244" i="1" s="1"/>
  <c r="I1239" i="1"/>
  <c r="H1239" i="1" s="1"/>
  <c r="I1238" i="1"/>
  <c r="H1238" i="1" s="1"/>
  <c r="I1210" i="1"/>
  <c r="H1210" i="1" s="1"/>
  <c r="I1209" i="1"/>
  <c r="H1209" i="1" s="1"/>
  <c r="I1181" i="1"/>
  <c r="H1181" i="1" s="1"/>
  <c r="I1174" i="1" l="1"/>
  <c r="H1174" i="1" s="1"/>
  <c r="I1152" i="1"/>
  <c r="H1152" i="1" s="1"/>
  <c r="I1108" i="1"/>
  <c r="H1108" i="1" s="1"/>
  <c r="I1106" i="1"/>
  <c r="H1106" i="1" s="1"/>
  <c r="I1101" i="1"/>
  <c r="H1101" i="1" s="1"/>
  <c r="I1100" i="1"/>
  <c r="H1100" i="1" s="1"/>
  <c r="I1096" i="1"/>
  <c r="H1096" i="1" s="1"/>
  <c r="I1093" i="1"/>
  <c r="H1093" i="1" s="1"/>
  <c r="I1082" i="1"/>
  <c r="H1082" i="1" s="1"/>
  <c r="G1257" i="2"/>
  <c r="I955" i="1"/>
  <c r="F955" i="1"/>
  <c r="G402" i="3"/>
  <c r="G401" i="3"/>
  <c r="G1256" i="2"/>
  <c r="I931" i="1"/>
  <c r="F931" i="1"/>
  <c r="G1255" i="2"/>
  <c r="G1254" i="2"/>
  <c r="I928" i="1"/>
  <c r="F928" i="1"/>
  <c r="I927" i="1"/>
  <c r="F927" i="1"/>
  <c r="I848" i="1"/>
  <c r="H848" i="1" s="1"/>
  <c r="H931" i="1" l="1"/>
  <c r="H927" i="1"/>
  <c r="H928" i="1"/>
  <c r="H955" i="1"/>
  <c r="G1252" i="2"/>
  <c r="I820" i="1"/>
  <c r="F820" i="1"/>
  <c r="I403" i="3"/>
  <c r="H403" i="3" s="1"/>
  <c r="K403" i="3"/>
  <c r="J403" i="3" s="1"/>
  <c r="I404" i="3"/>
  <c r="H404" i="3" s="1"/>
  <c r="K404" i="3"/>
  <c r="J404" i="3" s="1"/>
  <c r="I405" i="3"/>
  <c r="H405" i="3" s="1"/>
  <c r="K405" i="3"/>
  <c r="J405" i="3" s="1"/>
  <c r="I406" i="3"/>
  <c r="H406" i="3" s="1"/>
  <c r="K406" i="3"/>
  <c r="J406" i="3" s="1"/>
  <c r="I407" i="3"/>
  <c r="H407" i="3" s="1"/>
  <c r="K407" i="3"/>
  <c r="J407" i="3" s="1"/>
  <c r="I408" i="3"/>
  <c r="H408" i="3" s="1"/>
  <c r="K408" i="3"/>
  <c r="J408" i="3" s="1"/>
  <c r="I409" i="3"/>
  <c r="H409" i="3" s="1"/>
  <c r="K409" i="3"/>
  <c r="J409" i="3" s="1"/>
  <c r="I410" i="3"/>
  <c r="H410" i="3" s="1"/>
  <c r="K410" i="3"/>
  <c r="J410" i="3" s="1"/>
  <c r="I411" i="3"/>
  <c r="H411" i="3" s="1"/>
  <c r="K411" i="3"/>
  <c r="J411" i="3" s="1"/>
  <c r="I412" i="3"/>
  <c r="H412" i="3" s="1"/>
  <c r="K412" i="3"/>
  <c r="J412" i="3" s="1"/>
  <c r="I413" i="3"/>
  <c r="H413" i="3" s="1"/>
  <c r="K413" i="3"/>
  <c r="J413" i="3" s="1"/>
  <c r="I414" i="3"/>
  <c r="H414" i="3" s="1"/>
  <c r="K414" i="3"/>
  <c r="J414" i="3" s="1"/>
  <c r="I415" i="3"/>
  <c r="H415" i="3" s="1"/>
  <c r="K415" i="3"/>
  <c r="J415" i="3" s="1"/>
  <c r="I416" i="3"/>
  <c r="H416" i="3" s="1"/>
  <c r="K416" i="3"/>
  <c r="J416" i="3" s="1"/>
  <c r="I417" i="3"/>
  <c r="H417" i="3" s="1"/>
  <c r="K417" i="3"/>
  <c r="J417" i="3" s="1"/>
  <c r="I418" i="3"/>
  <c r="H418" i="3" s="1"/>
  <c r="K418" i="3"/>
  <c r="J418" i="3" s="1"/>
  <c r="G399" i="3"/>
  <c r="G1251" i="2"/>
  <c r="G1250" i="2"/>
  <c r="I614" i="1"/>
  <c r="F614" i="1"/>
  <c r="I613" i="1"/>
  <c r="F613" i="1"/>
  <c r="I1190" i="1"/>
  <c r="H1190" i="1" s="1"/>
  <c r="I1189" i="1"/>
  <c r="H1189" i="1" s="1"/>
  <c r="I569" i="1"/>
  <c r="H569" i="1" s="1"/>
  <c r="I568" i="1"/>
  <c r="H568" i="1" s="1"/>
  <c r="H613" i="1" l="1"/>
  <c r="H820" i="1"/>
  <c r="H614" i="1"/>
  <c r="I1240" i="2"/>
  <c r="I1348" i="1" l="1"/>
  <c r="H1348" i="1" s="1"/>
  <c r="I1087" i="1"/>
  <c r="H1087" i="1" s="1"/>
  <c r="K1243" i="2"/>
  <c r="J1243" i="2" s="1"/>
  <c r="I1243" i="2"/>
  <c r="H1243" i="2" s="1"/>
  <c r="K395" i="3"/>
  <c r="J395" i="3" s="1"/>
  <c r="I395" i="3"/>
  <c r="H395" i="3" s="1"/>
  <c r="I1071" i="1"/>
  <c r="H1071" i="1" s="1"/>
  <c r="I1077" i="1"/>
  <c r="H1077" i="1" s="1"/>
  <c r="G393" i="3"/>
  <c r="G1241" i="2"/>
  <c r="G1240" i="2"/>
  <c r="I725" i="1"/>
  <c r="F725" i="1"/>
  <c r="I724" i="1"/>
  <c r="F724" i="1"/>
  <c r="G392" i="3"/>
  <c r="G1239" i="2"/>
  <c r="G1238" i="2"/>
  <c r="I719" i="1"/>
  <c r="F719" i="1"/>
  <c r="I718" i="1"/>
  <c r="F718" i="1"/>
  <c r="I632" i="1"/>
  <c r="H632" i="1" s="1"/>
  <c r="I152" i="1"/>
  <c r="H152" i="1" s="1"/>
  <c r="I1113" i="1"/>
  <c r="H1113" i="1" s="1"/>
  <c r="I1112" i="1"/>
  <c r="H1112" i="1" s="1"/>
  <c r="G388" i="3"/>
  <c r="G1233" i="2"/>
  <c r="G1232" i="2"/>
  <c r="I983" i="1"/>
  <c r="F983" i="1"/>
  <c r="I982" i="1"/>
  <c r="F982" i="1"/>
  <c r="I392" i="3"/>
  <c r="K392" i="3"/>
  <c r="I393" i="3"/>
  <c r="K393" i="3"/>
  <c r="I394" i="3"/>
  <c r="H394" i="3" s="1"/>
  <c r="K394" i="3"/>
  <c r="J394" i="3" s="1"/>
  <c r="I396" i="3"/>
  <c r="H396" i="3" s="1"/>
  <c r="K396" i="3"/>
  <c r="J396" i="3" s="1"/>
  <c r="I397" i="3"/>
  <c r="H397" i="3" s="1"/>
  <c r="K397" i="3"/>
  <c r="J397" i="3" s="1"/>
  <c r="I398" i="3"/>
  <c r="H398" i="3" s="1"/>
  <c r="K398" i="3"/>
  <c r="J398" i="3" s="1"/>
  <c r="I399" i="3"/>
  <c r="H399" i="3" s="1"/>
  <c r="K399" i="3"/>
  <c r="J399" i="3" s="1"/>
  <c r="I400" i="3"/>
  <c r="H400" i="3" s="1"/>
  <c r="K400" i="3"/>
  <c r="J400" i="3" s="1"/>
  <c r="I401" i="3"/>
  <c r="H401" i="3" s="1"/>
  <c r="K401" i="3"/>
  <c r="J401" i="3" s="1"/>
  <c r="I402" i="3"/>
  <c r="H402" i="3" s="1"/>
  <c r="K402" i="3"/>
  <c r="J402" i="3" s="1"/>
  <c r="G387" i="3"/>
  <c r="G1231" i="2"/>
  <c r="G1230" i="2"/>
  <c r="I974" i="1"/>
  <c r="F974" i="1"/>
  <c r="I973" i="1"/>
  <c r="F973" i="1"/>
  <c r="G386" i="3"/>
  <c r="G1229" i="2"/>
  <c r="I957" i="1"/>
  <c r="F957" i="1"/>
  <c r="G385" i="3"/>
  <c r="G1228" i="2"/>
  <c r="G1227" i="2"/>
  <c r="I925" i="1"/>
  <c r="F925" i="1"/>
  <c r="I924" i="1"/>
  <c r="F924" i="1"/>
  <c r="G384" i="3"/>
  <c r="I1230" i="2"/>
  <c r="K1230" i="2"/>
  <c r="I1231" i="2"/>
  <c r="K1231" i="2"/>
  <c r="I1232" i="2"/>
  <c r="K1232" i="2"/>
  <c r="I1233" i="2"/>
  <c r="K1233" i="2"/>
  <c r="I1234" i="2"/>
  <c r="H1234" i="2" s="1"/>
  <c r="K1234" i="2"/>
  <c r="J1234" i="2" s="1"/>
  <c r="I1235" i="2"/>
  <c r="H1235" i="2" s="1"/>
  <c r="K1235" i="2"/>
  <c r="J1235" i="2" s="1"/>
  <c r="I1236" i="2"/>
  <c r="H1236" i="2" s="1"/>
  <c r="K1236" i="2"/>
  <c r="J1236" i="2" s="1"/>
  <c r="I1237" i="2"/>
  <c r="H1237" i="2" s="1"/>
  <c r="K1237" i="2"/>
  <c r="J1237" i="2" s="1"/>
  <c r="I1238" i="2"/>
  <c r="K1238" i="2"/>
  <c r="I1239" i="2"/>
  <c r="K1239" i="2"/>
  <c r="K1240" i="2"/>
  <c r="I1241" i="2"/>
  <c r="K1241" i="2"/>
  <c r="I1242" i="2"/>
  <c r="H1242" i="2" s="1"/>
  <c r="K1242" i="2"/>
  <c r="J1242" i="2" s="1"/>
  <c r="I1244" i="2"/>
  <c r="H1244" i="2" s="1"/>
  <c r="K1244" i="2"/>
  <c r="J1244" i="2" s="1"/>
  <c r="I1245" i="2"/>
  <c r="H1245" i="2" s="1"/>
  <c r="K1245" i="2"/>
  <c r="J1245" i="2" s="1"/>
  <c r="I1246" i="2"/>
  <c r="H1246" i="2" s="1"/>
  <c r="K1246" i="2"/>
  <c r="J1246" i="2" s="1"/>
  <c r="I1247" i="2"/>
  <c r="H1247" i="2" s="1"/>
  <c r="K1247" i="2"/>
  <c r="J1247" i="2" s="1"/>
  <c r="I1248" i="2"/>
  <c r="H1248" i="2" s="1"/>
  <c r="K1248" i="2"/>
  <c r="J1248" i="2" s="1"/>
  <c r="I1249" i="2"/>
  <c r="H1249" i="2" s="1"/>
  <c r="K1249" i="2"/>
  <c r="J1249" i="2" s="1"/>
  <c r="I1250" i="2"/>
  <c r="H1250" i="2" s="1"/>
  <c r="K1250" i="2"/>
  <c r="J1250" i="2" s="1"/>
  <c r="I1251" i="2"/>
  <c r="H1251" i="2" s="1"/>
  <c r="K1251" i="2"/>
  <c r="J1251" i="2" s="1"/>
  <c r="I1252" i="2"/>
  <c r="H1252" i="2" s="1"/>
  <c r="K1252" i="2"/>
  <c r="J1252" i="2" s="1"/>
  <c r="I1253" i="2"/>
  <c r="H1253" i="2" s="1"/>
  <c r="K1253" i="2"/>
  <c r="J1253" i="2" s="1"/>
  <c r="I1254" i="2"/>
  <c r="H1254" i="2" s="1"/>
  <c r="K1254" i="2"/>
  <c r="J1254" i="2" s="1"/>
  <c r="I1255" i="2"/>
  <c r="H1255" i="2" s="1"/>
  <c r="K1255" i="2"/>
  <c r="J1255" i="2" s="1"/>
  <c r="I1256" i="2"/>
  <c r="H1256" i="2" s="1"/>
  <c r="K1256" i="2"/>
  <c r="J1256" i="2" s="1"/>
  <c r="I1257" i="2"/>
  <c r="H1257" i="2" s="1"/>
  <c r="K1257" i="2"/>
  <c r="J1257" i="2" s="1"/>
  <c r="I1258" i="2"/>
  <c r="H1258" i="2" s="1"/>
  <c r="K1258" i="2"/>
  <c r="J1258" i="2" s="1"/>
  <c r="I1259" i="2"/>
  <c r="H1259" i="2" s="1"/>
  <c r="K1259" i="2"/>
  <c r="J1259" i="2" s="1"/>
  <c r="I1260" i="2"/>
  <c r="H1260" i="2" s="1"/>
  <c r="K1260" i="2"/>
  <c r="J1260" i="2" s="1"/>
  <c r="I1261" i="2"/>
  <c r="H1261" i="2" s="1"/>
  <c r="K1261" i="2"/>
  <c r="J1261" i="2" s="1"/>
  <c r="I1262" i="2"/>
  <c r="H1262" i="2" s="1"/>
  <c r="K1262" i="2"/>
  <c r="J1262" i="2" s="1"/>
  <c r="I1263" i="2"/>
  <c r="H1263" i="2" s="1"/>
  <c r="K1263" i="2"/>
  <c r="J1263" i="2" s="1"/>
  <c r="I1264" i="2"/>
  <c r="H1264" i="2" s="1"/>
  <c r="K1264" i="2"/>
  <c r="J1264" i="2" s="1"/>
  <c r="I1265" i="2"/>
  <c r="H1265" i="2" s="1"/>
  <c r="K1265" i="2"/>
  <c r="J1265" i="2" s="1"/>
  <c r="I1266" i="2"/>
  <c r="H1266" i="2" s="1"/>
  <c r="K1266" i="2"/>
  <c r="J1266" i="2" s="1"/>
  <c r="I1267" i="2"/>
  <c r="H1267" i="2" s="1"/>
  <c r="K1267" i="2"/>
  <c r="J1267" i="2" s="1"/>
  <c r="I1268" i="2"/>
  <c r="H1268" i="2" s="1"/>
  <c r="K1268" i="2"/>
  <c r="J1268" i="2" s="1"/>
  <c r="I1269" i="2"/>
  <c r="H1269" i="2" s="1"/>
  <c r="K1269" i="2"/>
  <c r="J1269" i="2" s="1"/>
  <c r="I1270" i="2"/>
  <c r="H1270" i="2" s="1"/>
  <c r="K1270" i="2"/>
  <c r="J1270" i="2" s="1"/>
  <c r="I1271" i="2"/>
  <c r="H1271" i="2" s="1"/>
  <c r="K1271" i="2"/>
  <c r="J1271" i="2" s="1"/>
  <c r="I1272" i="2"/>
  <c r="H1272" i="2" s="1"/>
  <c r="K1272" i="2"/>
  <c r="J1272" i="2" s="1"/>
  <c r="I1273" i="2"/>
  <c r="H1273" i="2" s="1"/>
  <c r="K1273" i="2"/>
  <c r="J1273" i="2" s="1"/>
  <c r="I1274" i="2"/>
  <c r="H1274" i="2" s="1"/>
  <c r="K1274" i="2"/>
  <c r="J1274" i="2" s="1"/>
  <c r="I1275" i="2"/>
  <c r="H1275" i="2" s="1"/>
  <c r="K1275" i="2"/>
  <c r="J1275" i="2" s="1"/>
  <c r="I1276" i="2"/>
  <c r="H1276" i="2" s="1"/>
  <c r="K1276" i="2"/>
  <c r="J1276" i="2" s="1"/>
  <c r="I1277" i="2"/>
  <c r="H1277" i="2" s="1"/>
  <c r="K1277" i="2"/>
  <c r="J1277" i="2" s="1"/>
  <c r="I1278" i="2"/>
  <c r="H1278" i="2" s="1"/>
  <c r="K1278" i="2"/>
  <c r="J1278" i="2" s="1"/>
  <c r="I1279" i="2"/>
  <c r="H1279" i="2" s="1"/>
  <c r="K1279" i="2"/>
  <c r="J1279" i="2" s="1"/>
  <c r="I1280" i="2"/>
  <c r="H1280" i="2" s="1"/>
  <c r="K1280" i="2"/>
  <c r="J1280" i="2" s="1"/>
  <c r="I1281" i="2"/>
  <c r="H1281" i="2" s="1"/>
  <c r="K1281" i="2"/>
  <c r="J1281" i="2" s="1"/>
  <c r="I1282" i="2"/>
  <c r="H1282" i="2" s="1"/>
  <c r="K1282" i="2"/>
  <c r="J1282" i="2" s="1"/>
  <c r="I1283" i="2"/>
  <c r="H1283" i="2" s="1"/>
  <c r="K1283" i="2"/>
  <c r="J1283" i="2" s="1"/>
  <c r="I1284" i="2"/>
  <c r="H1284" i="2" s="1"/>
  <c r="K1284" i="2"/>
  <c r="J1284" i="2" s="1"/>
  <c r="I1285" i="2"/>
  <c r="H1285" i="2" s="1"/>
  <c r="K1285" i="2"/>
  <c r="J1285" i="2" s="1"/>
  <c r="I1286" i="2"/>
  <c r="H1286" i="2" s="1"/>
  <c r="K1286" i="2"/>
  <c r="J1286" i="2" s="1"/>
  <c r="I1287" i="2"/>
  <c r="H1287" i="2" s="1"/>
  <c r="K1287" i="2"/>
  <c r="J1287" i="2" s="1"/>
  <c r="I1288" i="2"/>
  <c r="H1288" i="2" s="1"/>
  <c r="K1288" i="2"/>
  <c r="J1288" i="2" s="1"/>
  <c r="I1289" i="2"/>
  <c r="H1289" i="2" s="1"/>
  <c r="K1289" i="2"/>
  <c r="J1289" i="2" s="1"/>
  <c r="I1290" i="2"/>
  <c r="H1290" i="2" s="1"/>
  <c r="K1290" i="2"/>
  <c r="J1290" i="2" s="1"/>
  <c r="I1291" i="2"/>
  <c r="H1291" i="2" s="1"/>
  <c r="K1291" i="2"/>
  <c r="J1291" i="2" s="1"/>
  <c r="I1292" i="2"/>
  <c r="H1292" i="2" s="1"/>
  <c r="K1292" i="2"/>
  <c r="J1292" i="2" s="1"/>
  <c r="I1293" i="2"/>
  <c r="H1293" i="2" s="1"/>
  <c r="K1293" i="2"/>
  <c r="J1293" i="2" s="1"/>
  <c r="I1294" i="2"/>
  <c r="H1294" i="2" s="1"/>
  <c r="K1294" i="2"/>
  <c r="J1294" i="2" s="1"/>
  <c r="I1295" i="2"/>
  <c r="H1295" i="2" s="1"/>
  <c r="K1295" i="2"/>
  <c r="J1295" i="2" s="1"/>
  <c r="I1296" i="2"/>
  <c r="H1296" i="2" s="1"/>
  <c r="K1296" i="2"/>
  <c r="J1296" i="2" s="1"/>
  <c r="I1297" i="2"/>
  <c r="H1297" i="2" s="1"/>
  <c r="K1297" i="2"/>
  <c r="J1297" i="2" s="1"/>
  <c r="I1298" i="2"/>
  <c r="H1298" i="2" s="1"/>
  <c r="K1298" i="2"/>
  <c r="J1298" i="2" s="1"/>
  <c r="I1299" i="2"/>
  <c r="H1299" i="2" s="1"/>
  <c r="K1299" i="2"/>
  <c r="J1299" i="2" s="1"/>
  <c r="I1300" i="2"/>
  <c r="H1300" i="2" s="1"/>
  <c r="K1300" i="2"/>
  <c r="J1300" i="2" s="1"/>
  <c r="I1301" i="2"/>
  <c r="H1301" i="2" s="1"/>
  <c r="K1301" i="2"/>
  <c r="J1301" i="2" s="1"/>
  <c r="I1302" i="2"/>
  <c r="H1302" i="2" s="1"/>
  <c r="K1302" i="2"/>
  <c r="J1302" i="2" s="1"/>
  <c r="I1303" i="2"/>
  <c r="H1303" i="2" s="1"/>
  <c r="K1303" i="2"/>
  <c r="J1303" i="2" s="1"/>
  <c r="I1304" i="2"/>
  <c r="H1304" i="2" s="1"/>
  <c r="K1304" i="2"/>
  <c r="J1304" i="2" s="1"/>
  <c r="I1305" i="2"/>
  <c r="H1305" i="2" s="1"/>
  <c r="K1305" i="2"/>
  <c r="J1305" i="2" s="1"/>
  <c r="I1306" i="2"/>
  <c r="H1306" i="2" s="1"/>
  <c r="K1306" i="2"/>
  <c r="J1306" i="2" s="1"/>
  <c r="I1307" i="2"/>
  <c r="H1307" i="2" s="1"/>
  <c r="K1307" i="2"/>
  <c r="J1307" i="2" s="1"/>
  <c r="I1308" i="2"/>
  <c r="H1308" i="2" s="1"/>
  <c r="K1308" i="2"/>
  <c r="J1308" i="2" s="1"/>
  <c r="I1309" i="2"/>
  <c r="H1309" i="2" s="1"/>
  <c r="K1309" i="2"/>
  <c r="J1309" i="2" s="1"/>
  <c r="I1310" i="2"/>
  <c r="H1310" i="2" s="1"/>
  <c r="K1310" i="2"/>
  <c r="J1310" i="2" s="1"/>
  <c r="I1311" i="2"/>
  <c r="H1311" i="2" s="1"/>
  <c r="K1311" i="2"/>
  <c r="J1311" i="2" s="1"/>
  <c r="I1312" i="2"/>
  <c r="H1312" i="2" s="1"/>
  <c r="K1312" i="2"/>
  <c r="J1312" i="2" s="1"/>
  <c r="I1313" i="2"/>
  <c r="H1313" i="2" s="1"/>
  <c r="K1313" i="2"/>
  <c r="J1313" i="2" s="1"/>
  <c r="I1314" i="2"/>
  <c r="H1314" i="2" s="1"/>
  <c r="K1314" i="2"/>
  <c r="J1314" i="2" s="1"/>
  <c r="I1315" i="2"/>
  <c r="H1315" i="2" s="1"/>
  <c r="K1315" i="2"/>
  <c r="J1315" i="2" s="1"/>
  <c r="I1316" i="2"/>
  <c r="H1316" i="2" s="1"/>
  <c r="K1316" i="2"/>
  <c r="J1316" i="2" s="1"/>
  <c r="I1317" i="2"/>
  <c r="H1317" i="2" s="1"/>
  <c r="K1317" i="2"/>
  <c r="J1317" i="2" s="1"/>
  <c r="I1318" i="2"/>
  <c r="H1318" i="2" s="1"/>
  <c r="K1318" i="2"/>
  <c r="J1318" i="2" s="1"/>
  <c r="I1319" i="2"/>
  <c r="H1319" i="2" s="1"/>
  <c r="K1319" i="2"/>
  <c r="J1319" i="2" s="1"/>
  <c r="I1320" i="2"/>
  <c r="H1320" i="2" s="1"/>
  <c r="K1320" i="2"/>
  <c r="J1320" i="2" s="1"/>
  <c r="I1321" i="2"/>
  <c r="H1321" i="2" s="1"/>
  <c r="K1321" i="2"/>
  <c r="J1321" i="2" s="1"/>
  <c r="I1322" i="2"/>
  <c r="H1322" i="2" s="1"/>
  <c r="K1322" i="2"/>
  <c r="J1322" i="2" s="1"/>
  <c r="I1323" i="2"/>
  <c r="H1323" i="2" s="1"/>
  <c r="K1323" i="2"/>
  <c r="J1323" i="2" s="1"/>
  <c r="I1324" i="2"/>
  <c r="H1324" i="2" s="1"/>
  <c r="K1324" i="2"/>
  <c r="J1324" i="2" s="1"/>
  <c r="I1325" i="2"/>
  <c r="H1325" i="2" s="1"/>
  <c r="K1325" i="2"/>
  <c r="J1325" i="2" s="1"/>
  <c r="I1326" i="2"/>
  <c r="H1326" i="2" s="1"/>
  <c r="K1326" i="2"/>
  <c r="J1326" i="2" s="1"/>
  <c r="I1327" i="2"/>
  <c r="H1327" i="2" s="1"/>
  <c r="K1327" i="2"/>
  <c r="J1327" i="2" s="1"/>
  <c r="I1328" i="2"/>
  <c r="H1328" i="2" s="1"/>
  <c r="K1328" i="2"/>
  <c r="J1328" i="2" s="1"/>
  <c r="I1329" i="2"/>
  <c r="H1329" i="2" s="1"/>
  <c r="K1329" i="2"/>
  <c r="J1329" i="2" s="1"/>
  <c r="I1330" i="2"/>
  <c r="H1330" i="2" s="1"/>
  <c r="K1330" i="2"/>
  <c r="J1330" i="2" s="1"/>
  <c r="I1331" i="2"/>
  <c r="H1331" i="2" s="1"/>
  <c r="K1331" i="2"/>
  <c r="J1331" i="2" s="1"/>
  <c r="I1332" i="2"/>
  <c r="H1332" i="2" s="1"/>
  <c r="K1332" i="2"/>
  <c r="J1332" i="2" s="1"/>
  <c r="I1333" i="2"/>
  <c r="H1333" i="2" s="1"/>
  <c r="K1333" i="2"/>
  <c r="J1333" i="2" s="1"/>
  <c r="I1334" i="2"/>
  <c r="H1334" i="2" s="1"/>
  <c r="K1334" i="2"/>
  <c r="J1334" i="2" s="1"/>
  <c r="I1335" i="2"/>
  <c r="H1335" i="2" s="1"/>
  <c r="K1335" i="2"/>
  <c r="J1335" i="2" s="1"/>
  <c r="I1336" i="2"/>
  <c r="H1336" i="2" s="1"/>
  <c r="K1336" i="2"/>
  <c r="J1336" i="2" s="1"/>
  <c r="I1337" i="2"/>
  <c r="H1337" i="2" s="1"/>
  <c r="K1337" i="2"/>
  <c r="J1337" i="2" s="1"/>
  <c r="I1338" i="2"/>
  <c r="H1338" i="2" s="1"/>
  <c r="K1338" i="2"/>
  <c r="J1338" i="2" s="1"/>
  <c r="I1339" i="2"/>
  <c r="H1339" i="2" s="1"/>
  <c r="K1339" i="2"/>
  <c r="J1339" i="2" s="1"/>
  <c r="I1340" i="2"/>
  <c r="H1340" i="2" s="1"/>
  <c r="K1340" i="2"/>
  <c r="J1340" i="2" s="1"/>
  <c r="I1341" i="2"/>
  <c r="H1341" i="2" s="1"/>
  <c r="K1341" i="2"/>
  <c r="J1341" i="2" s="1"/>
  <c r="I1342" i="2"/>
  <c r="H1342" i="2" s="1"/>
  <c r="K1342" i="2"/>
  <c r="J1342" i="2" s="1"/>
  <c r="I1343" i="2"/>
  <c r="H1343" i="2" s="1"/>
  <c r="K1343" i="2"/>
  <c r="J1343" i="2" s="1"/>
  <c r="I1344" i="2"/>
  <c r="H1344" i="2" s="1"/>
  <c r="K1344" i="2"/>
  <c r="J1344" i="2" s="1"/>
  <c r="I1345" i="2"/>
  <c r="H1345" i="2" s="1"/>
  <c r="K1345" i="2"/>
  <c r="J1345" i="2" s="1"/>
  <c r="G1226" i="2"/>
  <c r="G1225" i="2"/>
  <c r="I916" i="1"/>
  <c r="F916" i="1"/>
  <c r="I915" i="1"/>
  <c r="F915" i="1"/>
  <c r="H916" i="1" l="1"/>
  <c r="H973" i="1"/>
  <c r="H1241" i="2"/>
  <c r="H924" i="1"/>
  <c r="H925" i="1"/>
  <c r="H915" i="1"/>
  <c r="H724" i="1"/>
  <c r="J1233" i="2"/>
  <c r="J1240" i="2"/>
  <c r="H1240" i="2"/>
  <c r="H1230" i="2"/>
  <c r="J1230" i="2"/>
  <c r="J1241" i="2"/>
  <c r="J1239" i="2"/>
  <c r="H719" i="1"/>
  <c r="H983" i="1"/>
  <c r="H957" i="1"/>
  <c r="H725" i="1"/>
  <c r="H982" i="1"/>
  <c r="H1239" i="2"/>
  <c r="J1238" i="2"/>
  <c r="H1233" i="2"/>
  <c r="H1238" i="2"/>
  <c r="J1232" i="2"/>
  <c r="H1232" i="2"/>
  <c r="H1231" i="2"/>
  <c r="H392" i="3"/>
  <c r="J393" i="3"/>
  <c r="H393" i="3"/>
  <c r="J392" i="3"/>
  <c r="H718" i="1"/>
  <c r="J1231" i="2"/>
  <c r="H974" i="1"/>
  <c r="G383" i="3"/>
  <c r="G1224" i="2"/>
  <c r="I877" i="1"/>
  <c r="F877" i="1"/>
  <c r="G382" i="3"/>
  <c r="G1223" i="2"/>
  <c r="G1222" i="2"/>
  <c r="I588" i="1"/>
  <c r="F588" i="1"/>
  <c r="I587" i="1"/>
  <c r="F587" i="1"/>
  <c r="H587" i="1" l="1"/>
  <c r="H877" i="1"/>
  <c r="H588" i="1"/>
  <c r="I1370" i="1"/>
  <c r="H1370" i="1" s="1"/>
  <c r="I841" i="1"/>
  <c r="H841" i="1" s="1"/>
  <c r="I840" i="1"/>
  <c r="H840" i="1" s="1"/>
  <c r="G380" i="3"/>
  <c r="I1224" i="2"/>
  <c r="H1224" i="2" s="1"/>
  <c r="K1224" i="2"/>
  <c r="J1224" i="2" s="1"/>
  <c r="I1225" i="2"/>
  <c r="H1225" i="2" s="1"/>
  <c r="K1225" i="2"/>
  <c r="J1225" i="2" s="1"/>
  <c r="I1226" i="2"/>
  <c r="H1226" i="2" s="1"/>
  <c r="K1226" i="2"/>
  <c r="J1226" i="2" s="1"/>
  <c r="I1227" i="2"/>
  <c r="H1227" i="2" s="1"/>
  <c r="K1227" i="2"/>
  <c r="J1227" i="2" s="1"/>
  <c r="I1228" i="2"/>
  <c r="H1228" i="2" s="1"/>
  <c r="K1228" i="2"/>
  <c r="J1228" i="2" s="1"/>
  <c r="I1229" i="2"/>
  <c r="H1229" i="2" s="1"/>
  <c r="K1229" i="2"/>
  <c r="J1229" i="2" s="1"/>
  <c r="G1218" i="2"/>
  <c r="G1217" i="2"/>
  <c r="I782" i="1"/>
  <c r="F782" i="1"/>
  <c r="I781" i="1"/>
  <c r="F781" i="1"/>
  <c r="I118" i="1"/>
  <c r="H118" i="1" s="1"/>
  <c r="H781" i="1" l="1"/>
  <c r="H782" i="1"/>
  <c r="I117" i="1"/>
  <c r="H117" i="1" s="1"/>
  <c r="G377" i="3"/>
  <c r="G1214" i="2"/>
  <c r="G1213" i="2"/>
  <c r="I582" i="1"/>
  <c r="F582" i="1"/>
  <c r="I581" i="1"/>
  <c r="F581" i="1"/>
  <c r="H581" i="1" l="1"/>
  <c r="H582" i="1"/>
  <c r="I1350" i="1"/>
  <c r="H1350" i="1" s="1"/>
  <c r="I1346" i="1"/>
  <c r="H1346" i="1" s="1"/>
  <c r="I1341" i="1" l="1"/>
  <c r="H1341" i="1" s="1"/>
  <c r="I1141" i="1"/>
  <c r="H1141" i="1" s="1"/>
  <c r="I1089" i="1"/>
  <c r="H1089" i="1" s="1"/>
  <c r="I379" i="3"/>
  <c r="H379" i="3" s="1"/>
  <c r="K379" i="3"/>
  <c r="J379" i="3" s="1"/>
  <c r="I380" i="3"/>
  <c r="H380" i="3" s="1"/>
  <c r="K380" i="3"/>
  <c r="J380" i="3" s="1"/>
  <c r="I381" i="3"/>
  <c r="H381" i="3" s="1"/>
  <c r="K381" i="3"/>
  <c r="J381" i="3" s="1"/>
  <c r="I382" i="3"/>
  <c r="H382" i="3" s="1"/>
  <c r="K382" i="3"/>
  <c r="J382" i="3" s="1"/>
  <c r="I383" i="3"/>
  <c r="H383" i="3" s="1"/>
  <c r="K383" i="3"/>
  <c r="J383" i="3" s="1"/>
  <c r="I384" i="3"/>
  <c r="H384" i="3" s="1"/>
  <c r="K384" i="3"/>
  <c r="J384" i="3" s="1"/>
  <c r="I385" i="3"/>
  <c r="H385" i="3" s="1"/>
  <c r="K385" i="3"/>
  <c r="J385" i="3" s="1"/>
  <c r="I386" i="3"/>
  <c r="H386" i="3" s="1"/>
  <c r="K386" i="3"/>
  <c r="J386" i="3" s="1"/>
  <c r="I387" i="3"/>
  <c r="H387" i="3" s="1"/>
  <c r="K387" i="3"/>
  <c r="J387" i="3" s="1"/>
  <c r="I388" i="3"/>
  <c r="H388" i="3" s="1"/>
  <c r="K388" i="3"/>
  <c r="J388" i="3" s="1"/>
  <c r="I389" i="3"/>
  <c r="H389" i="3" s="1"/>
  <c r="K389" i="3"/>
  <c r="J389" i="3" s="1"/>
  <c r="I390" i="3"/>
  <c r="H390" i="3" s="1"/>
  <c r="K390" i="3"/>
  <c r="J390" i="3" s="1"/>
  <c r="I391" i="3"/>
  <c r="H391" i="3" s="1"/>
  <c r="K391" i="3"/>
  <c r="J391" i="3" s="1"/>
  <c r="G375" i="3"/>
  <c r="G1208" i="2"/>
  <c r="G1207" i="2"/>
  <c r="I730" i="1"/>
  <c r="F730" i="1"/>
  <c r="I729" i="1"/>
  <c r="F729" i="1"/>
  <c r="I1210" i="2"/>
  <c r="H1210" i="2" s="1"/>
  <c r="K1210" i="2"/>
  <c r="J1210" i="2" s="1"/>
  <c r="I1211" i="2"/>
  <c r="H1211" i="2" s="1"/>
  <c r="K1211" i="2"/>
  <c r="J1211" i="2" s="1"/>
  <c r="I1212" i="2"/>
  <c r="H1212" i="2" s="1"/>
  <c r="K1212" i="2"/>
  <c r="J1212" i="2" s="1"/>
  <c r="I1213" i="2"/>
  <c r="H1213" i="2" s="1"/>
  <c r="K1213" i="2"/>
  <c r="J1213" i="2" s="1"/>
  <c r="I1214" i="2"/>
  <c r="H1214" i="2" s="1"/>
  <c r="K1214" i="2"/>
  <c r="J1214" i="2" s="1"/>
  <c r="I1215" i="2"/>
  <c r="H1215" i="2" s="1"/>
  <c r="K1215" i="2"/>
  <c r="J1215" i="2" s="1"/>
  <c r="I1216" i="2"/>
  <c r="H1216" i="2" s="1"/>
  <c r="K1216" i="2"/>
  <c r="J1216" i="2" s="1"/>
  <c r="I1217" i="2"/>
  <c r="H1217" i="2" s="1"/>
  <c r="K1217" i="2"/>
  <c r="J1217" i="2" s="1"/>
  <c r="I1218" i="2"/>
  <c r="H1218" i="2" s="1"/>
  <c r="K1218" i="2"/>
  <c r="J1218" i="2" s="1"/>
  <c r="I1219" i="2"/>
  <c r="H1219" i="2" s="1"/>
  <c r="K1219" i="2"/>
  <c r="J1219" i="2" s="1"/>
  <c r="I1220" i="2"/>
  <c r="H1220" i="2" s="1"/>
  <c r="K1220" i="2"/>
  <c r="J1220" i="2" s="1"/>
  <c r="I1221" i="2"/>
  <c r="H1221" i="2" s="1"/>
  <c r="K1221" i="2"/>
  <c r="J1221" i="2" s="1"/>
  <c r="I1222" i="2"/>
  <c r="H1222" i="2" s="1"/>
  <c r="K1222" i="2"/>
  <c r="J1222" i="2" s="1"/>
  <c r="I1223" i="2"/>
  <c r="H1223" i="2" s="1"/>
  <c r="K1223" i="2"/>
  <c r="J1223" i="2" s="1"/>
  <c r="I635" i="1"/>
  <c r="H635" i="1" s="1"/>
  <c r="I142" i="1"/>
  <c r="H142" i="1" s="1"/>
  <c r="H729" i="1" l="1"/>
  <c r="H730" i="1"/>
  <c r="G372" i="3"/>
  <c r="G1204" i="2"/>
  <c r="G1203" i="2"/>
  <c r="I585" i="1"/>
  <c r="F585" i="1"/>
  <c r="I584" i="1"/>
  <c r="F584" i="1"/>
  <c r="I63" i="1"/>
  <c r="H63" i="1" s="1"/>
  <c r="H584" i="1" l="1"/>
  <c r="H585" i="1"/>
  <c r="AP17" i="4"/>
  <c r="AL17" i="4"/>
  <c r="I1368" i="1" l="1"/>
  <c r="H1368" i="1" s="1"/>
  <c r="I1357" i="1"/>
  <c r="H1357" i="1" s="1"/>
  <c r="I1347" i="1"/>
  <c r="H1347" i="1" s="1"/>
  <c r="I1313" i="1"/>
  <c r="H1313" i="1" s="1"/>
  <c r="I1283" i="1"/>
  <c r="H1283" i="1" s="1"/>
  <c r="I1215" i="1"/>
  <c r="H1215" i="1" s="1"/>
  <c r="I1188" i="1"/>
  <c r="H1188" i="1" s="1"/>
  <c r="I1187" i="1"/>
  <c r="H1187" i="1" s="1"/>
  <c r="I1151" i="1"/>
  <c r="H1151" i="1" s="1"/>
  <c r="I1145" i="1"/>
  <c r="H1145" i="1" s="1"/>
  <c r="G367" i="3"/>
  <c r="G1191" i="2"/>
  <c r="I785" i="1"/>
  <c r="F785" i="1"/>
  <c r="I1197" i="2"/>
  <c r="H1197" i="2" s="1"/>
  <c r="K1197" i="2"/>
  <c r="J1197" i="2" s="1"/>
  <c r="I1198" i="2"/>
  <c r="H1198" i="2" s="1"/>
  <c r="K1198" i="2"/>
  <c r="J1198" i="2" s="1"/>
  <c r="I1199" i="2"/>
  <c r="H1199" i="2" s="1"/>
  <c r="K1199" i="2"/>
  <c r="J1199" i="2" s="1"/>
  <c r="I1200" i="2"/>
  <c r="H1200" i="2" s="1"/>
  <c r="K1200" i="2"/>
  <c r="J1200" i="2" s="1"/>
  <c r="I1201" i="2"/>
  <c r="H1201" i="2" s="1"/>
  <c r="K1201" i="2"/>
  <c r="J1201" i="2" s="1"/>
  <c r="I1202" i="2"/>
  <c r="H1202" i="2" s="1"/>
  <c r="K1202" i="2"/>
  <c r="J1202" i="2" s="1"/>
  <c r="I1203" i="2"/>
  <c r="H1203" i="2" s="1"/>
  <c r="K1203" i="2"/>
  <c r="J1203" i="2" s="1"/>
  <c r="I1204" i="2"/>
  <c r="H1204" i="2" s="1"/>
  <c r="K1204" i="2"/>
  <c r="J1204" i="2" s="1"/>
  <c r="I1205" i="2"/>
  <c r="H1205" i="2" s="1"/>
  <c r="K1205" i="2"/>
  <c r="J1205" i="2" s="1"/>
  <c r="I1206" i="2"/>
  <c r="H1206" i="2" s="1"/>
  <c r="K1206" i="2"/>
  <c r="J1206" i="2" s="1"/>
  <c r="I1207" i="2"/>
  <c r="H1207" i="2" s="1"/>
  <c r="K1207" i="2"/>
  <c r="J1207" i="2" s="1"/>
  <c r="I1208" i="2"/>
  <c r="H1208" i="2" s="1"/>
  <c r="K1208" i="2"/>
  <c r="J1208" i="2" s="1"/>
  <c r="I1209" i="2"/>
  <c r="H1209" i="2" s="1"/>
  <c r="K1209" i="2"/>
  <c r="J1209" i="2" s="1"/>
  <c r="I62" i="1"/>
  <c r="H62" i="1" s="1"/>
  <c r="H785" i="1" l="1"/>
  <c r="G366" i="3" l="1"/>
  <c r="G1189" i="2"/>
  <c r="G1188" i="2"/>
  <c r="G1187" i="2"/>
  <c r="I1002" i="1"/>
  <c r="F1002" i="1"/>
  <c r="I1001" i="1"/>
  <c r="F1001" i="1"/>
  <c r="I1000" i="1"/>
  <c r="F1000" i="1"/>
  <c r="I1068" i="1"/>
  <c r="H1068" i="1" s="1"/>
  <c r="H1002" i="1" l="1"/>
  <c r="H1001" i="1"/>
  <c r="H1000" i="1"/>
  <c r="I1344" i="1"/>
  <c r="H1344" i="1" s="1"/>
  <c r="I1123" i="1"/>
  <c r="H1123" i="1" s="1"/>
  <c r="I1187" i="2"/>
  <c r="H1187" i="2" s="1"/>
  <c r="K1187" i="2"/>
  <c r="J1187" i="2" s="1"/>
  <c r="I1188" i="2"/>
  <c r="H1188" i="2" s="1"/>
  <c r="K1188" i="2"/>
  <c r="J1188" i="2" s="1"/>
  <c r="I1189" i="2"/>
  <c r="H1189" i="2" s="1"/>
  <c r="K1189" i="2"/>
  <c r="J1189" i="2" s="1"/>
  <c r="I1190" i="2"/>
  <c r="H1190" i="2" s="1"/>
  <c r="K1190" i="2"/>
  <c r="J1190" i="2" s="1"/>
  <c r="I1191" i="2"/>
  <c r="H1191" i="2" s="1"/>
  <c r="K1191" i="2"/>
  <c r="J1191" i="2" s="1"/>
  <c r="I1192" i="2"/>
  <c r="H1192" i="2" s="1"/>
  <c r="K1192" i="2"/>
  <c r="J1192" i="2" s="1"/>
  <c r="I1193" i="2"/>
  <c r="H1193" i="2" s="1"/>
  <c r="K1193" i="2"/>
  <c r="J1193" i="2" s="1"/>
  <c r="I1194" i="2"/>
  <c r="H1194" i="2" s="1"/>
  <c r="K1194" i="2"/>
  <c r="J1194" i="2" s="1"/>
  <c r="I1195" i="2"/>
  <c r="H1195" i="2" s="1"/>
  <c r="K1195" i="2"/>
  <c r="J1195" i="2" s="1"/>
  <c r="I1196" i="2"/>
  <c r="H1196" i="2" s="1"/>
  <c r="K1196" i="2"/>
  <c r="J1196" i="2" s="1"/>
  <c r="I367" i="3"/>
  <c r="H367" i="3" s="1"/>
  <c r="K367" i="3"/>
  <c r="J367" i="3" s="1"/>
  <c r="I368" i="3"/>
  <c r="H368" i="3" s="1"/>
  <c r="K368" i="3"/>
  <c r="J368" i="3" s="1"/>
  <c r="I369" i="3"/>
  <c r="H369" i="3" s="1"/>
  <c r="K369" i="3"/>
  <c r="J369" i="3" s="1"/>
  <c r="I370" i="3"/>
  <c r="H370" i="3" s="1"/>
  <c r="K370" i="3"/>
  <c r="J370" i="3" s="1"/>
  <c r="I371" i="3"/>
  <c r="H371" i="3" s="1"/>
  <c r="K371" i="3"/>
  <c r="J371" i="3" s="1"/>
  <c r="I372" i="3"/>
  <c r="H372" i="3" s="1"/>
  <c r="K372" i="3"/>
  <c r="J372" i="3" s="1"/>
  <c r="I373" i="3"/>
  <c r="H373" i="3" s="1"/>
  <c r="K373" i="3"/>
  <c r="J373" i="3" s="1"/>
  <c r="I374" i="3"/>
  <c r="H374" i="3" s="1"/>
  <c r="K374" i="3"/>
  <c r="J374" i="3" s="1"/>
  <c r="I375" i="3"/>
  <c r="H375" i="3" s="1"/>
  <c r="K375" i="3"/>
  <c r="J375" i="3" s="1"/>
  <c r="I376" i="3"/>
  <c r="H376" i="3" s="1"/>
  <c r="K376" i="3"/>
  <c r="J376" i="3" s="1"/>
  <c r="I377" i="3"/>
  <c r="H377" i="3" s="1"/>
  <c r="K377" i="3"/>
  <c r="J377" i="3" s="1"/>
  <c r="I378" i="3"/>
  <c r="H378" i="3" s="1"/>
  <c r="K378" i="3"/>
  <c r="J378" i="3" s="1"/>
  <c r="G363" i="3"/>
  <c r="G1181" i="2"/>
  <c r="I622" i="1"/>
  <c r="F622" i="1"/>
  <c r="I1337" i="1"/>
  <c r="H1337" i="1" s="1"/>
  <c r="I1324" i="1"/>
  <c r="H1324" i="1" s="1"/>
  <c r="I1294" i="1"/>
  <c r="H1294" i="1" s="1"/>
  <c r="I1282" i="1"/>
  <c r="H1282" i="1" s="1"/>
  <c r="I1279" i="1"/>
  <c r="H1279" i="1" s="1"/>
  <c r="I1271" i="1"/>
  <c r="H1271" i="1" s="1"/>
  <c r="I1264" i="1"/>
  <c r="H1264" i="1" s="1"/>
  <c r="I1243" i="1"/>
  <c r="H1243" i="1" s="1"/>
  <c r="I1237" i="1"/>
  <c r="H1237" i="1" s="1"/>
  <c r="I1220" i="1"/>
  <c r="H1220" i="1" s="1"/>
  <c r="I1208" i="1"/>
  <c r="H1208" i="1" s="1"/>
  <c r="I1200" i="1"/>
  <c r="H1200" i="1" s="1"/>
  <c r="I1180" i="1"/>
  <c r="H1180" i="1" s="1"/>
  <c r="I1173" i="1"/>
  <c r="H1173" i="1" s="1"/>
  <c r="I356" i="3"/>
  <c r="H356" i="3" s="1"/>
  <c r="K356" i="3"/>
  <c r="J356" i="3" s="1"/>
  <c r="I357" i="3"/>
  <c r="H357" i="3" s="1"/>
  <c r="K357" i="3"/>
  <c r="J357" i="3" s="1"/>
  <c r="I358" i="3"/>
  <c r="H358" i="3" s="1"/>
  <c r="K358" i="3"/>
  <c r="J358" i="3" s="1"/>
  <c r="I359" i="3"/>
  <c r="H359" i="3" s="1"/>
  <c r="K359" i="3"/>
  <c r="J359" i="3" s="1"/>
  <c r="I360" i="3"/>
  <c r="H360" i="3" s="1"/>
  <c r="K360" i="3"/>
  <c r="J360" i="3" s="1"/>
  <c r="I361" i="3"/>
  <c r="H361" i="3" s="1"/>
  <c r="K361" i="3"/>
  <c r="J361" i="3" s="1"/>
  <c r="I362" i="3"/>
  <c r="H362" i="3" s="1"/>
  <c r="K362" i="3"/>
  <c r="J362" i="3" s="1"/>
  <c r="I363" i="3"/>
  <c r="K363" i="3"/>
  <c r="I364" i="3"/>
  <c r="H364" i="3" s="1"/>
  <c r="K364" i="3"/>
  <c r="J364" i="3" s="1"/>
  <c r="I365" i="3"/>
  <c r="H365" i="3" s="1"/>
  <c r="K365" i="3"/>
  <c r="J365" i="3" s="1"/>
  <c r="I366" i="3"/>
  <c r="H366" i="3" s="1"/>
  <c r="K366" i="3"/>
  <c r="J366" i="3" s="1"/>
  <c r="I1170" i="1"/>
  <c r="H1170" i="1" s="1"/>
  <c r="I1150" i="1"/>
  <c r="H1150" i="1" s="1"/>
  <c r="I1095" i="1"/>
  <c r="H1095" i="1" s="1"/>
  <c r="I1167" i="2"/>
  <c r="K1167" i="2"/>
  <c r="J1167" i="2" s="1"/>
  <c r="I1168" i="2"/>
  <c r="H1168" i="2" s="1"/>
  <c r="K1168" i="2"/>
  <c r="J1168" i="2" s="1"/>
  <c r="I1169" i="2"/>
  <c r="H1169" i="2" s="1"/>
  <c r="K1169" i="2"/>
  <c r="J1169" i="2" s="1"/>
  <c r="I1170" i="2"/>
  <c r="H1170" i="2" s="1"/>
  <c r="K1170" i="2"/>
  <c r="J1170" i="2" s="1"/>
  <c r="I1171" i="2"/>
  <c r="H1171" i="2" s="1"/>
  <c r="K1171" i="2"/>
  <c r="J1171" i="2" s="1"/>
  <c r="I1172" i="2"/>
  <c r="H1172" i="2" s="1"/>
  <c r="K1172" i="2"/>
  <c r="J1172" i="2" s="1"/>
  <c r="I1173" i="2"/>
  <c r="H1173" i="2" s="1"/>
  <c r="K1173" i="2"/>
  <c r="J1173" i="2" s="1"/>
  <c r="I1174" i="2"/>
  <c r="H1174" i="2" s="1"/>
  <c r="K1174" i="2"/>
  <c r="J1174" i="2" s="1"/>
  <c r="I1175" i="2"/>
  <c r="H1175" i="2" s="1"/>
  <c r="K1175" i="2"/>
  <c r="J1175" i="2" s="1"/>
  <c r="I1176" i="2"/>
  <c r="H1176" i="2" s="1"/>
  <c r="K1176" i="2"/>
  <c r="J1176" i="2" s="1"/>
  <c r="I1177" i="2"/>
  <c r="H1177" i="2" s="1"/>
  <c r="K1177" i="2"/>
  <c r="J1177" i="2" s="1"/>
  <c r="I1178" i="2"/>
  <c r="H1178" i="2" s="1"/>
  <c r="K1178" i="2"/>
  <c r="J1178" i="2" s="1"/>
  <c r="I1179" i="2"/>
  <c r="H1179" i="2" s="1"/>
  <c r="K1179" i="2"/>
  <c r="J1179" i="2" s="1"/>
  <c r="I1180" i="2"/>
  <c r="H1180" i="2" s="1"/>
  <c r="K1180" i="2"/>
  <c r="J1180" i="2" s="1"/>
  <c r="I1181" i="2"/>
  <c r="K1181" i="2"/>
  <c r="I1182" i="2"/>
  <c r="H1182" i="2" s="1"/>
  <c r="K1182" i="2"/>
  <c r="J1182" i="2" s="1"/>
  <c r="I1183" i="2"/>
  <c r="H1183" i="2" s="1"/>
  <c r="K1183" i="2"/>
  <c r="J1183" i="2" s="1"/>
  <c r="I1186" i="2"/>
  <c r="H1186" i="2" s="1"/>
  <c r="K1186" i="2"/>
  <c r="J1186" i="2" s="1"/>
  <c r="I1088" i="1"/>
  <c r="H1088" i="1" s="1"/>
  <c r="G352" i="3"/>
  <c r="G1162" i="2"/>
  <c r="I981" i="1"/>
  <c r="F981" i="1"/>
  <c r="I845" i="1"/>
  <c r="H845" i="1" s="1"/>
  <c r="I829" i="1"/>
  <c r="H829" i="1" s="1"/>
  <c r="H622" i="1" l="1"/>
  <c r="J363" i="3"/>
  <c r="H363" i="3"/>
  <c r="J1181" i="2"/>
  <c r="H1181" i="2"/>
  <c r="H981" i="1"/>
  <c r="G349" i="3"/>
  <c r="G1159" i="2"/>
  <c r="I819" i="1"/>
  <c r="F819" i="1"/>
  <c r="H819" i="1" l="1"/>
  <c r="G348" i="3"/>
  <c r="G1158" i="2"/>
  <c r="G1157" i="2"/>
  <c r="I777" i="1"/>
  <c r="F777" i="1"/>
  <c r="I776" i="1"/>
  <c r="F776" i="1"/>
  <c r="G347" i="3"/>
  <c r="G1156" i="2"/>
  <c r="I683" i="1"/>
  <c r="F683" i="1"/>
  <c r="G346" i="3"/>
  <c r="G1155" i="2"/>
  <c r="G1154" i="2"/>
  <c r="I1016" i="1"/>
  <c r="F1016" i="1"/>
  <c r="I1015" i="1"/>
  <c r="F1015" i="1"/>
  <c r="G345" i="3"/>
  <c r="G1153" i="2"/>
  <c r="G1152" i="2"/>
  <c r="I938" i="1"/>
  <c r="F938" i="1"/>
  <c r="I937" i="1"/>
  <c r="F937" i="1"/>
  <c r="G344" i="3"/>
  <c r="G1151" i="2"/>
  <c r="G1150" i="2"/>
  <c r="I876" i="1"/>
  <c r="F876" i="1"/>
  <c r="I875" i="1"/>
  <c r="F875" i="1"/>
  <c r="I566" i="1"/>
  <c r="H566" i="1" s="1"/>
  <c r="I565" i="1"/>
  <c r="H565" i="1" s="1"/>
  <c r="I563" i="1"/>
  <c r="H563" i="1" s="1"/>
  <c r="I562" i="1"/>
  <c r="H562" i="1" s="1"/>
  <c r="H876" i="1" l="1"/>
  <c r="H1015" i="1"/>
  <c r="H937" i="1"/>
  <c r="H683" i="1"/>
  <c r="H875" i="1"/>
  <c r="H776" i="1"/>
  <c r="H1016" i="1"/>
  <c r="H777" i="1"/>
  <c r="H938" i="1"/>
  <c r="I1119" i="1"/>
  <c r="H1119" i="1" s="1"/>
  <c r="I1359" i="1"/>
  <c r="H1359" i="1" s="1"/>
  <c r="I567" i="1"/>
  <c r="H567" i="1" s="1"/>
  <c r="I557" i="1"/>
  <c r="H557" i="1" s="1"/>
  <c r="I141" i="1"/>
  <c r="H141" i="1" s="1"/>
  <c r="I138" i="1"/>
  <c r="H138" i="1" s="1"/>
  <c r="I137" i="1"/>
  <c r="H137" i="1" s="1"/>
  <c r="I1144" i="2"/>
  <c r="H1144" i="2" s="1"/>
  <c r="K1144" i="2"/>
  <c r="J1144" i="2" s="1"/>
  <c r="I1145" i="2"/>
  <c r="H1145" i="2" s="1"/>
  <c r="K1145" i="2"/>
  <c r="J1145" i="2" s="1"/>
  <c r="I1146" i="2"/>
  <c r="H1146" i="2" s="1"/>
  <c r="K1146" i="2"/>
  <c r="J1146" i="2" s="1"/>
  <c r="I1147" i="2"/>
  <c r="H1147" i="2" s="1"/>
  <c r="K1147" i="2"/>
  <c r="J1147" i="2" s="1"/>
  <c r="I1148" i="2"/>
  <c r="H1148" i="2" s="1"/>
  <c r="K1148" i="2"/>
  <c r="J1148" i="2" s="1"/>
  <c r="I1149" i="2"/>
  <c r="H1149" i="2" s="1"/>
  <c r="K1149" i="2"/>
  <c r="J1149" i="2" s="1"/>
  <c r="I1150" i="2"/>
  <c r="H1150" i="2" s="1"/>
  <c r="K1150" i="2"/>
  <c r="J1150" i="2" s="1"/>
  <c r="I1151" i="2"/>
  <c r="H1151" i="2" s="1"/>
  <c r="K1151" i="2"/>
  <c r="J1151" i="2" s="1"/>
  <c r="I1152" i="2"/>
  <c r="H1152" i="2" s="1"/>
  <c r="K1152" i="2"/>
  <c r="J1152" i="2" s="1"/>
  <c r="I1153" i="2"/>
  <c r="H1153" i="2" s="1"/>
  <c r="K1153" i="2"/>
  <c r="J1153" i="2" s="1"/>
  <c r="I1154" i="2"/>
  <c r="H1154" i="2" s="1"/>
  <c r="K1154" i="2"/>
  <c r="J1154" i="2" s="1"/>
  <c r="I1155" i="2"/>
  <c r="H1155" i="2" s="1"/>
  <c r="K1155" i="2"/>
  <c r="J1155" i="2" s="1"/>
  <c r="I1156" i="2"/>
  <c r="H1156" i="2" s="1"/>
  <c r="K1156" i="2"/>
  <c r="J1156" i="2" s="1"/>
  <c r="I1157" i="2"/>
  <c r="H1157" i="2" s="1"/>
  <c r="K1157" i="2"/>
  <c r="J1157" i="2" s="1"/>
  <c r="I1158" i="2"/>
  <c r="H1158" i="2" s="1"/>
  <c r="K1158" i="2"/>
  <c r="J1158" i="2" s="1"/>
  <c r="I1159" i="2"/>
  <c r="H1159" i="2" s="1"/>
  <c r="K1159" i="2"/>
  <c r="J1159" i="2" s="1"/>
  <c r="I1160" i="2"/>
  <c r="H1160" i="2" s="1"/>
  <c r="K1160" i="2"/>
  <c r="J1160" i="2" s="1"/>
  <c r="I1161" i="2"/>
  <c r="H1161" i="2" s="1"/>
  <c r="K1161" i="2"/>
  <c r="J1161" i="2" s="1"/>
  <c r="I1162" i="2"/>
  <c r="H1162" i="2" s="1"/>
  <c r="K1162" i="2"/>
  <c r="J1162" i="2" s="1"/>
  <c r="I1163" i="2"/>
  <c r="H1163" i="2" s="1"/>
  <c r="K1163" i="2"/>
  <c r="J1163" i="2" s="1"/>
  <c r="I1164" i="2"/>
  <c r="H1164" i="2" s="1"/>
  <c r="K1164" i="2"/>
  <c r="J1164" i="2" s="1"/>
  <c r="I1165" i="2"/>
  <c r="H1165" i="2" s="1"/>
  <c r="K1165" i="2"/>
  <c r="J1165" i="2" s="1"/>
  <c r="I1166" i="2"/>
  <c r="H1166" i="2" s="1"/>
  <c r="K1166" i="2"/>
  <c r="J1166" i="2" s="1"/>
  <c r="I113" i="1"/>
  <c r="H113" i="1" s="1"/>
  <c r="I151" i="1"/>
  <c r="H151" i="1" s="1"/>
  <c r="I150" i="1"/>
  <c r="H150" i="1" s="1"/>
  <c r="G337" i="3"/>
  <c r="G1135" i="2"/>
  <c r="I586" i="1"/>
  <c r="F586" i="1"/>
  <c r="I1105" i="1"/>
  <c r="H1105" i="1" s="1"/>
  <c r="I1086" i="1"/>
  <c r="H1086" i="1" s="1"/>
  <c r="I1081" i="1"/>
  <c r="H1081" i="1" s="1"/>
  <c r="I1076" i="1"/>
  <c r="H1076" i="1" s="1"/>
  <c r="I1070" i="1"/>
  <c r="H1070" i="1" s="1"/>
  <c r="G336" i="3"/>
  <c r="G1129" i="2"/>
  <c r="G1128" i="2"/>
  <c r="I914" i="1"/>
  <c r="F914" i="1"/>
  <c r="I913" i="1"/>
  <c r="F913" i="1"/>
  <c r="G335" i="3"/>
  <c r="G1127" i="2"/>
  <c r="I743" i="1"/>
  <c r="F743" i="1"/>
  <c r="G334" i="3"/>
  <c r="G1126" i="2"/>
  <c r="G1125" i="2"/>
  <c r="I688" i="1"/>
  <c r="F688" i="1"/>
  <c r="I687" i="1"/>
  <c r="F687" i="1"/>
  <c r="G333" i="3"/>
  <c r="G1124" i="2"/>
  <c r="G1123" i="2"/>
  <c r="I953" i="1"/>
  <c r="F953" i="1"/>
  <c r="I952" i="1"/>
  <c r="F952" i="1"/>
  <c r="I1128" i="2"/>
  <c r="K1128" i="2"/>
  <c r="I1129" i="2"/>
  <c r="K1129" i="2"/>
  <c r="I1130" i="2"/>
  <c r="H1130" i="2" s="1"/>
  <c r="K1130" i="2"/>
  <c r="J1130" i="2" s="1"/>
  <c r="I1131" i="2"/>
  <c r="H1131" i="2" s="1"/>
  <c r="K1131" i="2"/>
  <c r="J1131" i="2" s="1"/>
  <c r="I1132" i="2"/>
  <c r="H1132" i="2" s="1"/>
  <c r="K1132" i="2"/>
  <c r="J1132" i="2" s="1"/>
  <c r="I1133" i="2"/>
  <c r="H1133" i="2" s="1"/>
  <c r="K1133" i="2"/>
  <c r="J1133" i="2" s="1"/>
  <c r="I1134" i="2"/>
  <c r="H1134" i="2" s="1"/>
  <c r="K1134" i="2"/>
  <c r="J1134" i="2" s="1"/>
  <c r="I1135" i="2"/>
  <c r="K1135" i="2"/>
  <c r="I1136" i="2"/>
  <c r="H1136" i="2" s="1"/>
  <c r="K1136" i="2"/>
  <c r="J1136" i="2" s="1"/>
  <c r="I1137" i="2"/>
  <c r="H1137" i="2" s="1"/>
  <c r="K1137" i="2"/>
  <c r="J1137" i="2" s="1"/>
  <c r="I1138" i="2"/>
  <c r="H1138" i="2" s="1"/>
  <c r="K1138" i="2"/>
  <c r="J1138" i="2" s="1"/>
  <c r="I1139" i="2"/>
  <c r="H1139" i="2" s="1"/>
  <c r="K1139" i="2"/>
  <c r="J1139" i="2" s="1"/>
  <c r="I1140" i="2"/>
  <c r="H1140" i="2" s="1"/>
  <c r="K1140" i="2"/>
  <c r="J1140" i="2" s="1"/>
  <c r="I1141" i="2"/>
  <c r="H1141" i="2" s="1"/>
  <c r="K1141" i="2"/>
  <c r="J1141" i="2" s="1"/>
  <c r="I1142" i="2"/>
  <c r="H1142" i="2" s="1"/>
  <c r="K1142" i="2"/>
  <c r="J1142" i="2" s="1"/>
  <c r="I1143" i="2"/>
  <c r="H1143" i="2" s="1"/>
  <c r="K1143" i="2"/>
  <c r="J1143" i="2" s="1"/>
  <c r="G332" i="3"/>
  <c r="G1122" i="2"/>
  <c r="I950" i="1"/>
  <c r="F950" i="1"/>
  <c r="G331" i="3"/>
  <c r="G1121" i="2"/>
  <c r="G1120" i="2"/>
  <c r="I945" i="1"/>
  <c r="F945" i="1"/>
  <c r="I944" i="1"/>
  <c r="F944" i="1"/>
  <c r="G330" i="3"/>
  <c r="G1119" i="2"/>
  <c r="G1118" i="2"/>
  <c r="I922" i="1"/>
  <c r="F922" i="1"/>
  <c r="I921" i="1"/>
  <c r="F921" i="1"/>
  <c r="G329" i="3"/>
  <c r="G1117" i="2"/>
  <c r="G1116" i="2"/>
  <c r="I894" i="1"/>
  <c r="F894" i="1"/>
  <c r="I893" i="1"/>
  <c r="F893" i="1"/>
  <c r="G328" i="3"/>
  <c r="G1115" i="2"/>
  <c r="G1114" i="2"/>
  <c r="I873" i="1"/>
  <c r="F873" i="1"/>
  <c r="I872" i="1"/>
  <c r="F872" i="1"/>
  <c r="G327" i="3"/>
  <c r="G1113" i="2"/>
  <c r="I655" i="1"/>
  <c r="F655" i="1"/>
  <c r="H1128" i="2" l="1"/>
  <c r="H743" i="1"/>
  <c r="H586" i="1"/>
  <c r="H655" i="1"/>
  <c r="J1129" i="2"/>
  <c r="H1129" i="2"/>
  <c r="J1128" i="2"/>
  <c r="H873" i="1"/>
  <c r="H914" i="1"/>
  <c r="H688" i="1"/>
  <c r="H953" i="1"/>
  <c r="H944" i="1"/>
  <c r="H922" i="1"/>
  <c r="H952" i="1"/>
  <c r="H894" i="1"/>
  <c r="H945" i="1"/>
  <c r="H872" i="1"/>
  <c r="H921" i="1"/>
  <c r="H687" i="1"/>
  <c r="H913" i="1"/>
  <c r="H950" i="1"/>
  <c r="H893" i="1"/>
  <c r="J1135" i="2"/>
  <c r="H1135" i="2"/>
  <c r="I1122" i="1"/>
  <c r="H1122" i="1" s="1"/>
  <c r="I1114" i="1"/>
  <c r="H1114" i="1" s="1"/>
  <c r="I1186" i="1"/>
  <c r="H1186" i="1" s="1"/>
  <c r="I1133" i="1" l="1"/>
  <c r="H1133" i="1" s="1"/>
  <c r="I105" i="1"/>
  <c r="H105" i="1" s="1"/>
  <c r="I1331" i="1" l="1"/>
  <c r="H1331" i="1" s="1"/>
  <c r="I1112" i="2"/>
  <c r="H1112" i="2" s="1"/>
  <c r="K1112" i="2"/>
  <c r="J1112" i="2" s="1"/>
  <c r="I1113" i="2"/>
  <c r="H1113" i="2" s="1"/>
  <c r="K1113" i="2"/>
  <c r="J1113" i="2" s="1"/>
  <c r="I1114" i="2"/>
  <c r="H1114" i="2" s="1"/>
  <c r="K1114" i="2"/>
  <c r="J1114" i="2" s="1"/>
  <c r="I1115" i="2"/>
  <c r="H1115" i="2" s="1"/>
  <c r="K1115" i="2"/>
  <c r="J1115" i="2" s="1"/>
  <c r="I1116" i="2"/>
  <c r="H1116" i="2" s="1"/>
  <c r="K1116" i="2"/>
  <c r="J1116" i="2" s="1"/>
  <c r="I1117" i="2"/>
  <c r="H1117" i="2" s="1"/>
  <c r="K1117" i="2"/>
  <c r="J1117" i="2" s="1"/>
  <c r="I1118" i="2"/>
  <c r="H1118" i="2" s="1"/>
  <c r="K1118" i="2"/>
  <c r="J1118" i="2" s="1"/>
  <c r="I1119" i="2"/>
  <c r="H1119" i="2" s="1"/>
  <c r="K1119" i="2"/>
  <c r="J1119" i="2" s="1"/>
  <c r="I1120" i="2"/>
  <c r="H1120" i="2" s="1"/>
  <c r="K1120" i="2"/>
  <c r="J1120" i="2" s="1"/>
  <c r="I1121" i="2"/>
  <c r="H1121" i="2" s="1"/>
  <c r="K1121" i="2"/>
  <c r="J1121" i="2" s="1"/>
  <c r="I1122" i="2"/>
  <c r="H1122" i="2" s="1"/>
  <c r="K1122" i="2"/>
  <c r="J1122" i="2" s="1"/>
  <c r="I1123" i="2"/>
  <c r="H1123" i="2" s="1"/>
  <c r="K1123" i="2"/>
  <c r="J1123" i="2" s="1"/>
  <c r="I1124" i="2"/>
  <c r="H1124" i="2" s="1"/>
  <c r="K1124" i="2"/>
  <c r="J1124" i="2" s="1"/>
  <c r="I1125" i="2"/>
  <c r="H1125" i="2" s="1"/>
  <c r="K1125" i="2"/>
  <c r="J1125" i="2" s="1"/>
  <c r="I1126" i="2"/>
  <c r="H1126" i="2" s="1"/>
  <c r="K1126" i="2"/>
  <c r="J1126" i="2" s="1"/>
  <c r="I1127" i="2"/>
  <c r="H1127" i="2" s="1"/>
  <c r="K1127" i="2"/>
  <c r="J1127" i="2" s="1"/>
  <c r="I1311" i="1"/>
  <c r="H1311" i="1" s="1"/>
  <c r="I1308" i="1"/>
  <c r="H1308" i="1" s="1"/>
  <c r="I1289" i="1"/>
  <c r="H1289" i="1" s="1"/>
  <c r="I1256" i="1"/>
  <c r="H1256" i="1" s="1"/>
  <c r="I1249" i="1"/>
  <c r="H1249" i="1" s="1"/>
  <c r="I1232" i="1"/>
  <c r="H1232" i="1" s="1"/>
  <c r="I1225" i="1"/>
  <c r="H1225" i="1" s="1"/>
  <c r="I1219" i="1"/>
  <c r="H1219" i="1" s="1"/>
  <c r="I1193" i="1"/>
  <c r="H1193" i="1" s="1"/>
  <c r="I1160" i="1"/>
  <c r="H1160" i="1" s="1"/>
  <c r="I1104" i="1"/>
  <c r="H1104" i="1" s="1"/>
  <c r="I1099" i="1"/>
  <c r="H1099" i="1" s="1"/>
  <c r="I1094" i="1"/>
  <c r="H1094" i="1" s="1"/>
  <c r="I1092" i="1"/>
  <c r="H1092" i="1" s="1"/>
  <c r="I1085" i="1"/>
  <c r="H1085" i="1" s="1"/>
  <c r="G1091" i="2"/>
  <c r="I949" i="1"/>
  <c r="F949" i="1"/>
  <c r="G311" i="3"/>
  <c r="G1090" i="2"/>
  <c r="I717" i="1"/>
  <c r="F717" i="1"/>
  <c r="G310" i="3"/>
  <c r="G1089" i="2"/>
  <c r="I897" i="1"/>
  <c r="F897" i="1"/>
  <c r="G309" i="3"/>
  <c r="G1088" i="2"/>
  <c r="I697" i="1"/>
  <c r="F697" i="1"/>
  <c r="H717" i="1" l="1"/>
  <c r="H949" i="1"/>
  <c r="H897" i="1"/>
  <c r="H697" i="1"/>
  <c r="I1356" i="1"/>
  <c r="H1356" i="1" s="1"/>
  <c r="I104" i="1"/>
  <c r="H104" i="1" s="1"/>
  <c r="I88" i="1"/>
  <c r="H88" i="1" s="1"/>
  <c r="I87" i="1"/>
  <c r="H87" i="1" s="1"/>
  <c r="I1214" i="1" l="1"/>
  <c r="H1214" i="1" s="1"/>
  <c r="I1203" i="1"/>
  <c r="H1203" i="1" s="1"/>
  <c r="I1167" i="1"/>
  <c r="H1167" i="1" s="1"/>
  <c r="I1144" i="1"/>
  <c r="H1144" i="1" s="1"/>
  <c r="G305" i="3"/>
  <c r="G1079" i="2"/>
  <c r="I1055" i="1"/>
  <c r="F1055" i="1"/>
  <c r="G304" i="3"/>
  <c r="G1078" i="2"/>
  <c r="I798" i="1"/>
  <c r="F798" i="1"/>
  <c r="H1055" i="1" l="1"/>
  <c r="H798" i="1"/>
  <c r="I572" i="1"/>
  <c r="H572" i="1" s="1"/>
  <c r="I564" i="1"/>
  <c r="H564" i="1" s="1"/>
  <c r="I1058" i="1"/>
  <c r="H1058" i="1" s="1"/>
  <c r="I78" i="1" l="1"/>
  <c r="H78" i="1" s="1"/>
  <c r="I52" i="1"/>
  <c r="H52" i="1" s="1"/>
  <c r="I47" i="1"/>
  <c r="H47" i="1" s="1"/>
  <c r="G297" i="3"/>
  <c r="G1071" i="2"/>
  <c r="I621" i="1"/>
  <c r="F621" i="1"/>
  <c r="I1330" i="1"/>
  <c r="H1330" i="1" s="1"/>
  <c r="I1329" i="1"/>
  <c r="H1329" i="1" s="1"/>
  <c r="I1323" i="1"/>
  <c r="H1323" i="1" s="1"/>
  <c r="I1318" i="1"/>
  <c r="H1318" i="1" s="1"/>
  <c r="I1179" i="1"/>
  <c r="H1179" i="1" s="1"/>
  <c r="I1074" i="1"/>
  <c r="H1074" i="1" s="1"/>
  <c r="I828" i="1"/>
  <c r="H828" i="1" s="1"/>
  <c r="I647" i="1"/>
  <c r="H647" i="1" s="1"/>
  <c r="H621" i="1" l="1"/>
  <c r="I125" i="1"/>
  <c r="H125" i="1" s="1"/>
  <c r="I59" i="1"/>
  <c r="H59" i="1" s="1"/>
  <c r="G292" i="3"/>
  <c r="G1059" i="2"/>
  <c r="I583" i="1"/>
  <c r="F583" i="1"/>
  <c r="G291" i="3"/>
  <c r="G1058" i="2"/>
  <c r="G1057" i="2"/>
  <c r="F580" i="1"/>
  <c r="I580" i="1"/>
  <c r="I579" i="1"/>
  <c r="F579" i="1"/>
  <c r="I631" i="1"/>
  <c r="H631" i="1" s="1"/>
  <c r="I630" i="1"/>
  <c r="H630" i="1" s="1"/>
  <c r="I1317" i="1"/>
  <c r="H1317" i="1" s="1"/>
  <c r="I1312" i="1"/>
  <c r="H1312" i="1" s="1"/>
  <c r="I1298" i="1"/>
  <c r="H1298" i="1" s="1"/>
  <c r="I1288" i="1"/>
  <c r="H1288" i="1" s="1"/>
  <c r="I1293" i="1"/>
  <c r="H1293" i="1" s="1"/>
  <c r="I1278" i="1"/>
  <c r="H1278" i="1" s="1"/>
  <c r="H583" i="1" l="1"/>
  <c r="H579" i="1"/>
  <c r="H580" i="1"/>
  <c r="I1270" i="1"/>
  <c r="H1270" i="1" s="1"/>
  <c r="I1255" i="1"/>
  <c r="H1255" i="1" s="1"/>
  <c r="I1242" i="1"/>
  <c r="H1242" i="1" s="1"/>
  <c r="I1236" i="1"/>
  <c r="H1236" i="1" s="1"/>
  <c r="I1172" i="1"/>
  <c r="H1172" i="1" s="1"/>
  <c r="I1140" i="1" l="1"/>
  <c r="H1140" i="1" s="1"/>
  <c r="I1098" i="1" l="1"/>
  <c r="H1098" i="1" s="1"/>
  <c r="I1097" i="1"/>
  <c r="H1097" i="1" s="1"/>
  <c r="I1080" i="1"/>
  <c r="H1080" i="1" s="1"/>
  <c r="I1043" i="2"/>
  <c r="H1043" i="2" s="1"/>
  <c r="K1043" i="2"/>
  <c r="J1043" i="2" s="1"/>
  <c r="I1044" i="2"/>
  <c r="H1044" i="2" s="1"/>
  <c r="K1044" i="2"/>
  <c r="J1044" i="2" s="1"/>
  <c r="I1045" i="2"/>
  <c r="H1045" i="2" s="1"/>
  <c r="K1045" i="2"/>
  <c r="J1045" i="2" s="1"/>
  <c r="I1046" i="2"/>
  <c r="H1046" i="2" s="1"/>
  <c r="K1046" i="2"/>
  <c r="J1046" i="2" s="1"/>
  <c r="I1047" i="2"/>
  <c r="H1047" i="2" s="1"/>
  <c r="K1047" i="2"/>
  <c r="J1047" i="2" s="1"/>
  <c r="I1048" i="2"/>
  <c r="H1048" i="2" s="1"/>
  <c r="K1048" i="2"/>
  <c r="J1048" i="2" s="1"/>
  <c r="I1791" i="2"/>
  <c r="H1791" i="2" s="1"/>
  <c r="K1791" i="2"/>
  <c r="J1791" i="2" s="1"/>
  <c r="I1049" i="2"/>
  <c r="H1049" i="2" s="1"/>
  <c r="K1049" i="2"/>
  <c r="J1049" i="2" s="1"/>
  <c r="I1050" i="2"/>
  <c r="H1050" i="2" s="1"/>
  <c r="K1050" i="2"/>
  <c r="J1050" i="2" s="1"/>
  <c r="I1051" i="2"/>
  <c r="H1051" i="2" s="1"/>
  <c r="K1051" i="2"/>
  <c r="J1051" i="2" s="1"/>
  <c r="I1052" i="2"/>
  <c r="H1052" i="2" s="1"/>
  <c r="K1052" i="2"/>
  <c r="J1052" i="2" s="1"/>
  <c r="I1053" i="2"/>
  <c r="H1053" i="2" s="1"/>
  <c r="K1053" i="2"/>
  <c r="J1053" i="2" s="1"/>
  <c r="I1054" i="2"/>
  <c r="H1054" i="2" s="1"/>
  <c r="K1054" i="2"/>
  <c r="J1054" i="2" s="1"/>
  <c r="I1055" i="2"/>
  <c r="H1055" i="2" s="1"/>
  <c r="K1055" i="2"/>
  <c r="J1055" i="2" s="1"/>
  <c r="I1056" i="2"/>
  <c r="H1056" i="2" s="1"/>
  <c r="K1056" i="2"/>
  <c r="J1056" i="2" s="1"/>
  <c r="I1057" i="2"/>
  <c r="H1057" i="2" s="1"/>
  <c r="K1057" i="2"/>
  <c r="J1057" i="2" s="1"/>
  <c r="I1058" i="2"/>
  <c r="H1058" i="2" s="1"/>
  <c r="K1058" i="2"/>
  <c r="J1058" i="2" s="1"/>
  <c r="I1059" i="2"/>
  <c r="H1059" i="2" s="1"/>
  <c r="K1059" i="2"/>
  <c r="J1059" i="2" s="1"/>
  <c r="I1060" i="2"/>
  <c r="H1060" i="2" s="1"/>
  <c r="K1060" i="2"/>
  <c r="J1060" i="2" s="1"/>
  <c r="I1061" i="2"/>
  <c r="H1061" i="2" s="1"/>
  <c r="K1061" i="2"/>
  <c r="J1061" i="2" s="1"/>
  <c r="I1062" i="2"/>
  <c r="H1062" i="2" s="1"/>
  <c r="K1062" i="2"/>
  <c r="J1062" i="2" s="1"/>
  <c r="I1063" i="2"/>
  <c r="H1063" i="2" s="1"/>
  <c r="K1063" i="2"/>
  <c r="J1063" i="2" s="1"/>
  <c r="I1064" i="2"/>
  <c r="H1064" i="2" s="1"/>
  <c r="K1064" i="2"/>
  <c r="J1064" i="2" s="1"/>
  <c r="I1065" i="2"/>
  <c r="H1065" i="2" s="1"/>
  <c r="K1065" i="2"/>
  <c r="J1065" i="2" s="1"/>
  <c r="I1066" i="2"/>
  <c r="H1066" i="2" s="1"/>
  <c r="K1066" i="2"/>
  <c r="J1066" i="2" s="1"/>
  <c r="I1067" i="2"/>
  <c r="H1067" i="2" s="1"/>
  <c r="K1067" i="2"/>
  <c r="J1067" i="2" s="1"/>
  <c r="I1068" i="2"/>
  <c r="H1068" i="2" s="1"/>
  <c r="K1068" i="2"/>
  <c r="J1068" i="2" s="1"/>
  <c r="I1069" i="2"/>
  <c r="H1069" i="2" s="1"/>
  <c r="K1069" i="2"/>
  <c r="J1069" i="2" s="1"/>
  <c r="I1070" i="2"/>
  <c r="H1070" i="2" s="1"/>
  <c r="K1070" i="2"/>
  <c r="J1070" i="2" s="1"/>
  <c r="I1071" i="2"/>
  <c r="H1071" i="2" s="1"/>
  <c r="K1071" i="2"/>
  <c r="J1071" i="2" s="1"/>
  <c r="I1072" i="2"/>
  <c r="H1072" i="2" s="1"/>
  <c r="K1072" i="2"/>
  <c r="J1072" i="2" s="1"/>
  <c r="I1073" i="2"/>
  <c r="H1073" i="2" s="1"/>
  <c r="K1073" i="2"/>
  <c r="J1073" i="2" s="1"/>
  <c r="I1074" i="2"/>
  <c r="H1074" i="2" s="1"/>
  <c r="K1074" i="2"/>
  <c r="J1074" i="2" s="1"/>
  <c r="I1075" i="2"/>
  <c r="H1075" i="2" s="1"/>
  <c r="K1075" i="2"/>
  <c r="J1075" i="2" s="1"/>
  <c r="I1076" i="2"/>
  <c r="H1076" i="2" s="1"/>
  <c r="K1076" i="2"/>
  <c r="J1076" i="2" s="1"/>
  <c r="I1077" i="2"/>
  <c r="H1077" i="2" s="1"/>
  <c r="K1077" i="2"/>
  <c r="J1077" i="2" s="1"/>
  <c r="I1078" i="2"/>
  <c r="H1078" i="2" s="1"/>
  <c r="K1078" i="2"/>
  <c r="J1078" i="2" s="1"/>
  <c r="I1079" i="2"/>
  <c r="H1079" i="2" s="1"/>
  <c r="K1079" i="2"/>
  <c r="J1079" i="2" s="1"/>
  <c r="I1080" i="2"/>
  <c r="H1080" i="2" s="1"/>
  <c r="K1080" i="2"/>
  <c r="J1080" i="2" s="1"/>
  <c r="I1081" i="2"/>
  <c r="H1081" i="2" s="1"/>
  <c r="K1081" i="2"/>
  <c r="J1081" i="2" s="1"/>
  <c r="I1082" i="2"/>
  <c r="H1082" i="2" s="1"/>
  <c r="K1082" i="2"/>
  <c r="J1082" i="2" s="1"/>
  <c r="I1083" i="2"/>
  <c r="H1083" i="2" s="1"/>
  <c r="K1083" i="2"/>
  <c r="J1083" i="2" s="1"/>
  <c r="I1084" i="2"/>
  <c r="H1084" i="2" s="1"/>
  <c r="K1084" i="2"/>
  <c r="J1084" i="2" s="1"/>
  <c r="I1085" i="2"/>
  <c r="H1085" i="2" s="1"/>
  <c r="K1085" i="2"/>
  <c r="J1085" i="2" s="1"/>
  <c r="I1086" i="2"/>
  <c r="H1086" i="2" s="1"/>
  <c r="K1086" i="2"/>
  <c r="J1086" i="2" s="1"/>
  <c r="I1087" i="2"/>
  <c r="H1087" i="2" s="1"/>
  <c r="K1087" i="2"/>
  <c r="J1087" i="2" s="1"/>
  <c r="I1088" i="2"/>
  <c r="H1088" i="2" s="1"/>
  <c r="K1088" i="2"/>
  <c r="J1088" i="2" s="1"/>
  <c r="I1089" i="2"/>
  <c r="H1089" i="2" s="1"/>
  <c r="K1089" i="2"/>
  <c r="J1089" i="2" s="1"/>
  <c r="I1090" i="2"/>
  <c r="H1090" i="2" s="1"/>
  <c r="K1090" i="2"/>
  <c r="J1090" i="2" s="1"/>
  <c r="I1091" i="2"/>
  <c r="H1091" i="2" s="1"/>
  <c r="K1091" i="2"/>
  <c r="J1091" i="2" s="1"/>
  <c r="I1092" i="2"/>
  <c r="H1092" i="2" s="1"/>
  <c r="K1092" i="2"/>
  <c r="J1092" i="2" s="1"/>
  <c r="I1093" i="2"/>
  <c r="H1093" i="2" s="1"/>
  <c r="K1093" i="2"/>
  <c r="J1093" i="2" s="1"/>
  <c r="I1094" i="2"/>
  <c r="H1094" i="2" s="1"/>
  <c r="K1094" i="2"/>
  <c r="J1094" i="2" s="1"/>
  <c r="I1095" i="2"/>
  <c r="H1095" i="2" s="1"/>
  <c r="K1095" i="2"/>
  <c r="J1095" i="2" s="1"/>
  <c r="I1096" i="2"/>
  <c r="H1096" i="2" s="1"/>
  <c r="K1096" i="2"/>
  <c r="J1096" i="2" s="1"/>
  <c r="I1097" i="2"/>
  <c r="H1097" i="2" s="1"/>
  <c r="K1097" i="2"/>
  <c r="J1097" i="2" s="1"/>
  <c r="I1098" i="2"/>
  <c r="H1098" i="2" s="1"/>
  <c r="K1098" i="2"/>
  <c r="J1098" i="2" s="1"/>
  <c r="I1099" i="2"/>
  <c r="H1099" i="2" s="1"/>
  <c r="K1099" i="2"/>
  <c r="J1099" i="2" s="1"/>
  <c r="I1100" i="2"/>
  <c r="H1100" i="2" s="1"/>
  <c r="K1100" i="2"/>
  <c r="J1100" i="2" s="1"/>
  <c r="I1101" i="2"/>
  <c r="H1101" i="2" s="1"/>
  <c r="K1101" i="2"/>
  <c r="J1101" i="2" s="1"/>
  <c r="I1102" i="2"/>
  <c r="H1102" i="2" s="1"/>
  <c r="K1102" i="2"/>
  <c r="J1102" i="2" s="1"/>
  <c r="I1103" i="2"/>
  <c r="H1103" i="2" s="1"/>
  <c r="K1103" i="2"/>
  <c r="J1103" i="2" s="1"/>
  <c r="I1104" i="2"/>
  <c r="H1104" i="2" s="1"/>
  <c r="K1104" i="2"/>
  <c r="J1104" i="2" s="1"/>
  <c r="I1105" i="2"/>
  <c r="H1105" i="2" s="1"/>
  <c r="K1105" i="2"/>
  <c r="J1105" i="2" s="1"/>
  <c r="I1106" i="2"/>
  <c r="H1106" i="2" s="1"/>
  <c r="K1106" i="2"/>
  <c r="J1106" i="2" s="1"/>
  <c r="I1107" i="2"/>
  <c r="H1107" i="2" s="1"/>
  <c r="K1107" i="2"/>
  <c r="J1107" i="2" s="1"/>
  <c r="I1108" i="2"/>
  <c r="H1108" i="2" s="1"/>
  <c r="K1108" i="2"/>
  <c r="J1108" i="2" s="1"/>
  <c r="I1109" i="2"/>
  <c r="H1109" i="2" s="1"/>
  <c r="K1109" i="2"/>
  <c r="J1109" i="2" s="1"/>
  <c r="I1110" i="2"/>
  <c r="H1110" i="2" s="1"/>
  <c r="K1110" i="2"/>
  <c r="J1110" i="2" s="1"/>
  <c r="I1111" i="2"/>
  <c r="H1111" i="2" s="1"/>
  <c r="K1111" i="2"/>
  <c r="J1111" i="2" s="1"/>
  <c r="I1069" i="1"/>
  <c r="H1069" i="1" s="1"/>
  <c r="G289" i="3"/>
  <c r="G1039" i="2"/>
  <c r="I980" i="1"/>
  <c r="F980" i="1"/>
  <c r="G288" i="3"/>
  <c r="G1038" i="2"/>
  <c r="I964" i="1"/>
  <c r="F964" i="1"/>
  <c r="G287" i="3"/>
  <c r="G1037" i="2"/>
  <c r="I728" i="1"/>
  <c r="F728" i="1"/>
  <c r="G286" i="3"/>
  <c r="G1036" i="2"/>
  <c r="I723" i="1"/>
  <c r="F723" i="1"/>
  <c r="H964" i="1" l="1"/>
  <c r="H723" i="1"/>
  <c r="H980" i="1"/>
  <c r="H728" i="1"/>
  <c r="G285" i="3"/>
  <c r="G1035" i="2"/>
  <c r="G1034" i="2"/>
  <c r="I891" i="1"/>
  <c r="F891" i="1"/>
  <c r="I890" i="1"/>
  <c r="F890" i="1"/>
  <c r="G284" i="3"/>
  <c r="G1033" i="2"/>
  <c r="I674" i="1"/>
  <c r="F674" i="1"/>
  <c r="H891" i="1" l="1"/>
  <c r="H674" i="1"/>
  <c r="H890" i="1"/>
  <c r="I571" i="1"/>
  <c r="H571" i="1" s="1"/>
  <c r="I561" i="1"/>
  <c r="H561" i="1" s="1"/>
  <c r="I558" i="1"/>
  <c r="H558" i="1" s="1"/>
  <c r="I124" i="1"/>
  <c r="H124" i="1" s="1"/>
  <c r="I95" i="1"/>
  <c r="H95" i="1" s="1"/>
  <c r="I94" i="1"/>
  <c r="H94" i="1" s="1"/>
  <c r="I1033" i="2"/>
  <c r="H1033" i="2" s="1"/>
  <c r="K1033" i="2"/>
  <c r="J1033" i="2" s="1"/>
  <c r="I1034" i="2"/>
  <c r="H1034" i="2" s="1"/>
  <c r="K1034" i="2"/>
  <c r="J1034" i="2" s="1"/>
  <c r="I1035" i="2"/>
  <c r="H1035" i="2" s="1"/>
  <c r="K1035" i="2"/>
  <c r="J1035" i="2" s="1"/>
  <c r="I1036" i="2"/>
  <c r="H1036" i="2" s="1"/>
  <c r="K1036" i="2"/>
  <c r="J1036" i="2" s="1"/>
  <c r="I1037" i="2"/>
  <c r="H1037" i="2" s="1"/>
  <c r="K1037" i="2"/>
  <c r="J1037" i="2" s="1"/>
  <c r="I1038" i="2"/>
  <c r="H1038" i="2" s="1"/>
  <c r="K1038" i="2"/>
  <c r="J1038" i="2" s="1"/>
  <c r="I1039" i="2"/>
  <c r="H1039" i="2" s="1"/>
  <c r="K1039" i="2"/>
  <c r="J1039" i="2" s="1"/>
  <c r="I1040" i="2"/>
  <c r="H1040" i="2" s="1"/>
  <c r="K1040" i="2"/>
  <c r="J1040" i="2" s="1"/>
  <c r="I1041" i="2"/>
  <c r="H1041" i="2" s="1"/>
  <c r="K1041" i="2"/>
  <c r="J1041" i="2" s="1"/>
  <c r="I1042" i="2"/>
  <c r="H1042" i="2" s="1"/>
  <c r="K1042" i="2"/>
  <c r="J1042" i="2" s="1"/>
  <c r="I61" i="1"/>
  <c r="H61" i="1" s="1"/>
  <c r="I60" i="1"/>
  <c r="H60" i="1" s="1"/>
  <c r="I66" i="1" l="1"/>
  <c r="H66" i="1" s="1"/>
  <c r="G278" i="3"/>
  <c r="G1032" i="2"/>
  <c r="I612" i="1"/>
  <c r="F612" i="1"/>
  <c r="I1218" i="1"/>
  <c r="H1218" i="1" s="1"/>
  <c r="I1213" i="1"/>
  <c r="H1213" i="1" s="1"/>
  <c r="I1207" i="1"/>
  <c r="H1207" i="1" s="1"/>
  <c r="I1202" i="1"/>
  <c r="H1202" i="1" s="1"/>
  <c r="I1199" i="1"/>
  <c r="H1199" i="1" s="1"/>
  <c r="I1192" i="1"/>
  <c r="H1192" i="1" s="1"/>
  <c r="I1166" i="1"/>
  <c r="H1166" i="1" s="1"/>
  <c r="I1159" i="1"/>
  <c r="H1159" i="1" s="1"/>
  <c r="I1139" i="1"/>
  <c r="H1139" i="1" s="1"/>
  <c r="I1019" i="2"/>
  <c r="H1019" i="2" s="1"/>
  <c r="K1019" i="2"/>
  <c r="J1019" i="2" s="1"/>
  <c r="I1020" i="2"/>
  <c r="H1020" i="2" s="1"/>
  <c r="K1020" i="2"/>
  <c r="J1020" i="2" s="1"/>
  <c r="I1021" i="2"/>
  <c r="H1021" i="2" s="1"/>
  <c r="K1021" i="2"/>
  <c r="J1021" i="2" s="1"/>
  <c r="I1022" i="2"/>
  <c r="H1022" i="2" s="1"/>
  <c r="K1022" i="2"/>
  <c r="J1022" i="2" s="1"/>
  <c r="I1032" i="2"/>
  <c r="K1032" i="2"/>
  <c r="I1023" i="2"/>
  <c r="H1023" i="2" s="1"/>
  <c r="K1023" i="2"/>
  <c r="J1023" i="2" s="1"/>
  <c r="I1024" i="2"/>
  <c r="H1024" i="2" s="1"/>
  <c r="K1024" i="2"/>
  <c r="J1024" i="2" s="1"/>
  <c r="I1025" i="2"/>
  <c r="H1025" i="2" s="1"/>
  <c r="K1025" i="2"/>
  <c r="J1025" i="2" s="1"/>
  <c r="I1026" i="2"/>
  <c r="H1026" i="2" s="1"/>
  <c r="K1026" i="2"/>
  <c r="J1026" i="2" s="1"/>
  <c r="I1027" i="2"/>
  <c r="H1027" i="2" s="1"/>
  <c r="K1027" i="2"/>
  <c r="J1027" i="2" s="1"/>
  <c r="I1028" i="2"/>
  <c r="H1028" i="2" s="1"/>
  <c r="K1028" i="2"/>
  <c r="J1028" i="2" s="1"/>
  <c r="I1029" i="2"/>
  <c r="H1029" i="2" s="1"/>
  <c r="K1029" i="2"/>
  <c r="J1029" i="2" s="1"/>
  <c r="I1030" i="2"/>
  <c r="H1030" i="2" s="1"/>
  <c r="K1030" i="2"/>
  <c r="J1030" i="2" s="1"/>
  <c r="I1031" i="2"/>
  <c r="H1031" i="2" s="1"/>
  <c r="K1031" i="2"/>
  <c r="J1031" i="2" s="1"/>
  <c r="I1091" i="1"/>
  <c r="H1091" i="1" s="1"/>
  <c r="I1075" i="1"/>
  <c r="H1075" i="1" s="1"/>
  <c r="G1011" i="2"/>
  <c r="I963" i="1"/>
  <c r="F963" i="1"/>
  <c r="G1010" i="2"/>
  <c r="I827" i="1"/>
  <c r="F827" i="1"/>
  <c r="G1009" i="2"/>
  <c r="I1054" i="1"/>
  <c r="F1054" i="1"/>
  <c r="G277" i="3"/>
  <c r="G1008" i="2"/>
  <c r="G1007" i="2"/>
  <c r="I979" i="1"/>
  <c r="F979" i="1"/>
  <c r="I978" i="1"/>
  <c r="F978" i="1"/>
  <c r="G276" i="3"/>
  <c r="G1006" i="2"/>
  <c r="G1005" i="2"/>
  <c r="I972" i="1"/>
  <c r="F972" i="1"/>
  <c r="I971" i="1"/>
  <c r="F971" i="1"/>
  <c r="G275" i="3"/>
  <c r="G1004" i="2"/>
  <c r="I954" i="1"/>
  <c r="F954" i="1"/>
  <c r="I279" i="3"/>
  <c r="H279" i="3" s="1"/>
  <c r="K279" i="3"/>
  <c r="J279" i="3" s="1"/>
  <c r="I280" i="3"/>
  <c r="H280" i="3" s="1"/>
  <c r="K280" i="3"/>
  <c r="J280" i="3" s="1"/>
  <c r="I281" i="3"/>
  <c r="H281" i="3" s="1"/>
  <c r="K281" i="3"/>
  <c r="J281" i="3" s="1"/>
  <c r="I282" i="3"/>
  <c r="H282" i="3" s="1"/>
  <c r="K282" i="3"/>
  <c r="J282" i="3" s="1"/>
  <c r="I283" i="3"/>
  <c r="H283" i="3" s="1"/>
  <c r="K283" i="3"/>
  <c r="J283" i="3" s="1"/>
  <c r="I284" i="3"/>
  <c r="H284" i="3" s="1"/>
  <c r="K284" i="3"/>
  <c r="J284" i="3" s="1"/>
  <c r="I285" i="3"/>
  <c r="H285" i="3" s="1"/>
  <c r="K285" i="3"/>
  <c r="J285" i="3" s="1"/>
  <c r="I286" i="3"/>
  <c r="H286" i="3" s="1"/>
  <c r="K286" i="3"/>
  <c r="J286" i="3" s="1"/>
  <c r="I287" i="3"/>
  <c r="H287" i="3" s="1"/>
  <c r="K287" i="3"/>
  <c r="J287" i="3" s="1"/>
  <c r="I288" i="3"/>
  <c r="H288" i="3" s="1"/>
  <c r="K288" i="3"/>
  <c r="J288" i="3" s="1"/>
  <c r="I289" i="3"/>
  <c r="H289" i="3" s="1"/>
  <c r="K289" i="3"/>
  <c r="J289" i="3" s="1"/>
  <c r="I290" i="3"/>
  <c r="H290" i="3" s="1"/>
  <c r="K290" i="3"/>
  <c r="J290" i="3" s="1"/>
  <c r="I291" i="3"/>
  <c r="H291" i="3" s="1"/>
  <c r="K291" i="3"/>
  <c r="J291" i="3" s="1"/>
  <c r="I292" i="3"/>
  <c r="H292" i="3" s="1"/>
  <c r="K292" i="3"/>
  <c r="J292" i="3" s="1"/>
  <c r="I293" i="3"/>
  <c r="H293" i="3" s="1"/>
  <c r="K293" i="3"/>
  <c r="J293" i="3" s="1"/>
  <c r="I294" i="3"/>
  <c r="H294" i="3" s="1"/>
  <c r="K294" i="3"/>
  <c r="J294" i="3" s="1"/>
  <c r="I295" i="3"/>
  <c r="H295" i="3" s="1"/>
  <c r="K295" i="3"/>
  <c r="J295" i="3" s="1"/>
  <c r="I296" i="3"/>
  <c r="H296" i="3" s="1"/>
  <c r="K296" i="3"/>
  <c r="J296" i="3" s="1"/>
  <c r="I297" i="3"/>
  <c r="H297" i="3" s="1"/>
  <c r="K297" i="3"/>
  <c r="J297" i="3" s="1"/>
  <c r="I298" i="3"/>
  <c r="H298" i="3" s="1"/>
  <c r="K298" i="3"/>
  <c r="J298" i="3" s="1"/>
  <c r="I299" i="3"/>
  <c r="H299" i="3" s="1"/>
  <c r="K299" i="3"/>
  <c r="J299" i="3" s="1"/>
  <c r="I300" i="3"/>
  <c r="H300" i="3" s="1"/>
  <c r="K300" i="3"/>
  <c r="J300" i="3" s="1"/>
  <c r="I301" i="3"/>
  <c r="H301" i="3" s="1"/>
  <c r="K301" i="3"/>
  <c r="J301" i="3" s="1"/>
  <c r="I302" i="3"/>
  <c r="H302" i="3" s="1"/>
  <c r="K302" i="3"/>
  <c r="J302" i="3" s="1"/>
  <c r="I303" i="3"/>
  <c r="H303" i="3" s="1"/>
  <c r="K303" i="3"/>
  <c r="J303" i="3" s="1"/>
  <c r="I304" i="3"/>
  <c r="H304" i="3" s="1"/>
  <c r="K304" i="3"/>
  <c r="J304" i="3" s="1"/>
  <c r="I305" i="3"/>
  <c r="H305" i="3" s="1"/>
  <c r="K305" i="3"/>
  <c r="J305" i="3" s="1"/>
  <c r="I306" i="3"/>
  <c r="H306" i="3" s="1"/>
  <c r="K306" i="3"/>
  <c r="J306" i="3" s="1"/>
  <c r="I307" i="3"/>
  <c r="H307" i="3" s="1"/>
  <c r="K307" i="3"/>
  <c r="J307" i="3" s="1"/>
  <c r="I308" i="3"/>
  <c r="H308" i="3" s="1"/>
  <c r="K308" i="3"/>
  <c r="J308" i="3" s="1"/>
  <c r="I309" i="3"/>
  <c r="H309" i="3" s="1"/>
  <c r="K309" i="3"/>
  <c r="J309" i="3" s="1"/>
  <c r="I310" i="3"/>
  <c r="H310" i="3" s="1"/>
  <c r="K310" i="3"/>
  <c r="J310" i="3" s="1"/>
  <c r="I311" i="3"/>
  <c r="H311" i="3" s="1"/>
  <c r="K311" i="3"/>
  <c r="J311" i="3" s="1"/>
  <c r="I312" i="3"/>
  <c r="H312" i="3" s="1"/>
  <c r="K312" i="3"/>
  <c r="J312" i="3" s="1"/>
  <c r="I313" i="3"/>
  <c r="H313" i="3" s="1"/>
  <c r="K313" i="3"/>
  <c r="J313" i="3" s="1"/>
  <c r="I314" i="3"/>
  <c r="H314" i="3" s="1"/>
  <c r="K314" i="3"/>
  <c r="J314" i="3" s="1"/>
  <c r="I315" i="3"/>
  <c r="H315" i="3" s="1"/>
  <c r="K315" i="3"/>
  <c r="J315" i="3" s="1"/>
  <c r="I316" i="3"/>
  <c r="H316" i="3" s="1"/>
  <c r="K316" i="3"/>
  <c r="J316" i="3" s="1"/>
  <c r="I317" i="3"/>
  <c r="H317" i="3" s="1"/>
  <c r="K317" i="3"/>
  <c r="J317" i="3" s="1"/>
  <c r="I318" i="3"/>
  <c r="H318" i="3" s="1"/>
  <c r="K318" i="3"/>
  <c r="J318" i="3" s="1"/>
  <c r="I319" i="3"/>
  <c r="H319" i="3" s="1"/>
  <c r="K319" i="3"/>
  <c r="J319" i="3" s="1"/>
  <c r="I320" i="3"/>
  <c r="H320" i="3" s="1"/>
  <c r="K320" i="3"/>
  <c r="J320" i="3" s="1"/>
  <c r="I321" i="3"/>
  <c r="H321" i="3" s="1"/>
  <c r="K321" i="3"/>
  <c r="J321" i="3" s="1"/>
  <c r="I322" i="3"/>
  <c r="H322" i="3" s="1"/>
  <c r="K322" i="3"/>
  <c r="J322" i="3" s="1"/>
  <c r="I323" i="3"/>
  <c r="H323" i="3" s="1"/>
  <c r="K323" i="3"/>
  <c r="J323" i="3" s="1"/>
  <c r="I324" i="3"/>
  <c r="H324" i="3" s="1"/>
  <c r="K324" i="3"/>
  <c r="J324" i="3" s="1"/>
  <c r="I325" i="3"/>
  <c r="H325" i="3" s="1"/>
  <c r="K325" i="3"/>
  <c r="J325" i="3" s="1"/>
  <c r="I326" i="3"/>
  <c r="H326" i="3" s="1"/>
  <c r="K326" i="3"/>
  <c r="J326" i="3" s="1"/>
  <c r="I327" i="3"/>
  <c r="H327" i="3" s="1"/>
  <c r="K327" i="3"/>
  <c r="J327" i="3" s="1"/>
  <c r="I328" i="3"/>
  <c r="H328" i="3" s="1"/>
  <c r="K328" i="3"/>
  <c r="J328" i="3" s="1"/>
  <c r="I329" i="3"/>
  <c r="H329" i="3" s="1"/>
  <c r="K329" i="3"/>
  <c r="J329" i="3" s="1"/>
  <c r="I330" i="3"/>
  <c r="H330" i="3" s="1"/>
  <c r="K330" i="3"/>
  <c r="J330" i="3" s="1"/>
  <c r="I331" i="3"/>
  <c r="H331" i="3" s="1"/>
  <c r="K331" i="3"/>
  <c r="J331" i="3" s="1"/>
  <c r="I332" i="3"/>
  <c r="H332" i="3" s="1"/>
  <c r="K332" i="3"/>
  <c r="J332" i="3" s="1"/>
  <c r="I333" i="3"/>
  <c r="H333" i="3" s="1"/>
  <c r="K333" i="3"/>
  <c r="J333" i="3" s="1"/>
  <c r="I334" i="3"/>
  <c r="H334" i="3" s="1"/>
  <c r="K334" i="3"/>
  <c r="J334" i="3" s="1"/>
  <c r="I335" i="3"/>
  <c r="H335" i="3" s="1"/>
  <c r="K335" i="3"/>
  <c r="J335" i="3" s="1"/>
  <c r="I336" i="3"/>
  <c r="H336" i="3" s="1"/>
  <c r="K336" i="3"/>
  <c r="J336" i="3" s="1"/>
  <c r="I337" i="3"/>
  <c r="H337" i="3" s="1"/>
  <c r="K337" i="3"/>
  <c r="J337" i="3" s="1"/>
  <c r="I338" i="3"/>
  <c r="H338" i="3" s="1"/>
  <c r="K338" i="3"/>
  <c r="J338" i="3" s="1"/>
  <c r="I339" i="3"/>
  <c r="H339" i="3" s="1"/>
  <c r="K339" i="3"/>
  <c r="J339" i="3" s="1"/>
  <c r="I340" i="3"/>
  <c r="H340" i="3" s="1"/>
  <c r="K340" i="3"/>
  <c r="J340" i="3" s="1"/>
  <c r="I341" i="3"/>
  <c r="H341" i="3" s="1"/>
  <c r="K341" i="3"/>
  <c r="J341" i="3" s="1"/>
  <c r="I342" i="3"/>
  <c r="H342" i="3" s="1"/>
  <c r="K342" i="3"/>
  <c r="J342" i="3" s="1"/>
  <c r="I343" i="3"/>
  <c r="H343" i="3" s="1"/>
  <c r="K343" i="3"/>
  <c r="J343" i="3" s="1"/>
  <c r="I344" i="3"/>
  <c r="H344" i="3" s="1"/>
  <c r="K344" i="3"/>
  <c r="J344" i="3" s="1"/>
  <c r="I345" i="3"/>
  <c r="H345" i="3" s="1"/>
  <c r="K345" i="3"/>
  <c r="J345" i="3" s="1"/>
  <c r="I346" i="3"/>
  <c r="H346" i="3" s="1"/>
  <c r="K346" i="3"/>
  <c r="J346" i="3" s="1"/>
  <c r="I347" i="3"/>
  <c r="H347" i="3" s="1"/>
  <c r="K347" i="3"/>
  <c r="J347" i="3" s="1"/>
  <c r="I348" i="3"/>
  <c r="H348" i="3" s="1"/>
  <c r="K348" i="3"/>
  <c r="J348" i="3" s="1"/>
  <c r="I349" i="3"/>
  <c r="H349" i="3" s="1"/>
  <c r="K349" i="3"/>
  <c r="J349" i="3" s="1"/>
  <c r="I350" i="3"/>
  <c r="H350" i="3" s="1"/>
  <c r="K350" i="3"/>
  <c r="J350" i="3" s="1"/>
  <c r="I351" i="3"/>
  <c r="H351" i="3" s="1"/>
  <c r="K351" i="3"/>
  <c r="J351" i="3" s="1"/>
  <c r="I352" i="3"/>
  <c r="H352" i="3" s="1"/>
  <c r="K352" i="3"/>
  <c r="J352" i="3" s="1"/>
  <c r="I353" i="3"/>
  <c r="H353" i="3" s="1"/>
  <c r="K353" i="3"/>
  <c r="J353" i="3" s="1"/>
  <c r="I354" i="3"/>
  <c r="H354" i="3" s="1"/>
  <c r="K354" i="3"/>
  <c r="J354" i="3" s="1"/>
  <c r="I355" i="3"/>
  <c r="H355" i="3" s="1"/>
  <c r="K355" i="3"/>
  <c r="J355" i="3" s="1"/>
  <c r="I1007" i="2"/>
  <c r="K1007" i="2"/>
  <c r="I1008" i="2"/>
  <c r="K1008" i="2"/>
  <c r="I1009" i="2"/>
  <c r="K1009" i="2"/>
  <c r="I1010" i="2"/>
  <c r="K1010" i="2"/>
  <c r="I1011" i="2"/>
  <c r="K1011" i="2"/>
  <c r="I1012" i="2"/>
  <c r="H1012" i="2" s="1"/>
  <c r="K1012" i="2"/>
  <c r="J1012" i="2" s="1"/>
  <c r="I1013" i="2"/>
  <c r="H1013" i="2" s="1"/>
  <c r="K1013" i="2"/>
  <c r="J1013" i="2" s="1"/>
  <c r="I1014" i="2"/>
  <c r="H1014" i="2" s="1"/>
  <c r="K1014" i="2"/>
  <c r="J1014" i="2" s="1"/>
  <c r="I1015" i="2"/>
  <c r="H1015" i="2" s="1"/>
  <c r="K1015" i="2"/>
  <c r="J1015" i="2" s="1"/>
  <c r="I1016" i="2"/>
  <c r="H1016" i="2" s="1"/>
  <c r="K1016" i="2"/>
  <c r="J1016" i="2" s="1"/>
  <c r="I1017" i="2"/>
  <c r="H1017" i="2" s="1"/>
  <c r="K1017" i="2"/>
  <c r="J1017" i="2" s="1"/>
  <c r="I1018" i="2"/>
  <c r="H1018" i="2" s="1"/>
  <c r="K1018" i="2"/>
  <c r="J1018" i="2" s="1"/>
  <c r="G274" i="3"/>
  <c r="G1003" i="2"/>
  <c r="I926" i="1"/>
  <c r="F926" i="1"/>
  <c r="G273" i="3"/>
  <c r="G1002" i="2"/>
  <c r="I923" i="1"/>
  <c r="F923" i="1"/>
  <c r="G272" i="3"/>
  <c r="G1001" i="2"/>
  <c r="I912" i="1"/>
  <c r="F912" i="1"/>
  <c r="G271" i="3"/>
  <c r="G1000" i="2"/>
  <c r="I775" i="1"/>
  <c r="F775" i="1"/>
  <c r="G270" i="3"/>
  <c r="G999" i="2"/>
  <c r="I738" i="1"/>
  <c r="F738" i="1"/>
  <c r="I1067" i="1"/>
  <c r="H1067" i="1" s="1"/>
  <c r="G268" i="3"/>
  <c r="G997" i="2"/>
  <c r="I654" i="1"/>
  <c r="F654" i="1"/>
  <c r="H738" i="1" l="1"/>
  <c r="H1032" i="2"/>
  <c r="H923" i="1"/>
  <c r="H1054" i="1"/>
  <c r="H775" i="1"/>
  <c r="H926" i="1"/>
  <c r="H612" i="1"/>
  <c r="H1010" i="2"/>
  <c r="J1032" i="2"/>
  <c r="J1010" i="2"/>
  <c r="H1008" i="2"/>
  <c r="J1008" i="2"/>
  <c r="H1009" i="2"/>
  <c r="H827" i="1"/>
  <c r="H654" i="1"/>
  <c r="H978" i="1"/>
  <c r="H954" i="1"/>
  <c r="H971" i="1"/>
  <c r="H912" i="1"/>
  <c r="H979" i="1"/>
  <c r="H963" i="1"/>
  <c r="H1011" i="2"/>
  <c r="J1011" i="2"/>
  <c r="J1009" i="2"/>
  <c r="J1007" i="2"/>
  <c r="H1007" i="2"/>
  <c r="H972" i="1"/>
  <c r="I1132" i="1"/>
  <c r="H1132" i="1" s="1"/>
  <c r="I149" i="1"/>
  <c r="H149" i="1" s="1"/>
  <c r="I148" i="1"/>
  <c r="H148" i="1" s="1"/>
  <c r="I136" i="1"/>
  <c r="H136" i="1" s="1"/>
  <c r="I133" i="1"/>
  <c r="H133" i="1" s="1"/>
  <c r="I112" i="1"/>
  <c r="H112" i="1" s="1"/>
  <c r="I58" i="1"/>
  <c r="H58" i="1" s="1"/>
  <c r="I46" i="1"/>
  <c r="H46" i="1" s="1"/>
  <c r="G988" i="2"/>
  <c r="I620" i="1"/>
  <c r="F620" i="1"/>
  <c r="I993" i="2"/>
  <c r="H993" i="2" s="1"/>
  <c r="K993" i="2"/>
  <c r="J993" i="2" s="1"/>
  <c r="I994" i="2"/>
  <c r="H994" i="2" s="1"/>
  <c r="K994" i="2"/>
  <c r="J994" i="2" s="1"/>
  <c r="I995" i="2"/>
  <c r="H995" i="2" s="1"/>
  <c r="K995" i="2"/>
  <c r="J995" i="2" s="1"/>
  <c r="I996" i="2"/>
  <c r="H996" i="2" s="1"/>
  <c r="K996" i="2"/>
  <c r="J996" i="2" s="1"/>
  <c r="I997" i="2"/>
  <c r="H997" i="2" s="1"/>
  <c r="K997" i="2"/>
  <c r="J997" i="2" s="1"/>
  <c r="I998" i="2"/>
  <c r="H998" i="2" s="1"/>
  <c r="K998" i="2"/>
  <c r="J998" i="2" s="1"/>
  <c r="I999" i="2"/>
  <c r="H999" i="2" s="1"/>
  <c r="K999" i="2"/>
  <c r="J999" i="2" s="1"/>
  <c r="I1000" i="2"/>
  <c r="H1000" i="2" s="1"/>
  <c r="K1000" i="2"/>
  <c r="J1000" i="2" s="1"/>
  <c r="I1001" i="2"/>
  <c r="H1001" i="2" s="1"/>
  <c r="K1001" i="2"/>
  <c r="J1001" i="2" s="1"/>
  <c r="I1002" i="2"/>
  <c r="H1002" i="2" s="1"/>
  <c r="K1002" i="2"/>
  <c r="J1002" i="2" s="1"/>
  <c r="I1003" i="2"/>
  <c r="H1003" i="2" s="1"/>
  <c r="K1003" i="2"/>
  <c r="J1003" i="2" s="1"/>
  <c r="I1004" i="2"/>
  <c r="H1004" i="2" s="1"/>
  <c r="K1004" i="2"/>
  <c r="J1004" i="2" s="1"/>
  <c r="I1005" i="2"/>
  <c r="H1005" i="2" s="1"/>
  <c r="K1005" i="2"/>
  <c r="J1005" i="2" s="1"/>
  <c r="I1006" i="2"/>
  <c r="H1006" i="2" s="1"/>
  <c r="K1006" i="2"/>
  <c r="J1006" i="2" s="1"/>
  <c r="I610" i="1"/>
  <c r="H610" i="1" s="1"/>
  <c r="G263" i="3"/>
  <c r="G986" i="2"/>
  <c r="I892" i="1"/>
  <c r="F892" i="1"/>
  <c r="I1322" i="1"/>
  <c r="H1322" i="1" s="1"/>
  <c r="I1292" i="1"/>
  <c r="H1292" i="1" s="1"/>
  <c r="I1248" i="1"/>
  <c r="H1248" i="1" s="1"/>
  <c r="I1235" i="1"/>
  <c r="H1235" i="1" s="1"/>
  <c r="I1231" i="1"/>
  <c r="H1231" i="1" s="1"/>
  <c r="I1224" i="1"/>
  <c r="H1224" i="1" s="1"/>
  <c r="I1198" i="1"/>
  <c r="H1198" i="1" s="1"/>
  <c r="I267" i="3"/>
  <c r="H267" i="3" s="1"/>
  <c r="K267" i="3"/>
  <c r="J267" i="3" s="1"/>
  <c r="I268" i="3"/>
  <c r="H268" i="3" s="1"/>
  <c r="K268" i="3"/>
  <c r="J268" i="3" s="1"/>
  <c r="I269" i="3"/>
  <c r="H269" i="3" s="1"/>
  <c r="K269" i="3"/>
  <c r="J269" i="3" s="1"/>
  <c r="I270" i="3"/>
  <c r="H270" i="3" s="1"/>
  <c r="K270" i="3"/>
  <c r="J270" i="3" s="1"/>
  <c r="I271" i="3"/>
  <c r="H271" i="3" s="1"/>
  <c r="K271" i="3"/>
  <c r="J271" i="3" s="1"/>
  <c r="I272" i="3"/>
  <c r="H272" i="3" s="1"/>
  <c r="K272" i="3"/>
  <c r="J272" i="3" s="1"/>
  <c r="I273" i="3"/>
  <c r="H273" i="3" s="1"/>
  <c r="K273" i="3"/>
  <c r="J273" i="3" s="1"/>
  <c r="I274" i="3"/>
  <c r="H274" i="3" s="1"/>
  <c r="K274" i="3"/>
  <c r="J274" i="3" s="1"/>
  <c r="I275" i="3"/>
  <c r="H275" i="3" s="1"/>
  <c r="K275" i="3"/>
  <c r="J275" i="3" s="1"/>
  <c r="I276" i="3"/>
  <c r="H276" i="3" s="1"/>
  <c r="K276" i="3"/>
  <c r="J276" i="3" s="1"/>
  <c r="I277" i="3"/>
  <c r="H277" i="3" s="1"/>
  <c r="K277" i="3"/>
  <c r="J277" i="3" s="1"/>
  <c r="I278" i="3"/>
  <c r="H278" i="3" s="1"/>
  <c r="K278" i="3"/>
  <c r="J278" i="3" s="1"/>
  <c r="I983" i="2"/>
  <c r="H983" i="2" s="1"/>
  <c r="K983" i="2"/>
  <c r="J983" i="2" s="1"/>
  <c r="I984" i="2"/>
  <c r="H984" i="2" s="1"/>
  <c r="K984" i="2"/>
  <c r="J984" i="2" s="1"/>
  <c r="I985" i="2"/>
  <c r="H985" i="2" s="1"/>
  <c r="K985" i="2"/>
  <c r="J985" i="2" s="1"/>
  <c r="I986" i="2"/>
  <c r="K986" i="2"/>
  <c r="I987" i="2"/>
  <c r="H987" i="2" s="1"/>
  <c r="K987" i="2"/>
  <c r="J987" i="2" s="1"/>
  <c r="I988" i="2"/>
  <c r="K988" i="2"/>
  <c r="I989" i="2"/>
  <c r="H989" i="2" s="1"/>
  <c r="K989" i="2"/>
  <c r="J989" i="2" s="1"/>
  <c r="I990" i="2"/>
  <c r="H990" i="2" s="1"/>
  <c r="K990" i="2"/>
  <c r="J990" i="2" s="1"/>
  <c r="I991" i="2"/>
  <c r="H991" i="2" s="1"/>
  <c r="K991" i="2"/>
  <c r="J991" i="2" s="1"/>
  <c r="I992" i="2"/>
  <c r="H992" i="2" s="1"/>
  <c r="K992" i="2"/>
  <c r="J992" i="2" s="1"/>
  <c r="G262" i="3"/>
  <c r="G978" i="2"/>
  <c r="I874" i="1"/>
  <c r="F874" i="1"/>
  <c r="G261" i="3"/>
  <c r="G977" i="2"/>
  <c r="I686" i="1"/>
  <c r="F686" i="1"/>
  <c r="H620" i="1" l="1"/>
  <c r="H892" i="1"/>
  <c r="H874" i="1"/>
  <c r="H686" i="1"/>
  <c r="H988" i="2"/>
  <c r="H986" i="2"/>
  <c r="J988" i="2"/>
  <c r="J986" i="2"/>
  <c r="I1066" i="1"/>
  <c r="H1066" i="1" s="1"/>
  <c r="I1065" i="1"/>
  <c r="H1065" i="1" s="1"/>
  <c r="G259" i="3"/>
  <c r="G974" i="2"/>
  <c r="I1052" i="1"/>
  <c r="F1052" i="1"/>
  <c r="G258" i="3"/>
  <c r="G973" i="2"/>
  <c r="I996" i="1"/>
  <c r="F996" i="1"/>
  <c r="G257" i="3"/>
  <c r="G972" i="2"/>
  <c r="I990" i="1"/>
  <c r="F990" i="1"/>
  <c r="G256" i="3"/>
  <c r="G971" i="2"/>
  <c r="I919" i="1"/>
  <c r="F919" i="1"/>
  <c r="H919" i="1" l="1"/>
  <c r="H1052" i="1"/>
  <c r="H990" i="1"/>
  <c r="H996" i="1"/>
  <c r="I560" i="1"/>
  <c r="H560" i="1" s="1"/>
  <c r="I570" i="1"/>
  <c r="H570" i="1" s="1"/>
  <c r="I1057" i="1"/>
  <c r="H1057" i="1" s="1"/>
  <c r="I111" i="1"/>
  <c r="H111" i="1" s="1"/>
  <c r="I77" i="1"/>
  <c r="H77" i="1" s="1"/>
  <c r="I65" i="1"/>
  <c r="H65" i="1" s="1"/>
  <c r="I609" i="1"/>
  <c r="F609" i="1"/>
  <c r="G255" i="3"/>
  <c r="G964" i="2"/>
  <c r="G963" i="2"/>
  <c r="I999" i="1"/>
  <c r="F999" i="1"/>
  <c r="I998" i="1"/>
  <c r="F998" i="1"/>
  <c r="G962" i="2"/>
  <c r="I989" i="1"/>
  <c r="F989" i="1"/>
  <c r="I918" i="1"/>
  <c r="F918" i="1"/>
  <c r="G254" i="3"/>
  <c r="G961" i="2"/>
  <c r="I911" i="1"/>
  <c r="F911" i="1"/>
  <c r="G253" i="3"/>
  <c r="G960" i="2"/>
  <c r="I714" i="1"/>
  <c r="F714" i="1"/>
  <c r="I646" i="1"/>
  <c r="H646" i="1" s="1"/>
  <c r="I1277" i="1"/>
  <c r="H1277" i="1" s="1"/>
  <c r="I1307" i="1"/>
  <c r="H1307" i="1" s="1"/>
  <c r="I1297" i="1"/>
  <c r="H1297" i="1" s="1"/>
  <c r="I1254" i="1"/>
  <c r="H1254" i="1" s="1"/>
  <c r="I1263" i="1"/>
  <c r="H1263" i="1" s="1"/>
  <c r="I1201" i="1"/>
  <c r="H1201" i="1" s="1"/>
  <c r="G252" i="3"/>
  <c r="G952" i="2"/>
  <c r="I951" i="1"/>
  <c r="F951" i="1"/>
  <c r="G251" i="3"/>
  <c r="G951" i="2"/>
  <c r="G950" i="2"/>
  <c r="I948" i="1"/>
  <c r="F948" i="1"/>
  <c r="I947" i="1"/>
  <c r="F947" i="1"/>
  <c r="G250" i="3"/>
  <c r="G949" i="2"/>
  <c r="G948" i="2"/>
  <c r="I943" i="1"/>
  <c r="F943" i="1"/>
  <c r="I942" i="1"/>
  <c r="F942" i="1"/>
  <c r="G249" i="3"/>
  <c r="G947" i="2"/>
  <c r="G946" i="2"/>
  <c r="I936" i="1"/>
  <c r="F936" i="1"/>
  <c r="I935" i="1"/>
  <c r="F935" i="1"/>
  <c r="G248" i="3"/>
  <c r="G945" i="2"/>
  <c r="G944" i="2"/>
  <c r="I871" i="1"/>
  <c r="F871" i="1"/>
  <c r="I870" i="1"/>
  <c r="F870" i="1"/>
  <c r="I839" i="1"/>
  <c r="H839" i="1" s="1"/>
  <c r="I1064" i="1"/>
  <c r="H1064" i="1" s="1"/>
  <c r="I1063" i="1"/>
  <c r="H1063" i="1" s="1"/>
  <c r="I1062" i="1"/>
  <c r="H1062" i="1" s="1"/>
  <c r="I1061" i="1"/>
  <c r="H1061" i="1" s="1"/>
  <c r="G244" i="3"/>
  <c r="G938" i="2"/>
  <c r="I1031" i="1"/>
  <c r="F1031" i="1"/>
  <c r="G243" i="3"/>
  <c r="G937" i="2"/>
  <c r="I1030" i="1"/>
  <c r="F1030" i="1"/>
  <c r="I247" i="3"/>
  <c r="H247" i="3" s="1"/>
  <c r="K247" i="3"/>
  <c r="J247" i="3" s="1"/>
  <c r="I248" i="3"/>
  <c r="K248" i="3"/>
  <c r="I249" i="3"/>
  <c r="K249" i="3"/>
  <c r="I250" i="3"/>
  <c r="K250" i="3"/>
  <c r="I251" i="3"/>
  <c r="K251" i="3"/>
  <c r="I252" i="3"/>
  <c r="K252" i="3"/>
  <c r="I253" i="3"/>
  <c r="K253" i="3"/>
  <c r="I254" i="3"/>
  <c r="K254" i="3"/>
  <c r="I255" i="3"/>
  <c r="K255" i="3"/>
  <c r="I256" i="3"/>
  <c r="H256" i="3" s="1"/>
  <c r="K256" i="3"/>
  <c r="J256" i="3" s="1"/>
  <c r="I257" i="3"/>
  <c r="H257" i="3" s="1"/>
  <c r="K257" i="3"/>
  <c r="J257" i="3" s="1"/>
  <c r="I258" i="3"/>
  <c r="H258" i="3" s="1"/>
  <c r="K258" i="3"/>
  <c r="J258" i="3" s="1"/>
  <c r="I259" i="3"/>
  <c r="H259" i="3" s="1"/>
  <c r="K259" i="3"/>
  <c r="J259" i="3" s="1"/>
  <c r="I260" i="3"/>
  <c r="H260" i="3" s="1"/>
  <c r="K260" i="3"/>
  <c r="J260" i="3" s="1"/>
  <c r="I261" i="3"/>
  <c r="H261" i="3" s="1"/>
  <c r="K261" i="3"/>
  <c r="J261" i="3" s="1"/>
  <c r="I262" i="3"/>
  <c r="H262" i="3" s="1"/>
  <c r="K262" i="3"/>
  <c r="J262" i="3" s="1"/>
  <c r="I263" i="3"/>
  <c r="H263" i="3" s="1"/>
  <c r="K263" i="3"/>
  <c r="J263" i="3" s="1"/>
  <c r="I264" i="3"/>
  <c r="H264" i="3" s="1"/>
  <c r="K264" i="3"/>
  <c r="J264" i="3" s="1"/>
  <c r="I265" i="3"/>
  <c r="H265" i="3" s="1"/>
  <c r="K265" i="3"/>
  <c r="J265" i="3" s="1"/>
  <c r="I266" i="3"/>
  <c r="H266" i="3" s="1"/>
  <c r="K266" i="3"/>
  <c r="J266" i="3" s="1"/>
  <c r="G935" i="2"/>
  <c r="I937" i="2"/>
  <c r="K937" i="2"/>
  <c r="I938" i="2"/>
  <c r="K938" i="2"/>
  <c r="I939" i="2"/>
  <c r="H939" i="2" s="1"/>
  <c r="K939" i="2"/>
  <c r="J939" i="2" s="1"/>
  <c r="I940" i="2"/>
  <c r="H940" i="2" s="1"/>
  <c r="K940" i="2"/>
  <c r="J940" i="2" s="1"/>
  <c r="I941" i="2"/>
  <c r="H941" i="2" s="1"/>
  <c r="K941" i="2"/>
  <c r="J941" i="2" s="1"/>
  <c r="I942" i="2"/>
  <c r="H942" i="2" s="1"/>
  <c r="K942" i="2"/>
  <c r="J942" i="2" s="1"/>
  <c r="I943" i="2"/>
  <c r="H943" i="2" s="1"/>
  <c r="K943" i="2"/>
  <c r="J943" i="2" s="1"/>
  <c r="I944" i="2"/>
  <c r="K944" i="2"/>
  <c r="I945" i="2"/>
  <c r="K945" i="2"/>
  <c r="I946" i="2"/>
  <c r="K946" i="2"/>
  <c r="I947" i="2"/>
  <c r="K947" i="2"/>
  <c r="I948" i="2"/>
  <c r="K948" i="2"/>
  <c r="I949" i="2"/>
  <c r="K949" i="2"/>
  <c r="I950" i="2"/>
  <c r="K950" i="2"/>
  <c r="I951" i="2"/>
  <c r="K951" i="2"/>
  <c r="I952" i="2"/>
  <c r="K952" i="2"/>
  <c r="I953" i="2"/>
  <c r="H953" i="2" s="1"/>
  <c r="K953" i="2"/>
  <c r="J953" i="2" s="1"/>
  <c r="I954" i="2"/>
  <c r="H954" i="2" s="1"/>
  <c r="K954" i="2"/>
  <c r="J954" i="2" s="1"/>
  <c r="I955" i="2"/>
  <c r="H955" i="2" s="1"/>
  <c r="K955" i="2"/>
  <c r="J955" i="2" s="1"/>
  <c r="I956" i="2"/>
  <c r="H956" i="2" s="1"/>
  <c r="K956" i="2"/>
  <c r="J956" i="2" s="1"/>
  <c r="I957" i="2"/>
  <c r="H957" i="2" s="1"/>
  <c r="K957" i="2"/>
  <c r="J957" i="2" s="1"/>
  <c r="I958" i="2"/>
  <c r="H958" i="2" s="1"/>
  <c r="K958" i="2"/>
  <c r="J958" i="2" s="1"/>
  <c r="I959" i="2"/>
  <c r="H959" i="2" s="1"/>
  <c r="K959" i="2"/>
  <c r="J959" i="2" s="1"/>
  <c r="I960" i="2"/>
  <c r="K960" i="2"/>
  <c r="I961" i="2"/>
  <c r="K961" i="2"/>
  <c r="I962" i="2"/>
  <c r="K962" i="2"/>
  <c r="I963" i="2"/>
  <c r="K963" i="2"/>
  <c r="I964" i="2"/>
  <c r="K964" i="2"/>
  <c r="I965" i="2"/>
  <c r="H965" i="2" s="1"/>
  <c r="K965" i="2"/>
  <c r="J965" i="2" s="1"/>
  <c r="I966" i="2"/>
  <c r="H966" i="2" s="1"/>
  <c r="K966" i="2"/>
  <c r="J966" i="2" s="1"/>
  <c r="I967" i="2"/>
  <c r="H967" i="2" s="1"/>
  <c r="K967" i="2"/>
  <c r="J967" i="2" s="1"/>
  <c r="I968" i="2"/>
  <c r="H968" i="2" s="1"/>
  <c r="K968" i="2"/>
  <c r="J968" i="2" s="1"/>
  <c r="I969" i="2"/>
  <c r="H969" i="2" s="1"/>
  <c r="K969" i="2"/>
  <c r="J969" i="2" s="1"/>
  <c r="I970" i="2"/>
  <c r="H970" i="2" s="1"/>
  <c r="K970" i="2"/>
  <c r="J970" i="2" s="1"/>
  <c r="I971" i="2"/>
  <c r="H971" i="2" s="1"/>
  <c r="K971" i="2"/>
  <c r="J971" i="2" s="1"/>
  <c r="I972" i="2"/>
  <c r="H972" i="2" s="1"/>
  <c r="K972" i="2"/>
  <c r="J972" i="2" s="1"/>
  <c r="I973" i="2"/>
  <c r="H973" i="2" s="1"/>
  <c r="K973" i="2"/>
  <c r="J973" i="2" s="1"/>
  <c r="I974" i="2"/>
  <c r="H974" i="2" s="1"/>
  <c r="K974" i="2"/>
  <c r="J974" i="2" s="1"/>
  <c r="I975" i="2"/>
  <c r="H975" i="2" s="1"/>
  <c r="K975" i="2"/>
  <c r="J975" i="2" s="1"/>
  <c r="I976" i="2"/>
  <c r="H976" i="2" s="1"/>
  <c r="K976" i="2"/>
  <c r="J976" i="2" s="1"/>
  <c r="I977" i="2"/>
  <c r="H977" i="2" s="1"/>
  <c r="K977" i="2"/>
  <c r="J977" i="2" s="1"/>
  <c r="I978" i="2"/>
  <c r="H978" i="2" s="1"/>
  <c r="K978" i="2"/>
  <c r="J978" i="2" s="1"/>
  <c r="I979" i="2"/>
  <c r="H979" i="2" s="1"/>
  <c r="K979" i="2"/>
  <c r="J979" i="2" s="1"/>
  <c r="I980" i="2"/>
  <c r="H980" i="2" s="1"/>
  <c r="K980" i="2"/>
  <c r="J980" i="2" s="1"/>
  <c r="I981" i="2"/>
  <c r="H981" i="2" s="1"/>
  <c r="K981" i="2"/>
  <c r="J981" i="2" s="1"/>
  <c r="I982" i="2"/>
  <c r="H982" i="2" s="1"/>
  <c r="K982" i="2"/>
  <c r="J982" i="2" s="1"/>
  <c r="I838" i="1"/>
  <c r="H838" i="1" s="1"/>
  <c r="I837" i="1"/>
  <c r="F837" i="1"/>
  <c r="G241" i="3"/>
  <c r="G934" i="2"/>
  <c r="G933" i="2"/>
  <c r="I817" i="1"/>
  <c r="F817" i="1"/>
  <c r="I816" i="1"/>
  <c r="F816" i="1"/>
  <c r="G240" i="3"/>
  <c r="G932" i="2"/>
  <c r="G931" i="2"/>
  <c r="I805" i="1"/>
  <c r="F805" i="1"/>
  <c r="I804" i="1"/>
  <c r="F804" i="1"/>
  <c r="G239" i="3"/>
  <c r="G930" i="2"/>
  <c r="I707" i="1"/>
  <c r="F707" i="1"/>
  <c r="G238" i="3"/>
  <c r="G929" i="2"/>
  <c r="G928" i="2"/>
  <c r="I665" i="1"/>
  <c r="F665" i="1"/>
  <c r="I664" i="1"/>
  <c r="F664" i="1"/>
  <c r="J963" i="2" l="1"/>
  <c r="H998" i="1"/>
  <c r="H942" i="1"/>
  <c r="H948" i="2"/>
  <c r="J248" i="3"/>
  <c r="H918" i="1"/>
  <c r="H989" i="1"/>
  <c r="H714" i="1"/>
  <c r="H999" i="1"/>
  <c r="H948" i="1"/>
  <c r="H609" i="1"/>
  <c r="H250" i="3"/>
  <c r="J253" i="3"/>
  <c r="J254" i="3"/>
  <c r="H254" i="3"/>
  <c r="J255" i="3"/>
  <c r="H964" i="2"/>
  <c r="J964" i="2"/>
  <c r="H255" i="3"/>
  <c r="H963" i="2"/>
  <c r="J962" i="2"/>
  <c r="H962" i="2"/>
  <c r="J948" i="2"/>
  <c r="H707" i="1"/>
  <c r="H911" i="1"/>
  <c r="H951" i="1"/>
  <c r="J250" i="3"/>
  <c r="J952" i="2"/>
  <c r="H952" i="2"/>
  <c r="J945" i="2"/>
  <c r="H961" i="2"/>
  <c r="J961" i="2"/>
  <c r="H248" i="3"/>
  <c r="H253" i="3"/>
  <c r="H949" i="2"/>
  <c r="J951" i="2"/>
  <c r="J949" i="2"/>
  <c r="H951" i="2"/>
  <c r="J950" i="2"/>
  <c r="H960" i="2"/>
  <c r="J960" i="2"/>
  <c r="H947" i="1"/>
  <c r="H943" i="1"/>
  <c r="J252" i="3"/>
  <c r="H252" i="3"/>
  <c r="J251" i="3"/>
  <c r="H251" i="3"/>
  <c r="H950" i="2"/>
  <c r="J944" i="2"/>
  <c r="H816" i="1"/>
  <c r="H935" i="1"/>
  <c r="H936" i="1"/>
  <c r="H665" i="1"/>
  <c r="J249" i="3"/>
  <c r="H249" i="3"/>
  <c r="H947" i="2"/>
  <c r="J947" i="2"/>
  <c r="J946" i="2"/>
  <c r="H946" i="2"/>
  <c r="H837" i="1"/>
  <c r="H870" i="1"/>
  <c r="H871" i="1"/>
  <c r="H804" i="1"/>
  <c r="H664" i="1"/>
  <c r="H805" i="1"/>
  <c r="H817" i="1"/>
  <c r="H944" i="2"/>
  <c r="H945" i="2"/>
  <c r="H938" i="2"/>
  <c r="J938" i="2"/>
  <c r="H1031" i="1"/>
  <c r="J937" i="2"/>
  <c r="H937" i="2"/>
  <c r="H1030" i="1"/>
  <c r="I103" i="1"/>
  <c r="H103" i="1" s="1"/>
  <c r="I102" i="1"/>
  <c r="H102" i="1" s="1"/>
  <c r="I633" i="2"/>
  <c r="H633" i="2" s="1"/>
  <c r="K633" i="2"/>
  <c r="J633" i="2" s="1"/>
  <c r="I713" i="2"/>
  <c r="H713" i="2" s="1"/>
  <c r="K713" i="2"/>
  <c r="J713" i="2" s="1"/>
  <c r="I714" i="2"/>
  <c r="H714" i="2" s="1"/>
  <c r="K714" i="2"/>
  <c r="J714" i="2" s="1"/>
  <c r="I790" i="2"/>
  <c r="H790" i="2" s="1"/>
  <c r="K790" i="2"/>
  <c r="J790" i="2" s="1"/>
  <c r="I791" i="2"/>
  <c r="H791" i="2" s="1"/>
  <c r="K791" i="2"/>
  <c r="J791" i="2" s="1"/>
  <c r="I621" i="2"/>
  <c r="H621" i="2" s="1"/>
  <c r="K621" i="2"/>
  <c r="J621" i="2" s="1"/>
  <c r="I679" i="2"/>
  <c r="H679" i="2" s="1"/>
  <c r="K679" i="2"/>
  <c r="J679" i="2" s="1"/>
  <c r="I744" i="2"/>
  <c r="H744" i="2" s="1"/>
  <c r="K744" i="2"/>
  <c r="J744" i="2" s="1"/>
  <c r="I926" i="2"/>
  <c r="H926" i="2" s="1"/>
  <c r="K926" i="2"/>
  <c r="J926" i="2" s="1"/>
  <c r="I927" i="2"/>
  <c r="H927" i="2" s="1"/>
  <c r="K927" i="2"/>
  <c r="J927" i="2" s="1"/>
  <c r="I928" i="2"/>
  <c r="H928" i="2" s="1"/>
  <c r="K928" i="2"/>
  <c r="J928" i="2" s="1"/>
  <c r="I929" i="2"/>
  <c r="H929" i="2" s="1"/>
  <c r="K929" i="2"/>
  <c r="J929" i="2" s="1"/>
  <c r="I930" i="2"/>
  <c r="H930" i="2" s="1"/>
  <c r="K930" i="2"/>
  <c r="J930" i="2" s="1"/>
  <c r="I931" i="2"/>
  <c r="H931" i="2" s="1"/>
  <c r="K931" i="2"/>
  <c r="J931" i="2" s="1"/>
  <c r="I932" i="2"/>
  <c r="H932" i="2" s="1"/>
  <c r="K932" i="2"/>
  <c r="J932" i="2" s="1"/>
  <c r="I933" i="2"/>
  <c r="K933" i="2"/>
  <c r="J933" i="2" s="1"/>
  <c r="I934" i="2"/>
  <c r="K934" i="2"/>
  <c r="J934" i="2" s="1"/>
  <c r="I935" i="2"/>
  <c r="H935" i="2" s="1"/>
  <c r="K935" i="2"/>
  <c r="J935" i="2" s="1"/>
  <c r="I936" i="2"/>
  <c r="H936" i="2" s="1"/>
  <c r="K936" i="2"/>
  <c r="J936" i="2" s="1"/>
  <c r="I73" i="1"/>
  <c r="H73" i="1" s="1"/>
  <c r="I72" i="1"/>
  <c r="H72" i="1" s="1"/>
  <c r="I1060" i="1" l="1"/>
  <c r="H1060" i="1" s="1"/>
  <c r="I1059" i="1"/>
  <c r="H1059" i="1" s="1"/>
  <c r="I1165" i="1"/>
  <c r="H1165" i="1" s="1"/>
  <c r="I1287" i="1"/>
  <c r="H1287" i="1" s="1"/>
  <c r="I1191" i="1"/>
  <c r="H1191" i="1" s="1"/>
  <c r="I1247" i="1"/>
  <c r="H1247" i="1" s="1"/>
  <c r="I1206" i="1"/>
  <c r="H1206" i="1" s="1"/>
  <c r="G916" i="2" l="1"/>
  <c r="I1051" i="1"/>
  <c r="F1051" i="1"/>
  <c r="I237" i="3"/>
  <c r="H237" i="3" s="1"/>
  <c r="K237" i="3"/>
  <c r="J237" i="3" s="1"/>
  <c r="I169" i="3"/>
  <c r="H169" i="3" s="1"/>
  <c r="K169" i="3"/>
  <c r="J169" i="3" s="1"/>
  <c r="I238" i="3"/>
  <c r="H238" i="3" s="1"/>
  <c r="K238" i="3"/>
  <c r="J238" i="3" s="1"/>
  <c r="I239" i="3"/>
  <c r="H239" i="3" s="1"/>
  <c r="K239" i="3"/>
  <c r="J239" i="3" s="1"/>
  <c r="I240" i="3"/>
  <c r="H240" i="3" s="1"/>
  <c r="K240" i="3"/>
  <c r="J240" i="3" s="1"/>
  <c r="I241" i="3"/>
  <c r="H241" i="3" s="1"/>
  <c r="K241" i="3"/>
  <c r="J241" i="3" s="1"/>
  <c r="I242" i="3"/>
  <c r="H242" i="3" s="1"/>
  <c r="K242" i="3"/>
  <c r="J242" i="3" s="1"/>
  <c r="I243" i="3"/>
  <c r="H243" i="3" s="1"/>
  <c r="K243" i="3"/>
  <c r="J243" i="3" s="1"/>
  <c r="I244" i="3"/>
  <c r="H244" i="3" s="1"/>
  <c r="K244" i="3"/>
  <c r="J244" i="3" s="1"/>
  <c r="I245" i="3"/>
  <c r="H245" i="3" s="1"/>
  <c r="K245" i="3"/>
  <c r="J245" i="3" s="1"/>
  <c r="I246" i="3"/>
  <c r="H246" i="3" s="1"/>
  <c r="K246" i="3"/>
  <c r="J246" i="3" s="1"/>
  <c r="G234" i="3"/>
  <c r="G915" i="2"/>
  <c r="G914" i="2"/>
  <c r="I1045" i="1"/>
  <c r="F1045" i="1"/>
  <c r="I1044" i="1"/>
  <c r="F1044" i="1"/>
  <c r="G913" i="2"/>
  <c r="I1029" i="1"/>
  <c r="F1029" i="1"/>
  <c r="G233" i="3"/>
  <c r="G912" i="2"/>
  <c r="G911" i="2"/>
  <c r="I1023" i="1"/>
  <c r="F1023" i="1"/>
  <c r="I1022" i="1"/>
  <c r="F1022" i="1"/>
  <c r="G910" i="2"/>
  <c r="I995" i="1"/>
  <c r="F995" i="1"/>
  <c r="G232" i="3"/>
  <c r="G909" i="2"/>
  <c r="I920" i="1"/>
  <c r="F920" i="1"/>
  <c r="G908" i="2"/>
  <c r="I910" i="1"/>
  <c r="F910" i="1"/>
  <c r="I912" i="2"/>
  <c r="K912" i="2"/>
  <c r="I913" i="2"/>
  <c r="K913" i="2"/>
  <c r="I914" i="2"/>
  <c r="K914" i="2"/>
  <c r="I915" i="2"/>
  <c r="K915" i="2"/>
  <c r="I916" i="2"/>
  <c r="K916" i="2"/>
  <c r="I917" i="2"/>
  <c r="H917" i="2" s="1"/>
  <c r="K917" i="2"/>
  <c r="J917" i="2" s="1"/>
  <c r="I918" i="2"/>
  <c r="H918" i="2" s="1"/>
  <c r="K918" i="2"/>
  <c r="J918" i="2" s="1"/>
  <c r="I919" i="2"/>
  <c r="H919" i="2" s="1"/>
  <c r="K919" i="2"/>
  <c r="J919" i="2" s="1"/>
  <c r="I920" i="2"/>
  <c r="H920" i="2" s="1"/>
  <c r="K920" i="2"/>
  <c r="J920" i="2" s="1"/>
  <c r="I921" i="2"/>
  <c r="H921" i="2" s="1"/>
  <c r="K921" i="2"/>
  <c r="J921" i="2" s="1"/>
  <c r="I922" i="2"/>
  <c r="H922" i="2" s="1"/>
  <c r="K922" i="2"/>
  <c r="J922" i="2" s="1"/>
  <c r="I923" i="2"/>
  <c r="H923" i="2" s="1"/>
  <c r="K923" i="2"/>
  <c r="J923" i="2" s="1"/>
  <c r="I924" i="2"/>
  <c r="H924" i="2" s="1"/>
  <c r="K924" i="2"/>
  <c r="J924" i="2" s="1"/>
  <c r="I925" i="2"/>
  <c r="H925" i="2" s="1"/>
  <c r="K925" i="2"/>
  <c r="J925" i="2" s="1"/>
  <c r="G231" i="3"/>
  <c r="G907" i="2"/>
  <c r="G906" i="2"/>
  <c r="I904" i="1"/>
  <c r="F904" i="1"/>
  <c r="I903" i="1"/>
  <c r="F903" i="1"/>
  <c r="G905" i="2"/>
  <c r="I737" i="1"/>
  <c r="F737" i="1"/>
  <c r="G904" i="2"/>
  <c r="I713" i="1"/>
  <c r="F713" i="1"/>
  <c r="G903" i="2"/>
  <c r="I706" i="1"/>
  <c r="F706" i="1"/>
  <c r="G230" i="3"/>
  <c r="G902" i="2"/>
  <c r="G901" i="2"/>
  <c r="I662" i="1"/>
  <c r="F662" i="1"/>
  <c r="I661" i="1"/>
  <c r="F661" i="1"/>
  <c r="H737" i="1" l="1"/>
  <c r="J916" i="2"/>
  <c r="H916" i="2"/>
  <c r="H1044" i="1"/>
  <c r="H1029" i="1"/>
  <c r="H1051" i="1"/>
  <c r="H1045" i="1"/>
  <c r="J915" i="2"/>
  <c r="J914" i="2"/>
  <c r="H915" i="2"/>
  <c r="H914" i="2"/>
  <c r="J913" i="2"/>
  <c r="H913" i="2"/>
  <c r="H1022" i="1"/>
  <c r="H910" i="1"/>
  <c r="H1023" i="1"/>
  <c r="H912" i="2"/>
  <c r="J912" i="2"/>
  <c r="H920" i="1"/>
  <c r="H995" i="1"/>
  <c r="H904" i="1"/>
  <c r="H903" i="1"/>
  <c r="H662" i="1"/>
  <c r="H706" i="1"/>
  <c r="H713" i="1"/>
  <c r="H661" i="1"/>
  <c r="G229" i="3" l="1"/>
  <c r="G900" i="2"/>
  <c r="I682" i="1"/>
  <c r="F682" i="1"/>
  <c r="G228" i="3"/>
  <c r="G899" i="2"/>
  <c r="G898" i="2"/>
  <c r="I653" i="1"/>
  <c r="F653" i="1"/>
  <c r="I652" i="1"/>
  <c r="F652" i="1"/>
  <c r="H653" i="1" l="1"/>
  <c r="H652" i="1"/>
  <c r="H682" i="1"/>
  <c r="I132" i="1"/>
  <c r="H132" i="1" s="1"/>
  <c r="I131" i="1"/>
  <c r="H131" i="1" s="1"/>
  <c r="I896" i="2"/>
  <c r="H896" i="2" s="1"/>
  <c r="K896" i="2"/>
  <c r="J896" i="2" s="1"/>
  <c r="I897" i="2"/>
  <c r="H897" i="2" s="1"/>
  <c r="K897" i="2"/>
  <c r="J897" i="2" s="1"/>
  <c r="I898" i="2"/>
  <c r="H898" i="2" s="1"/>
  <c r="K898" i="2"/>
  <c r="J898" i="2" s="1"/>
  <c r="I899" i="2"/>
  <c r="H899" i="2" s="1"/>
  <c r="K899" i="2"/>
  <c r="J899" i="2" s="1"/>
  <c r="I900" i="2"/>
  <c r="H900" i="2" s="1"/>
  <c r="K900" i="2"/>
  <c r="J900" i="2" s="1"/>
  <c r="I901" i="2"/>
  <c r="H901" i="2" s="1"/>
  <c r="K901" i="2"/>
  <c r="J901" i="2" s="1"/>
  <c r="I902" i="2"/>
  <c r="H902" i="2" s="1"/>
  <c r="K902" i="2"/>
  <c r="J902" i="2" s="1"/>
  <c r="I903" i="2"/>
  <c r="H903" i="2" s="1"/>
  <c r="K903" i="2"/>
  <c r="J903" i="2" s="1"/>
  <c r="I904" i="2"/>
  <c r="H904" i="2" s="1"/>
  <c r="K904" i="2"/>
  <c r="J904" i="2" s="1"/>
  <c r="I905" i="2"/>
  <c r="H905" i="2" s="1"/>
  <c r="K905" i="2"/>
  <c r="J905" i="2" s="1"/>
  <c r="I906" i="2"/>
  <c r="H906" i="2" s="1"/>
  <c r="K906" i="2"/>
  <c r="J906" i="2" s="1"/>
  <c r="I907" i="2"/>
  <c r="H907" i="2" s="1"/>
  <c r="K907" i="2"/>
  <c r="J907" i="2" s="1"/>
  <c r="I908" i="2"/>
  <c r="H908" i="2" s="1"/>
  <c r="K908" i="2"/>
  <c r="J908" i="2" s="1"/>
  <c r="I909" i="2"/>
  <c r="H909" i="2" s="1"/>
  <c r="K909" i="2"/>
  <c r="J909" i="2" s="1"/>
  <c r="I910" i="2"/>
  <c r="H910" i="2" s="1"/>
  <c r="K910" i="2"/>
  <c r="J910" i="2" s="1"/>
  <c r="I911" i="2"/>
  <c r="H911" i="2" s="1"/>
  <c r="K911" i="2"/>
  <c r="J911" i="2" s="1"/>
  <c r="I93" i="1"/>
  <c r="H93" i="1" s="1"/>
  <c r="I86" i="1"/>
  <c r="H86" i="1" s="1"/>
  <c r="I57" i="1"/>
  <c r="H57" i="1" s="1"/>
  <c r="I56" i="1"/>
  <c r="H56" i="1" s="1"/>
  <c r="I45" i="1"/>
  <c r="H45" i="1" s="1"/>
  <c r="I44" i="1"/>
  <c r="H44" i="1" s="1"/>
  <c r="I225" i="3"/>
  <c r="H225" i="3" s="1"/>
  <c r="K225" i="3"/>
  <c r="J225" i="3" s="1"/>
  <c r="I226" i="3"/>
  <c r="H226" i="3" s="1"/>
  <c r="K226" i="3"/>
  <c r="J226" i="3" s="1"/>
  <c r="I227" i="3"/>
  <c r="H227" i="3" s="1"/>
  <c r="K227" i="3"/>
  <c r="J227" i="3" s="1"/>
  <c r="I228" i="3"/>
  <c r="H228" i="3" s="1"/>
  <c r="K228" i="3"/>
  <c r="J228" i="3" s="1"/>
  <c r="I229" i="3"/>
  <c r="H229" i="3" s="1"/>
  <c r="K229" i="3"/>
  <c r="J229" i="3" s="1"/>
  <c r="I230" i="3"/>
  <c r="H230" i="3" s="1"/>
  <c r="K230" i="3"/>
  <c r="J230" i="3" s="1"/>
  <c r="I231" i="3"/>
  <c r="H231" i="3" s="1"/>
  <c r="K231" i="3"/>
  <c r="J231" i="3" s="1"/>
  <c r="I232" i="3"/>
  <c r="H232" i="3" s="1"/>
  <c r="K232" i="3"/>
  <c r="J232" i="3" s="1"/>
  <c r="I233" i="3"/>
  <c r="H233" i="3" s="1"/>
  <c r="K233" i="3"/>
  <c r="J233" i="3" s="1"/>
  <c r="I234" i="3"/>
  <c r="H234" i="3" s="1"/>
  <c r="K234" i="3"/>
  <c r="J234" i="3" s="1"/>
  <c r="I235" i="3"/>
  <c r="H235" i="3" s="1"/>
  <c r="K235" i="3"/>
  <c r="J235" i="3" s="1"/>
  <c r="I236" i="3"/>
  <c r="H236" i="3" s="1"/>
  <c r="K236" i="3"/>
  <c r="J236" i="3" s="1"/>
  <c r="I629" i="1"/>
  <c r="H629" i="1" s="1"/>
  <c r="I628" i="1"/>
  <c r="H628" i="1" s="1"/>
  <c r="I891" i="2"/>
  <c r="H891" i="2" s="1"/>
  <c r="K891" i="2"/>
  <c r="J891" i="2" s="1"/>
  <c r="I632" i="2"/>
  <c r="H632" i="2" s="1"/>
  <c r="K632" i="2"/>
  <c r="J632" i="2" s="1"/>
  <c r="I678" i="2"/>
  <c r="H678" i="2" s="1"/>
  <c r="K678" i="2"/>
  <c r="J678" i="2" s="1"/>
  <c r="I722" i="2"/>
  <c r="H722" i="2" s="1"/>
  <c r="K722" i="2"/>
  <c r="J722" i="2" s="1"/>
  <c r="I892" i="2"/>
  <c r="H892" i="2" s="1"/>
  <c r="K892" i="2"/>
  <c r="J892" i="2" s="1"/>
  <c r="I893" i="2"/>
  <c r="H893" i="2" s="1"/>
  <c r="K893" i="2"/>
  <c r="J893" i="2" s="1"/>
  <c r="I671" i="2"/>
  <c r="H671" i="2" s="1"/>
  <c r="K671" i="2"/>
  <c r="J671" i="2" s="1"/>
  <c r="I742" i="2"/>
  <c r="H742" i="2" s="1"/>
  <c r="K742" i="2"/>
  <c r="J742" i="2" s="1"/>
  <c r="I894" i="2"/>
  <c r="H894" i="2" s="1"/>
  <c r="K894" i="2"/>
  <c r="J894" i="2" s="1"/>
  <c r="I693" i="2"/>
  <c r="H693" i="2" s="1"/>
  <c r="K693" i="2"/>
  <c r="J693" i="2" s="1"/>
  <c r="I788" i="2"/>
  <c r="H788" i="2" s="1"/>
  <c r="K788" i="2"/>
  <c r="J788" i="2" s="1"/>
  <c r="I789" i="2"/>
  <c r="H789" i="2" s="1"/>
  <c r="K789" i="2"/>
  <c r="J789" i="2" s="1"/>
  <c r="I895" i="2"/>
  <c r="H895" i="2" s="1"/>
  <c r="K895" i="2"/>
  <c r="J895" i="2" s="1"/>
  <c r="I672" i="2"/>
  <c r="H672" i="2" s="1"/>
  <c r="K672" i="2"/>
  <c r="J672" i="2" s="1"/>
  <c r="I694" i="2"/>
  <c r="H694" i="2" s="1"/>
  <c r="K694" i="2"/>
  <c r="J694" i="2" s="1"/>
  <c r="I743" i="2"/>
  <c r="H743" i="2" s="1"/>
  <c r="K743" i="2"/>
  <c r="J743" i="2" s="1"/>
  <c r="G770" i="2"/>
  <c r="G221" i="3"/>
  <c r="G887" i="2"/>
  <c r="G886" i="2"/>
  <c r="I619" i="1"/>
  <c r="F619" i="1"/>
  <c r="I618" i="1"/>
  <c r="F618" i="1"/>
  <c r="G741" i="2"/>
  <c r="H619" i="1" l="1"/>
  <c r="H618" i="1"/>
  <c r="I1306" i="1"/>
  <c r="H1306" i="1" s="1"/>
  <c r="I1158" i="1"/>
  <c r="H1158" i="1" s="1"/>
  <c r="I1223" i="1"/>
  <c r="H1223" i="1" s="1"/>
  <c r="I1230" i="1"/>
  <c r="H1230" i="1" s="1"/>
  <c r="I885" i="2"/>
  <c r="H885" i="2" s="1"/>
  <c r="K885" i="2"/>
  <c r="J885" i="2" s="1"/>
  <c r="I741" i="2"/>
  <c r="H741" i="2" s="1"/>
  <c r="K741" i="2"/>
  <c r="J741" i="2" s="1"/>
  <c r="I886" i="2"/>
  <c r="H886" i="2" s="1"/>
  <c r="K886" i="2"/>
  <c r="J886" i="2" s="1"/>
  <c r="I887" i="2"/>
  <c r="H887" i="2" s="1"/>
  <c r="K887" i="2"/>
  <c r="J887" i="2" s="1"/>
  <c r="I770" i="2"/>
  <c r="H770" i="2" s="1"/>
  <c r="K770" i="2"/>
  <c r="J770" i="2" s="1"/>
  <c r="I888" i="2"/>
  <c r="H888" i="2" s="1"/>
  <c r="K888" i="2"/>
  <c r="J888" i="2" s="1"/>
  <c r="I889" i="2"/>
  <c r="H889" i="2" s="1"/>
  <c r="K889" i="2"/>
  <c r="J889" i="2" s="1"/>
  <c r="I620" i="2"/>
  <c r="H620" i="2" s="1"/>
  <c r="K620" i="2"/>
  <c r="J620" i="2" s="1"/>
  <c r="I890" i="2"/>
  <c r="H890" i="2" s="1"/>
  <c r="K890" i="2"/>
  <c r="J890" i="2" s="1"/>
  <c r="I1262" i="1"/>
  <c r="H1262" i="1" s="1"/>
  <c r="G220" i="3"/>
  <c r="G880" i="2"/>
  <c r="I780" i="1"/>
  <c r="F780" i="1"/>
  <c r="G219" i="3"/>
  <c r="G879" i="2"/>
  <c r="G878" i="2"/>
  <c r="I1009" i="1"/>
  <c r="F1009" i="1"/>
  <c r="I1008" i="1"/>
  <c r="F1008" i="1"/>
  <c r="G218" i="3"/>
  <c r="G877" i="2"/>
  <c r="G876" i="2"/>
  <c r="I889" i="1"/>
  <c r="F889" i="1"/>
  <c r="I888" i="1"/>
  <c r="F888" i="1"/>
  <c r="G217" i="3"/>
  <c r="G875" i="2"/>
  <c r="G874" i="2"/>
  <c r="I884" i="1"/>
  <c r="F884" i="1"/>
  <c r="I883" i="1"/>
  <c r="F883" i="1"/>
  <c r="G216" i="3"/>
  <c r="G873" i="2"/>
  <c r="G872" i="2"/>
  <c r="I863" i="1"/>
  <c r="F863" i="1"/>
  <c r="I862" i="1"/>
  <c r="F862" i="1"/>
  <c r="G215" i="3"/>
  <c r="G871" i="2"/>
  <c r="I818" i="1"/>
  <c r="F818" i="1"/>
  <c r="G869" i="2"/>
  <c r="I796" i="1"/>
  <c r="H796" i="1" s="1"/>
  <c r="I795" i="1"/>
  <c r="F795" i="1"/>
  <c r="G213" i="3"/>
  <c r="G868" i="2"/>
  <c r="G867" i="2"/>
  <c r="I772" i="1"/>
  <c r="F772" i="1"/>
  <c r="I771" i="1"/>
  <c r="F771" i="1"/>
  <c r="I871" i="2"/>
  <c r="K871" i="2"/>
  <c r="I872" i="2"/>
  <c r="K872" i="2"/>
  <c r="I873" i="2"/>
  <c r="K873" i="2"/>
  <c r="I874" i="2"/>
  <c r="K874" i="2"/>
  <c r="I875" i="2"/>
  <c r="K875" i="2"/>
  <c r="I876" i="2"/>
  <c r="K876" i="2"/>
  <c r="I877" i="2"/>
  <c r="K877" i="2"/>
  <c r="I878" i="2"/>
  <c r="K878" i="2"/>
  <c r="I879" i="2"/>
  <c r="K879" i="2"/>
  <c r="I880" i="2"/>
  <c r="K880" i="2"/>
  <c r="I881" i="2"/>
  <c r="H881" i="2" s="1"/>
  <c r="K881" i="2"/>
  <c r="J881" i="2" s="1"/>
  <c r="I882" i="2"/>
  <c r="H882" i="2" s="1"/>
  <c r="K882" i="2"/>
  <c r="J882" i="2" s="1"/>
  <c r="I883" i="2"/>
  <c r="H883" i="2" s="1"/>
  <c r="K883" i="2"/>
  <c r="J883" i="2" s="1"/>
  <c r="I884" i="2"/>
  <c r="H884" i="2" s="1"/>
  <c r="K884" i="2"/>
  <c r="J884" i="2" s="1"/>
  <c r="G212" i="3"/>
  <c r="G866" i="2"/>
  <c r="G865" i="2"/>
  <c r="I696" i="1"/>
  <c r="F696" i="1"/>
  <c r="I695" i="1"/>
  <c r="F695" i="1"/>
  <c r="I666" i="1"/>
  <c r="H666" i="1" s="1"/>
  <c r="J877" i="2" l="1"/>
  <c r="H695" i="1"/>
  <c r="H889" i="1"/>
  <c r="H772" i="1"/>
  <c r="H1008" i="1"/>
  <c r="H1009" i="1"/>
  <c r="H862" i="1"/>
  <c r="H780" i="1"/>
  <c r="H863" i="1"/>
  <c r="J880" i="2"/>
  <c r="H880" i="2"/>
  <c r="H879" i="2"/>
  <c r="J879" i="2"/>
  <c r="J878" i="2"/>
  <c r="H878" i="2"/>
  <c r="J874" i="2"/>
  <c r="H874" i="2"/>
  <c r="H818" i="1"/>
  <c r="H888" i="1"/>
  <c r="H795" i="1"/>
  <c r="H883" i="1"/>
  <c r="H884" i="1"/>
  <c r="H877" i="2"/>
  <c r="J876" i="2"/>
  <c r="H876" i="2"/>
  <c r="J875" i="2"/>
  <c r="H875" i="2"/>
  <c r="J873" i="2"/>
  <c r="J872" i="2"/>
  <c r="H872" i="2"/>
  <c r="H873" i="2"/>
  <c r="J871" i="2"/>
  <c r="H871" i="2"/>
  <c r="H771" i="1"/>
  <c r="H696" i="1"/>
  <c r="I83" i="1"/>
  <c r="H83" i="1" s="1"/>
  <c r="I82" i="1"/>
  <c r="H82" i="1" s="1"/>
  <c r="I51" i="1"/>
  <c r="H51" i="1" s="1"/>
  <c r="I50" i="1"/>
  <c r="H50" i="1" s="1"/>
  <c r="I860" i="2"/>
  <c r="H860" i="2" s="1"/>
  <c r="K860" i="2"/>
  <c r="J860" i="2" s="1"/>
  <c r="I861" i="2"/>
  <c r="H861" i="2" s="1"/>
  <c r="K861" i="2"/>
  <c r="J861" i="2" s="1"/>
  <c r="I619" i="2"/>
  <c r="H619" i="2" s="1"/>
  <c r="K619" i="2"/>
  <c r="J619" i="2" s="1"/>
  <c r="I739" i="2"/>
  <c r="H739" i="2" s="1"/>
  <c r="K739" i="2"/>
  <c r="J739" i="2" s="1"/>
  <c r="I740" i="2"/>
  <c r="H740" i="2" s="1"/>
  <c r="K740" i="2"/>
  <c r="J740" i="2" s="1"/>
  <c r="I862" i="2"/>
  <c r="H862" i="2" s="1"/>
  <c r="K862" i="2"/>
  <c r="J862" i="2" s="1"/>
  <c r="I863" i="2"/>
  <c r="H863" i="2" s="1"/>
  <c r="K863" i="2"/>
  <c r="J863" i="2" s="1"/>
  <c r="I864" i="2"/>
  <c r="H864" i="2" s="1"/>
  <c r="K864" i="2"/>
  <c r="J864" i="2" s="1"/>
  <c r="I865" i="2"/>
  <c r="H865" i="2" s="1"/>
  <c r="K865" i="2"/>
  <c r="J865" i="2" s="1"/>
  <c r="I866" i="2"/>
  <c r="H866" i="2" s="1"/>
  <c r="K866" i="2"/>
  <c r="J866" i="2" s="1"/>
  <c r="I867" i="2"/>
  <c r="H867" i="2" s="1"/>
  <c r="K867" i="2"/>
  <c r="J867" i="2" s="1"/>
  <c r="I868" i="2"/>
  <c r="H868" i="2" s="1"/>
  <c r="K868" i="2"/>
  <c r="J868" i="2" s="1"/>
  <c r="I869" i="2"/>
  <c r="K869" i="2"/>
  <c r="J869" i="2" s="1"/>
  <c r="I870" i="2"/>
  <c r="K870" i="2"/>
  <c r="J870" i="2" s="1"/>
  <c r="I42" i="1"/>
  <c r="H42" i="1" s="1"/>
  <c r="I135" i="1" l="1"/>
  <c r="H135" i="1" s="1"/>
  <c r="I134" i="1"/>
  <c r="H134" i="1" s="1"/>
  <c r="I116" i="1"/>
  <c r="H116" i="1" s="1"/>
  <c r="I556" i="1"/>
  <c r="H556" i="1" s="1"/>
  <c r="I41" i="1" l="1"/>
  <c r="H41" i="1" s="1"/>
  <c r="G853" i="2" l="1"/>
  <c r="I611" i="1"/>
  <c r="F611" i="1"/>
  <c r="I156" i="1"/>
  <c r="H156" i="1" s="1"/>
  <c r="I155" i="1"/>
  <c r="H155" i="1" s="1"/>
  <c r="G708" i="2"/>
  <c r="G622" i="2"/>
  <c r="H611" i="1" l="1"/>
  <c r="I851" i="2"/>
  <c r="H851" i="2" s="1"/>
  <c r="K851" i="2"/>
  <c r="J851" i="2" s="1"/>
  <c r="I852" i="2"/>
  <c r="H852" i="2" s="1"/>
  <c r="K852" i="2"/>
  <c r="J852" i="2" s="1"/>
  <c r="I853" i="2"/>
  <c r="H853" i="2" s="1"/>
  <c r="K853" i="2"/>
  <c r="J853" i="2" s="1"/>
  <c r="I709" i="2"/>
  <c r="H709" i="2" s="1"/>
  <c r="K709" i="2"/>
  <c r="J709" i="2" s="1"/>
  <c r="I710" i="2"/>
  <c r="H710" i="2" s="1"/>
  <c r="K710" i="2"/>
  <c r="J710" i="2" s="1"/>
  <c r="I854" i="2"/>
  <c r="H854" i="2" s="1"/>
  <c r="K854" i="2"/>
  <c r="J854" i="2" s="1"/>
  <c r="I855" i="2"/>
  <c r="H855" i="2" s="1"/>
  <c r="K855" i="2"/>
  <c r="J855" i="2" s="1"/>
  <c r="I856" i="2"/>
  <c r="H856" i="2" s="1"/>
  <c r="K856" i="2"/>
  <c r="J856" i="2" s="1"/>
  <c r="I857" i="2"/>
  <c r="H857" i="2" s="1"/>
  <c r="K857" i="2"/>
  <c r="J857" i="2" s="1"/>
  <c r="I858" i="2"/>
  <c r="H858" i="2" s="1"/>
  <c r="K858" i="2"/>
  <c r="J858" i="2" s="1"/>
  <c r="I859" i="2"/>
  <c r="H859" i="2" s="1"/>
  <c r="K859" i="2"/>
  <c r="J859" i="2" s="1"/>
  <c r="I711" i="2"/>
  <c r="H711" i="2" s="1"/>
  <c r="K711" i="2"/>
  <c r="J711" i="2" s="1"/>
  <c r="I712" i="2"/>
  <c r="H712" i="2" s="1"/>
  <c r="K712" i="2"/>
  <c r="J712" i="2" s="1"/>
  <c r="G206" i="3"/>
  <c r="G850" i="2"/>
  <c r="I977" i="1"/>
  <c r="F977" i="1"/>
  <c r="G205" i="3"/>
  <c r="G849" i="2"/>
  <c r="G848" i="2"/>
  <c r="I962" i="1"/>
  <c r="F962" i="1"/>
  <c r="I961" i="1"/>
  <c r="F961" i="1"/>
  <c r="G204" i="3"/>
  <c r="G847" i="2"/>
  <c r="I917" i="1"/>
  <c r="F917" i="1"/>
  <c r="I1269" i="1"/>
  <c r="H1269" i="1" s="1"/>
  <c r="G203" i="3"/>
  <c r="G845" i="2"/>
  <c r="I869" i="1"/>
  <c r="F869" i="1"/>
  <c r="G202" i="3"/>
  <c r="G844" i="2"/>
  <c r="I815" i="1"/>
  <c r="F815" i="1"/>
  <c r="G843" i="2"/>
  <c r="I722" i="1"/>
  <c r="F722" i="1"/>
  <c r="G201" i="3"/>
  <c r="G842" i="2"/>
  <c r="I705" i="1"/>
  <c r="F705" i="1"/>
  <c r="I207" i="3"/>
  <c r="H207" i="3" s="1"/>
  <c r="K207" i="3"/>
  <c r="J207" i="3" s="1"/>
  <c r="I118" i="3"/>
  <c r="H118" i="3" s="1"/>
  <c r="K118" i="3"/>
  <c r="J118" i="3" s="1"/>
  <c r="I208" i="3"/>
  <c r="H208" i="3" s="1"/>
  <c r="K208" i="3"/>
  <c r="J208" i="3" s="1"/>
  <c r="I119" i="3"/>
  <c r="H119" i="3" s="1"/>
  <c r="K119" i="3"/>
  <c r="J119" i="3" s="1"/>
  <c r="I209" i="3"/>
  <c r="H209" i="3" s="1"/>
  <c r="K209" i="3"/>
  <c r="J209" i="3" s="1"/>
  <c r="I62" i="3"/>
  <c r="H62" i="3" s="1"/>
  <c r="K62" i="3"/>
  <c r="J62" i="3" s="1"/>
  <c r="I140" i="3"/>
  <c r="H140" i="3" s="1"/>
  <c r="K140" i="3"/>
  <c r="J140" i="3" s="1"/>
  <c r="I210" i="3"/>
  <c r="H210" i="3" s="1"/>
  <c r="K210" i="3"/>
  <c r="J210" i="3" s="1"/>
  <c r="I211" i="3"/>
  <c r="H211" i="3" s="1"/>
  <c r="K211" i="3"/>
  <c r="J211" i="3" s="1"/>
  <c r="I212" i="3"/>
  <c r="H212" i="3" s="1"/>
  <c r="K212" i="3"/>
  <c r="J212" i="3" s="1"/>
  <c r="I213" i="3"/>
  <c r="H213" i="3" s="1"/>
  <c r="K213" i="3"/>
  <c r="J213" i="3" s="1"/>
  <c r="I214" i="3"/>
  <c r="H214" i="3" s="1"/>
  <c r="K214" i="3"/>
  <c r="J214" i="3" s="1"/>
  <c r="I215" i="3"/>
  <c r="H215" i="3" s="1"/>
  <c r="K215" i="3"/>
  <c r="J215" i="3" s="1"/>
  <c r="I216" i="3"/>
  <c r="H216" i="3" s="1"/>
  <c r="K216" i="3"/>
  <c r="J216" i="3" s="1"/>
  <c r="I217" i="3"/>
  <c r="H217" i="3" s="1"/>
  <c r="K217" i="3"/>
  <c r="J217" i="3" s="1"/>
  <c r="I218" i="3"/>
  <c r="H218" i="3" s="1"/>
  <c r="K218" i="3"/>
  <c r="J218" i="3" s="1"/>
  <c r="I219" i="3"/>
  <c r="H219" i="3" s="1"/>
  <c r="K219" i="3"/>
  <c r="J219" i="3" s="1"/>
  <c r="I220" i="3"/>
  <c r="H220" i="3" s="1"/>
  <c r="K220" i="3"/>
  <c r="J220" i="3" s="1"/>
  <c r="I222" i="3"/>
  <c r="H222" i="3" s="1"/>
  <c r="K222" i="3"/>
  <c r="J222" i="3" s="1"/>
  <c r="I223" i="3"/>
  <c r="H223" i="3" s="1"/>
  <c r="K223" i="3"/>
  <c r="J223" i="3" s="1"/>
  <c r="I224" i="3"/>
  <c r="H224" i="3" s="1"/>
  <c r="K224" i="3"/>
  <c r="J224" i="3" s="1"/>
  <c r="G200" i="3"/>
  <c r="G841" i="2"/>
  <c r="I663" i="1"/>
  <c r="F663" i="1"/>
  <c r="I645" i="1"/>
  <c r="H645" i="1" s="1"/>
  <c r="I644" i="1"/>
  <c r="H644" i="1" s="1"/>
  <c r="G198" i="3"/>
  <c r="G838" i="2"/>
  <c r="G837" i="2"/>
  <c r="I1038" i="1"/>
  <c r="F1038" i="1"/>
  <c r="I1037" i="1"/>
  <c r="F1037" i="1"/>
  <c r="G197" i="3"/>
  <c r="I840" i="2"/>
  <c r="H840" i="2" s="1"/>
  <c r="K840" i="2"/>
  <c r="J840" i="2" s="1"/>
  <c r="I841" i="2"/>
  <c r="K841" i="2"/>
  <c r="I842" i="2"/>
  <c r="K842" i="2"/>
  <c r="I843" i="2"/>
  <c r="K843" i="2"/>
  <c r="I844" i="2"/>
  <c r="K844" i="2"/>
  <c r="I845" i="2"/>
  <c r="K845" i="2"/>
  <c r="I846" i="2"/>
  <c r="H846" i="2" s="1"/>
  <c r="K846" i="2"/>
  <c r="J846" i="2" s="1"/>
  <c r="I847" i="2"/>
  <c r="K847" i="2"/>
  <c r="I848" i="2"/>
  <c r="K848" i="2"/>
  <c r="I849" i="2"/>
  <c r="K849" i="2"/>
  <c r="I850" i="2"/>
  <c r="K850" i="2"/>
  <c r="I622" i="2"/>
  <c r="H622" i="2" s="1"/>
  <c r="K622" i="2"/>
  <c r="J622" i="2" s="1"/>
  <c r="I708" i="2"/>
  <c r="H708" i="2" s="1"/>
  <c r="K708" i="2"/>
  <c r="J708" i="2" s="1"/>
  <c r="G836" i="2"/>
  <c r="G835" i="2"/>
  <c r="I868" i="1"/>
  <c r="F868" i="1"/>
  <c r="I867" i="1"/>
  <c r="F867" i="1"/>
  <c r="G196" i="3"/>
  <c r="G834" i="2"/>
  <c r="G833" i="2"/>
  <c r="I810" i="1"/>
  <c r="F810" i="1"/>
  <c r="I809" i="1"/>
  <c r="F809" i="1"/>
  <c r="G195" i="3"/>
  <c r="G832" i="2"/>
  <c r="G831" i="2"/>
  <c r="I704" i="1"/>
  <c r="F704" i="1"/>
  <c r="I703" i="1"/>
  <c r="F703" i="1"/>
  <c r="I199" i="3"/>
  <c r="H199" i="3" s="1"/>
  <c r="K199" i="3"/>
  <c r="J199" i="3" s="1"/>
  <c r="I200" i="3"/>
  <c r="K200" i="3"/>
  <c r="I201" i="3"/>
  <c r="K201" i="3"/>
  <c r="I202" i="3"/>
  <c r="K202" i="3"/>
  <c r="I203" i="3"/>
  <c r="K203" i="3"/>
  <c r="I204" i="3"/>
  <c r="K204" i="3"/>
  <c r="I205" i="3"/>
  <c r="K205" i="3"/>
  <c r="I206" i="3"/>
  <c r="K206" i="3"/>
  <c r="I673" i="1"/>
  <c r="F673" i="1"/>
  <c r="I672" i="1"/>
  <c r="F672" i="1"/>
  <c r="H705" i="1" l="1"/>
  <c r="H962" i="1"/>
  <c r="H850" i="2"/>
  <c r="J206" i="3"/>
  <c r="H206" i="3"/>
  <c r="J205" i="3"/>
  <c r="J204" i="3"/>
  <c r="H204" i="3"/>
  <c r="J202" i="3"/>
  <c r="J843" i="2"/>
  <c r="H663" i="1"/>
  <c r="H815" i="1"/>
  <c r="H203" i="3"/>
  <c r="J203" i="3"/>
  <c r="J848" i="2"/>
  <c r="H673" i="1"/>
  <c r="H961" i="1"/>
  <c r="H1037" i="1"/>
  <c r="H977" i="1"/>
  <c r="H848" i="2"/>
  <c r="J847" i="2"/>
  <c r="J850" i="2"/>
  <c r="H205" i="3"/>
  <c r="H849" i="2"/>
  <c r="J849" i="2"/>
  <c r="H843" i="2"/>
  <c r="H847" i="2"/>
  <c r="J845" i="2"/>
  <c r="H845" i="2"/>
  <c r="H868" i="1"/>
  <c r="H810" i="1"/>
  <c r="H1038" i="1"/>
  <c r="H809" i="1"/>
  <c r="H704" i="1"/>
  <c r="H722" i="1"/>
  <c r="H867" i="1"/>
  <c r="H917" i="1"/>
  <c r="H869" i="1"/>
  <c r="H202" i="3"/>
  <c r="H844" i="2"/>
  <c r="J844" i="2"/>
  <c r="H201" i="3"/>
  <c r="J201" i="3"/>
  <c r="J842" i="2"/>
  <c r="H842" i="2"/>
  <c r="J200" i="3"/>
  <c r="H200" i="3"/>
  <c r="J841" i="2"/>
  <c r="H841" i="2"/>
  <c r="H703" i="1"/>
  <c r="H672" i="1"/>
  <c r="G192" i="3"/>
  <c r="G828" i="2"/>
  <c r="G807" i="2"/>
  <c r="I681" i="1"/>
  <c r="F681" i="1"/>
  <c r="H681" i="1" l="1"/>
  <c r="I1056" i="1"/>
  <c r="H1056" i="1" s="1"/>
  <c r="I127" i="1"/>
  <c r="H127" i="1" s="1"/>
  <c r="I123" i="1"/>
  <c r="H123" i="1" s="1"/>
  <c r="I122" i="1"/>
  <c r="H122" i="1" s="1"/>
  <c r="I826" i="2"/>
  <c r="H826" i="2" s="1"/>
  <c r="K826" i="2"/>
  <c r="J826" i="2" s="1"/>
  <c r="I827" i="2"/>
  <c r="H827" i="2" s="1"/>
  <c r="K827" i="2"/>
  <c r="J827" i="2" s="1"/>
  <c r="I807" i="2"/>
  <c r="H807" i="2" s="1"/>
  <c r="K807" i="2"/>
  <c r="J807" i="2" s="1"/>
  <c r="I828" i="2"/>
  <c r="H828" i="2" s="1"/>
  <c r="K828" i="2"/>
  <c r="J828" i="2" s="1"/>
  <c r="I829" i="2"/>
  <c r="H829" i="2" s="1"/>
  <c r="K829" i="2"/>
  <c r="J829" i="2" s="1"/>
  <c r="I830" i="2"/>
  <c r="H830" i="2" s="1"/>
  <c r="K830" i="2"/>
  <c r="J830" i="2" s="1"/>
  <c r="I831" i="2"/>
  <c r="H831" i="2" s="1"/>
  <c r="K831" i="2"/>
  <c r="J831" i="2" s="1"/>
  <c r="I832" i="2"/>
  <c r="H832" i="2" s="1"/>
  <c r="K832" i="2"/>
  <c r="J832" i="2" s="1"/>
  <c r="I833" i="2"/>
  <c r="H833" i="2" s="1"/>
  <c r="K833" i="2"/>
  <c r="J833" i="2" s="1"/>
  <c r="I834" i="2"/>
  <c r="H834" i="2" s="1"/>
  <c r="K834" i="2"/>
  <c r="J834" i="2" s="1"/>
  <c r="I835" i="2"/>
  <c r="H835" i="2" s="1"/>
  <c r="K835" i="2"/>
  <c r="J835" i="2" s="1"/>
  <c r="I836" i="2"/>
  <c r="H836" i="2" s="1"/>
  <c r="K836" i="2"/>
  <c r="J836" i="2" s="1"/>
  <c r="I837" i="2"/>
  <c r="H837" i="2" s="1"/>
  <c r="K837" i="2"/>
  <c r="J837" i="2" s="1"/>
  <c r="I838" i="2"/>
  <c r="H838" i="2" s="1"/>
  <c r="K838" i="2"/>
  <c r="J838" i="2" s="1"/>
  <c r="I839" i="2"/>
  <c r="H839" i="2" s="1"/>
  <c r="K839" i="2"/>
  <c r="J839" i="2" s="1"/>
  <c r="I110" i="1"/>
  <c r="H110" i="1" s="1"/>
  <c r="I109" i="1"/>
  <c r="H109" i="1" s="1"/>
  <c r="I76" i="1"/>
  <c r="H76" i="1" s="1"/>
  <c r="I75" i="1"/>
  <c r="H75" i="1" s="1"/>
  <c r="K186" i="3"/>
  <c r="J186" i="3" s="1"/>
  <c r="K187" i="3"/>
  <c r="J187" i="3" s="1"/>
  <c r="K188" i="3"/>
  <c r="J188" i="3" s="1"/>
  <c r="K189" i="3"/>
  <c r="J189" i="3" s="1"/>
  <c r="K190" i="3"/>
  <c r="J190" i="3" s="1"/>
  <c r="K191" i="3"/>
  <c r="J191" i="3" s="1"/>
  <c r="K192" i="3"/>
  <c r="J192" i="3" s="1"/>
  <c r="K193" i="3"/>
  <c r="J193" i="3" s="1"/>
  <c r="K194" i="3"/>
  <c r="J194" i="3" s="1"/>
  <c r="K195" i="3"/>
  <c r="J195" i="3" s="1"/>
  <c r="K196" i="3"/>
  <c r="J196" i="3" s="1"/>
  <c r="K197" i="3"/>
  <c r="J197" i="3" s="1"/>
  <c r="K198" i="3"/>
  <c r="J198" i="3" s="1"/>
  <c r="I186" i="3"/>
  <c r="H186" i="3" s="1"/>
  <c r="I187" i="3"/>
  <c r="H187" i="3" s="1"/>
  <c r="I188" i="3"/>
  <c r="H188" i="3" s="1"/>
  <c r="I189" i="3"/>
  <c r="H189" i="3" s="1"/>
  <c r="I190" i="3"/>
  <c r="H190" i="3" s="1"/>
  <c r="I191" i="3"/>
  <c r="H191" i="3" s="1"/>
  <c r="I192" i="3"/>
  <c r="H192" i="3" s="1"/>
  <c r="I193" i="3"/>
  <c r="H193" i="3" s="1"/>
  <c r="I194" i="3"/>
  <c r="H194" i="3" s="1"/>
  <c r="I195" i="3"/>
  <c r="H195" i="3" s="1"/>
  <c r="I196" i="3"/>
  <c r="H196" i="3" s="1"/>
  <c r="I197" i="3"/>
  <c r="H197" i="3" s="1"/>
  <c r="I198" i="3"/>
  <c r="H198" i="3" s="1"/>
  <c r="I64" i="1"/>
  <c r="H64" i="1" s="1"/>
  <c r="K185" i="3" l="1"/>
  <c r="K58" i="3"/>
  <c r="J58" i="3" s="1"/>
  <c r="K59" i="3"/>
  <c r="J59" i="3" s="1"/>
  <c r="K60" i="3"/>
  <c r="J60" i="3" s="1"/>
  <c r="K61" i="3"/>
  <c r="J61" i="3" s="1"/>
  <c r="K103" i="3"/>
  <c r="J103" i="3" s="1"/>
  <c r="K115" i="3"/>
  <c r="J115" i="3" s="1"/>
  <c r="K116" i="3"/>
  <c r="J116" i="3" s="1"/>
  <c r="K117" i="3"/>
  <c r="J117" i="3" s="1"/>
  <c r="K121" i="3"/>
  <c r="J121" i="3" s="1"/>
  <c r="K122" i="3"/>
  <c r="J122" i="3" s="1"/>
  <c r="K123" i="3"/>
  <c r="J123" i="3" s="1"/>
  <c r="K136" i="3"/>
  <c r="J136" i="3" s="1"/>
  <c r="K137" i="3"/>
  <c r="J137" i="3" s="1"/>
  <c r="K138" i="3"/>
  <c r="J138" i="3" s="1"/>
  <c r="K139" i="3"/>
  <c r="J139" i="3" s="1"/>
  <c r="K167" i="3"/>
  <c r="J167" i="3" s="1"/>
  <c r="K168" i="3"/>
  <c r="J168" i="3" s="1"/>
  <c r="K178" i="3"/>
  <c r="J178" i="3" s="1"/>
  <c r="K221" i="3"/>
  <c r="J221" i="3" s="1"/>
  <c r="I185" i="3"/>
  <c r="H185" i="3" s="1"/>
  <c r="I58" i="3"/>
  <c r="H58" i="3" s="1"/>
  <c r="I59" i="3"/>
  <c r="H59" i="3" s="1"/>
  <c r="I60" i="3"/>
  <c r="H60" i="3" s="1"/>
  <c r="I61" i="3"/>
  <c r="H61" i="3" s="1"/>
  <c r="I103" i="3"/>
  <c r="H103" i="3" s="1"/>
  <c r="I115" i="3"/>
  <c r="H115" i="3" s="1"/>
  <c r="I116" i="3"/>
  <c r="H116" i="3" s="1"/>
  <c r="I117" i="3"/>
  <c r="H117" i="3" s="1"/>
  <c r="I121" i="3"/>
  <c r="H121" i="3" s="1"/>
  <c r="I122" i="3"/>
  <c r="H122" i="3" s="1"/>
  <c r="I123" i="3"/>
  <c r="H123" i="3" s="1"/>
  <c r="I136" i="3"/>
  <c r="H136" i="3" s="1"/>
  <c r="I137" i="3"/>
  <c r="H137" i="3" s="1"/>
  <c r="I138" i="3"/>
  <c r="H138" i="3" s="1"/>
  <c r="I139" i="3"/>
  <c r="H139" i="3" s="1"/>
  <c r="I167" i="3"/>
  <c r="H167" i="3" s="1"/>
  <c r="I168" i="3"/>
  <c r="H168" i="3" s="1"/>
  <c r="I178" i="3"/>
  <c r="H178" i="3" s="1"/>
  <c r="I221" i="3"/>
  <c r="H221" i="3" s="1"/>
  <c r="I1794" i="1"/>
  <c r="I43" i="1"/>
  <c r="H43" i="1" s="1"/>
  <c r="I74" i="1"/>
  <c r="H74" i="1" s="1"/>
  <c r="I79" i="1"/>
  <c r="H79" i="1" s="1"/>
  <c r="I99" i="1"/>
  <c r="H99" i="1" s="1"/>
  <c r="I53" i="1"/>
  <c r="H53" i="1" s="1"/>
  <c r="I67" i="1"/>
  <c r="H67" i="1" s="1"/>
  <c r="I119" i="1"/>
  <c r="H119" i="1" s="1"/>
  <c r="I84" i="1"/>
  <c r="H84" i="1" s="1"/>
  <c r="I128" i="1"/>
  <c r="H128" i="1" s="1"/>
  <c r="I54" i="1"/>
  <c r="H54" i="1" s="1"/>
  <c r="I100" i="1"/>
  <c r="H100" i="1" s="1"/>
  <c r="I120" i="1"/>
  <c r="H120" i="1" s="1"/>
  <c r="I91" i="1"/>
  <c r="H91" i="1" s="1"/>
  <c r="I106" i="1"/>
  <c r="H106" i="1" s="1"/>
  <c r="I107" i="1"/>
  <c r="H107" i="1" s="1"/>
  <c r="I129" i="1"/>
  <c r="H129" i="1" s="1"/>
  <c r="I68" i="1"/>
  <c r="H68" i="1" s="1"/>
  <c r="I85" i="1"/>
  <c r="H85" i="1" s="1"/>
  <c r="I548" i="1"/>
  <c r="H548" i="1" s="1"/>
  <c r="I549" i="1"/>
  <c r="H549" i="1" s="1"/>
  <c r="I39" i="1"/>
  <c r="H39" i="1" s="1"/>
  <c r="I40" i="1"/>
  <c r="H40" i="1" s="1"/>
  <c r="I48" i="1"/>
  <c r="H48" i="1" s="1"/>
  <c r="I49" i="1"/>
  <c r="H49" i="1" s="1"/>
  <c r="I69" i="1"/>
  <c r="H69" i="1" s="1"/>
  <c r="I55" i="1"/>
  <c r="H55" i="1" s="1"/>
  <c r="I121" i="1"/>
  <c r="H121" i="1" s="1"/>
  <c r="I126" i="1"/>
  <c r="H126" i="1" s="1"/>
  <c r="I98" i="1"/>
  <c r="H98" i="1" s="1"/>
  <c r="I115" i="1"/>
  <c r="H115" i="1" s="1"/>
  <c r="I92" i="1"/>
  <c r="H92" i="1" s="1"/>
  <c r="I80" i="1"/>
  <c r="H80" i="1" s="1"/>
  <c r="I81" i="1"/>
  <c r="H81" i="1" s="1"/>
  <c r="I101" i="1"/>
  <c r="H101" i="1" s="1"/>
  <c r="I108" i="1"/>
  <c r="H108" i="1" s="1"/>
  <c r="I130" i="1"/>
  <c r="H130" i="1" s="1"/>
  <c r="I70" i="1"/>
  <c r="H70" i="1" s="1"/>
  <c r="I71" i="1"/>
  <c r="H71" i="1" s="1"/>
  <c r="I555" i="1"/>
  <c r="H555" i="1" s="1"/>
  <c r="I147" i="1"/>
  <c r="H147" i="1" s="1"/>
  <c r="I550" i="1"/>
  <c r="H550" i="1" s="1"/>
  <c r="I551" i="1"/>
  <c r="H551" i="1" s="1"/>
  <c r="F19" i="12" l="1"/>
  <c r="F21" i="12" s="1"/>
  <c r="G19" i="12"/>
  <c r="G21" i="12" s="1"/>
  <c r="H19" i="12"/>
  <c r="H21" i="12" s="1"/>
  <c r="I19" i="12"/>
  <c r="I21" i="12" s="1"/>
  <c r="J19" i="12"/>
  <c r="J21" i="12" s="1"/>
  <c r="K19" i="12"/>
  <c r="K21" i="12" s="1"/>
  <c r="L19" i="12"/>
  <c r="L21" i="12" s="1"/>
  <c r="M19" i="12"/>
  <c r="M21" i="12" s="1"/>
  <c r="N19" i="12"/>
  <c r="N21" i="12" s="1"/>
  <c r="O19" i="12"/>
  <c r="O21" i="12" s="1"/>
  <c r="P19" i="12"/>
  <c r="P21" i="12" s="1"/>
  <c r="Q19" i="12"/>
  <c r="Q21" i="12" s="1"/>
  <c r="R19" i="12"/>
  <c r="R21" i="12" s="1"/>
  <c r="S19" i="12"/>
  <c r="S21" i="12" s="1"/>
  <c r="T19" i="12"/>
  <c r="T21" i="12" s="1"/>
  <c r="U19" i="12"/>
  <c r="U21" i="12" s="1"/>
  <c r="V19" i="12"/>
  <c r="V21" i="12" s="1"/>
  <c r="W19" i="12"/>
  <c r="W21" i="12" s="1"/>
  <c r="X19" i="12"/>
  <c r="X21" i="12" s="1"/>
  <c r="Y19" i="12"/>
  <c r="Y21" i="12" s="1"/>
  <c r="Z19" i="12"/>
  <c r="Z21" i="12" s="1"/>
  <c r="AA19" i="12"/>
  <c r="AA21" i="12" s="1"/>
  <c r="AB19" i="12"/>
  <c r="AB21" i="12" s="1"/>
  <c r="AC19" i="12"/>
  <c r="AC21" i="12" s="1"/>
  <c r="AD19" i="12"/>
  <c r="AD21" i="12" s="1"/>
  <c r="AE19" i="12"/>
  <c r="AE21" i="12" s="1"/>
  <c r="AF19" i="12"/>
  <c r="AF21" i="12" s="1"/>
  <c r="AG19" i="12"/>
  <c r="AG21" i="12" s="1"/>
  <c r="AH19" i="12"/>
  <c r="AH21" i="12" s="1"/>
  <c r="AI19" i="12"/>
  <c r="AI21" i="12" s="1"/>
  <c r="AJ19" i="12"/>
  <c r="AJ21" i="12" s="1"/>
  <c r="AK19" i="12"/>
  <c r="AK21" i="12" s="1"/>
  <c r="AL19" i="12"/>
  <c r="AL21" i="12" s="1"/>
  <c r="AM19" i="12"/>
  <c r="AM21" i="12" s="1"/>
  <c r="AN19" i="12"/>
  <c r="AN21" i="12" s="1"/>
  <c r="AO19" i="12"/>
  <c r="AO21" i="12" s="1"/>
  <c r="AP21" i="12"/>
  <c r="AQ21" i="12"/>
  <c r="I608" i="1"/>
  <c r="F608" i="1"/>
  <c r="I607" i="1"/>
  <c r="F607" i="1"/>
  <c r="K184" i="3"/>
  <c r="J184" i="3" s="1"/>
  <c r="J185" i="3"/>
  <c r="I184" i="3"/>
  <c r="H184" i="3" s="1"/>
  <c r="I554" i="1"/>
  <c r="F554" i="1"/>
  <c r="K183" i="3"/>
  <c r="K55" i="3"/>
  <c r="J55" i="3" s="1"/>
  <c r="K56" i="3"/>
  <c r="J56" i="3" s="1"/>
  <c r="K57" i="3"/>
  <c r="J57" i="3" s="1"/>
  <c r="K63" i="3"/>
  <c r="J63" i="3" s="1"/>
  <c r="K64" i="3"/>
  <c r="J64" i="3" s="1"/>
  <c r="K65" i="3"/>
  <c r="J65" i="3" s="1"/>
  <c r="K66" i="3"/>
  <c r="J66" i="3" s="1"/>
  <c r="K67" i="3"/>
  <c r="J67" i="3" s="1"/>
  <c r="K88" i="3"/>
  <c r="J88" i="3" s="1"/>
  <c r="K89" i="3"/>
  <c r="J89" i="3" s="1"/>
  <c r="K91" i="3"/>
  <c r="J91" i="3" s="1"/>
  <c r="K92" i="3"/>
  <c r="J92" i="3" s="1"/>
  <c r="K100" i="3"/>
  <c r="J100" i="3" s="1"/>
  <c r="K101" i="3"/>
  <c r="J101" i="3" s="1"/>
  <c r="K102" i="3"/>
  <c r="J102" i="3" s="1"/>
  <c r="K112" i="3"/>
  <c r="J112" i="3" s="1"/>
  <c r="K113" i="3"/>
  <c r="J113" i="3" s="1"/>
  <c r="K114" i="3"/>
  <c r="J114" i="3" s="1"/>
  <c r="K132" i="3"/>
  <c r="J132" i="3" s="1"/>
  <c r="K133" i="3"/>
  <c r="J133" i="3" s="1"/>
  <c r="K134" i="3"/>
  <c r="J134" i="3" s="1"/>
  <c r="K135" i="3"/>
  <c r="J135" i="3" s="1"/>
  <c r="K157" i="3"/>
  <c r="J157" i="3" s="1"/>
  <c r="K158" i="3"/>
  <c r="J158" i="3" s="1"/>
  <c r="K176" i="3"/>
  <c r="J176" i="3" s="1"/>
  <c r="K177" i="3"/>
  <c r="J177" i="3" s="1"/>
  <c r="I151" i="3"/>
  <c r="I152" i="3"/>
  <c r="I153" i="3"/>
  <c r="I154" i="3"/>
  <c r="I155" i="3"/>
  <c r="I156" i="3"/>
  <c r="I159" i="3"/>
  <c r="I160" i="3"/>
  <c r="I161" i="3"/>
  <c r="I162" i="3"/>
  <c r="I163" i="3"/>
  <c r="I164" i="3"/>
  <c r="I165" i="3"/>
  <c r="I166" i="3"/>
  <c r="I170" i="3"/>
  <c r="I171" i="3"/>
  <c r="I172" i="3"/>
  <c r="I173" i="3"/>
  <c r="I174" i="3"/>
  <c r="I175" i="3"/>
  <c r="I179" i="3"/>
  <c r="I180" i="3"/>
  <c r="I181" i="3"/>
  <c r="I182" i="3"/>
  <c r="I183" i="3"/>
  <c r="I55" i="3"/>
  <c r="H55" i="3" s="1"/>
  <c r="I56" i="3"/>
  <c r="H56" i="3" s="1"/>
  <c r="I57" i="3"/>
  <c r="H57" i="3" s="1"/>
  <c r="I63" i="3"/>
  <c r="H63" i="3" s="1"/>
  <c r="I64" i="3"/>
  <c r="H64" i="3" s="1"/>
  <c r="I65" i="3"/>
  <c r="H65" i="3" s="1"/>
  <c r="I66" i="3"/>
  <c r="H66" i="3" s="1"/>
  <c r="I67" i="3"/>
  <c r="H67" i="3" s="1"/>
  <c r="I88" i="3"/>
  <c r="H88" i="3" s="1"/>
  <c r="I89" i="3"/>
  <c r="H89" i="3" s="1"/>
  <c r="I91" i="3"/>
  <c r="H91" i="3" s="1"/>
  <c r="I92" i="3"/>
  <c r="H92" i="3" s="1"/>
  <c r="I100" i="3"/>
  <c r="H100" i="3" s="1"/>
  <c r="I101" i="3"/>
  <c r="H101" i="3" s="1"/>
  <c r="I102" i="3"/>
  <c r="H102" i="3" s="1"/>
  <c r="I112" i="3"/>
  <c r="H112" i="3" s="1"/>
  <c r="I113" i="3"/>
  <c r="H113" i="3" s="1"/>
  <c r="I114" i="3"/>
  <c r="H114" i="3" s="1"/>
  <c r="I132" i="3"/>
  <c r="H132" i="3" s="1"/>
  <c r="I133" i="3"/>
  <c r="H133" i="3" s="1"/>
  <c r="I134" i="3"/>
  <c r="H134" i="3" s="1"/>
  <c r="I135" i="3"/>
  <c r="H135" i="3" s="1"/>
  <c r="I157" i="3"/>
  <c r="H157" i="3" s="1"/>
  <c r="I158" i="3"/>
  <c r="H158" i="3" s="1"/>
  <c r="I176" i="3"/>
  <c r="H176" i="3" s="1"/>
  <c r="I177" i="3"/>
  <c r="H177" i="3" s="1"/>
  <c r="H554" i="1" l="1"/>
  <c r="H607" i="1"/>
  <c r="H608" i="1"/>
  <c r="I578" i="1"/>
  <c r="F578" i="1"/>
  <c r="I577" i="1"/>
  <c r="F577" i="1"/>
  <c r="I576" i="1"/>
  <c r="F576" i="1"/>
  <c r="I553" i="1"/>
  <c r="F553" i="1"/>
  <c r="I159" i="1"/>
  <c r="F159" i="1"/>
  <c r="I158" i="1"/>
  <c r="F158" i="1"/>
  <c r="I627" i="1"/>
  <c r="F627" i="1"/>
  <c r="I604" i="1"/>
  <c r="F604" i="1"/>
  <c r="I603" i="1"/>
  <c r="F603" i="1"/>
  <c r="I38" i="1"/>
  <c r="F38" i="1"/>
  <c r="I37" i="1"/>
  <c r="F37" i="1"/>
  <c r="I519" i="1"/>
  <c r="F519" i="1"/>
  <c r="I518" i="1"/>
  <c r="F518" i="1"/>
  <c r="I617" i="1"/>
  <c r="F617" i="1"/>
  <c r="I598" i="1"/>
  <c r="F598" i="1"/>
  <c r="I597" i="1"/>
  <c r="F597" i="1"/>
  <c r="I526" i="1"/>
  <c r="F526" i="1"/>
  <c r="I525" i="1"/>
  <c r="F525" i="1"/>
  <c r="I157" i="1"/>
  <c r="F157" i="1"/>
  <c r="I154" i="1"/>
  <c r="F154" i="1"/>
  <c r="I602" i="1"/>
  <c r="F602" i="1"/>
  <c r="I601" i="1"/>
  <c r="F601" i="1"/>
  <c r="I596" i="1"/>
  <c r="F596" i="1"/>
  <c r="I595" i="1"/>
  <c r="F595" i="1"/>
  <c r="I529" i="1"/>
  <c r="F529" i="1"/>
  <c r="I528" i="1"/>
  <c r="F528" i="1"/>
  <c r="I547" i="1"/>
  <c r="F547" i="1"/>
  <c r="I546" i="1"/>
  <c r="F546" i="1"/>
  <c r="I524" i="1"/>
  <c r="F524" i="1"/>
  <c r="I523" i="1"/>
  <c r="F523" i="1"/>
  <c r="I606" i="1"/>
  <c r="F606" i="1"/>
  <c r="I605" i="1"/>
  <c r="F605" i="1"/>
  <c r="I600" i="1"/>
  <c r="F600" i="1"/>
  <c r="I599" i="1"/>
  <c r="F599" i="1"/>
  <c r="I594" i="1"/>
  <c r="F594" i="1"/>
  <c r="I575" i="1"/>
  <c r="F575" i="1"/>
  <c r="I527" i="1"/>
  <c r="F527" i="1"/>
  <c r="I517" i="1"/>
  <c r="F517" i="1"/>
  <c r="I593" i="1"/>
  <c r="F593" i="1"/>
  <c r="I522" i="1"/>
  <c r="F522" i="1"/>
  <c r="I521" i="1"/>
  <c r="F521" i="1"/>
  <c r="I153" i="1"/>
  <c r="F153" i="1"/>
  <c r="I552" i="1"/>
  <c r="F552" i="1"/>
  <c r="I520" i="1"/>
  <c r="F520" i="1"/>
  <c r="I36" i="1"/>
  <c r="F36" i="1"/>
  <c r="H601" i="1" l="1"/>
  <c r="H525" i="1"/>
  <c r="H617" i="1"/>
  <c r="H528" i="1"/>
  <c r="H38" i="1"/>
  <c r="H577" i="1"/>
  <c r="H552" i="1"/>
  <c r="H527" i="1"/>
  <c r="H606" i="1"/>
  <c r="H529" i="1"/>
  <c r="H157" i="1"/>
  <c r="H518" i="1"/>
  <c r="H627" i="1"/>
  <c r="H578" i="1"/>
  <c r="H158" i="1"/>
  <c r="H521" i="1"/>
  <c r="H594" i="1"/>
  <c r="H524" i="1"/>
  <c r="H596" i="1"/>
  <c r="H526" i="1"/>
  <c r="H37" i="1"/>
  <c r="H159" i="1"/>
  <c r="H605" i="1"/>
  <c r="H154" i="1"/>
  <c r="H153" i="1"/>
  <c r="H575" i="1"/>
  <c r="H523" i="1"/>
  <c r="H595" i="1"/>
  <c r="H519" i="1"/>
  <c r="H520" i="1"/>
  <c r="H604" i="1"/>
  <c r="H522" i="1"/>
  <c r="H599" i="1"/>
  <c r="H546" i="1"/>
  <c r="H597" i="1"/>
  <c r="H553" i="1"/>
  <c r="H517" i="1"/>
  <c r="H36" i="1"/>
  <c r="H593" i="1"/>
  <c r="H600" i="1"/>
  <c r="H547" i="1"/>
  <c r="H602" i="1"/>
  <c r="H598" i="1"/>
  <c r="H603" i="1"/>
  <c r="H576" i="1"/>
  <c r="D19" i="12"/>
  <c r="I997" i="1"/>
  <c r="I994" i="1"/>
  <c r="F997" i="1"/>
  <c r="I909" i="1"/>
  <c r="F909" i="1"/>
  <c r="I908" i="1"/>
  <c r="F908" i="1"/>
  <c r="I902" i="1"/>
  <c r="F902" i="1"/>
  <c r="H997" i="1" l="1"/>
  <c r="H908" i="1"/>
  <c r="H909" i="1"/>
  <c r="H902" i="1"/>
  <c r="I826" i="1" l="1"/>
  <c r="F826" i="1"/>
  <c r="I825" i="1"/>
  <c r="F825" i="1"/>
  <c r="I816" i="2"/>
  <c r="K816" i="2"/>
  <c r="I817" i="2"/>
  <c r="K817" i="2"/>
  <c r="I818" i="2"/>
  <c r="K818" i="2"/>
  <c r="I819" i="2"/>
  <c r="K819" i="2"/>
  <c r="I820" i="2"/>
  <c r="K820" i="2"/>
  <c r="J820" i="2" s="1"/>
  <c r="I821" i="2"/>
  <c r="H821" i="2" s="1"/>
  <c r="K821" i="2"/>
  <c r="J821" i="2" s="1"/>
  <c r="I822" i="2"/>
  <c r="K822" i="2"/>
  <c r="I823" i="2"/>
  <c r="H823" i="2" s="1"/>
  <c r="K823" i="2"/>
  <c r="I824" i="2"/>
  <c r="H824" i="2" s="1"/>
  <c r="K824" i="2"/>
  <c r="J824" i="2" s="1"/>
  <c r="I825" i="2"/>
  <c r="H825" i="2" s="1"/>
  <c r="K825" i="2"/>
  <c r="J825" i="2" s="1"/>
  <c r="I767" i="1"/>
  <c r="F767" i="1"/>
  <c r="H825" i="1" l="1"/>
  <c r="H820" i="2"/>
  <c r="J823" i="2"/>
  <c r="J819" i="2"/>
  <c r="H819" i="2"/>
  <c r="H818" i="2"/>
  <c r="H826" i="1"/>
  <c r="H817" i="2"/>
  <c r="J816" i="2"/>
  <c r="J822" i="2"/>
  <c r="J817" i="2"/>
  <c r="H822" i="2"/>
  <c r="J818" i="2"/>
  <c r="H816" i="2"/>
  <c r="H767" i="1"/>
  <c r="I1740" i="1" l="1"/>
  <c r="I1739" i="1"/>
  <c r="F1739" i="1"/>
  <c r="I1050" i="1"/>
  <c r="F1050" i="1"/>
  <c r="I1049" i="1"/>
  <c r="F1049" i="1"/>
  <c r="I856" i="1"/>
  <c r="F856" i="1"/>
  <c r="I855" i="1"/>
  <c r="F855" i="1"/>
  <c r="F851" i="1"/>
  <c r="I851" i="1"/>
  <c r="G800" i="2"/>
  <c r="I800" i="2"/>
  <c r="K800" i="2"/>
  <c r="G801" i="2"/>
  <c r="I801" i="2"/>
  <c r="K801" i="2"/>
  <c r="G802" i="2"/>
  <c r="I802" i="2"/>
  <c r="K802" i="2"/>
  <c r="G803" i="2"/>
  <c r="I803" i="2"/>
  <c r="K803" i="2"/>
  <c r="G804" i="2"/>
  <c r="I804" i="2"/>
  <c r="K804" i="2"/>
  <c r="G805" i="2"/>
  <c r="I805" i="2"/>
  <c r="K805" i="2"/>
  <c r="G808" i="2"/>
  <c r="I808" i="2"/>
  <c r="K808" i="2"/>
  <c r="G809" i="2"/>
  <c r="I809" i="2"/>
  <c r="K809" i="2"/>
  <c r="G810" i="2"/>
  <c r="I810" i="2"/>
  <c r="K810" i="2"/>
  <c r="G811" i="2"/>
  <c r="I811" i="2"/>
  <c r="K811" i="2"/>
  <c r="G812" i="2"/>
  <c r="I812" i="2"/>
  <c r="K812" i="2"/>
  <c r="G813" i="2"/>
  <c r="I813" i="2"/>
  <c r="K813" i="2"/>
  <c r="G814" i="2"/>
  <c r="I814" i="2"/>
  <c r="K814" i="2"/>
  <c r="G815" i="2"/>
  <c r="I815" i="2"/>
  <c r="K815" i="2"/>
  <c r="I806" i="2"/>
  <c r="K806" i="2"/>
  <c r="I766" i="1"/>
  <c r="F766" i="1"/>
  <c r="I755" i="1"/>
  <c r="F755" i="1"/>
  <c r="I754" i="1"/>
  <c r="F754" i="1"/>
  <c r="I712" i="1"/>
  <c r="F712" i="1"/>
  <c r="I711" i="1"/>
  <c r="F711" i="1"/>
  <c r="I710" i="1"/>
  <c r="F710" i="1"/>
  <c r="I694" i="1"/>
  <c r="F694" i="1"/>
  <c r="I693" i="1"/>
  <c r="F693" i="1"/>
  <c r="I685" i="1"/>
  <c r="F685" i="1"/>
  <c r="I680" i="1"/>
  <c r="F680" i="1"/>
  <c r="J815" i="2" l="1"/>
  <c r="J805" i="2"/>
  <c r="J801" i="2"/>
  <c r="H855" i="1"/>
  <c r="H754" i="1"/>
  <c r="H1050" i="1"/>
  <c r="H856" i="1"/>
  <c r="H1739" i="1"/>
  <c r="J811" i="2"/>
  <c r="J814" i="2"/>
  <c r="J810" i="2"/>
  <c r="J804" i="2"/>
  <c r="J800" i="2"/>
  <c r="H814" i="2"/>
  <c r="H810" i="2"/>
  <c r="H804" i="2"/>
  <c r="H800" i="2"/>
  <c r="H815" i="2"/>
  <c r="H811" i="2"/>
  <c r="H805" i="2"/>
  <c r="H808" i="2"/>
  <c r="H801" i="2"/>
  <c r="H802" i="2"/>
  <c r="H1049" i="1"/>
  <c r="H813" i="2"/>
  <c r="H809" i="2"/>
  <c r="J813" i="2"/>
  <c r="J809" i="2"/>
  <c r="J803" i="2"/>
  <c r="J802" i="2"/>
  <c r="H851" i="1"/>
  <c r="J806" i="2"/>
  <c r="J812" i="2"/>
  <c r="H806" i="2"/>
  <c r="H812" i="2"/>
  <c r="J808" i="2"/>
  <c r="H803" i="2"/>
  <c r="H711" i="1"/>
  <c r="H755" i="1"/>
  <c r="H766" i="1"/>
  <c r="H685" i="1"/>
  <c r="H693" i="1"/>
  <c r="H694" i="1"/>
  <c r="H710" i="1"/>
  <c r="H680" i="1"/>
  <c r="H712" i="1"/>
  <c r="AO17" i="4"/>
  <c r="AN17" i="4" l="1"/>
  <c r="AM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E18" i="4" s="1"/>
  <c r="G794" i="2"/>
  <c r="I794" i="2"/>
  <c r="K794" i="2"/>
  <c r="G795" i="2"/>
  <c r="I795" i="2"/>
  <c r="K795" i="2"/>
  <c r="G796" i="2"/>
  <c r="I796" i="2"/>
  <c r="K796" i="2"/>
  <c r="G797" i="2"/>
  <c r="I797" i="2"/>
  <c r="K797" i="2"/>
  <c r="G798" i="2"/>
  <c r="I798" i="2"/>
  <c r="K798" i="2"/>
  <c r="G799" i="2"/>
  <c r="I799" i="2"/>
  <c r="K799" i="2"/>
  <c r="K787" i="2"/>
  <c r="I787" i="2"/>
  <c r="G787" i="2"/>
  <c r="K769" i="2"/>
  <c r="I769" i="2"/>
  <c r="G769" i="2"/>
  <c r="K738" i="2"/>
  <c r="I738" i="2"/>
  <c r="G738" i="2"/>
  <c r="K737" i="2"/>
  <c r="I737" i="2"/>
  <c r="G737" i="2"/>
  <c r="K721" i="2"/>
  <c r="I721" i="2"/>
  <c r="G721" i="2"/>
  <c r="K677" i="2"/>
  <c r="I677" i="2"/>
  <c r="G677" i="2"/>
  <c r="K676" i="2"/>
  <c r="I676" i="2"/>
  <c r="G676" i="2"/>
  <c r="K649" i="2"/>
  <c r="I649" i="2"/>
  <c r="G649" i="2"/>
  <c r="K648" i="2"/>
  <c r="I648" i="2"/>
  <c r="G648" i="2"/>
  <c r="K647" i="2"/>
  <c r="I647" i="2"/>
  <c r="G647" i="2"/>
  <c r="K646" i="2"/>
  <c r="I646" i="2"/>
  <c r="G646" i="2"/>
  <c r="K631" i="2"/>
  <c r="I631" i="2"/>
  <c r="G631" i="2"/>
  <c r="K630" i="2"/>
  <c r="I630" i="2"/>
  <c r="G630" i="2"/>
  <c r="K629" i="2"/>
  <c r="I629" i="2"/>
  <c r="G629" i="2"/>
  <c r="K617" i="2"/>
  <c r="I617" i="2"/>
  <c r="G617" i="2"/>
  <c r="K616" i="2"/>
  <c r="I616" i="2"/>
  <c r="G616" i="2"/>
  <c r="K615" i="2"/>
  <c r="I615" i="2"/>
  <c r="G615" i="2"/>
  <c r="K614" i="2"/>
  <c r="I614" i="2"/>
  <c r="G614" i="2"/>
  <c r="K613" i="2"/>
  <c r="I613" i="2"/>
  <c r="G613" i="2"/>
  <c r="K612" i="2"/>
  <c r="I612" i="2"/>
  <c r="G612" i="2"/>
  <c r="K611" i="2"/>
  <c r="I611" i="2"/>
  <c r="G611" i="2"/>
  <c r="K610" i="2"/>
  <c r="I610" i="2"/>
  <c r="G610" i="2"/>
  <c r="K609" i="2"/>
  <c r="I609" i="2"/>
  <c r="G609" i="2"/>
  <c r="K598" i="2"/>
  <c r="I598" i="2"/>
  <c r="G598" i="2"/>
  <c r="K596" i="2"/>
  <c r="I596" i="2"/>
  <c r="G596" i="2"/>
  <c r="K594" i="2"/>
  <c r="I594" i="2"/>
  <c r="G594" i="2"/>
  <c r="K588" i="2"/>
  <c r="I588" i="2"/>
  <c r="G588" i="2"/>
  <c r="K585" i="2"/>
  <c r="I585" i="2"/>
  <c r="G585" i="2"/>
  <c r="K584" i="2"/>
  <c r="I584" i="2"/>
  <c r="G584" i="2"/>
  <c r="K583" i="2"/>
  <c r="I583" i="2"/>
  <c r="G583" i="2"/>
  <c r="K582" i="2"/>
  <c r="I582" i="2"/>
  <c r="G582" i="2"/>
  <c r="K581" i="2"/>
  <c r="I581" i="2"/>
  <c r="G581" i="2"/>
  <c r="K554" i="2"/>
  <c r="I554" i="2"/>
  <c r="G554" i="2"/>
  <c r="K428" i="2"/>
  <c r="I428" i="2"/>
  <c r="G428" i="2"/>
  <c r="K335" i="2"/>
  <c r="I335" i="2"/>
  <c r="G335" i="2"/>
  <c r="K307" i="2"/>
  <c r="I307" i="2"/>
  <c r="G307" i="2"/>
  <c r="K298" i="2"/>
  <c r="I298" i="2"/>
  <c r="G298" i="2"/>
  <c r="K290" i="2"/>
  <c r="I290" i="2"/>
  <c r="G290" i="2"/>
  <c r="K282" i="2"/>
  <c r="I282" i="2"/>
  <c r="G282" i="2"/>
  <c r="K281" i="2"/>
  <c r="I281" i="2"/>
  <c r="G281" i="2"/>
  <c r="K280" i="2"/>
  <c r="I280" i="2"/>
  <c r="G280" i="2"/>
  <c r="K279" i="2"/>
  <c r="I279" i="2"/>
  <c r="G279" i="2"/>
  <c r="K278" i="2"/>
  <c r="I278" i="2"/>
  <c r="G278" i="2"/>
  <c r="K277" i="2"/>
  <c r="I277" i="2"/>
  <c r="G277" i="2"/>
  <c r="K276" i="2"/>
  <c r="I276" i="2"/>
  <c r="G276" i="2"/>
  <c r="K275" i="2"/>
  <c r="I275" i="2"/>
  <c r="G275" i="2"/>
  <c r="K274" i="2"/>
  <c r="I274" i="2"/>
  <c r="G274" i="2"/>
  <c r="K255" i="2"/>
  <c r="I255" i="2"/>
  <c r="G255" i="2"/>
  <c r="K246" i="2"/>
  <c r="I246" i="2"/>
  <c r="G246" i="2"/>
  <c r="K245" i="2"/>
  <c r="I245" i="2"/>
  <c r="G245" i="2"/>
  <c r="K244" i="2"/>
  <c r="I244" i="2"/>
  <c r="G244" i="2"/>
  <c r="K243" i="2"/>
  <c r="I243" i="2"/>
  <c r="G243" i="2"/>
  <c r="K242" i="2"/>
  <c r="I242" i="2"/>
  <c r="G242" i="2"/>
  <c r="K241" i="2"/>
  <c r="I241" i="2"/>
  <c r="G241" i="2"/>
  <c r="K240" i="2"/>
  <c r="I240" i="2"/>
  <c r="G240" i="2"/>
  <c r="K239" i="2"/>
  <c r="I239" i="2"/>
  <c r="G239" i="2"/>
  <c r="K238" i="2"/>
  <c r="I238" i="2"/>
  <c r="G238" i="2"/>
  <c r="K237" i="2"/>
  <c r="I237" i="2"/>
  <c r="G237" i="2"/>
  <c r="K233" i="2"/>
  <c r="I233" i="2"/>
  <c r="G233" i="2"/>
  <c r="K232" i="2"/>
  <c r="I232" i="2"/>
  <c r="G232" i="2"/>
  <c r="K230" i="2"/>
  <c r="I230" i="2"/>
  <c r="G230" i="2"/>
  <c r="K229" i="2"/>
  <c r="I229" i="2"/>
  <c r="G229" i="2"/>
  <c r="K228" i="2"/>
  <c r="I228" i="2"/>
  <c r="G228" i="2"/>
  <c r="K227" i="2"/>
  <c r="I227" i="2"/>
  <c r="G227" i="2"/>
  <c r="K226" i="2"/>
  <c r="I226" i="2"/>
  <c r="G226" i="2"/>
  <c r="K224" i="2"/>
  <c r="I224" i="2"/>
  <c r="G224" i="2"/>
  <c r="K223" i="2"/>
  <c r="I223" i="2"/>
  <c r="G223" i="2"/>
  <c r="K222" i="2"/>
  <c r="I222" i="2"/>
  <c r="G222" i="2"/>
  <c r="K221" i="2"/>
  <c r="I221" i="2"/>
  <c r="G221" i="2"/>
  <c r="K220" i="2"/>
  <c r="I220" i="2"/>
  <c r="G220" i="2"/>
  <c r="K219" i="2"/>
  <c r="I219" i="2"/>
  <c r="G219" i="2"/>
  <c r="K218" i="2"/>
  <c r="I218" i="2"/>
  <c r="G218" i="2"/>
  <c r="K217" i="2"/>
  <c r="I217" i="2"/>
  <c r="G217" i="2"/>
  <c r="K216" i="2"/>
  <c r="I216" i="2"/>
  <c r="G216" i="2"/>
  <c r="K215" i="2"/>
  <c r="I215" i="2"/>
  <c r="G215" i="2"/>
  <c r="K214" i="2"/>
  <c r="I214" i="2"/>
  <c r="G214" i="2"/>
  <c r="K213" i="2"/>
  <c r="I213" i="2"/>
  <c r="G213" i="2"/>
  <c r="K212" i="2"/>
  <c r="I212" i="2"/>
  <c r="G212" i="2"/>
  <c r="K211" i="2"/>
  <c r="I211" i="2"/>
  <c r="G211" i="2"/>
  <c r="K210" i="2"/>
  <c r="I210" i="2"/>
  <c r="G210" i="2"/>
  <c r="K209" i="2"/>
  <c r="I209" i="2"/>
  <c r="G209" i="2"/>
  <c r="K208" i="2"/>
  <c r="I208" i="2"/>
  <c r="G208" i="2"/>
  <c r="K196" i="2"/>
  <c r="I196" i="2"/>
  <c r="G196" i="2"/>
  <c r="K195" i="2"/>
  <c r="I195" i="2"/>
  <c r="G195" i="2"/>
  <c r="K194" i="2"/>
  <c r="I194" i="2"/>
  <c r="G194" i="2"/>
  <c r="K193" i="2"/>
  <c r="I193" i="2"/>
  <c r="G193" i="2"/>
  <c r="K192" i="2"/>
  <c r="I192" i="2"/>
  <c r="G192" i="2"/>
  <c r="K191" i="2"/>
  <c r="I191" i="2"/>
  <c r="G191" i="2"/>
  <c r="K190" i="2"/>
  <c r="I190" i="2"/>
  <c r="G190" i="2"/>
  <c r="K175" i="2"/>
  <c r="I175" i="2"/>
  <c r="G175" i="2"/>
  <c r="K166" i="2"/>
  <c r="I166" i="2"/>
  <c r="G166" i="2"/>
  <c r="K89" i="2"/>
  <c r="I89" i="2"/>
  <c r="G89" i="2"/>
  <c r="K79" i="2"/>
  <c r="I79" i="2"/>
  <c r="G79" i="2"/>
  <c r="K78" i="2"/>
  <c r="I78" i="2"/>
  <c r="G78" i="2"/>
  <c r="K67" i="2"/>
  <c r="I67" i="2"/>
  <c r="G67" i="2"/>
  <c r="K65" i="2"/>
  <c r="I65" i="2"/>
  <c r="G65" i="2"/>
  <c r="K64" i="2"/>
  <c r="I64" i="2"/>
  <c r="G64" i="2"/>
  <c r="K63" i="2"/>
  <c r="I63" i="2"/>
  <c r="G63" i="2"/>
  <c r="K60" i="2"/>
  <c r="I60" i="2"/>
  <c r="G60" i="2"/>
  <c r="J798" i="2" l="1"/>
  <c r="J794" i="2"/>
  <c r="H798" i="2"/>
  <c r="H794" i="2"/>
  <c r="J611" i="2"/>
  <c r="H89" i="2"/>
  <c r="H210" i="2"/>
  <c r="H214" i="2"/>
  <c r="H195" i="2"/>
  <c r="H241" i="2"/>
  <c r="H245" i="2"/>
  <c r="H584" i="2"/>
  <c r="H222" i="2"/>
  <c r="H795" i="2"/>
  <c r="H238" i="2"/>
  <c r="H554" i="2"/>
  <c r="J65" i="2"/>
  <c r="J195" i="2"/>
  <c r="H209" i="2"/>
  <c r="H281" i="2"/>
  <c r="H613" i="2"/>
  <c r="H228" i="2"/>
  <c r="H244" i="2"/>
  <c r="H282" i="2"/>
  <c r="H335" i="2"/>
  <c r="H598" i="2"/>
  <c r="H612" i="2"/>
  <c r="H616" i="2"/>
  <c r="H631" i="2"/>
  <c r="H738" i="2"/>
  <c r="J196" i="2"/>
  <c r="J211" i="2"/>
  <c r="J612" i="2"/>
  <c r="J616" i="2"/>
  <c r="J738" i="2"/>
  <c r="J677" i="2"/>
  <c r="J796" i="2"/>
  <c r="J721" i="2"/>
  <c r="J795" i="2"/>
  <c r="H215" i="2"/>
  <c r="J274" i="2"/>
  <c r="J335" i="2"/>
  <c r="J648" i="2"/>
  <c r="H78" i="2"/>
  <c r="J245" i="2"/>
  <c r="J290" i="2"/>
  <c r="J613" i="2"/>
  <c r="J213" i="2"/>
  <c r="H582" i="2"/>
  <c r="J223" i="2"/>
  <c r="J222" i="2"/>
  <c r="J554" i="2"/>
  <c r="H585" i="2"/>
  <c r="H610" i="2"/>
  <c r="H614" i="2"/>
  <c r="H60" i="2"/>
  <c r="J67" i="2"/>
  <c r="H192" i="2"/>
  <c r="J60" i="2"/>
  <c r="J255" i="2"/>
  <c r="J281" i="2"/>
  <c r="J646" i="2"/>
  <c r="H63" i="2"/>
  <c r="H233" i="2"/>
  <c r="H196" i="2"/>
  <c r="J166" i="2"/>
  <c r="J63" i="2"/>
  <c r="H64" i="2"/>
  <c r="H216" i="2"/>
  <c r="J228" i="2"/>
  <c r="J240" i="2"/>
  <c r="J244" i="2"/>
  <c r="J278" i="2"/>
  <c r="J583" i="2"/>
  <c r="J647" i="2"/>
  <c r="J214" i="2"/>
  <c r="H737" i="2"/>
  <c r="H211" i="2"/>
  <c r="J194" i="2"/>
  <c r="H217" i="2"/>
  <c r="H221" i="2"/>
  <c r="H277" i="2"/>
  <c r="J221" i="2"/>
  <c r="J230" i="2"/>
  <c r="H246" i="2"/>
  <c r="J280" i="2"/>
  <c r="J298" i="2"/>
  <c r="H617" i="2"/>
  <c r="H226" i="2"/>
  <c r="H275" i="2"/>
  <c r="H588" i="2"/>
  <c r="J596" i="2"/>
  <c r="H676" i="2"/>
  <c r="H583" i="2"/>
  <c r="H721" i="2"/>
  <c r="J193" i="2"/>
  <c r="J238" i="2"/>
  <c r="J242" i="2"/>
  <c r="H276" i="2"/>
  <c r="H298" i="2"/>
  <c r="H79" i="2"/>
  <c r="H194" i="2"/>
  <c r="J219" i="2"/>
  <c r="J239" i="2"/>
  <c r="J276" i="2"/>
  <c r="J428" i="2"/>
  <c r="J610" i="2"/>
  <c r="J614" i="2"/>
  <c r="H646" i="2"/>
  <c r="H193" i="2"/>
  <c r="J215" i="2"/>
  <c r="J79" i="2"/>
  <c r="J209" i="2"/>
  <c r="J220" i="2"/>
  <c r="H255" i="2"/>
  <c r="H219" i="2"/>
  <c r="H191" i="2"/>
  <c r="H307" i="2"/>
  <c r="J191" i="2"/>
  <c r="J233" i="2"/>
  <c r="H274" i="2"/>
  <c r="J282" i="2"/>
  <c r="J307" i="2"/>
  <c r="J585" i="2"/>
  <c r="J598" i="2"/>
  <c r="H67" i="2"/>
  <c r="J192" i="2"/>
  <c r="H224" i="2"/>
  <c r="J237" i="2"/>
  <c r="J631" i="2"/>
  <c r="J797" i="2"/>
  <c r="J217" i="2"/>
  <c r="J224" i="2"/>
  <c r="H648" i="2"/>
  <c r="J769" i="2"/>
  <c r="H797" i="2"/>
  <c r="H799" i="2"/>
  <c r="H796" i="2"/>
  <c r="H229" i="2"/>
  <c r="J588" i="2"/>
  <c r="H212" i="2"/>
  <c r="J229" i="2"/>
  <c r="H243" i="2"/>
  <c r="H581" i="2"/>
  <c r="J609" i="2"/>
  <c r="H647" i="2"/>
  <c r="H239" i="2"/>
  <c r="J212" i="2"/>
  <c r="J226" i="2"/>
  <c r="J243" i="2"/>
  <c r="J246" i="2"/>
  <c r="J275" i="2"/>
  <c r="J581" i="2"/>
  <c r="H609" i="2"/>
  <c r="H230" i="2"/>
  <c r="H240" i="2"/>
  <c r="H611" i="2"/>
  <c r="H65" i="2"/>
  <c r="H175" i="2"/>
  <c r="J216" i="2"/>
  <c r="H227" i="2"/>
  <c r="H279" i="2"/>
  <c r="J584" i="2"/>
  <c r="H615" i="2"/>
  <c r="H629" i="2"/>
  <c r="H218" i="2"/>
  <c r="H166" i="2"/>
  <c r="J175" i="2"/>
  <c r="J210" i="2"/>
  <c r="J227" i="2"/>
  <c r="J279" i="2"/>
  <c r="J582" i="2"/>
  <c r="J629" i="2"/>
  <c r="J218" i="2"/>
  <c r="H278" i="2"/>
  <c r="J676" i="2"/>
  <c r="J64" i="2"/>
  <c r="H190" i="2"/>
  <c r="H223" i="2"/>
  <c r="H290" i="2"/>
  <c r="H594" i="2"/>
  <c r="J615" i="2"/>
  <c r="H630" i="2"/>
  <c r="J89" i="2"/>
  <c r="H232" i="2"/>
  <c r="J241" i="2"/>
  <c r="J277" i="2"/>
  <c r="J630" i="2"/>
  <c r="H208" i="2"/>
  <c r="J232" i="2"/>
  <c r="H242" i="2"/>
  <c r="H428" i="2"/>
  <c r="J649" i="2"/>
  <c r="J737" i="2"/>
  <c r="H787" i="2"/>
  <c r="J787" i="2"/>
  <c r="J799" i="2"/>
  <c r="H220" i="2"/>
  <c r="H649" i="2"/>
  <c r="H677" i="2"/>
  <c r="H213" i="2"/>
  <c r="H280" i="2"/>
  <c r="H596" i="2"/>
  <c r="H237" i="2"/>
  <c r="H769" i="2"/>
  <c r="J78" i="2"/>
  <c r="J208" i="2"/>
  <c r="J594" i="2"/>
  <c r="J617" i="2"/>
  <c r="J190" i="2"/>
  <c r="I1043" i="1" l="1"/>
  <c r="F1043" i="1"/>
  <c r="I1042" i="1"/>
  <c r="F1042" i="1"/>
  <c r="I882" i="1"/>
  <c r="I881" i="1"/>
  <c r="I880" i="1"/>
  <c r="F880" i="1"/>
  <c r="F881" i="1"/>
  <c r="F882" i="1"/>
  <c r="G783" i="2"/>
  <c r="I783" i="2"/>
  <c r="K783" i="2"/>
  <c r="G784" i="2"/>
  <c r="I784" i="2"/>
  <c r="K784" i="2"/>
  <c r="G785" i="2"/>
  <c r="I785" i="2"/>
  <c r="K785" i="2"/>
  <c r="G786" i="2"/>
  <c r="I786" i="2"/>
  <c r="K786" i="2"/>
  <c r="I861" i="1"/>
  <c r="F861" i="1"/>
  <c r="I860" i="1"/>
  <c r="F860" i="1"/>
  <c r="I859" i="1"/>
  <c r="I858" i="1"/>
  <c r="F858" i="1"/>
  <c r="F859" i="1"/>
  <c r="I836" i="1"/>
  <c r="F836" i="1"/>
  <c r="I835" i="1"/>
  <c r="F835" i="1"/>
  <c r="I813" i="1"/>
  <c r="F813" i="1"/>
  <c r="I812" i="1"/>
  <c r="F812" i="1"/>
  <c r="I762" i="1"/>
  <c r="F762" i="1"/>
  <c r="I761" i="1"/>
  <c r="F761" i="1"/>
  <c r="F757" i="1"/>
  <c r="I757" i="1"/>
  <c r="G166" i="3"/>
  <c r="H166" i="3" s="1"/>
  <c r="K166" i="3"/>
  <c r="G170" i="3"/>
  <c r="H170" i="3" s="1"/>
  <c r="K170" i="3"/>
  <c r="G171" i="3"/>
  <c r="H171" i="3" s="1"/>
  <c r="K171" i="3"/>
  <c r="G172" i="3"/>
  <c r="H172" i="3" s="1"/>
  <c r="K172" i="3"/>
  <c r="G173" i="3"/>
  <c r="H173" i="3" s="1"/>
  <c r="K173" i="3"/>
  <c r="G174" i="3"/>
  <c r="H174" i="3" s="1"/>
  <c r="K174" i="3"/>
  <c r="G175" i="3"/>
  <c r="H175" i="3" s="1"/>
  <c r="K175" i="3"/>
  <c r="G179" i="3"/>
  <c r="H179" i="3" s="1"/>
  <c r="K179" i="3"/>
  <c r="G180" i="3"/>
  <c r="H180" i="3" s="1"/>
  <c r="K180" i="3"/>
  <c r="G181" i="3"/>
  <c r="H181" i="3" s="1"/>
  <c r="K181" i="3"/>
  <c r="G182" i="3"/>
  <c r="H182" i="3" s="1"/>
  <c r="K182" i="3"/>
  <c r="G183" i="3"/>
  <c r="I660" i="1"/>
  <c r="F660" i="1"/>
  <c r="I659" i="1"/>
  <c r="F659" i="1"/>
  <c r="I651" i="1"/>
  <c r="F651" i="1"/>
  <c r="I650" i="1"/>
  <c r="F650" i="1"/>
  <c r="I649" i="1"/>
  <c r="F649" i="1"/>
  <c r="J166" i="3" l="1"/>
  <c r="J174" i="3"/>
  <c r="H786" i="2"/>
  <c r="J786" i="2"/>
  <c r="J181" i="3"/>
  <c r="J182" i="3"/>
  <c r="J179" i="3"/>
  <c r="J173" i="3"/>
  <c r="J175" i="3"/>
  <c r="J172" i="3"/>
  <c r="H785" i="2"/>
  <c r="J170" i="3"/>
  <c r="H183" i="3"/>
  <c r="J183" i="3"/>
  <c r="J180" i="3"/>
  <c r="J171" i="3"/>
  <c r="H881" i="1"/>
  <c r="J785" i="2"/>
  <c r="H784" i="2"/>
  <c r="H1042" i="1"/>
  <c r="H1043" i="1"/>
  <c r="H859" i="1"/>
  <c r="H880" i="1"/>
  <c r="H882" i="1"/>
  <c r="H861" i="1"/>
  <c r="H651" i="1"/>
  <c r="H836" i="1"/>
  <c r="J784" i="2"/>
  <c r="J783" i="2"/>
  <c r="H783" i="2"/>
  <c r="H762" i="1"/>
  <c r="H858" i="1"/>
  <c r="H860" i="1"/>
  <c r="H835" i="1"/>
  <c r="H757" i="1"/>
  <c r="H761" i="1"/>
  <c r="H812" i="1"/>
  <c r="H813" i="1"/>
  <c r="H660" i="1"/>
  <c r="H659" i="1"/>
  <c r="H649" i="1"/>
  <c r="H650" i="1"/>
  <c r="I1783" i="1"/>
  <c r="F1783" i="1"/>
  <c r="I1747" i="1"/>
  <c r="F1747" i="1"/>
  <c r="I1728" i="1"/>
  <c r="F1728" i="1"/>
  <c r="I1721" i="1"/>
  <c r="F1721" i="1"/>
  <c r="I1714" i="1"/>
  <c r="F1714" i="1"/>
  <c r="I1710" i="1"/>
  <c r="F1710" i="1"/>
  <c r="I1694" i="1"/>
  <c r="F1694" i="1"/>
  <c r="I1687" i="1"/>
  <c r="F1687" i="1"/>
  <c r="I1513" i="1"/>
  <c r="F1513" i="1"/>
  <c r="I1053" i="1"/>
  <c r="F1053" i="1"/>
  <c r="I1046" i="1"/>
  <c r="F1046" i="1"/>
  <c r="I1039" i="1"/>
  <c r="F1039" i="1"/>
  <c r="I1032" i="1"/>
  <c r="F1032" i="1"/>
  <c r="I976" i="1"/>
  <c r="F976" i="1"/>
  <c r="I975" i="1"/>
  <c r="F975" i="1"/>
  <c r="I958" i="1"/>
  <c r="F958" i="1"/>
  <c r="I901" i="1"/>
  <c r="F901" i="1"/>
  <c r="I879" i="1"/>
  <c r="F879" i="1"/>
  <c r="I878" i="1"/>
  <c r="F878" i="1"/>
  <c r="I857" i="1"/>
  <c r="F857" i="1"/>
  <c r="I850" i="1"/>
  <c r="F850" i="1"/>
  <c r="I832" i="1"/>
  <c r="F832" i="1"/>
  <c r="I799" i="1"/>
  <c r="F799" i="1"/>
  <c r="I774" i="1"/>
  <c r="F774" i="1"/>
  <c r="I773" i="1"/>
  <c r="F773" i="1"/>
  <c r="I756" i="1"/>
  <c r="F756" i="1"/>
  <c r="I749" i="1"/>
  <c r="F749" i="1"/>
  <c r="I736" i="1"/>
  <c r="F736" i="1"/>
  <c r="I716" i="1"/>
  <c r="F716" i="1"/>
  <c r="I715" i="1"/>
  <c r="F715" i="1"/>
  <c r="I709" i="1"/>
  <c r="F709" i="1"/>
  <c r="I708" i="1"/>
  <c r="F708" i="1"/>
  <c r="I698" i="1"/>
  <c r="F698" i="1"/>
  <c r="I684" i="1"/>
  <c r="F684" i="1"/>
  <c r="I675" i="1"/>
  <c r="F675" i="1"/>
  <c r="I648" i="1"/>
  <c r="F648" i="1"/>
  <c r="I545" i="1"/>
  <c r="F545" i="1"/>
  <c r="I544" i="1"/>
  <c r="F544" i="1"/>
  <c r="I537" i="1"/>
  <c r="F537" i="1"/>
  <c r="I536" i="1"/>
  <c r="F536" i="1"/>
  <c r="I511" i="1"/>
  <c r="F511" i="1"/>
  <c r="I510" i="1"/>
  <c r="F510" i="1"/>
  <c r="I498" i="1"/>
  <c r="F498" i="1"/>
  <c r="I497" i="1"/>
  <c r="F497" i="1"/>
  <c r="I480" i="1"/>
  <c r="F480" i="1"/>
  <c r="I479" i="1"/>
  <c r="F479" i="1"/>
  <c r="I462" i="1"/>
  <c r="F462" i="1"/>
  <c r="I461" i="1"/>
  <c r="F461" i="1"/>
  <c r="I449" i="1"/>
  <c r="F449" i="1"/>
  <c r="I448" i="1"/>
  <c r="F448" i="1"/>
  <c r="I436" i="1"/>
  <c r="F436" i="1"/>
  <c r="I435" i="1"/>
  <c r="F435" i="1"/>
  <c r="I425" i="1"/>
  <c r="F425" i="1"/>
  <c r="I424" i="1"/>
  <c r="F424" i="1"/>
  <c r="I417" i="1"/>
  <c r="F417" i="1"/>
  <c r="I416" i="1"/>
  <c r="F416" i="1"/>
  <c r="I409" i="1"/>
  <c r="F409" i="1"/>
  <c r="I408" i="1"/>
  <c r="F408" i="1"/>
  <c r="I395" i="1"/>
  <c r="F395" i="1"/>
  <c r="I389" i="1"/>
  <c r="F389" i="1"/>
  <c r="I388" i="1"/>
  <c r="F388" i="1"/>
  <c r="I381" i="1"/>
  <c r="F381" i="1"/>
  <c r="I380" i="1"/>
  <c r="F380" i="1"/>
  <c r="I362" i="1"/>
  <c r="F362" i="1"/>
  <c r="I361" i="1"/>
  <c r="F361" i="1"/>
  <c r="I349" i="1"/>
  <c r="F349" i="1"/>
  <c r="I348" i="1"/>
  <c r="F348" i="1"/>
  <c r="I341" i="1"/>
  <c r="F341" i="1"/>
  <c r="I340" i="1"/>
  <c r="F340" i="1"/>
  <c r="I323" i="1"/>
  <c r="F323" i="1"/>
  <c r="I322" i="1"/>
  <c r="F322" i="1"/>
  <c r="I292" i="1"/>
  <c r="F292" i="1"/>
  <c r="I291" i="1"/>
  <c r="F291" i="1"/>
  <c r="I273" i="1"/>
  <c r="F273" i="1"/>
  <c r="I272" i="1"/>
  <c r="F272" i="1"/>
  <c r="I259" i="1"/>
  <c r="F259" i="1"/>
  <c r="I258" i="1"/>
  <c r="F258" i="1"/>
  <c r="I235" i="1"/>
  <c r="F235" i="1"/>
  <c r="I234" i="1"/>
  <c r="F234" i="1"/>
  <c r="I219" i="1"/>
  <c r="F219" i="1"/>
  <c r="I218" i="1"/>
  <c r="F218" i="1"/>
  <c r="I205" i="1"/>
  <c r="F205" i="1"/>
  <c r="I204" i="1"/>
  <c r="F204" i="1"/>
  <c r="I186" i="1"/>
  <c r="F186" i="1"/>
  <c r="I185" i="1"/>
  <c r="F185" i="1"/>
  <c r="I167" i="1"/>
  <c r="F167" i="1"/>
  <c r="I166" i="1"/>
  <c r="F166" i="1"/>
  <c r="I29" i="1"/>
  <c r="I28" i="1"/>
  <c r="F28" i="1"/>
  <c r="I25" i="1"/>
  <c r="F25" i="1"/>
  <c r="I24" i="1"/>
  <c r="F24" i="1"/>
  <c r="I23" i="1"/>
  <c r="F23" i="1"/>
  <c r="I19" i="1"/>
  <c r="F19" i="1"/>
  <c r="I18" i="1"/>
  <c r="F18" i="1"/>
  <c r="I17" i="1"/>
  <c r="F17" i="1"/>
  <c r="I16" i="1"/>
  <c r="F16" i="1"/>
  <c r="I12" i="1"/>
  <c r="F12" i="1"/>
  <c r="I4" i="1"/>
  <c r="F4" i="1"/>
  <c r="I3" i="1"/>
  <c r="F3" i="1"/>
  <c r="H167" i="1" l="1"/>
  <c r="H12" i="1"/>
  <c r="H958" i="1"/>
  <c r="H235" i="1"/>
  <c r="H349" i="1"/>
  <c r="H417" i="1"/>
  <c r="H25" i="1"/>
  <c r="H1783" i="1"/>
  <c r="H18" i="1"/>
  <c r="H435" i="1"/>
  <c r="H1714" i="1"/>
  <c r="H3" i="1"/>
  <c r="H166" i="1"/>
  <c r="H4" i="1"/>
  <c r="H436" i="1"/>
  <c r="H17" i="1"/>
  <c r="H857" i="1"/>
  <c r="H272" i="1"/>
  <c r="H380" i="1"/>
  <c r="H462" i="1"/>
  <c r="H709" i="1"/>
  <c r="H799" i="1"/>
  <c r="H1046" i="1"/>
  <c r="H273" i="1"/>
  <c r="H24" i="1"/>
  <c r="H234" i="1"/>
  <c r="H348" i="1"/>
  <c r="H416" i="1"/>
  <c r="H537" i="1"/>
  <c r="H684" i="1"/>
  <c r="H773" i="1"/>
  <c r="H901" i="1"/>
  <c r="H381" i="1"/>
  <c r="H879" i="1"/>
  <c r="H16" i="1"/>
  <c r="H1513" i="1"/>
  <c r="H536" i="1"/>
  <c r="H497" i="1"/>
  <c r="H736" i="1"/>
  <c r="H850" i="1"/>
  <c r="H204" i="1"/>
  <c r="H322" i="1"/>
  <c r="H395" i="1"/>
  <c r="H498" i="1"/>
  <c r="H749" i="1"/>
  <c r="H205" i="1"/>
  <c r="H323" i="1"/>
  <c r="H425" i="1"/>
  <c r="H461" i="1"/>
  <c r="H708" i="1"/>
  <c r="H716" i="1"/>
  <c r="H186" i="1"/>
  <c r="H28" i="1"/>
  <c r="H292" i="1"/>
  <c r="H389" i="1"/>
  <c r="H448" i="1"/>
  <c r="H1053" i="1"/>
  <c r="H19" i="1"/>
  <c r="H424" i="1"/>
  <c r="H832" i="1"/>
  <c r="H545" i="1"/>
  <c r="H774" i="1"/>
  <c r="H340" i="1"/>
  <c r="H511" i="1"/>
  <c r="H185" i="1"/>
  <c r="H341" i="1"/>
  <c r="H479" i="1"/>
  <c r="H715" i="1"/>
  <c r="H1039" i="1"/>
  <c r="H1710" i="1"/>
  <c r="H409" i="1"/>
  <c r="H388" i="1"/>
  <c r="H675" i="1"/>
  <c r="H1721" i="1"/>
  <c r="H258" i="1"/>
  <c r="H480" i="1"/>
  <c r="H648" i="1"/>
  <c r="H259" i="1"/>
  <c r="H361" i="1"/>
  <c r="H23" i="1"/>
  <c r="H218" i="1"/>
  <c r="H544" i="1"/>
  <c r="H1747" i="1"/>
  <c r="H976" i="1"/>
  <c r="H219" i="1"/>
  <c r="H362" i="1"/>
  <c r="H449" i="1"/>
  <c r="H756" i="1"/>
  <c r="H1032" i="1"/>
  <c r="H878" i="1"/>
  <c r="H1728" i="1"/>
  <c r="H291" i="1"/>
  <c r="H408" i="1"/>
  <c r="H510" i="1"/>
  <c r="H698" i="1"/>
  <c r="H1687" i="1"/>
  <c r="H975" i="1"/>
  <c r="H1694" i="1"/>
  <c r="I1021" i="1"/>
  <c r="I1020" i="1"/>
  <c r="F1021" i="1"/>
  <c r="F1020" i="1"/>
  <c r="I1017" i="1"/>
  <c r="F1017" i="1"/>
  <c r="I1014" i="1"/>
  <c r="I1013" i="1"/>
  <c r="F1014" i="1"/>
  <c r="F1013" i="1"/>
  <c r="I1012" i="1"/>
  <c r="I1011" i="1"/>
  <c r="I1010" i="1"/>
  <c r="F1010" i="1"/>
  <c r="F1011" i="1"/>
  <c r="F1012" i="1"/>
  <c r="I1007" i="1"/>
  <c r="I1006" i="1"/>
  <c r="F1007" i="1"/>
  <c r="F1006" i="1"/>
  <c r="I1005" i="1"/>
  <c r="I1004" i="1"/>
  <c r="I1003" i="1"/>
  <c r="F1003" i="1"/>
  <c r="F1004" i="1"/>
  <c r="F1005" i="1"/>
  <c r="F994" i="1"/>
  <c r="H994" i="1" s="1"/>
  <c r="I993" i="1"/>
  <c r="F993" i="1"/>
  <c r="I992" i="1"/>
  <c r="I991" i="1"/>
  <c r="F991" i="1"/>
  <c r="F992" i="1"/>
  <c r="I988" i="1"/>
  <c r="F988" i="1"/>
  <c r="I987" i="1"/>
  <c r="F987" i="1"/>
  <c r="G761" i="2"/>
  <c r="I761" i="2"/>
  <c r="K761" i="2"/>
  <c r="G762" i="2"/>
  <c r="I762" i="2"/>
  <c r="K762" i="2"/>
  <c r="G763" i="2"/>
  <c r="I763" i="2"/>
  <c r="K763" i="2"/>
  <c r="G764" i="2"/>
  <c r="I764" i="2"/>
  <c r="K764" i="2"/>
  <c r="G605" i="2"/>
  <c r="I605" i="2"/>
  <c r="K605" i="2"/>
  <c r="G765" i="2"/>
  <c r="I765" i="2"/>
  <c r="K765" i="2"/>
  <c r="G766" i="2"/>
  <c r="I766" i="2"/>
  <c r="K766" i="2"/>
  <c r="G606" i="2"/>
  <c r="I606" i="2"/>
  <c r="K606" i="2"/>
  <c r="G607" i="2"/>
  <c r="I607" i="2"/>
  <c r="K607" i="2"/>
  <c r="G767" i="2"/>
  <c r="I767" i="2"/>
  <c r="K767" i="2"/>
  <c r="G768" i="2"/>
  <c r="I768" i="2"/>
  <c r="K768" i="2"/>
  <c r="G771" i="2"/>
  <c r="I771" i="2"/>
  <c r="K771" i="2"/>
  <c r="G772" i="2"/>
  <c r="I772" i="2"/>
  <c r="K772" i="2"/>
  <c r="G608" i="2"/>
  <c r="I608" i="2"/>
  <c r="K608" i="2"/>
  <c r="G773" i="2"/>
  <c r="I773" i="2"/>
  <c r="K773" i="2"/>
  <c r="G774" i="2"/>
  <c r="I774" i="2"/>
  <c r="K774" i="2"/>
  <c r="G593" i="2"/>
  <c r="I593" i="2"/>
  <c r="K593" i="2"/>
  <c r="G775" i="2"/>
  <c r="I775" i="2"/>
  <c r="K775" i="2"/>
  <c r="G776" i="2"/>
  <c r="I776" i="2"/>
  <c r="K776" i="2"/>
  <c r="G777" i="2"/>
  <c r="I777" i="2"/>
  <c r="K777" i="2"/>
  <c r="G778" i="2"/>
  <c r="I778" i="2"/>
  <c r="K778" i="2"/>
  <c r="G779" i="2"/>
  <c r="I779" i="2"/>
  <c r="K779" i="2"/>
  <c r="G780" i="2"/>
  <c r="I780" i="2"/>
  <c r="K780" i="2"/>
  <c r="G781" i="2"/>
  <c r="I781" i="2"/>
  <c r="K781" i="2"/>
  <c r="G782" i="2"/>
  <c r="I782" i="2"/>
  <c r="K782" i="2"/>
  <c r="G792" i="2"/>
  <c r="I792" i="2"/>
  <c r="K792" i="2"/>
  <c r="G793" i="2"/>
  <c r="I793" i="2"/>
  <c r="K793" i="2"/>
  <c r="I986" i="1"/>
  <c r="I985" i="1"/>
  <c r="I984" i="1"/>
  <c r="F984" i="1"/>
  <c r="F985" i="1"/>
  <c r="F986" i="1"/>
  <c r="I970" i="1"/>
  <c r="I969" i="1"/>
  <c r="I968" i="1"/>
  <c r="F968" i="1"/>
  <c r="F969" i="1"/>
  <c r="F970" i="1"/>
  <c r="I967" i="1"/>
  <c r="F967" i="1"/>
  <c r="I965" i="1"/>
  <c r="F965" i="1"/>
  <c r="I946" i="1"/>
  <c r="F946" i="1"/>
  <c r="I941" i="1"/>
  <c r="F941" i="1"/>
  <c r="I940" i="1"/>
  <c r="I939" i="1"/>
  <c r="F939" i="1"/>
  <c r="F940" i="1"/>
  <c r="I934" i="1"/>
  <c r="F934" i="1"/>
  <c r="I933" i="1"/>
  <c r="I932" i="1"/>
  <c r="F932" i="1"/>
  <c r="F933" i="1"/>
  <c r="G149" i="3"/>
  <c r="I149" i="3"/>
  <c r="K149" i="3"/>
  <c r="G150" i="3"/>
  <c r="I150" i="3"/>
  <c r="K150" i="3"/>
  <c r="G151" i="3"/>
  <c r="K151" i="3"/>
  <c r="G152" i="3"/>
  <c r="K152" i="3"/>
  <c r="G153" i="3"/>
  <c r="K153" i="3"/>
  <c r="G154" i="3"/>
  <c r="K154" i="3"/>
  <c r="G155" i="3"/>
  <c r="K155" i="3"/>
  <c r="G156" i="3"/>
  <c r="H156" i="3" s="1"/>
  <c r="K156" i="3"/>
  <c r="G159" i="3"/>
  <c r="H159" i="3" s="1"/>
  <c r="K159" i="3"/>
  <c r="G160" i="3"/>
  <c r="H160" i="3" s="1"/>
  <c r="K160" i="3"/>
  <c r="G161" i="3"/>
  <c r="H161" i="3" s="1"/>
  <c r="K161" i="3"/>
  <c r="G162" i="3"/>
  <c r="H162" i="3" s="1"/>
  <c r="K162" i="3"/>
  <c r="G163" i="3"/>
  <c r="H163" i="3" s="1"/>
  <c r="K163" i="3"/>
  <c r="G164" i="3"/>
  <c r="H164" i="3" s="1"/>
  <c r="K164" i="3"/>
  <c r="G165" i="3"/>
  <c r="H165" i="3" s="1"/>
  <c r="K165" i="3"/>
  <c r="I907" i="1"/>
  <c r="F907" i="1"/>
  <c r="I906" i="1"/>
  <c r="I905" i="1"/>
  <c r="F905" i="1"/>
  <c r="F906" i="1"/>
  <c r="I145" i="3"/>
  <c r="I146" i="3"/>
  <c r="I147" i="3"/>
  <c r="K145" i="3"/>
  <c r="K146" i="3"/>
  <c r="I900" i="1"/>
  <c r="F900" i="1"/>
  <c r="I898" i="1"/>
  <c r="F898" i="1"/>
  <c r="I866" i="1"/>
  <c r="F866" i="1"/>
  <c r="I865" i="1"/>
  <c r="F865" i="1"/>
  <c r="I814" i="1"/>
  <c r="F814" i="1"/>
  <c r="I803" i="1"/>
  <c r="F803" i="1"/>
  <c r="I802" i="1"/>
  <c r="F802" i="1"/>
  <c r="I797" i="1"/>
  <c r="F797" i="1"/>
  <c r="I658" i="1"/>
  <c r="I657" i="1"/>
  <c r="I656" i="1"/>
  <c r="F656" i="1"/>
  <c r="F657" i="1"/>
  <c r="F658" i="1"/>
  <c r="J156" i="3" l="1"/>
  <c r="J150" i="3"/>
  <c r="J160" i="3"/>
  <c r="J162" i="3"/>
  <c r="J152" i="3"/>
  <c r="J164" i="3"/>
  <c r="J165" i="3"/>
  <c r="J159" i="3"/>
  <c r="J151" i="3"/>
  <c r="J161" i="3"/>
  <c r="J153" i="3"/>
  <c r="J163" i="3"/>
  <c r="J155" i="3"/>
  <c r="J154" i="3"/>
  <c r="H993" i="1"/>
  <c r="H1005" i="1"/>
  <c r="H1013" i="1"/>
  <c r="H992" i="1"/>
  <c r="H984" i="1"/>
  <c r="H946" i="1"/>
  <c r="H986" i="1"/>
  <c r="H797" i="1"/>
  <c r="H656" i="1"/>
  <c r="H865" i="1"/>
  <c r="H991" i="1"/>
  <c r="H1014" i="1"/>
  <c r="H965" i="1"/>
  <c r="H985" i="1"/>
  <c r="H1012" i="1"/>
  <c r="H658" i="1"/>
  <c r="H1004" i="1"/>
  <c r="H939" i="1"/>
  <c r="H153" i="3"/>
  <c r="H967" i="1"/>
  <c r="H987" i="1"/>
  <c r="H1017" i="1"/>
  <c r="H988" i="1"/>
  <c r="H1020" i="1"/>
  <c r="H968" i="1"/>
  <c r="H1021" i="1"/>
  <c r="H969" i="1"/>
  <c r="H1003" i="1"/>
  <c r="H866" i="1"/>
  <c r="H941" i="1"/>
  <c r="H970" i="1"/>
  <c r="H150" i="3"/>
  <c r="J149" i="3"/>
  <c r="H149" i="3"/>
  <c r="H1007" i="1"/>
  <c r="H1010" i="1"/>
  <c r="H1011" i="1"/>
  <c r="H1006" i="1"/>
  <c r="H155" i="3"/>
  <c r="H793" i="2"/>
  <c r="H773" i="2"/>
  <c r="J608" i="2"/>
  <c r="J767" i="2"/>
  <c r="J765" i="2"/>
  <c r="J762" i="2"/>
  <c r="H792" i="2"/>
  <c r="H779" i="2"/>
  <c r="H775" i="2"/>
  <c r="H608" i="2"/>
  <c r="H767" i="2"/>
  <c r="H762" i="2"/>
  <c r="H154" i="3"/>
  <c r="H765" i="2"/>
  <c r="H766" i="2"/>
  <c r="H763" i="2"/>
  <c r="J782" i="2"/>
  <c r="J778" i="2"/>
  <c r="J593" i="2"/>
  <c r="J772" i="2"/>
  <c r="J605" i="2"/>
  <c r="J761" i="2"/>
  <c r="H782" i="2"/>
  <c r="H778" i="2"/>
  <c r="H772" i="2"/>
  <c r="H607" i="2"/>
  <c r="J781" i="2"/>
  <c r="H605" i="2"/>
  <c r="H761" i="2"/>
  <c r="J777" i="2"/>
  <c r="J763" i="2"/>
  <c r="H152" i="3"/>
  <c r="J771" i="2"/>
  <c r="J764" i="2"/>
  <c r="H774" i="2"/>
  <c r="H771" i="2"/>
  <c r="H764" i="2"/>
  <c r="H593" i="2"/>
  <c r="J607" i="2"/>
  <c r="H781" i="2"/>
  <c r="H777" i="2"/>
  <c r="J774" i="2"/>
  <c r="J793" i="2"/>
  <c r="J780" i="2"/>
  <c r="J776" i="2"/>
  <c r="J606" i="2"/>
  <c r="H780" i="2"/>
  <c r="H776" i="2"/>
  <c r="J773" i="2"/>
  <c r="H606" i="2"/>
  <c r="J768" i="2"/>
  <c r="J792" i="2"/>
  <c r="J779" i="2"/>
  <c r="J775" i="2"/>
  <c r="H768" i="2"/>
  <c r="J766" i="2"/>
  <c r="H151" i="3"/>
  <c r="H940" i="1"/>
  <c r="H934" i="1"/>
  <c r="H933" i="1"/>
  <c r="H932" i="1"/>
  <c r="H907" i="1"/>
  <c r="H898" i="1"/>
  <c r="H803" i="1"/>
  <c r="H814" i="1"/>
  <c r="H802" i="1"/>
  <c r="H900" i="1"/>
  <c r="H905" i="1"/>
  <c r="H906" i="1"/>
  <c r="H657" i="1"/>
  <c r="I1028" i="1" l="1"/>
  <c r="I1027" i="1"/>
  <c r="F1028" i="1"/>
  <c r="F1027" i="1"/>
  <c r="I1024" i="1"/>
  <c r="F1024" i="1"/>
  <c r="F1019" i="1"/>
  <c r="I1026" i="1"/>
  <c r="I1025" i="1"/>
  <c r="F1025" i="1"/>
  <c r="F1026" i="1"/>
  <c r="I887" i="1"/>
  <c r="I886" i="1"/>
  <c r="F887" i="1"/>
  <c r="F886" i="1"/>
  <c r="I885" i="1"/>
  <c r="F885" i="1"/>
  <c r="I824" i="1"/>
  <c r="F824" i="1"/>
  <c r="I822" i="1"/>
  <c r="F822" i="1"/>
  <c r="G733" i="2"/>
  <c r="I733" i="2"/>
  <c r="K733" i="2"/>
  <c r="G734" i="2"/>
  <c r="I734" i="2"/>
  <c r="K734" i="2"/>
  <c r="G603" i="2"/>
  <c r="I603" i="2"/>
  <c r="K603" i="2"/>
  <c r="G745" i="2"/>
  <c r="I745" i="2"/>
  <c r="K745" i="2"/>
  <c r="G746" i="2"/>
  <c r="I746" i="2"/>
  <c r="K746" i="2"/>
  <c r="G747" i="2"/>
  <c r="I747" i="2"/>
  <c r="K747" i="2"/>
  <c r="G748" i="2"/>
  <c r="I748" i="2"/>
  <c r="K748" i="2"/>
  <c r="G749" i="2"/>
  <c r="I749" i="2"/>
  <c r="K749" i="2"/>
  <c r="G750" i="2"/>
  <c r="I750" i="2"/>
  <c r="K750" i="2"/>
  <c r="G751" i="2"/>
  <c r="I751" i="2"/>
  <c r="K751" i="2"/>
  <c r="G666" i="2"/>
  <c r="I666" i="2"/>
  <c r="K666" i="2"/>
  <c r="G580" i="2"/>
  <c r="I580" i="2"/>
  <c r="K580" i="2"/>
  <c r="G592" i="2"/>
  <c r="I592" i="2"/>
  <c r="K592" i="2"/>
  <c r="G752" i="2"/>
  <c r="I752" i="2"/>
  <c r="K752" i="2"/>
  <c r="G692" i="2"/>
  <c r="I692" i="2"/>
  <c r="K692" i="2"/>
  <c r="G719" i="2"/>
  <c r="I719" i="2"/>
  <c r="K719" i="2"/>
  <c r="G753" i="2"/>
  <c r="I753" i="2"/>
  <c r="K753" i="2"/>
  <c r="G667" i="2"/>
  <c r="I667" i="2"/>
  <c r="K667" i="2"/>
  <c r="G720" i="2"/>
  <c r="I720" i="2"/>
  <c r="K720" i="2"/>
  <c r="G754" i="2"/>
  <c r="I754" i="2"/>
  <c r="K754" i="2"/>
  <c r="G755" i="2"/>
  <c r="I755" i="2"/>
  <c r="K755" i="2"/>
  <c r="G756" i="2"/>
  <c r="I756" i="2"/>
  <c r="K756" i="2"/>
  <c r="G668" i="2"/>
  <c r="I668" i="2"/>
  <c r="K668" i="2"/>
  <c r="G675" i="2"/>
  <c r="I675" i="2"/>
  <c r="K675" i="2"/>
  <c r="G757" i="2"/>
  <c r="I757" i="2"/>
  <c r="K757" i="2"/>
  <c r="G758" i="2"/>
  <c r="I758" i="2"/>
  <c r="K758" i="2"/>
  <c r="G604" i="2"/>
  <c r="I604" i="2"/>
  <c r="K604" i="2"/>
  <c r="G759" i="2"/>
  <c r="I759" i="2"/>
  <c r="K759" i="2"/>
  <c r="G760" i="2"/>
  <c r="I760" i="2"/>
  <c r="K760" i="2"/>
  <c r="I808" i="1"/>
  <c r="F808" i="1"/>
  <c r="I807" i="1"/>
  <c r="F807" i="1"/>
  <c r="I794" i="1"/>
  <c r="F794" i="1"/>
  <c r="I793" i="1"/>
  <c r="F793" i="1"/>
  <c r="I792" i="1"/>
  <c r="I791" i="1"/>
  <c r="I790" i="1"/>
  <c r="F790" i="1"/>
  <c r="F791" i="1"/>
  <c r="F792" i="1"/>
  <c r="I770" i="1"/>
  <c r="F770" i="1"/>
  <c r="I769" i="1"/>
  <c r="F769" i="1"/>
  <c r="I768" i="1"/>
  <c r="F768" i="1"/>
  <c r="I671" i="1"/>
  <c r="I670" i="1"/>
  <c r="F670" i="1"/>
  <c r="F671" i="1"/>
  <c r="I667" i="1"/>
  <c r="F667" i="1"/>
  <c r="I669" i="1"/>
  <c r="I668" i="1"/>
  <c r="F668" i="1"/>
  <c r="F669" i="1"/>
  <c r="I643" i="1"/>
  <c r="F643" i="1"/>
  <c r="G718" i="2"/>
  <c r="G578" i="2"/>
  <c r="I642" i="1"/>
  <c r="I641" i="1"/>
  <c r="F641" i="1"/>
  <c r="F642" i="1"/>
  <c r="H754" i="2" l="1"/>
  <c r="H675" i="2"/>
  <c r="J757" i="2"/>
  <c r="J592" i="2"/>
  <c r="H757" i="2"/>
  <c r="H719" i="2"/>
  <c r="H643" i="1"/>
  <c r="H770" i="1"/>
  <c r="H794" i="1"/>
  <c r="H592" i="2"/>
  <c r="J675" i="2"/>
  <c r="J719" i="2"/>
  <c r="J720" i="2"/>
  <c r="J748" i="2"/>
  <c r="H720" i="2"/>
  <c r="J756" i="2"/>
  <c r="J667" i="2"/>
  <c r="H748" i="2"/>
  <c r="J760" i="2"/>
  <c r="H759" i="2"/>
  <c r="J604" i="2"/>
  <c r="H604" i="2"/>
  <c r="J758" i="2"/>
  <c r="H758" i="2"/>
  <c r="H750" i="2"/>
  <c r="J668" i="2"/>
  <c r="H668" i="2"/>
  <c r="H756" i="2"/>
  <c r="H755" i="2"/>
  <c r="J755" i="2"/>
  <c r="H667" i="2"/>
  <c r="J753" i="2"/>
  <c r="H753" i="2"/>
  <c r="J692" i="2"/>
  <c r="H692" i="2"/>
  <c r="J752" i="2"/>
  <c r="H752" i="2"/>
  <c r="H580" i="2"/>
  <c r="J580" i="2"/>
  <c r="H666" i="2"/>
  <c r="J751" i="2"/>
  <c r="H751" i="2"/>
  <c r="H808" i="1"/>
  <c r="H791" i="1"/>
  <c r="J754" i="2"/>
  <c r="J749" i="2"/>
  <c r="J666" i="2"/>
  <c r="J750" i="2"/>
  <c r="H760" i="2"/>
  <c r="J759" i="2"/>
  <c r="H749" i="2"/>
  <c r="H747" i="2"/>
  <c r="J747" i="2"/>
  <c r="H790" i="1"/>
  <c r="H793" i="1"/>
  <c r="H641" i="1"/>
  <c r="H822" i="1"/>
  <c r="H671" i="1"/>
  <c r="H1024" i="1"/>
  <c r="H1025" i="1"/>
  <c r="H768" i="1"/>
  <c r="H885" i="1"/>
  <c r="H1026" i="1"/>
  <c r="H642" i="1"/>
  <c r="H792" i="1"/>
  <c r="H769" i="1"/>
  <c r="H1027" i="1"/>
  <c r="H807" i="1"/>
  <c r="H1028" i="1"/>
  <c r="H603" i="2"/>
  <c r="J734" i="2"/>
  <c r="H734" i="2"/>
  <c r="H669" i="1"/>
  <c r="H668" i="1"/>
  <c r="H667" i="1"/>
  <c r="H886" i="1"/>
  <c r="H670" i="1"/>
  <c r="H824" i="1"/>
  <c r="H887" i="1"/>
  <c r="J603" i="2"/>
  <c r="J745" i="2"/>
  <c r="H745" i="2"/>
  <c r="J746" i="2"/>
  <c r="H733" i="2"/>
  <c r="H746" i="2"/>
  <c r="J733" i="2"/>
  <c r="I1036" i="1" l="1"/>
  <c r="F1036" i="1"/>
  <c r="I1035" i="1"/>
  <c r="F1035" i="1"/>
  <c r="I1034" i="1"/>
  <c r="I1033" i="1"/>
  <c r="F1033" i="1"/>
  <c r="F1034" i="1"/>
  <c r="F1040" i="1"/>
  <c r="I1040" i="1"/>
  <c r="I960" i="1"/>
  <c r="F960" i="1"/>
  <c r="I959" i="1"/>
  <c r="F959" i="1"/>
  <c r="H1040" i="1" l="1"/>
  <c r="H1036" i="1"/>
  <c r="H959" i="1"/>
  <c r="H1033" i="1"/>
  <c r="H960" i="1"/>
  <c r="H1035" i="1"/>
  <c r="H1034" i="1"/>
  <c r="I1048" i="1"/>
  <c r="F1048" i="1"/>
  <c r="I1047" i="1"/>
  <c r="F1047" i="1"/>
  <c r="I854" i="1"/>
  <c r="F854" i="1"/>
  <c r="I853" i="1"/>
  <c r="F853" i="1"/>
  <c r="I852" i="1"/>
  <c r="F852" i="1"/>
  <c r="I834" i="1"/>
  <c r="F834" i="1"/>
  <c r="I833" i="1"/>
  <c r="F833" i="1"/>
  <c r="H1048" i="1" l="1"/>
  <c r="H854" i="1"/>
  <c r="H1047" i="1"/>
  <c r="H853" i="1"/>
  <c r="H852" i="1"/>
  <c r="H833" i="1"/>
  <c r="H834" i="1"/>
  <c r="I811" i="1" l="1"/>
  <c r="F811" i="1"/>
  <c r="G128" i="3"/>
  <c r="I128" i="3"/>
  <c r="K128" i="3"/>
  <c r="G129" i="3"/>
  <c r="I129" i="3"/>
  <c r="K129" i="3"/>
  <c r="G130" i="3"/>
  <c r="I130" i="3"/>
  <c r="K130" i="3"/>
  <c r="G131" i="3"/>
  <c r="I131" i="3"/>
  <c r="K131" i="3"/>
  <c r="G141" i="3"/>
  <c r="I141" i="3"/>
  <c r="K141" i="3"/>
  <c r="G142" i="3"/>
  <c r="I142" i="3"/>
  <c r="K142" i="3"/>
  <c r="G143" i="3"/>
  <c r="I143" i="3"/>
  <c r="K143" i="3"/>
  <c r="G144" i="3"/>
  <c r="I144" i="3"/>
  <c r="K144" i="3"/>
  <c r="G145" i="3"/>
  <c r="G146" i="3"/>
  <c r="G147" i="3"/>
  <c r="H147" i="3" s="1"/>
  <c r="K147" i="3"/>
  <c r="G148" i="3"/>
  <c r="I148" i="3"/>
  <c r="K148" i="3"/>
  <c r="G706" i="2"/>
  <c r="I706" i="2"/>
  <c r="K706" i="2"/>
  <c r="G645" i="2"/>
  <c r="I645" i="2"/>
  <c r="K645" i="2"/>
  <c r="G707" i="2"/>
  <c r="I707" i="2"/>
  <c r="K707" i="2"/>
  <c r="G715" i="2"/>
  <c r="I715" i="2"/>
  <c r="K715" i="2"/>
  <c r="G716" i="2"/>
  <c r="I716" i="2"/>
  <c r="K716" i="2"/>
  <c r="G717" i="2"/>
  <c r="I717" i="2"/>
  <c r="K717" i="2"/>
  <c r="I578" i="2"/>
  <c r="K578" i="2"/>
  <c r="I718" i="2"/>
  <c r="K718" i="2"/>
  <c r="G723" i="2"/>
  <c r="I723" i="2"/>
  <c r="K723" i="2"/>
  <c r="G579" i="2"/>
  <c r="I579" i="2"/>
  <c r="K579" i="2"/>
  <c r="G724" i="2"/>
  <c r="I724" i="2"/>
  <c r="K724" i="2"/>
  <c r="G725" i="2"/>
  <c r="I725" i="2"/>
  <c r="K725" i="2"/>
  <c r="G726" i="2"/>
  <c r="I726" i="2"/>
  <c r="K726" i="2"/>
  <c r="G727" i="2"/>
  <c r="I727" i="2"/>
  <c r="K727" i="2"/>
  <c r="G587" i="2"/>
  <c r="I587" i="2"/>
  <c r="K587" i="2"/>
  <c r="G728" i="2"/>
  <c r="I728" i="2"/>
  <c r="K728" i="2"/>
  <c r="G729" i="2"/>
  <c r="I729" i="2"/>
  <c r="K729" i="2"/>
  <c r="G730" i="2"/>
  <c r="I730" i="2"/>
  <c r="K730" i="2"/>
  <c r="G731" i="2"/>
  <c r="I731" i="2"/>
  <c r="K731" i="2"/>
  <c r="G732" i="2"/>
  <c r="I732" i="2"/>
  <c r="K732" i="2"/>
  <c r="G618" i="2"/>
  <c r="I618" i="2"/>
  <c r="K618" i="2"/>
  <c r="G735" i="2"/>
  <c r="I735" i="2"/>
  <c r="K735" i="2"/>
  <c r="G736" i="2"/>
  <c r="I736" i="2"/>
  <c r="K736" i="2"/>
  <c r="I765" i="1"/>
  <c r="I764" i="1"/>
  <c r="F765" i="1"/>
  <c r="F764" i="1"/>
  <c r="I763" i="1"/>
  <c r="F763" i="1"/>
  <c r="I753" i="1"/>
  <c r="F753" i="1"/>
  <c r="I752" i="1"/>
  <c r="F752" i="1"/>
  <c r="I751" i="1"/>
  <c r="I750" i="1"/>
  <c r="F750" i="1"/>
  <c r="F751" i="1"/>
  <c r="I702" i="1"/>
  <c r="F702" i="1"/>
  <c r="I701" i="1"/>
  <c r="F701" i="1"/>
  <c r="I700" i="1"/>
  <c r="I699" i="1"/>
  <c r="F699" i="1"/>
  <c r="F700" i="1"/>
  <c r="I692" i="1"/>
  <c r="F692" i="1"/>
  <c r="I691" i="1"/>
  <c r="F691" i="1"/>
  <c r="J147" i="3" l="1"/>
  <c r="J143" i="3"/>
  <c r="H811" i="1"/>
  <c r="J145" i="3"/>
  <c r="H145" i="3"/>
  <c r="J736" i="2"/>
  <c r="H736" i="2"/>
  <c r="H731" i="2"/>
  <c r="H699" i="1"/>
  <c r="H146" i="3"/>
  <c r="J146" i="3"/>
  <c r="H752" i="1"/>
  <c r="H143" i="3"/>
  <c r="J142" i="3"/>
  <c r="H142" i="3"/>
  <c r="H701" i="1"/>
  <c r="H764" i="1"/>
  <c r="H129" i="3"/>
  <c r="J129" i="3"/>
  <c r="H587" i="2"/>
  <c r="H724" i="2"/>
  <c r="H765" i="1"/>
  <c r="J731" i="2"/>
  <c r="J578" i="2"/>
  <c r="H578" i="2"/>
  <c r="J727" i="2"/>
  <c r="J579" i="2"/>
  <c r="J717" i="2"/>
  <c r="H735" i="2"/>
  <c r="H730" i="2"/>
  <c r="H727" i="2"/>
  <c r="H579" i="2"/>
  <c r="H717" i="2"/>
  <c r="H130" i="3"/>
  <c r="H732" i="2"/>
  <c r="H728" i="2"/>
  <c r="H725" i="2"/>
  <c r="H715" i="2"/>
  <c r="J732" i="2"/>
  <c r="J728" i="2"/>
  <c r="J725" i="2"/>
  <c r="J148" i="3"/>
  <c r="J144" i="3"/>
  <c r="J131" i="3"/>
  <c r="J141" i="3"/>
  <c r="H148" i="3"/>
  <c r="H131" i="3"/>
  <c r="J130" i="3"/>
  <c r="H141" i="3"/>
  <c r="J128" i="3"/>
  <c r="H128" i="3"/>
  <c r="H144" i="3"/>
  <c r="H707" i="2"/>
  <c r="J707" i="2"/>
  <c r="H700" i="1"/>
  <c r="H692" i="1"/>
  <c r="H753" i="1"/>
  <c r="H691" i="1"/>
  <c r="H702" i="1"/>
  <c r="H751" i="1"/>
  <c r="H645" i="2"/>
  <c r="J645" i="2"/>
  <c r="J715" i="2"/>
  <c r="J618" i="2"/>
  <c r="J729" i="2"/>
  <c r="J726" i="2"/>
  <c r="J723" i="2"/>
  <c r="J716" i="2"/>
  <c r="J706" i="2"/>
  <c r="H618" i="2"/>
  <c r="H729" i="2"/>
  <c r="H726" i="2"/>
  <c r="H723" i="2"/>
  <c r="H716" i="2"/>
  <c r="J587" i="2"/>
  <c r="J718" i="2"/>
  <c r="H718" i="2"/>
  <c r="J735" i="2"/>
  <c r="J730" i="2"/>
  <c r="J724" i="2"/>
  <c r="H706" i="2"/>
  <c r="H750" i="1"/>
  <c r="H763" i="1"/>
  <c r="I1041" i="1" l="1"/>
  <c r="F1041" i="1"/>
  <c r="I1019" i="1"/>
  <c r="I1018" i="1"/>
  <c r="F1018" i="1"/>
  <c r="G695" i="2"/>
  <c r="I695" i="2"/>
  <c r="K695" i="2"/>
  <c r="G696" i="2"/>
  <c r="I696" i="2"/>
  <c r="K696" i="2"/>
  <c r="G697" i="2"/>
  <c r="I697" i="2"/>
  <c r="K697" i="2"/>
  <c r="G698" i="2"/>
  <c r="I698" i="2"/>
  <c r="K698" i="2"/>
  <c r="G699" i="2"/>
  <c r="I699" i="2"/>
  <c r="K699" i="2"/>
  <c r="G700" i="2"/>
  <c r="I700" i="2"/>
  <c r="K700" i="2"/>
  <c r="G701" i="2"/>
  <c r="I701" i="2"/>
  <c r="K701" i="2"/>
  <c r="G702" i="2"/>
  <c r="I702" i="2"/>
  <c r="K702" i="2"/>
  <c r="G703" i="2"/>
  <c r="I703" i="2"/>
  <c r="K703" i="2"/>
  <c r="G644" i="2"/>
  <c r="I644" i="2"/>
  <c r="K644" i="2"/>
  <c r="G704" i="2"/>
  <c r="I704" i="2"/>
  <c r="K704" i="2"/>
  <c r="G705" i="2"/>
  <c r="I705" i="2"/>
  <c r="K705" i="2"/>
  <c r="I966" i="1"/>
  <c r="F966" i="1"/>
  <c r="I899" i="1"/>
  <c r="F899" i="1"/>
  <c r="I823" i="1"/>
  <c r="F823" i="1"/>
  <c r="I864" i="1"/>
  <c r="F864" i="1"/>
  <c r="I806" i="1"/>
  <c r="F806" i="1"/>
  <c r="I801" i="1"/>
  <c r="F801" i="1"/>
  <c r="I800" i="1"/>
  <c r="F800" i="1"/>
  <c r="H703" i="2" l="1"/>
  <c r="H695" i="2"/>
  <c r="J705" i="2"/>
  <c r="J698" i="2"/>
  <c r="H806" i="1"/>
  <c r="H899" i="1"/>
  <c r="H864" i="1"/>
  <c r="J704" i="2"/>
  <c r="J701" i="2"/>
  <c r="H701" i="2"/>
  <c r="H1018" i="1"/>
  <c r="J697" i="2"/>
  <c r="H705" i="2"/>
  <c r="H823" i="1"/>
  <c r="H966" i="1"/>
  <c r="H800" i="1"/>
  <c r="H1019" i="1"/>
  <c r="H801" i="1"/>
  <c r="H1041" i="1"/>
  <c r="H704" i="2"/>
  <c r="J702" i="2"/>
  <c r="J644" i="2"/>
  <c r="J700" i="2"/>
  <c r="H644" i="2"/>
  <c r="H700" i="2"/>
  <c r="J703" i="2"/>
  <c r="J699" i="2"/>
  <c r="H697" i="2"/>
  <c r="H702" i="2"/>
  <c r="H698" i="2"/>
  <c r="H699" i="2"/>
  <c r="J696" i="2"/>
  <c r="H696" i="2"/>
  <c r="J695" i="2"/>
  <c r="I760" i="1"/>
  <c r="F760" i="1"/>
  <c r="H760" i="1" l="1"/>
  <c r="I759" i="1"/>
  <c r="F759" i="1"/>
  <c r="I758" i="1"/>
  <c r="F758" i="1"/>
  <c r="I679" i="1"/>
  <c r="F679" i="1"/>
  <c r="I678" i="1"/>
  <c r="F678" i="1"/>
  <c r="H678" i="1" l="1"/>
  <c r="H679" i="1"/>
  <c r="H758" i="1"/>
  <c r="H759" i="1"/>
  <c r="I677" i="1"/>
  <c r="I676" i="1"/>
  <c r="F676" i="1"/>
  <c r="F677" i="1"/>
  <c r="H677" i="1" l="1"/>
  <c r="H676" i="1"/>
  <c r="K90" i="3"/>
  <c r="I90" i="3"/>
  <c r="G90" i="3"/>
  <c r="K641" i="2"/>
  <c r="I641" i="2"/>
  <c r="G641" i="2"/>
  <c r="G683" i="2"/>
  <c r="I683" i="2"/>
  <c r="K683" i="2"/>
  <c r="G674" i="2"/>
  <c r="I674" i="2"/>
  <c r="K674" i="2"/>
  <c r="G684" i="2"/>
  <c r="I684" i="2"/>
  <c r="K684" i="2"/>
  <c r="G685" i="2"/>
  <c r="I685" i="2"/>
  <c r="K685" i="2"/>
  <c r="G686" i="2"/>
  <c r="I686" i="2"/>
  <c r="K686" i="2"/>
  <c r="G687" i="2"/>
  <c r="I687" i="2"/>
  <c r="K687" i="2"/>
  <c r="G688" i="2"/>
  <c r="I688" i="2"/>
  <c r="K688" i="2"/>
  <c r="G689" i="2"/>
  <c r="I689" i="2"/>
  <c r="K689" i="2"/>
  <c r="G642" i="2"/>
  <c r="I642" i="2"/>
  <c r="K642" i="2"/>
  <c r="G690" i="2"/>
  <c r="I690" i="2"/>
  <c r="K690" i="2"/>
  <c r="G643" i="2"/>
  <c r="I643" i="2"/>
  <c r="K643" i="2"/>
  <c r="G691" i="2"/>
  <c r="I691" i="2"/>
  <c r="K691" i="2"/>
  <c r="H642" i="2" l="1"/>
  <c r="H683" i="2"/>
  <c r="H90" i="3"/>
  <c r="J90" i="3"/>
  <c r="J641" i="2"/>
  <c r="J691" i="2"/>
  <c r="H686" i="2"/>
  <c r="H641" i="2"/>
  <c r="H691" i="2"/>
  <c r="J684" i="2"/>
  <c r="H643" i="2"/>
  <c r="H684" i="2"/>
  <c r="J690" i="2"/>
  <c r="J687" i="2"/>
  <c r="J674" i="2"/>
  <c r="H690" i="2"/>
  <c r="H687" i="2"/>
  <c r="H674" i="2"/>
  <c r="J642" i="2"/>
  <c r="J686" i="2"/>
  <c r="J683" i="2"/>
  <c r="J689" i="2"/>
  <c r="J643" i="2"/>
  <c r="H689" i="2"/>
  <c r="J685" i="2"/>
  <c r="H685" i="2"/>
  <c r="J688" i="2"/>
  <c r="H688" i="2"/>
  <c r="K87" i="3" l="1"/>
  <c r="I87" i="3"/>
  <c r="G87" i="3"/>
  <c r="K665" i="2"/>
  <c r="I665" i="2"/>
  <c r="G665" i="2"/>
  <c r="K627" i="2"/>
  <c r="I627" i="2"/>
  <c r="G627" i="2"/>
  <c r="K86" i="3"/>
  <c r="I86" i="3"/>
  <c r="G86" i="3"/>
  <c r="K664" i="2"/>
  <c r="I664" i="2"/>
  <c r="G664" i="2"/>
  <c r="K640" i="2"/>
  <c r="I640" i="2"/>
  <c r="G640" i="2"/>
  <c r="K85" i="3"/>
  <c r="I85" i="3"/>
  <c r="G85" i="3"/>
  <c r="K663" i="2"/>
  <c r="I663" i="2"/>
  <c r="G663" i="2"/>
  <c r="K626" i="2"/>
  <c r="I626" i="2"/>
  <c r="G626" i="2"/>
  <c r="K84" i="3"/>
  <c r="I84" i="3"/>
  <c r="G84" i="3"/>
  <c r="K639" i="2"/>
  <c r="I639" i="2"/>
  <c r="G639" i="2"/>
  <c r="K83" i="3"/>
  <c r="I83" i="3"/>
  <c r="G83" i="3"/>
  <c r="K661" i="2"/>
  <c r="I661" i="2"/>
  <c r="G661" i="2"/>
  <c r="K638" i="2"/>
  <c r="I638" i="2"/>
  <c r="G638" i="2"/>
  <c r="K82" i="3"/>
  <c r="I82" i="3"/>
  <c r="G82" i="3"/>
  <c r="K625" i="2"/>
  <c r="I625" i="2"/>
  <c r="G625" i="2"/>
  <c r="K659" i="2"/>
  <c r="I659" i="2"/>
  <c r="G659" i="2"/>
  <c r="K81" i="3"/>
  <c r="I81" i="3"/>
  <c r="G81" i="3"/>
  <c r="K80" i="3"/>
  <c r="I80" i="3"/>
  <c r="G80" i="3"/>
  <c r="K628" i="2"/>
  <c r="I628" i="2"/>
  <c r="G628" i="2"/>
  <c r="K79" i="3"/>
  <c r="I79" i="3"/>
  <c r="G79" i="3"/>
  <c r="K637" i="2"/>
  <c r="I637" i="2"/>
  <c r="G637" i="2"/>
  <c r="G93" i="3"/>
  <c r="I93" i="3"/>
  <c r="K93" i="3"/>
  <c r="G94" i="3"/>
  <c r="I94" i="3"/>
  <c r="K94" i="3"/>
  <c r="G95" i="3"/>
  <c r="I95" i="3"/>
  <c r="K95" i="3"/>
  <c r="G96" i="3"/>
  <c r="I96" i="3"/>
  <c r="K96" i="3"/>
  <c r="G97" i="3"/>
  <c r="I97" i="3"/>
  <c r="K97" i="3"/>
  <c r="G98" i="3"/>
  <c r="I98" i="3"/>
  <c r="K98" i="3"/>
  <c r="G99" i="3"/>
  <c r="I99" i="3"/>
  <c r="K99" i="3"/>
  <c r="G104" i="3"/>
  <c r="I104" i="3"/>
  <c r="K104" i="3"/>
  <c r="G105" i="3"/>
  <c r="I105" i="3"/>
  <c r="K105" i="3"/>
  <c r="G106" i="3"/>
  <c r="I106" i="3"/>
  <c r="K106" i="3"/>
  <c r="G107" i="3"/>
  <c r="I107" i="3"/>
  <c r="K107" i="3"/>
  <c r="G108" i="3"/>
  <c r="I108" i="3"/>
  <c r="K108" i="3"/>
  <c r="G109" i="3"/>
  <c r="I109" i="3"/>
  <c r="K109" i="3"/>
  <c r="G110" i="3"/>
  <c r="I110" i="3"/>
  <c r="K110" i="3"/>
  <c r="G111" i="3"/>
  <c r="I111" i="3"/>
  <c r="K111" i="3"/>
  <c r="G120" i="3"/>
  <c r="I120" i="3"/>
  <c r="K120" i="3"/>
  <c r="G124" i="3"/>
  <c r="I124" i="3"/>
  <c r="K124" i="3"/>
  <c r="G125" i="3"/>
  <c r="I125" i="3"/>
  <c r="K125" i="3"/>
  <c r="G126" i="3"/>
  <c r="I126" i="3"/>
  <c r="K126" i="3"/>
  <c r="G127" i="3"/>
  <c r="I127" i="3"/>
  <c r="K127" i="3"/>
  <c r="K78" i="3"/>
  <c r="I78" i="3"/>
  <c r="G78" i="3"/>
  <c r="K624" i="2"/>
  <c r="I624" i="2"/>
  <c r="G624" i="2"/>
  <c r="K77" i="3"/>
  <c r="I77" i="3"/>
  <c r="G77" i="3"/>
  <c r="G670" i="2"/>
  <c r="I670" i="2"/>
  <c r="K670" i="2"/>
  <c r="G660" i="2"/>
  <c r="I660" i="2"/>
  <c r="K660" i="2"/>
  <c r="G662" i="2"/>
  <c r="I662" i="2"/>
  <c r="K662" i="2"/>
  <c r="G673" i="2"/>
  <c r="I673" i="2"/>
  <c r="K673" i="2"/>
  <c r="G680" i="2"/>
  <c r="I680" i="2"/>
  <c r="K680" i="2"/>
  <c r="G681" i="2"/>
  <c r="I681" i="2"/>
  <c r="K681" i="2"/>
  <c r="G682" i="2"/>
  <c r="I682" i="2"/>
  <c r="K682" i="2"/>
  <c r="K602" i="2"/>
  <c r="I602" i="2"/>
  <c r="G602" i="2"/>
  <c r="K76" i="3"/>
  <c r="I76" i="3"/>
  <c r="G76" i="3"/>
  <c r="K75" i="3"/>
  <c r="I75" i="3"/>
  <c r="G75" i="3"/>
  <c r="K74" i="3"/>
  <c r="I74" i="3"/>
  <c r="G74" i="3"/>
  <c r="K601" i="2"/>
  <c r="I601" i="2"/>
  <c r="G601" i="2"/>
  <c r="K73" i="3"/>
  <c r="I73" i="3"/>
  <c r="G73" i="3"/>
  <c r="K600" i="2"/>
  <c r="I600" i="2"/>
  <c r="G600" i="2"/>
  <c r="K72" i="3"/>
  <c r="I72" i="3"/>
  <c r="G72" i="3"/>
  <c r="K591" i="2"/>
  <c r="I591" i="2"/>
  <c r="G591" i="2"/>
  <c r="K71" i="3"/>
  <c r="I71" i="3"/>
  <c r="G71" i="3"/>
  <c r="K623" i="2"/>
  <c r="I623" i="2"/>
  <c r="G623" i="2"/>
  <c r="J127" i="3" l="1"/>
  <c r="J120" i="3"/>
  <c r="J109" i="3"/>
  <c r="J75" i="3"/>
  <c r="J124" i="3"/>
  <c r="J110" i="3"/>
  <c r="H111" i="3"/>
  <c r="H107" i="3"/>
  <c r="H99" i="3"/>
  <c r="H95" i="3"/>
  <c r="J106" i="3"/>
  <c r="H127" i="3"/>
  <c r="H120" i="3"/>
  <c r="H109" i="3"/>
  <c r="H105" i="3"/>
  <c r="H97" i="3"/>
  <c r="H82" i="3"/>
  <c r="J639" i="2"/>
  <c r="H640" i="2"/>
  <c r="J601" i="2"/>
  <c r="J670" i="2"/>
  <c r="J681" i="2"/>
  <c r="H681" i="2"/>
  <c r="H627" i="2"/>
  <c r="H125" i="3"/>
  <c r="H76" i="3"/>
  <c r="H126" i="3"/>
  <c r="H108" i="3"/>
  <c r="H104" i="3"/>
  <c r="H96" i="3"/>
  <c r="H124" i="3"/>
  <c r="H110" i="3"/>
  <c r="H106" i="3"/>
  <c r="H93" i="3"/>
  <c r="H85" i="3"/>
  <c r="J74" i="3"/>
  <c r="J126" i="3"/>
  <c r="J108" i="3"/>
  <c r="J104" i="3"/>
  <c r="J96" i="3"/>
  <c r="H626" i="2"/>
  <c r="J628" i="2"/>
  <c r="J680" i="2"/>
  <c r="H680" i="2"/>
  <c r="J625" i="2"/>
  <c r="J673" i="2"/>
  <c r="H639" i="2"/>
  <c r="H673" i="2"/>
  <c r="H638" i="2"/>
  <c r="H661" i="2"/>
  <c r="H628" i="2"/>
  <c r="J661" i="2"/>
  <c r="H625" i="2"/>
  <c r="H659" i="2"/>
  <c r="J663" i="2"/>
  <c r="J623" i="2"/>
  <c r="J600" i="2"/>
  <c r="J662" i="2"/>
  <c r="J81" i="3"/>
  <c r="H84" i="3"/>
  <c r="J79" i="3"/>
  <c r="H74" i="3"/>
  <c r="J80" i="3"/>
  <c r="H72" i="3"/>
  <c r="H81" i="3"/>
  <c r="J125" i="3"/>
  <c r="J111" i="3"/>
  <c r="J107" i="3"/>
  <c r="J99" i="3"/>
  <c r="J95" i="3"/>
  <c r="H75" i="3"/>
  <c r="H87" i="3"/>
  <c r="H77" i="3"/>
  <c r="J77" i="3"/>
  <c r="J87" i="3"/>
  <c r="H83" i="3"/>
  <c r="H78" i="3"/>
  <c r="J78" i="3"/>
  <c r="J98" i="3"/>
  <c r="J94" i="3"/>
  <c r="J83" i="3"/>
  <c r="H86" i="3"/>
  <c r="H98" i="3"/>
  <c r="H94" i="3"/>
  <c r="J86" i="3"/>
  <c r="H73" i="3"/>
  <c r="J85" i="3"/>
  <c r="J73" i="3"/>
  <c r="J72" i="3"/>
  <c r="J76" i="3"/>
  <c r="J105" i="3"/>
  <c r="J97" i="3"/>
  <c r="J93" i="3"/>
  <c r="J82" i="3"/>
  <c r="J624" i="2"/>
  <c r="H665" i="2"/>
  <c r="J640" i="2"/>
  <c r="H664" i="2"/>
  <c r="H670" i="2"/>
  <c r="J664" i="2"/>
  <c r="H663" i="2"/>
  <c r="H624" i="2"/>
  <c r="H637" i="2"/>
  <c r="J637" i="2"/>
  <c r="H600" i="2"/>
  <c r="H602" i="2"/>
  <c r="J626" i="2"/>
  <c r="J602" i="2"/>
  <c r="J682" i="2"/>
  <c r="H591" i="2"/>
  <c r="H682" i="2"/>
  <c r="J659" i="2"/>
  <c r="J627" i="2"/>
  <c r="J638" i="2"/>
  <c r="J665" i="2"/>
  <c r="J84" i="3"/>
  <c r="H662" i="2"/>
  <c r="J660" i="2"/>
  <c r="H660" i="2"/>
  <c r="H80" i="3"/>
  <c r="H79" i="3"/>
  <c r="H601" i="2"/>
  <c r="J591" i="2"/>
  <c r="H71" i="3"/>
  <c r="J71" i="3"/>
  <c r="H623" i="2"/>
  <c r="K70" i="3" l="1"/>
  <c r="I70" i="3"/>
  <c r="G70" i="3"/>
  <c r="K636" i="2"/>
  <c r="I636" i="2"/>
  <c r="G636" i="2"/>
  <c r="K599" i="2"/>
  <c r="I599" i="2"/>
  <c r="G599" i="2"/>
  <c r="K69" i="3"/>
  <c r="I69" i="3"/>
  <c r="G69" i="3"/>
  <c r="K68" i="3"/>
  <c r="I68" i="3"/>
  <c r="G68" i="3"/>
  <c r="H636" i="2" l="1"/>
  <c r="J68" i="3"/>
  <c r="H68" i="3"/>
  <c r="H69" i="3"/>
  <c r="J69" i="3"/>
  <c r="J70" i="3"/>
  <c r="J599" i="2"/>
  <c r="H599" i="2"/>
  <c r="J636" i="2"/>
  <c r="H70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2" i="3"/>
  <c r="G635" i="2"/>
  <c r="I635" i="2"/>
  <c r="K6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1" i="2"/>
  <c r="I62" i="2"/>
  <c r="I66" i="2"/>
  <c r="I68" i="2"/>
  <c r="I69" i="2"/>
  <c r="I70" i="2"/>
  <c r="I71" i="2"/>
  <c r="I72" i="2"/>
  <c r="I73" i="2"/>
  <c r="I74" i="2"/>
  <c r="I75" i="2"/>
  <c r="I76" i="2"/>
  <c r="I77" i="2"/>
  <c r="I80" i="2"/>
  <c r="I81" i="2"/>
  <c r="I82" i="2"/>
  <c r="I83" i="2"/>
  <c r="I84" i="2"/>
  <c r="I85" i="2"/>
  <c r="I86" i="2"/>
  <c r="I87" i="2"/>
  <c r="I88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7" i="2"/>
  <c r="I168" i="2"/>
  <c r="I169" i="2"/>
  <c r="I170" i="2"/>
  <c r="I171" i="2"/>
  <c r="I172" i="2"/>
  <c r="I173" i="2"/>
  <c r="I174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7" i="2"/>
  <c r="I198" i="2"/>
  <c r="I199" i="2"/>
  <c r="I200" i="2"/>
  <c r="I201" i="2"/>
  <c r="I202" i="2"/>
  <c r="I203" i="2"/>
  <c r="I204" i="2"/>
  <c r="I205" i="2"/>
  <c r="I206" i="2"/>
  <c r="I207" i="2"/>
  <c r="I225" i="2"/>
  <c r="I231" i="2"/>
  <c r="I234" i="2"/>
  <c r="I235" i="2"/>
  <c r="I236" i="2"/>
  <c r="I247" i="2"/>
  <c r="I248" i="2"/>
  <c r="I249" i="2"/>
  <c r="I250" i="2"/>
  <c r="I251" i="2"/>
  <c r="I252" i="2"/>
  <c r="I253" i="2"/>
  <c r="I254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83" i="2"/>
  <c r="I284" i="2"/>
  <c r="I285" i="2"/>
  <c r="I286" i="2"/>
  <c r="I287" i="2"/>
  <c r="I288" i="2"/>
  <c r="I289" i="2"/>
  <c r="I291" i="2"/>
  <c r="I292" i="2"/>
  <c r="I293" i="2"/>
  <c r="I294" i="2"/>
  <c r="I295" i="2"/>
  <c r="I296" i="2"/>
  <c r="I297" i="2"/>
  <c r="I299" i="2"/>
  <c r="I300" i="2"/>
  <c r="I301" i="2"/>
  <c r="I302" i="2"/>
  <c r="I303" i="2"/>
  <c r="I304" i="2"/>
  <c r="I305" i="2"/>
  <c r="I306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86" i="2"/>
  <c r="I589" i="2"/>
  <c r="I595" i="2"/>
  <c r="I597" i="2"/>
  <c r="I634" i="2"/>
  <c r="I590" i="2"/>
  <c r="I650" i="2"/>
  <c r="I651" i="2"/>
  <c r="I652" i="2"/>
  <c r="I653" i="2"/>
  <c r="I654" i="2"/>
  <c r="I655" i="2"/>
  <c r="I656" i="2"/>
  <c r="I657" i="2"/>
  <c r="I658" i="2"/>
  <c r="I669" i="2"/>
  <c r="I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1" i="2"/>
  <c r="K62" i="2"/>
  <c r="K66" i="2"/>
  <c r="K68" i="2"/>
  <c r="K69" i="2"/>
  <c r="K70" i="2"/>
  <c r="K71" i="2"/>
  <c r="K72" i="2"/>
  <c r="K73" i="2"/>
  <c r="K74" i="2"/>
  <c r="K75" i="2"/>
  <c r="K76" i="2"/>
  <c r="K77" i="2"/>
  <c r="K80" i="2"/>
  <c r="K81" i="2"/>
  <c r="K82" i="2"/>
  <c r="K83" i="2"/>
  <c r="K84" i="2"/>
  <c r="K85" i="2"/>
  <c r="K86" i="2"/>
  <c r="K87" i="2"/>
  <c r="K88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7" i="2"/>
  <c r="K168" i="2"/>
  <c r="K169" i="2"/>
  <c r="K170" i="2"/>
  <c r="K171" i="2"/>
  <c r="K172" i="2"/>
  <c r="K173" i="2"/>
  <c r="K174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7" i="2"/>
  <c r="K198" i="2"/>
  <c r="K199" i="2"/>
  <c r="K200" i="2"/>
  <c r="K201" i="2"/>
  <c r="K202" i="2"/>
  <c r="K203" i="2"/>
  <c r="K204" i="2"/>
  <c r="K205" i="2"/>
  <c r="K206" i="2"/>
  <c r="K207" i="2"/>
  <c r="K225" i="2"/>
  <c r="K231" i="2"/>
  <c r="K234" i="2"/>
  <c r="K235" i="2"/>
  <c r="K236" i="2"/>
  <c r="K247" i="2"/>
  <c r="K248" i="2"/>
  <c r="K249" i="2"/>
  <c r="K250" i="2"/>
  <c r="K251" i="2"/>
  <c r="K252" i="2"/>
  <c r="K253" i="2"/>
  <c r="K254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83" i="2"/>
  <c r="K284" i="2"/>
  <c r="K285" i="2"/>
  <c r="K286" i="2"/>
  <c r="K287" i="2"/>
  <c r="K288" i="2"/>
  <c r="K289" i="2"/>
  <c r="K291" i="2"/>
  <c r="K292" i="2"/>
  <c r="K293" i="2"/>
  <c r="K294" i="2"/>
  <c r="K295" i="2"/>
  <c r="K296" i="2"/>
  <c r="K297" i="2"/>
  <c r="K299" i="2"/>
  <c r="K300" i="2"/>
  <c r="K301" i="2"/>
  <c r="K302" i="2"/>
  <c r="K303" i="2"/>
  <c r="K304" i="2"/>
  <c r="K305" i="2"/>
  <c r="K306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86" i="2"/>
  <c r="K589" i="2"/>
  <c r="K595" i="2"/>
  <c r="K597" i="2"/>
  <c r="K634" i="2"/>
  <c r="K590" i="2"/>
  <c r="K650" i="2"/>
  <c r="K651" i="2"/>
  <c r="K652" i="2"/>
  <c r="K653" i="2"/>
  <c r="K654" i="2"/>
  <c r="K655" i="2"/>
  <c r="K656" i="2"/>
  <c r="K657" i="2"/>
  <c r="K658" i="2"/>
  <c r="K669" i="2"/>
  <c r="K2" i="2"/>
  <c r="G597" i="2"/>
  <c r="H635" i="2" l="1"/>
  <c r="J635" i="2"/>
  <c r="G650" i="2" l="1"/>
  <c r="H650" i="2" s="1"/>
  <c r="G651" i="2"/>
  <c r="H651" i="2" s="1"/>
  <c r="G652" i="2"/>
  <c r="G653" i="2"/>
  <c r="H653" i="2" s="1"/>
  <c r="G654" i="2"/>
  <c r="G655" i="2"/>
  <c r="H655" i="2" s="1"/>
  <c r="G656" i="2"/>
  <c r="H656" i="2" s="1"/>
  <c r="G657" i="2"/>
  <c r="J657" i="2" s="1"/>
  <c r="G658" i="2"/>
  <c r="G669" i="2"/>
  <c r="H669" i="2" s="1"/>
  <c r="I7" i="1"/>
  <c r="F7" i="1"/>
  <c r="H657" i="2" l="1"/>
  <c r="J650" i="2"/>
  <c r="J651" i="2"/>
  <c r="J655" i="2"/>
  <c r="J653" i="2"/>
  <c r="H7" i="1"/>
  <c r="J669" i="2"/>
  <c r="J658" i="2"/>
  <c r="J654" i="2"/>
  <c r="J652" i="2"/>
  <c r="H658" i="2"/>
  <c r="J656" i="2"/>
  <c r="H654" i="2"/>
  <c r="H652" i="2"/>
  <c r="G53" i="3"/>
  <c r="J53" i="3" s="1"/>
  <c r="I15" i="1"/>
  <c r="F15" i="1"/>
  <c r="H15" i="1" l="1"/>
  <c r="H53" i="3"/>
  <c r="I6" i="1"/>
  <c r="F6" i="1"/>
  <c r="H6" i="1" l="1"/>
  <c r="G9" i="3"/>
  <c r="H9" i="3" s="1"/>
  <c r="G8" i="3"/>
  <c r="J8" i="3" s="1"/>
  <c r="J9" i="3" l="1"/>
  <c r="H8" i="3"/>
  <c r="J3" i="81" l="1"/>
  <c r="H3" i="81"/>
  <c r="F3" i="81"/>
  <c r="J2" i="81"/>
  <c r="H2" i="81"/>
  <c r="F2" i="81"/>
  <c r="AJ23" i="81"/>
  <c r="AI23" i="81"/>
  <c r="AH23" i="81"/>
  <c r="AG23" i="81"/>
  <c r="AF23" i="81"/>
  <c r="AE23" i="81"/>
  <c r="AD23" i="81"/>
  <c r="AC23" i="81"/>
  <c r="AB23" i="81"/>
  <c r="AA23" i="81"/>
  <c r="Z23" i="81"/>
  <c r="Y23" i="81"/>
  <c r="X23" i="81"/>
  <c r="W23" i="81"/>
  <c r="V23" i="81"/>
  <c r="U23" i="81"/>
  <c r="T23" i="81"/>
  <c r="S23" i="81"/>
  <c r="R23" i="81"/>
  <c r="Q23" i="81"/>
  <c r="P23" i="81"/>
  <c r="O23" i="81"/>
  <c r="N23" i="81"/>
  <c r="M23" i="81"/>
  <c r="L23" i="81"/>
  <c r="K23" i="81"/>
  <c r="E23" i="81"/>
  <c r="G2" i="81" l="1"/>
  <c r="H23" i="81"/>
  <c r="I3" i="81"/>
  <c r="I2" i="81"/>
  <c r="G3" i="81"/>
  <c r="J23" i="81"/>
  <c r="F23" i="81"/>
  <c r="AH25" i="81" s="1"/>
  <c r="G52" i="3"/>
  <c r="J52" i="3" s="1"/>
  <c r="I5" i="1"/>
  <c r="F5" i="1"/>
  <c r="G548" i="2"/>
  <c r="H5" i="1" l="1"/>
  <c r="H548" i="2"/>
  <c r="J548" i="2"/>
  <c r="K25" i="81"/>
  <c r="P25" i="81"/>
  <c r="S25" i="81"/>
  <c r="AD25" i="81"/>
  <c r="Q25" i="81"/>
  <c r="R25" i="81"/>
  <c r="AB25" i="81"/>
  <c r="AE25" i="81"/>
  <c r="AC25" i="81"/>
  <c r="U25" i="81"/>
  <c r="X25" i="81"/>
  <c r="L25" i="81"/>
  <c r="H25" i="81"/>
  <c r="H26" i="81" s="1"/>
  <c r="O25" i="81"/>
  <c r="M25" i="81"/>
  <c r="AI25" i="81"/>
  <c r="Y25" i="81"/>
  <c r="V25" i="81"/>
  <c r="AG25" i="81"/>
  <c r="AJ25" i="81"/>
  <c r="AF25" i="81"/>
  <c r="T25" i="81"/>
  <c r="J25" i="81"/>
  <c r="Z25" i="81"/>
  <c r="N25" i="81"/>
  <c r="W25" i="81"/>
  <c r="AA25" i="81"/>
  <c r="H52" i="3"/>
  <c r="I8" i="1"/>
  <c r="F8" i="1"/>
  <c r="H8" i="1" l="1"/>
  <c r="G51" i="3"/>
  <c r="J51" i="3" s="1"/>
  <c r="I11" i="1"/>
  <c r="H11" i="1" s="1"/>
  <c r="H51" i="3" l="1"/>
  <c r="J8" i="80" l="1"/>
  <c r="H8" i="80"/>
  <c r="F8" i="80"/>
  <c r="J7" i="80"/>
  <c r="H7" i="80"/>
  <c r="F7" i="80"/>
  <c r="I7" i="80" s="1"/>
  <c r="J6" i="80"/>
  <c r="H6" i="80"/>
  <c r="F6" i="80"/>
  <c r="J5" i="80"/>
  <c r="H5" i="80"/>
  <c r="F5" i="80"/>
  <c r="J4" i="80"/>
  <c r="H4" i="80"/>
  <c r="F4" i="80"/>
  <c r="J3" i="80"/>
  <c r="H3" i="80"/>
  <c r="F3" i="80"/>
  <c r="I3" i="80" s="1"/>
  <c r="J2" i="80"/>
  <c r="H2" i="80"/>
  <c r="F2" i="80"/>
  <c r="AJ23" i="80"/>
  <c r="AI23" i="80"/>
  <c r="AH23" i="80"/>
  <c r="AG23" i="80"/>
  <c r="AF23" i="80"/>
  <c r="AE23" i="80"/>
  <c r="AD23" i="80"/>
  <c r="AC23" i="80"/>
  <c r="AB23" i="80"/>
  <c r="AA23" i="80"/>
  <c r="Z23" i="80"/>
  <c r="Y23" i="80"/>
  <c r="X23" i="80"/>
  <c r="W23" i="80"/>
  <c r="V23" i="80"/>
  <c r="U23" i="80"/>
  <c r="T23" i="80"/>
  <c r="S23" i="80"/>
  <c r="R23" i="80"/>
  <c r="Q23" i="80"/>
  <c r="P23" i="80"/>
  <c r="O23" i="80"/>
  <c r="N23" i="80"/>
  <c r="M23" i="80"/>
  <c r="L23" i="80"/>
  <c r="K23" i="80"/>
  <c r="E23" i="80"/>
  <c r="G5" i="80" l="1"/>
  <c r="I2" i="80"/>
  <c r="G4" i="80"/>
  <c r="I8" i="80"/>
  <c r="G3" i="80"/>
  <c r="F23" i="80"/>
  <c r="Y25" i="80" s="1"/>
  <c r="G8" i="80"/>
  <c r="G7" i="80"/>
  <c r="I4" i="80"/>
  <c r="G2" i="80"/>
  <c r="I5" i="80"/>
  <c r="G6" i="80"/>
  <c r="I6" i="80"/>
  <c r="H23" i="80"/>
  <c r="J23" i="80"/>
  <c r="I10" i="1"/>
  <c r="F10" i="1"/>
  <c r="X25" i="80" l="1"/>
  <c r="V25" i="80"/>
  <c r="R25" i="80"/>
  <c r="AB25" i="80"/>
  <c r="AC25" i="80"/>
  <c r="Z25" i="80"/>
  <c r="U25" i="80"/>
  <c r="AG25" i="80"/>
  <c r="T25" i="80"/>
  <c r="AF25" i="80"/>
  <c r="L25" i="80"/>
  <c r="H25" i="80"/>
  <c r="H26" i="80" s="1"/>
  <c r="AE25" i="80"/>
  <c r="M25" i="80"/>
  <c r="S25" i="80"/>
  <c r="K25" i="80"/>
  <c r="AD25" i="80"/>
  <c r="AH25" i="80"/>
  <c r="N25" i="80"/>
  <c r="AI25" i="80"/>
  <c r="AA25" i="80"/>
  <c r="P25" i="80"/>
  <c r="AJ25" i="80"/>
  <c r="Q25" i="80"/>
  <c r="W25" i="80"/>
  <c r="J25" i="80"/>
  <c r="O25" i="80"/>
  <c r="H10" i="1"/>
  <c r="G54" i="3" l="1"/>
  <c r="G50" i="3"/>
  <c r="J50" i="3" s="1"/>
  <c r="I490" i="1"/>
  <c r="F490" i="1"/>
  <c r="J694" i="10"/>
  <c r="L694" i="10"/>
  <c r="J695" i="10"/>
  <c r="L695" i="10"/>
  <c r="J696" i="10"/>
  <c r="L696" i="10"/>
  <c r="J697" i="10"/>
  <c r="L697" i="10"/>
  <c r="J698" i="10"/>
  <c r="L698" i="10"/>
  <c r="J699" i="10"/>
  <c r="L699" i="10"/>
  <c r="J700" i="10"/>
  <c r="L700" i="10"/>
  <c r="J701" i="10"/>
  <c r="L701" i="10"/>
  <c r="J702" i="10"/>
  <c r="L702" i="10"/>
  <c r="J703" i="10"/>
  <c r="L703" i="10"/>
  <c r="J704" i="10"/>
  <c r="L704" i="10"/>
  <c r="J705" i="10"/>
  <c r="L705" i="10"/>
  <c r="J706" i="10"/>
  <c r="L706" i="10"/>
  <c r="J707" i="10"/>
  <c r="L707" i="10"/>
  <c r="J708" i="10"/>
  <c r="L708" i="10"/>
  <c r="J709" i="10"/>
  <c r="L709" i="10"/>
  <c r="J710" i="10"/>
  <c r="L710" i="10"/>
  <c r="J711" i="10"/>
  <c r="L711" i="10"/>
  <c r="J712" i="10"/>
  <c r="L712" i="10"/>
  <c r="J713" i="10"/>
  <c r="L713" i="10"/>
  <c r="J714" i="10"/>
  <c r="L714" i="10"/>
  <c r="J715" i="10"/>
  <c r="L715" i="10"/>
  <c r="J716" i="10"/>
  <c r="L716" i="10"/>
  <c r="J717" i="10"/>
  <c r="L717" i="10"/>
  <c r="J718" i="10"/>
  <c r="L718" i="10"/>
  <c r="J719" i="10"/>
  <c r="L719" i="10"/>
  <c r="J720" i="10"/>
  <c r="L720" i="10"/>
  <c r="J721" i="10"/>
  <c r="L721" i="10"/>
  <c r="J722" i="10"/>
  <c r="L722" i="10"/>
  <c r="J723" i="10"/>
  <c r="L723" i="10"/>
  <c r="J724" i="10"/>
  <c r="L724" i="10"/>
  <c r="J725" i="10"/>
  <c r="L725" i="10"/>
  <c r="J726" i="10"/>
  <c r="L726" i="10"/>
  <c r="J727" i="10"/>
  <c r="L727" i="10"/>
  <c r="J728" i="10"/>
  <c r="L728" i="10"/>
  <c r="J729" i="10"/>
  <c r="L729" i="10"/>
  <c r="J730" i="10"/>
  <c r="L730" i="10"/>
  <c r="J731" i="10"/>
  <c r="L731" i="10"/>
  <c r="J732" i="10"/>
  <c r="L732" i="10"/>
  <c r="J733" i="10"/>
  <c r="L733" i="10"/>
  <c r="J734" i="10"/>
  <c r="L734" i="10"/>
  <c r="J735" i="10"/>
  <c r="L735" i="10"/>
  <c r="J736" i="10"/>
  <c r="L736" i="10"/>
  <c r="J737" i="10"/>
  <c r="L737" i="10"/>
  <c r="J738" i="10"/>
  <c r="L738" i="10"/>
  <c r="J739" i="10"/>
  <c r="L739" i="10"/>
  <c r="J740" i="10"/>
  <c r="L740" i="10"/>
  <c r="J741" i="10"/>
  <c r="L741" i="10"/>
  <c r="J742" i="10"/>
  <c r="L742" i="10"/>
  <c r="J743" i="10"/>
  <c r="L743" i="10"/>
  <c r="J744" i="10"/>
  <c r="L744" i="10"/>
  <c r="J745" i="10"/>
  <c r="L745" i="10"/>
  <c r="J746" i="10"/>
  <c r="L746" i="10"/>
  <c r="J747" i="10"/>
  <c r="L747" i="10"/>
  <c r="J748" i="10"/>
  <c r="L748" i="10"/>
  <c r="J749" i="10"/>
  <c r="L749" i="10"/>
  <c r="J750" i="10"/>
  <c r="L750" i="10"/>
  <c r="J751" i="10"/>
  <c r="L751" i="10"/>
  <c r="J752" i="10"/>
  <c r="L752" i="10"/>
  <c r="J753" i="10"/>
  <c r="L753" i="10"/>
  <c r="J754" i="10"/>
  <c r="L754" i="10"/>
  <c r="J755" i="10"/>
  <c r="L755" i="10"/>
  <c r="J756" i="10"/>
  <c r="L756" i="10"/>
  <c r="J757" i="10"/>
  <c r="L757" i="10"/>
  <c r="J758" i="10"/>
  <c r="L758" i="10"/>
  <c r="J759" i="10"/>
  <c r="L759" i="10"/>
  <c r="J760" i="10"/>
  <c r="L760" i="10"/>
  <c r="J761" i="10"/>
  <c r="L761" i="10"/>
  <c r="J762" i="10"/>
  <c r="L762" i="10"/>
  <c r="J763" i="10"/>
  <c r="L763" i="10"/>
  <c r="J764" i="10"/>
  <c r="L764" i="10"/>
  <c r="J765" i="10"/>
  <c r="L765" i="10"/>
  <c r="J766" i="10"/>
  <c r="L766" i="10"/>
  <c r="J767" i="10"/>
  <c r="L767" i="10"/>
  <c r="J768" i="10"/>
  <c r="L768" i="10"/>
  <c r="J769" i="10"/>
  <c r="L769" i="10"/>
  <c r="J770" i="10"/>
  <c r="L770" i="10"/>
  <c r="J771" i="10"/>
  <c r="L771" i="10"/>
  <c r="J772" i="10"/>
  <c r="L772" i="10"/>
  <c r="J773" i="10"/>
  <c r="L773" i="10"/>
  <c r="J774" i="10"/>
  <c r="L774" i="10"/>
  <c r="J775" i="10"/>
  <c r="I775" i="10" s="1"/>
  <c r="L775" i="10"/>
  <c r="J776" i="10"/>
  <c r="L776" i="10"/>
  <c r="J777" i="10"/>
  <c r="L777" i="10"/>
  <c r="J778" i="10"/>
  <c r="L778" i="10"/>
  <c r="J779" i="10"/>
  <c r="L779" i="10"/>
  <c r="J780" i="10"/>
  <c r="L780" i="10"/>
  <c r="J781" i="10"/>
  <c r="L781" i="10"/>
  <c r="J782" i="10"/>
  <c r="L782" i="10"/>
  <c r="J783" i="10"/>
  <c r="L783" i="10"/>
  <c r="J784" i="10"/>
  <c r="L784" i="10"/>
  <c r="J785" i="10"/>
  <c r="L785" i="10"/>
  <c r="J786" i="10"/>
  <c r="L786" i="10"/>
  <c r="J787" i="10"/>
  <c r="L787" i="10"/>
  <c r="J788" i="10"/>
  <c r="L788" i="10"/>
  <c r="J789" i="10"/>
  <c r="L789" i="10"/>
  <c r="J790" i="10"/>
  <c r="L790" i="10"/>
  <c r="J791" i="10"/>
  <c r="L791" i="10"/>
  <c r="J792" i="10"/>
  <c r="L792" i="10"/>
  <c r="J793" i="10"/>
  <c r="L793" i="10"/>
  <c r="J794" i="10"/>
  <c r="L794" i="10"/>
  <c r="J795" i="10"/>
  <c r="L795" i="10"/>
  <c r="J796" i="10"/>
  <c r="L796" i="10"/>
  <c r="J797" i="10"/>
  <c r="L797" i="10"/>
  <c r="J798" i="10"/>
  <c r="L798" i="10"/>
  <c r="J799" i="10"/>
  <c r="L799" i="10"/>
  <c r="J800" i="10"/>
  <c r="L800" i="10"/>
  <c r="J801" i="10"/>
  <c r="L801" i="10"/>
  <c r="J802" i="10"/>
  <c r="L802" i="10"/>
  <c r="J803" i="10"/>
  <c r="L803" i="10"/>
  <c r="G694" i="10"/>
  <c r="I694" i="10" s="1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I489" i="1"/>
  <c r="F489" i="1"/>
  <c r="I785" i="10" l="1"/>
  <c r="I751" i="10"/>
  <c r="I739" i="10"/>
  <c r="I715" i="10"/>
  <c r="I703" i="10"/>
  <c r="K714" i="10"/>
  <c r="I786" i="10"/>
  <c r="I774" i="10"/>
  <c r="I750" i="10"/>
  <c r="I738" i="10"/>
  <c r="H490" i="1"/>
  <c r="I757" i="10"/>
  <c r="I745" i="10"/>
  <c r="I781" i="10"/>
  <c r="I709" i="10"/>
  <c r="I733" i="10"/>
  <c r="K791" i="10"/>
  <c r="K779" i="10"/>
  <c r="K755" i="10"/>
  <c r="K719" i="10"/>
  <c r="I791" i="10"/>
  <c r="I779" i="10"/>
  <c r="I767" i="10"/>
  <c r="I755" i="10"/>
  <c r="I743" i="10"/>
  <c r="I731" i="10"/>
  <c r="I719" i="10"/>
  <c r="I780" i="10"/>
  <c r="I803" i="10"/>
  <c r="I707" i="10"/>
  <c r="I706" i="10"/>
  <c r="I724" i="10"/>
  <c r="I771" i="10"/>
  <c r="I756" i="10"/>
  <c r="I710" i="10"/>
  <c r="I749" i="10"/>
  <c r="I737" i="10"/>
  <c r="K790" i="10"/>
  <c r="K754" i="10"/>
  <c r="K742" i="10"/>
  <c r="I725" i="10"/>
  <c r="I702" i="10"/>
  <c r="I802" i="10"/>
  <c r="I790" i="10"/>
  <c r="I766" i="10"/>
  <c r="I754" i="10"/>
  <c r="I748" i="10"/>
  <c r="I742" i="10"/>
  <c r="I736" i="10"/>
  <c r="I713" i="10"/>
  <c r="I797" i="10"/>
  <c r="I773" i="10"/>
  <c r="I761" i="10"/>
  <c r="K801" i="10"/>
  <c r="K789" i="10"/>
  <c r="K765" i="10"/>
  <c r="K741" i="10"/>
  <c r="I730" i="10"/>
  <c r="I718" i="10"/>
  <c r="K706" i="10"/>
  <c r="I701" i="10"/>
  <c r="I765" i="10"/>
  <c r="I741" i="10"/>
  <c r="K800" i="10"/>
  <c r="K770" i="10"/>
  <c r="K764" i="10"/>
  <c r="K746" i="10"/>
  <c r="I729" i="10"/>
  <c r="I700" i="10"/>
  <c r="I712" i="10"/>
  <c r="I800" i="10"/>
  <c r="I794" i="10"/>
  <c r="I788" i="10"/>
  <c r="I782" i="10"/>
  <c r="I776" i="10"/>
  <c r="I770" i="10"/>
  <c r="I764" i="10"/>
  <c r="I758" i="10"/>
  <c r="I752" i="10"/>
  <c r="I746" i="10"/>
  <c r="I740" i="10"/>
  <c r="I734" i="10"/>
  <c r="K728" i="10"/>
  <c r="I720" i="10"/>
  <c r="I801" i="10"/>
  <c r="I697" i="10"/>
  <c r="K799" i="10"/>
  <c r="K781" i="10"/>
  <c r="K775" i="10"/>
  <c r="K751" i="10"/>
  <c r="K733" i="10"/>
  <c r="I728" i="10"/>
  <c r="I722" i="10"/>
  <c r="I716" i="10"/>
  <c r="K727" i="10"/>
  <c r="K715" i="10"/>
  <c r="K786" i="10"/>
  <c r="K780" i="10"/>
  <c r="K774" i="10"/>
  <c r="K750" i="10"/>
  <c r="I727" i="10"/>
  <c r="I721" i="10"/>
  <c r="I704" i="10"/>
  <c r="I698" i="10"/>
  <c r="I747" i="10"/>
  <c r="K724" i="10"/>
  <c r="I711" i="10"/>
  <c r="K697" i="10"/>
  <c r="K760" i="10"/>
  <c r="K737" i="10"/>
  <c r="K710" i="10"/>
  <c r="K701" i="10"/>
  <c r="I760" i="10"/>
  <c r="K759" i="10"/>
  <c r="K732" i="10"/>
  <c r="K723" i="10"/>
  <c r="K705" i="10"/>
  <c r="K796" i="10"/>
  <c r="I759" i="10"/>
  <c r="K745" i="10"/>
  <c r="K736" i="10"/>
  <c r="I732" i="10"/>
  <c r="I723" i="10"/>
  <c r="K718" i="10"/>
  <c r="I714" i="10"/>
  <c r="K709" i="10"/>
  <c r="I705" i="10"/>
  <c r="K700" i="10"/>
  <c r="I769" i="10"/>
  <c r="K758" i="10"/>
  <c r="K749" i="10"/>
  <c r="K740" i="10"/>
  <c r="K731" i="10"/>
  <c r="K722" i="10"/>
  <c r="K713" i="10"/>
  <c r="K704" i="10"/>
  <c r="I695" i="10"/>
  <c r="K769" i="10"/>
  <c r="I789" i="10"/>
  <c r="I784" i="10"/>
  <c r="K773" i="10"/>
  <c r="K768" i="10"/>
  <c r="K763" i="10"/>
  <c r="I796" i="10"/>
  <c r="I799" i="10"/>
  <c r="K788" i="10"/>
  <c r="K783" i="10"/>
  <c r="K778" i="10"/>
  <c r="I768" i="10"/>
  <c r="I763" i="10"/>
  <c r="K753" i="10"/>
  <c r="K744" i="10"/>
  <c r="K735" i="10"/>
  <c r="K726" i="10"/>
  <c r="K717" i="10"/>
  <c r="K708" i="10"/>
  <c r="K699" i="10"/>
  <c r="K803" i="10"/>
  <c r="K798" i="10"/>
  <c r="K793" i="10"/>
  <c r="I783" i="10"/>
  <c r="I778" i="10"/>
  <c r="K767" i="10"/>
  <c r="K762" i="10"/>
  <c r="K757" i="10"/>
  <c r="I753" i="10"/>
  <c r="K748" i="10"/>
  <c r="I744" i="10"/>
  <c r="K739" i="10"/>
  <c r="I735" i="10"/>
  <c r="K730" i="10"/>
  <c r="I726" i="10"/>
  <c r="K721" i="10"/>
  <c r="I717" i="10"/>
  <c r="K712" i="10"/>
  <c r="I708" i="10"/>
  <c r="K703" i="10"/>
  <c r="I699" i="10"/>
  <c r="K794" i="10"/>
  <c r="I798" i="10"/>
  <c r="I793" i="10"/>
  <c r="K782" i="10"/>
  <c r="K777" i="10"/>
  <c r="K772" i="10"/>
  <c r="I762" i="10"/>
  <c r="K752" i="10"/>
  <c r="K743" i="10"/>
  <c r="K734" i="10"/>
  <c r="K725" i="10"/>
  <c r="K716" i="10"/>
  <c r="K707" i="10"/>
  <c r="K698" i="10"/>
  <c r="I795" i="10"/>
  <c r="K797" i="10"/>
  <c r="K792" i="10"/>
  <c r="K787" i="10"/>
  <c r="I777" i="10"/>
  <c r="I772" i="10"/>
  <c r="K761" i="10"/>
  <c r="K785" i="10"/>
  <c r="K795" i="10"/>
  <c r="K784" i="10"/>
  <c r="K802" i="10"/>
  <c r="I792" i="10"/>
  <c r="I787" i="10"/>
  <c r="K776" i="10"/>
  <c r="K771" i="10"/>
  <c r="K766" i="10"/>
  <c r="K756" i="10"/>
  <c r="K747" i="10"/>
  <c r="K738" i="10"/>
  <c r="K729" i="10"/>
  <c r="K720" i="10"/>
  <c r="K711" i="10"/>
  <c r="K702" i="10"/>
  <c r="H489" i="1"/>
  <c r="K696" i="10"/>
  <c r="I696" i="10"/>
  <c r="K695" i="10"/>
  <c r="H50" i="3"/>
  <c r="J54" i="3"/>
  <c r="H54" i="3"/>
  <c r="K694" i="10"/>
  <c r="G49" i="3"/>
  <c r="I485" i="1"/>
  <c r="F485" i="1"/>
  <c r="H485" i="1" l="1"/>
  <c r="H49" i="3"/>
  <c r="J49" i="3"/>
  <c r="G48" i="3"/>
  <c r="I503" i="1"/>
  <c r="F503" i="1"/>
  <c r="G47" i="3"/>
  <c r="H47" i="3" s="1"/>
  <c r="I251" i="1"/>
  <c r="F251" i="1"/>
  <c r="G46" i="3"/>
  <c r="I227" i="1"/>
  <c r="F227" i="1"/>
  <c r="G45" i="3"/>
  <c r="J45" i="3" s="1"/>
  <c r="I224" i="1"/>
  <c r="F224" i="1"/>
  <c r="H251" i="1" l="1"/>
  <c r="H503" i="1"/>
  <c r="H46" i="3"/>
  <c r="J47" i="3"/>
  <c r="H48" i="3"/>
  <c r="J48" i="3"/>
  <c r="J46" i="3"/>
  <c r="H227" i="1"/>
  <c r="H224" i="1"/>
  <c r="H45" i="3"/>
  <c r="I502" i="1"/>
  <c r="F502" i="1"/>
  <c r="I484" i="1"/>
  <c r="F484" i="1"/>
  <c r="H502" i="1" l="1"/>
  <c r="H484" i="1"/>
  <c r="I226" i="1"/>
  <c r="F226" i="1"/>
  <c r="H226" i="1" l="1"/>
  <c r="G44" i="3"/>
  <c r="I478" i="1"/>
  <c r="F478" i="1"/>
  <c r="H478" i="1" l="1"/>
  <c r="H44" i="3"/>
  <c r="J44" i="3"/>
  <c r="J15" i="79"/>
  <c r="H15" i="79"/>
  <c r="F15" i="79"/>
  <c r="I15" i="79" s="1"/>
  <c r="J14" i="79"/>
  <c r="H14" i="79"/>
  <c r="F14" i="79"/>
  <c r="I14" i="79" s="1"/>
  <c r="J13" i="79"/>
  <c r="H13" i="79"/>
  <c r="F13" i="79"/>
  <c r="J12" i="79"/>
  <c r="H12" i="79"/>
  <c r="F12" i="79"/>
  <c r="J11" i="79"/>
  <c r="H11" i="79"/>
  <c r="F11" i="79"/>
  <c r="I11" i="79" s="1"/>
  <c r="J10" i="79"/>
  <c r="H10" i="79"/>
  <c r="F10" i="79"/>
  <c r="J9" i="79"/>
  <c r="H9" i="79"/>
  <c r="F9" i="79"/>
  <c r="J8" i="79"/>
  <c r="H8" i="79"/>
  <c r="F8" i="79"/>
  <c r="J7" i="79"/>
  <c r="H7" i="79"/>
  <c r="F7" i="79"/>
  <c r="G7" i="79" s="1"/>
  <c r="J6" i="79"/>
  <c r="H6" i="79"/>
  <c r="F6" i="79"/>
  <c r="G6" i="79" s="1"/>
  <c r="J5" i="79"/>
  <c r="H5" i="79"/>
  <c r="F5" i="79"/>
  <c r="J4" i="79"/>
  <c r="H4" i="79"/>
  <c r="F4" i="79"/>
  <c r="J3" i="79"/>
  <c r="H3" i="79"/>
  <c r="F3" i="79"/>
  <c r="I3" i="79" s="1"/>
  <c r="J2" i="79"/>
  <c r="H2" i="79"/>
  <c r="F2" i="79"/>
  <c r="I2" i="79" s="1"/>
  <c r="AJ25" i="79"/>
  <c r="AI25" i="79"/>
  <c r="AH25" i="79"/>
  <c r="AG25" i="79"/>
  <c r="AF25" i="79"/>
  <c r="AE25" i="79"/>
  <c r="AD25" i="79"/>
  <c r="AC25" i="79"/>
  <c r="AB25" i="79"/>
  <c r="AA25" i="79"/>
  <c r="Z25" i="79"/>
  <c r="Y25" i="79"/>
  <c r="X25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E25" i="79"/>
  <c r="G5" i="79" l="1"/>
  <c r="I4" i="79"/>
  <c r="I8" i="79"/>
  <c r="G12" i="79"/>
  <c r="G13" i="79"/>
  <c r="I5" i="79"/>
  <c r="G10" i="79"/>
  <c r="G3" i="79"/>
  <c r="G15" i="79"/>
  <c r="G8" i="79"/>
  <c r="I12" i="79"/>
  <c r="J25" i="79"/>
  <c r="I10" i="79"/>
  <c r="I9" i="79"/>
  <c r="I13" i="79"/>
  <c r="G11" i="79"/>
  <c r="I6" i="79"/>
  <c r="G9" i="79"/>
  <c r="I7" i="79"/>
  <c r="G2" i="79"/>
  <c r="G4" i="79"/>
  <c r="G14" i="79"/>
  <c r="F25" i="79"/>
  <c r="T27" i="79" s="1"/>
  <c r="H25" i="79"/>
  <c r="H27" i="79" s="1"/>
  <c r="H28" i="79" s="1"/>
  <c r="G43" i="3"/>
  <c r="J43" i="3" s="1"/>
  <c r="I472" i="1"/>
  <c r="F472" i="1"/>
  <c r="H43" i="3" l="1"/>
  <c r="H472" i="1"/>
  <c r="AI27" i="79"/>
  <c r="K27" i="79"/>
  <c r="J27" i="79"/>
  <c r="L27" i="79"/>
  <c r="W27" i="79"/>
  <c r="S27" i="79"/>
  <c r="AD27" i="79"/>
  <c r="R27" i="79"/>
  <c r="AE27" i="79"/>
  <c r="AF27" i="79"/>
  <c r="AJ27" i="79"/>
  <c r="AH27" i="79"/>
  <c r="V27" i="79"/>
  <c r="AG27" i="79"/>
  <c r="U27" i="79"/>
  <c r="Y27" i="79"/>
  <c r="N27" i="79"/>
  <c r="AB27" i="79"/>
  <c r="P27" i="79"/>
  <c r="O27" i="79"/>
  <c r="Z27" i="79"/>
  <c r="M27" i="79"/>
  <c r="AA27" i="79"/>
  <c r="Q27" i="79"/>
  <c r="X27" i="79"/>
  <c r="AC27" i="79"/>
  <c r="G42" i="3"/>
  <c r="I488" i="1"/>
  <c r="F488" i="1"/>
  <c r="G41" i="3"/>
  <c r="H488" i="1" l="1"/>
  <c r="H42" i="3"/>
  <c r="J41" i="3"/>
  <c r="J42" i="3"/>
  <c r="H41" i="3"/>
  <c r="I483" i="1" l="1"/>
  <c r="F483" i="1"/>
  <c r="H483" i="1" l="1"/>
  <c r="G40" i="3"/>
  <c r="H40" i="3" s="1"/>
  <c r="G564" i="2"/>
  <c r="G565" i="2"/>
  <c r="G566" i="2"/>
  <c r="G567" i="2"/>
  <c r="G568" i="2"/>
  <c r="G569" i="2"/>
  <c r="G570" i="2"/>
  <c r="G571" i="2"/>
  <c r="G572" i="2"/>
  <c r="H572" i="2" s="1"/>
  <c r="G573" i="2"/>
  <c r="G574" i="2"/>
  <c r="G575" i="2"/>
  <c r="G576" i="2"/>
  <c r="G577" i="2"/>
  <c r="G586" i="2"/>
  <c r="G589" i="2"/>
  <c r="G595" i="2"/>
  <c r="G634" i="2"/>
  <c r="G590" i="2"/>
  <c r="I394" i="1"/>
  <c r="F394" i="1"/>
  <c r="J40" i="3" l="1"/>
  <c r="H394" i="1"/>
  <c r="J572" i="2"/>
  <c r="J590" i="2"/>
  <c r="H590" i="2"/>
  <c r="J571" i="2"/>
  <c r="H574" i="2"/>
  <c r="H634" i="2"/>
  <c r="H566" i="2"/>
  <c r="J577" i="2"/>
  <c r="J565" i="2"/>
  <c r="H577" i="2"/>
  <c r="H576" i="2"/>
  <c r="J576" i="2"/>
  <c r="H595" i="2"/>
  <c r="H589" i="2"/>
  <c r="J597" i="2"/>
  <c r="H597" i="2"/>
  <c r="J586" i="2"/>
  <c r="J595" i="2"/>
  <c r="J589" i="2"/>
  <c r="J634" i="2"/>
  <c r="H586" i="2"/>
  <c r="H571" i="2"/>
  <c r="H564" i="2"/>
  <c r="J568" i="2"/>
  <c r="H568" i="2"/>
  <c r="H573" i="2"/>
  <c r="H570" i="2"/>
  <c r="H565" i="2"/>
  <c r="H567" i="2"/>
  <c r="J567" i="2"/>
  <c r="J575" i="2"/>
  <c r="J566" i="2"/>
  <c r="J570" i="2"/>
  <c r="H575" i="2"/>
  <c r="J574" i="2"/>
  <c r="J569" i="2"/>
  <c r="J573" i="2"/>
  <c r="H569" i="2"/>
  <c r="J564" i="2"/>
  <c r="I487" i="1" l="1"/>
  <c r="F487" i="1"/>
  <c r="H487" i="1" l="1"/>
  <c r="G39" i="3"/>
  <c r="I434" i="1"/>
  <c r="F434" i="1"/>
  <c r="H434" i="1" l="1"/>
  <c r="H39" i="3"/>
  <c r="J39" i="3"/>
  <c r="I393" i="1"/>
  <c r="F393" i="1"/>
  <c r="J675" i="10"/>
  <c r="L675" i="10"/>
  <c r="J676" i="10"/>
  <c r="L676" i="10"/>
  <c r="J677" i="10"/>
  <c r="L677" i="10"/>
  <c r="J678" i="10"/>
  <c r="L678" i="10"/>
  <c r="J679" i="10"/>
  <c r="L679" i="10"/>
  <c r="J680" i="10"/>
  <c r="L680" i="10"/>
  <c r="J681" i="10"/>
  <c r="L681" i="10"/>
  <c r="K681" i="10" s="1"/>
  <c r="J682" i="10"/>
  <c r="L682" i="10"/>
  <c r="K682" i="10" s="1"/>
  <c r="J683" i="10"/>
  <c r="I683" i="10" s="1"/>
  <c r="L683" i="10"/>
  <c r="K683" i="10" s="1"/>
  <c r="J684" i="10"/>
  <c r="I684" i="10" s="1"/>
  <c r="L684" i="10"/>
  <c r="J685" i="10"/>
  <c r="L685" i="10"/>
  <c r="J686" i="10"/>
  <c r="L686" i="10"/>
  <c r="J687" i="10"/>
  <c r="L687" i="10"/>
  <c r="J688" i="10"/>
  <c r="L688" i="10"/>
  <c r="J689" i="10"/>
  <c r="L689" i="10"/>
  <c r="J690" i="10"/>
  <c r="L690" i="10"/>
  <c r="J691" i="10"/>
  <c r="L691" i="10"/>
  <c r="J692" i="10"/>
  <c r="L692" i="10"/>
  <c r="J693" i="10"/>
  <c r="L693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K691" i="10" s="1"/>
  <c r="G692" i="10"/>
  <c r="G693" i="10"/>
  <c r="I676" i="10" l="1"/>
  <c r="I677" i="10"/>
  <c r="I689" i="10"/>
  <c r="K684" i="10"/>
  <c r="K693" i="10"/>
  <c r="I693" i="10"/>
  <c r="K692" i="10"/>
  <c r="I692" i="10"/>
  <c r="I691" i="10"/>
  <c r="K690" i="10"/>
  <c r="I690" i="10"/>
  <c r="K689" i="10"/>
  <c r="K688" i="10"/>
  <c r="I688" i="10"/>
  <c r="K687" i="10"/>
  <c r="I687" i="10"/>
  <c r="K686" i="10"/>
  <c r="I686" i="10"/>
  <c r="I685" i="10"/>
  <c r="K685" i="10"/>
  <c r="I682" i="10"/>
  <c r="I681" i="10"/>
  <c r="K680" i="10"/>
  <c r="I680" i="10"/>
  <c r="K679" i="10"/>
  <c r="I679" i="10"/>
  <c r="I678" i="10"/>
  <c r="K678" i="10"/>
  <c r="K677" i="10"/>
  <c r="H393" i="1"/>
  <c r="K676" i="10"/>
  <c r="K675" i="10"/>
  <c r="I675" i="10"/>
  <c r="I223" i="1"/>
  <c r="F223" i="1"/>
  <c r="G38" i="3"/>
  <c r="J38" i="3" s="1"/>
  <c r="I225" i="1"/>
  <c r="F225" i="1"/>
  <c r="H38" i="3" l="1"/>
  <c r="H225" i="1"/>
  <c r="H223" i="1"/>
  <c r="G37" i="3"/>
  <c r="I501" i="1"/>
  <c r="I500" i="1"/>
  <c r="F501" i="1"/>
  <c r="F500" i="1"/>
  <c r="G36" i="3"/>
  <c r="J36" i="3" s="1"/>
  <c r="I486" i="1"/>
  <c r="F486" i="1"/>
  <c r="G35" i="3"/>
  <c r="I222" i="1"/>
  <c r="F222" i="1"/>
  <c r="H501" i="1" l="1"/>
  <c r="H500" i="1"/>
  <c r="H35" i="3"/>
  <c r="H36" i="3"/>
  <c r="J35" i="3"/>
  <c r="H37" i="3"/>
  <c r="J37" i="3"/>
  <c r="H222" i="1"/>
  <c r="H486" i="1"/>
  <c r="G34" i="3"/>
  <c r="H34" i="3" s="1"/>
  <c r="I9" i="1"/>
  <c r="F9" i="1"/>
  <c r="H9" i="1" l="1"/>
  <c r="J34" i="3"/>
  <c r="G33" i="3"/>
  <c r="J33" i="3" s="1"/>
  <c r="I333" i="1"/>
  <c r="F333" i="1"/>
  <c r="G32" i="3"/>
  <c r="J32" i="3" s="1"/>
  <c r="I217" i="1"/>
  <c r="F217" i="1"/>
  <c r="H217" i="1" l="1"/>
  <c r="H333" i="1"/>
  <c r="H33" i="3"/>
  <c r="H32" i="3"/>
  <c r="I221" i="1"/>
  <c r="F221" i="1"/>
  <c r="H221" i="1" l="1"/>
  <c r="I14" i="1"/>
  <c r="F14" i="1"/>
  <c r="G31" i="3"/>
  <c r="J31" i="3" s="1"/>
  <c r="I392" i="1"/>
  <c r="F392" i="1"/>
  <c r="G30" i="3"/>
  <c r="J659" i="10"/>
  <c r="L659" i="10"/>
  <c r="J660" i="10"/>
  <c r="L660" i="10"/>
  <c r="J661" i="10"/>
  <c r="L661" i="10"/>
  <c r="J662" i="10"/>
  <c r="L662" i="10"/>
  <c r="J663" i="10"/>
  <c r="L663" i="10"/>
  <c r="J664" i="10"/>
  <c r="L664" i="10"/>
  <c r="J665" i="10"/>
  <c r="L665" i="10"/>
  <c r="J666" i="10"/>
  <c r="L666" i="10"/>
  <c r="J667" i="10"/>
  <c r="L667" i="10"/>
  <c r="J668" i="10"/>
  <c r="L668" i="10"/>
  <c r="J669" i="10"/>
  <c r="L669" i="10"/>
  <c r="J670" i="10"/>
  <c r="L670" i="10"/>
  <c r="J671" i="10"/>
  <c r="L671" i="10"/>
  <c r="J672" i="10"/>
  <c r="L672" i="10"/>
  <c r="J673" i="10"/>
  <c r="L673" i="10"/>
  <c r="J674" i="10"/>
  <c r="L674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55" i="10"/>
  <c r="J655" i="10"/>
  <c r="I655" i="10" s="1"/>
  <c r="L655" i="10"/>
  <c r="I441" i="1"/>
  <c r="F441" i="1"/>
  <c r="H14" i="1" l="1"/>
  <c r="H392" i="1"/>
  <c r="H31" i="3"/>
  <c r="H30" i="3"/>
  <c r="J30" i="3"/>
  <c r="H441" i="1"/>
  <c r="K672" i="10"/>
  <c r="K671" i="10"/>
  <c r="K659" i="10"/>
  <c r="K660" i="10"/>
  <c r="I671" i="10"/>
  <c r="I659" i="10"/>
  <c r="K674" i="10"/>
  <c r="K662" i="10"/>
  <c r="I673" i="10"/>
  <c r="I661" i="10"/>
  <c r="K665" i="10"/>
  <c r="I665" i="10"/>
  <c r="K673" i="10"/>
  <c r="K667" i="10"/>
  <c r="K661" i="10"/>
  <c r="I667" i="10"/>
  <c r="K666" i="10"/>
  <c r="K655" i="10"/>
  <c r="I672" i="10"/>
  <c r="I666" i="10"/>
  <c r="I660" i="10"/>
  <c r="K670" i="10"/>
  <c r="I670" i="10"/>
  <c r="I664" i="10"/>
  <c r="K664" i="10"/>
  <c r="K669" i="10"/>
  <c r="K663" i="10"/>
  <c r="I669" i="10"/>
  <c r="I663" i="10"/>
  <c r="K668" i="10"/>
  <c r="I674" i="10"/>
  <c r="I668" i="10"/>
  <c r="I662" i="10"/>
  <c r="J21" i="78"/>
  <c r="H21" i="78"/>
  <c r="F21" i="78"/>
  <c r="I21" i="78" s="1"/>
  <c r="J20" i="78"/>
  <c r="H20" i="78"/>
  <c r="F20" i="78"/>
  <c r="J19" i="78"/>
  <c r="H19" i="78"/>
  <c r="F19" i="78"/>
  <c r="G19" i="78" s="1"/>
  <c r="J18" i="78"/>
  <c r="H18" i="78"/>
  <c r="F18" i="78"/>
  <c r="J17" i="78"/>
  <c r="H17" i="78"/>
  <c r="F17" i="78"/>
  <c r="I17" i="78" s="1"/>
  <c r="J16" i="78"/>
  <c r="H16" i="78"/>
  <c r="F16" i="78"/>
  <c r="J15" i="78"/>
  <c r="H15" i="78"/>
  <c r="F15" i="78"/>
  <c r="J14" i="78"/>
  <c r="H14" i="78"/>
  <c r="F14" i="78"/>
  <c r="J13" i="78"/>
  <c r="H13" i="78"/>
  <c r="F13" i="78"/>
  <c r="G13" i="78" s="1"/>
  <c r="J12" i="78"/>
  <c r="H12" i="78"/>
  <c r="F12" i="78"/>
  <c r="J11" i="78"/>
  <c r="H11" i="78"/>
  <c r="F11" i="78"/>
  <c r="G11" i="78" s="1"/>
  <c r="J10" i="78"/>
  <c r="H10" i="78"/>
  <c r="F10" i="78"/>
  <c r="J9" i="78"/>
  <c r="H9" i="78"/>
  <c r="F9" i="78"/>
  <c r="J8" i="78"/>
  <c r="H8" i="78"/>
  <c r="F8" i="78"/>
  <c r="J7" i="78"/>
  <c r="H7" i="78"/>
  <c r="F7" i="78"/>
  <c r="G7" i="78" s="1"/>
  <c r="J6" i="78"/>
  <c r="H6" i="78"/>
  <c r="F6" i="78"/>
  <c r="J5" i="78"/>
  <c r="H5" i="78"/>
  <c r="F5" i="78"/>
  <c r="I5" i="78" s="1"/>
  <c r="J4" i="78"/>
  <c r="H4" i="78"/>
  <c r="F4" i="78"/>
  <c r="J3" i="78"/>
  <c r="H3" i="78"/>
  <c r="F3" i="78"/>
  <c r="J2" i="78"/>
  <c r="H2" i="78"/>
  <c r="F2" i="78"/>
  <c r="G14" i="78" l="1"/>
  <c r="I6" i="78"/>
  <c r="I10" i="78"/>
  <c r="I18" i="78"/>
  <c r="I11" i="78"/>
  <c r="G15" i="78"/>
  <c r="I3" i="78"/>
  <c r="G16" i="78"/>
  <c r="G20" i="78"/>
  <c r="G5" i="78"/>
  <c r="G18" i="78"/>
  <c r="I8" i="78"/>
  <c r="G4" i="78"/>
  <c r="G9" i="78"/>
  <c r="I12" i="78"/>
  <c r="G12" i="78"/>
  <c r="G6" i="78"/>
  <c r="I2" i="78"/>
  <c r="I13" i="78"/>
  <c r="G17" i="78"/>
  <c r="I14" i="78"/>
  <c r="G2" i="78"/>
  <c r="G3" i="78"/>
  <c r="G10" i="78"/>
  <c r="I20" i="78"/>
  <c r="G8" i="78"/>
  <c r="I15" i="78"/>
  <c r="I9" i="78"/>
  <c r="I19" i="78"/>
  <c r="G21" i="78"/>
  <c r="I7" i="78"/>
  <c r="I16" i="78"/>
  <c r="I4" i="78"/>
  <c r="G29" i="3"/>
  <c r="F499" i="1"/>
  <c r="G28" i="3"/>
  <c r="J28" i="3" s="1"/>
  <c r="H29" i="3" l="1"/>
  <c r="J29" i="3"/>
  <c r="H28" i="3"/>
  <c r="I197" i="1"/>
  <c r="F197" i="1"/>
  <c r="H197" i="1" l="1"/>
  <c r="I477" i="1"/>
  <c r="F477" i="1"/>
  <c r="I471" i="1"/>
  <c r="F471" i="1"/>
  <c r="G541" i="2"/>
  <c r="G542" i="2"/>
  <c r="G543" i="2"/>
  <c r="G544" i="2"/>
  <c r="G545" i="2"/>
  <c r="G546" i="2"/>
  <c r="G547" i="2"/>
  <c r="J547" i="2" s="1"/>
  <c r="G549" i="2"/>
  <c r="G550" i="2"/>
  <c r="G551" i="2"/>
  <c r="G552" i="2"/>
  <c r="G553" i="2"/>
  <c r="G555" i="2"/>
  <c r="G556" i="2"/>
  <c r="G557" i="2"/>
  <c r="G558" i="2"/>
  <c r="G559" i="2"/>
  <c r="G560" i="2"/>
  <c r="G561" i="2"/>
  <c r="J561" i="2" s="1"/>
  <c r="G562" i="2"/>
  <c r="J562" i="2" s="1"/>
  <c r="G563" i="2"/>
  <c r="I332" i="1"/>
  <c r="F332" i="1"/>
  <c r="H332" i="1" l="1"/>
  <c r="H471" i="1"/>
  <c r="H477" i="1"/>
  <c r="H560" i="2"/>
  <c r="J546" i="2"/>
  <c r="H546" i="2"/>
  <c r="H559" i="2"/>
  <c r="H545" i="2"/>
  <c r="H555" i="2"/>
  <c r="H541" i="2"/>
  <c r="H553" i="2"/>
  <c r="H552" i="2"/>
  <c r="J549" i="2"/>
  <c r="J560" i="2"/>
  <c r="J559" i="2"/>
  <c r="H557" i="2"/>
  <c r="H556" i="2"/>
  <c r="H542" i="2"/>
  <c r="J553" i="2"/>
  <c r="J551" i="2"/>
  <c r="J545" i="2"/>
  <c r="H543" i="2"/>
  <c r="J552" i="2"/>
  <c r="H561" i="2"/>
  <c r="H547" i="2"/>
  <c r="H558" i="2"/>
  <c r="H544" i="2"/>
  <c r="J563" i="2"/>
  <c r="J550" i="2"/>
  <c r="J558" i="2"/>
  <c r="J544" i="2"/>
  <c r="H551" i="2"/>
  <c r="J557" i="2"/>
  <c r="J543" i="2"/>
  <c r="H563" i="2"/>
  <c r="H550" i="2"/>
  <c r="J556" i="2"/>
  <c r="J542" i="2"/>
  <c r="H562" i="2"/>
  <c r="H549" i="2"/>
  <c r="J555" i="2"/>
  <c r="J541" i="2"/>
  <c r="I250" i="1"/>
  <c r="F250" i="1"/>
  <c r="H250" i="1" l="1"/>
  <c r="AJ30" i="78"/>
  <c r="AI30" i="78"/>
  <c r="AH30" i="78"/>
  <c r="AG30" i="78"/>
  <c r="AF30" i="78"/>
  <c r="AE30" i="78"/>
  <c r="AD30" i="78"/>
  <c r="AD32" i="78" s="1"/>
  <c r="AC30" i="78"/>
  <c r="AC32" i="78" s="1"/>
  <c r="AB30" i="78"/>
  <c r="AB32" i="78" s="1"/>
  <c r="AA30" i="78"/>
  <c r="Z30" i="78"/>
  <c r="Y30" i="78"/>
  <c r="X30" i="78"/>
  <c r="W30" i="78"/>
  <c r="V30" i="78"/>
  <c r="U30" i="78"/>
  <c r="T30" i="78"/>
  <c r="S30" i="78"/>
  <c r="R30" i="78"/>
  <c r="R32" i="78" s="1"/>
  <c r="Q30" i="78"/>
  <c r="Q32" i="78" s="1"/>
  <c r="P30" i="78"/>
  <c r="P32" i="78" s="1"/>
  <c r="O30" i="78"/>
  <c r="N30" i="78"/>
  <c r="M30" i="78"/>
  <c r="L30" i="78"/>
  <c r="K30" i="78"/>
  <c r="J30" i="78"/>
  <c r="H30" i="78"/>
  <c r="F30" i="78"/>
  <c r="E30" i="78"/>
  <c r="AE32" i="78" l="1"/>
  <c r="S32" i="78"/>
  <c r="T32" i="78"/>
  <c r="AF32" i="78"/>
  <c r="AG32" i="78"/>
  <c r="K32" i="78"/>
  <c r="AJ32" i="78"/>
  <c r="H32" i="78"/>
  <c r="H33" i="78" s="1"/>
  <c r="J32" i="78"/>
  <c r="AI32" i="78"/>
  <c r="M32" i="78"/>
  <c r="Y32" i="78"/>
  <c r="AH32" i="78"/>
  <c r="L32" i="78"/>
  <c r="X32" i="78"/>
  <c r="N32" i="78"/>
  <c r="Z32" i="78"/>
  <c r="U32" i="78"/>
  <c r="V32" i="78"/>
  <c r="W32" i="78"/>
  <c r="O32" i="78"/>
  <c r="AA32" i="78"/>
  <c r="I482" i="1"/>
  <c r="F482" i="1"/>
  <c r="H482" i="1" l="1"/>
  <c r="G27" i="3"/>
  <c r="H27" i="3" s="1"/>
  <c r="I476" i="1"/>
  <c r="F476" i="1"/>
  <c r="G26" i="3"/>
  <c r="J26" i="3" s="1"/>
  <c r="G647" i="10"/>
  <c r="J647" i="10"/>
  <c r="I647" i="10" s="1"/>
  <c r="L647" i="10"/>
  <c r="K647" i="10" s="1"/>
  <c r="H476" i="1" l="1"/>
  <c r="J27" i="3"/>
  <c r="H26" i="3"/>
  <c r="I470" i="1"/>
  <c r="F470" i="1"/>
  <c r="G25" i="3"/>
  <c r="I331" i="1"/>
  <c r="F331" i="1"/>
  <c r="G24" i="3"/>
  <c r="J24" i="3" s="1"/>
  <c r="L648" i="10"/>
  <c r="L649" i="10"/>
  <c r="L650" i="10"/>
  <c r="L651" i="10"/>
  <c r="L652" i="10"/>
  <c r="L653" i="10"/>
  <c r="L654" i="10"/>
  <c r="L656" i="10"/>
  <c r="L657" i="10"/>
  <c r="L658" i="10"/>
  <c r="K658" i="10" s="1"/>
  <c r="J648" i="10"/>
  <c r="J649" i="10"/>
  <c r="J650" i="10"/>
  <c r="J651" i="10"/>
  <c r="J652" i="10"/>
  <c r="J653" i="10"/>
  <c r="J654" i="10"/>
  <c r="J656" i="10"/>
  <c r="J657" i="10"/>
  <c r="J658" i="10"/>
  <c r="G648" i="10"/>
  <c r="G649" i="10"/>
  <c r="G650" i="10"/>
  <c r="G651" i="10"/>
  <c r="G652" i="10"/>
  <c r="G653" i="10"/>
  <c r="G654" i="10"/>
  <c r="G656" i="10"/>
  <c r="G657" i="10"/>
  <c r="G658" i="10"/>
  <c r="I249" i="1"/>
  <c r="F249" i="1"/>
  <c r="G23" i="3"/>
  <c r="J23" i="3" s="1"/>
  <c r="I496" i="1"/>
  <c r="F496" i="1"/>
  <c r="K656" i="10" l="1"/>
  <c r="H470" i="1"/>
  <c r="H249" i="1"/>
  <c r="H331" i="1"/>
  <c r="H496" i="1"/>
  <c r="K652" i="10"/>
  <c r="I658" i="10"/>
  <c r="I657" i="10"/>
  <c r="K657" i="10"/>
  <c r="I656" i="10"/>
  <c r="J25" i="3"/>
  <c r="H25" i="3"/>
  <c r="K654" i="10"/>
  <c r="I654" i="10"/>
  <c r="I653" i="10"/>
  <c r="K653" i="10"/>
  <c r="I652" i="10"/>
  <c r="I651" i="10"/>
  <c r="K651" i="10"/>
  <c r="I650" i="10"/>
  <c r="K650" i="10"/>
  <c r="I649" i="10"/>
  <c r="K649" i="10"/>
  <c r="K648" i="10"/>
  <c r="I648" i="10"/>
  <c r="H23" i="3"/>
  <c r="H24" i="3"/>
  <c r="G22" i="3"/>
  <c r="I467" i="1"/>
  <c r="F467" i="1"/>
  <c r="H467" i="1" l="1"/>
  <c r="H22" i="3"/>
  <c r="J22" i="3"/>
  <c r="G21" i="3"/>
  <c r="H21" i="3" s="1"/>
  <c r="I535" i="1"/>
  <c r="F535" i="1"/>
  <c r="H535" i="1" l="1"/>
  <c r="J21" i="3"/>
  <c r="G20" i="3" l="1"/>
  <c r="I543" i="1"/>
  <c r="F543" i="1"/>
  <c r="H20" i="3" l="1"/>
  <c r="J20" i="3"/>
  <c r="H543" i="1"/>
  <c r="G19" i="3"/>
  <c r="H19" i="3" s="1"/>
  <c r="G18" i="3"/>
  <c r="J18" i="3" s="1"/>
  <c r="G17" i="3"/>
  <c r="G16" i="3"/>
  <c r="G15" i="3"/>
  <c r="I516" i="1"/>
  <c r="F516" i="1"/>
  <c r="I427" i="1"/>
  <c r="I428" i="1"/>
  <c r="F428" i="1"/>
  <c r="F427" i="1"/>
  <c r="I248" i="1"/>
  <c r="H516" i="1" l="1"/>
  <c r="H427" i="1"/>
  <c r="H18" i="3"/>
  <c r="H15" i="3"/>
  <c r="H16" i="3"/>
  <c r="H17" i="3"/>
  <c r="J15" i="3"/>
  <c r="J19" i="3"/>
  <c r="J16" i="3"/>
  <c r="H428" i="1"/>
  <c r="J17" i="3"/>
  <c r="L633" i="10" l="1"/>
  <c r="L634" i="10"/>
  <c r="L635" i="10"/>
  <c r="L637" i="10"/>
  <c r="L638" i="10"/>
  <c r="L639" i="10"/>
  <c r="L640" i="10"/>
  <c r="L641" i="10"/>
  <c r="L642" i="10"/>
  <c r="L643" i="10"/>
  <c r="L644" i="10"/>
  <c r="L645" i="10"/>
  <c r="L646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G633" i="10"/>
  <c r="G634" i="10"/>
  <c r="G635" i="10"/>
  <c r="G636" i="10"/>
  <c r="G637" i="10"/>
  <c r="G638" i="10"/>
  <c r="K638" i="10" s="1"/>
  <c r="G639" i="10"/>
  <c r="G640" i="10"/>
  <c r="G641" i="10"/>
  <c r="G642" i="10"/>
  <c r="G643" i="10"/>
  <c r="G644" i="10"/>
  <c r="G645" i="10"/>
  <c r="G646" i="10"/>
  <c r="G516" i="2"/>
  <c r="I244" i="1"/>
  <c r="I245" i="1"/>
  <c r="F245" i="1"/>
  <c r="K641" i="10" l="1"/>
  <c r="K645" i="10"/>
  <c r="I641" i="10"/>
  <c r="K640" i="10"/>
  <c r="I642" i="10"/>
  <c r="I646" i="10"/>
  <c r="K646" i="10"/>
  <c r="I645" i="10"/>
  <c r="I644" i="10"/>
  <c r="K644" i="10"/>
  <c r="K643" i="10"/>
  <c r="I643" i="10"/>
  <c r="K642" i="10"/>
  <c r="I640" i="10"/>
  <c r="H245" i="1"/>
  <c r="I639" i="10"/>
  <c r="K639" i="10"/>
  <c r="I637" i="10"/>
  <c r="I638" i="10"/>
  <c r="K637" i="10"/>
  <c r="K636" i="10"/>
  <c r="I636" i="10"/>
  <c r="K633" i="10"/>
  <c r="K635" i="10"/>
  <c r="I635" i="10"/>
  <c r="I634" i="10"/>
  <c r="K634" i="10"/>
  <c r="I633" i="10"/>
  <c r="H516" i="2"/>
  <c r="J516" i="2"/>
  <c r="J25" i="64"/>
  <c r="H25" i="64"/>
  <c r="F25" i="64"/>
  <c r="G25" i="64" s="1"/>
  <c r="J24" i="64"/>
  <c r="H24" i="64"/>
  <c r="F24" i="64"/>
  <c r="G24" i="64" l="1"/>
  <c r="I24" i="64"/>
  <c r="I25" i="64"/>
  <c r="J23" i="64"/>
  <c r="H23" i="64"/>
  <c r="F23" i="64"/>
  <c r="J22" i="64"/>
  <c r="H22" i="64"/>
  <c r="F22" i="64"/>
  <c r="J21" i="64"/>
  <c r="H21" i="64"/>
  <c r="F21" i="64"/>
  <c r="I21" i="64" s="1"/>
  <c r="J20" i="64"/>
  <c r="H20" i="64"/>
  <c r="F20" i="64"/>
  <c r="J19" i="64"/>
  <c r="H19" i="64"/>
  <c r="F19" i="64"/>
  <c r="J18" i="64"/>
  <c r="H18" i="64"/>
  <c r="F18" i="64"/>
  <c r="I18" i="64" s="1"/>
  <c r="AJ53" i="64"/>
  <c r="AI53" i="64"/>
  <c r="AH53" i="64"/>
  <c r="AG53" i="64"/>
  <c r="AF53" i="64"/>
  <c r="AE53" i="64"/>
  <c r="AD53" i="64"/>
  <c r="AC53" i="64"/>
  <c r="AB53" i="64"/>
  <c r="AA53" i="64"/>
  <c r="Z53" i="64"/>
  <c r="Y53" i="64"/>
  <c r="X53" i="64"/>
  <c r="W53" i="64"/>
  <c r="V53" i="64"/>
  <c r="U53" i="64"/>
  <c r="T53" i="64"/>
  <c r="S53" i="64"/>
  <c r="R53" i="64"/>
  <c r="Q53" i="64"/>
  <c r="P53" i="64"/>
  <c r="O53" i="64"/>
  <c r="N53" i="64"/>
  <c r="M53" i="64"/>
  <c r="L53" i="64"/>
  <c r="K53" i="64"/>
  <c r="E53" i="64"/>
  <c r="AJ50" i="65"/>
  <c r="AJ54" i="64" s="1"/>
  <c r="AI50" i="65"/>
  <c r="AH50" i="65"/>
  <c r="AG50" i="65"/>
  <c r="AG54" i="64" s="1"/>
  <c r="AF50" i="65"/>
  <c r="AF54" i="64" s="1"/>
  <c r="AE50" i="65"/>
  <c r="AD50" i="65"/>
  <c r="AC50" i="65"/>
  <c r="AC54" i="64" s="1"/>
  <c r="AB50" i="65"/>
  <c r="AB54" i="64" s="1"/>
  <c r="AA50" i="65"/>
  <c r="AA54" i="64" s="1"/>
  <c r="Z50" i="65"/>
  <c r="Y50" i="65"/>
  <c r="X50" i="65"/>
  <c r="W50" i="65"/>
  <c r="W54" i="64" s="1"/>
  <c r="V50" i="65"/>
  <c r="U50" i="65"/>
  <c r="U54" i="64" s="1"/>
  <c r="T50" i="65"/>
  <c r="T54" i="64" s="1"/>
  <c r="S50" i="65"/>
  <c r="R50" i="65"/>
  <c r="Q50" i="65"/>
  <c r="P50" i="65"/>
  <c r="O50" i="65"/>
  <c r="O54" i="64" s="1"/>
  <c r="N50" i="65"/>
  <c r="M50" i="65"/>
  <c r="L50" i="65"/>
  <c r="K50" i="65"/>
  <c r="K54" i="64" s="1"/>
  <c r="J50" i="65"/>
  <c r="J54" i="64" s="1"/>
  <c r="H50" i="65"/>
  <c r="H54" i="64" s="1"/>
  <c r="F50" i="65"/>
  <c r="F54" i="64" s="1"/>
  <c r="E50" i="65"/>
  <c r="E54" i="64" s="1"/>
  <c r="G22" i="64" l="1"/>
  <c r="AI52" i="65"/>
  <c r="AI58" i="64" s="1"/>
  <c r="AH52" i="65"/>
  <c r="AH58" i="64" s="1"/>
  <c r="J53" i="64"/>
  <c r="J55" i="64" s="1"/>
  <c r="V52" i="65"/>
  <c r="V58" i="64" s="1"/>
  <c r="AI54" i="64"/>
  <c r="AI55" i="64" s="1"/>
  <c r="G21" i="64"/>
  <c r="L52" i="65"/>
  <c r="L58" i="64" s="1"/>
  <c r="Z52" i="65"/>
  <c r="Z58" i="64" s="1"/>
  <c r="O52" i="65"/>
  <c r="O58" i="64" s="1"/>
  <c r="AA52" i="65"/>
  <c r="AA58" i="64" s="1"/>
  <c r="F53" i="64"/>
  <c r="U57" i="64" s="1"/>
  <c r="I22" i="64"/>
  <c r="AH54" i="64"/>
  <c r="AH55" i="64" s="1"/>
  <c r="X52" i="65"/>
  <c r="X58" i="64" s="1"/>
  <c r="Y52" i="65"/>
  <c r="Y58" i="64" s="1"/>
  <c r="P52" i="65"/>
  <c r="P58" i="64" s="1"/>
  <c r="AB52" i="65"/>
  <c r="AB58" i="64" s="1"/>
  <c r="V54" i="64"/>
  <c r="V55" i="64" s="1"/>
  <c r="H53" i="64"/>
  <c r="H55" i="64" s="1"/>
  <c r="Q52" i="65"/>
  <c r="Q58" i="64" s="1"/>
  <c r="AC52" i="65"/>
  <c r="AC58" i="64" s="1"/>
  <c r="G23" i="64"/>
  <c r="R52" i="65"/>
  <c r="R58" i="64" s="1"/>
  <c r="AD52" i="65"/>
  <c r="AD58" i="64" s="1"/>
  <c r="Q54" i="64"/>
  <c r="Q55" i="64" s="1"/>
  <c r="I20" i="64"/>
  <c r="I23" i="64"/>
  <c r="M52" i="65"/>
  <c r="M58" i="64" s="1"/>
  <c r="N52" i="65"/>
  <c r="N58" i="64" s="1"/>
  <c r="P54" i="64"/>
  <c r="P55" i="64" s="1"/>
  <c r="G20" i="64"/>
  <c r="G19" i="64"/>
  <c r="AB55" i="64"/>
  <c r="G18" i="64"/>
  <c r="I19" i="64"/>
  <c r="AC55" i="64"/>
  <c r="AF55" i="64"/>
  <c r="AJ52" i="65"/>
  <c r="AJ58" i="64" s="1"/>
  <c r="Y54" i="64"/>
  <c r="Y55" i="64" s="1"/>
  <c r="M54" i="64"/>
  <c r="M55" i="64" s="1"/>
  <c r="S52" i="65"/>
  <c r="S58" i="64" s="1"/>
  <c r="AE52" i="65"/>
  <c r="AE58" i="64" s="1"/>
  <c r="N54" i="64"/>
  <c r="N55" i="64" s="1"/>
  <c r="X54" i="64"/>
  <c r="X55" i="64" s="1"/>
  <c r="L54" i="64"/>
  <c r="L55" i="64" s="1"/>
  <c r="U52" i="65"/>
  <c r="U58" i="64" s="1"/>
  <c r="K55" i="64"/>
  <c r="J52" i="65"/>
  <c r="J58" i="64" s="1"/>
  <c r="AJ55" i="64"/>
  <c r="AE54" i="64"/>
  <c r="AE55" i="64" s="1"/>
  <c r="S54" i="64"/>
  <c r="S55" i="64" s="1"/>
  <c r="Z54" i="64"/>
  <c r="Z55" i="64" s="1"/>
  <c r="H52" i="65"/>
  <c r="H58" i="64" s="1"/>
  <c r="AG52" i="65"/>
  <c r="AG58" i="64" s="1"/>
  <c r="W55" i="64"/>
  <c r="K52" i="65"/>
  <c r="K58" i="64" s="1"/>
  <c r="W52" i="65"/>
  <c r="W58" i="64" s="1"/>
  <c r="AD54" i="64"/>
  <c r="AD55" i="64" s="1"/>
  <c r="R54" i="64"/>
  <c r="R55" i="64" s="1"/>
  <c r="O55" i="64"/>
  <c r="AA55" i="64"/>
  <c r="U55" i="64"/>
  <c r="AG55" i="64"/>
  <c r="T55" i="64"/>
  <c r="T52" i="65"/>
  <c r="T58" i="64" s="1"/>
  <c r="AF52" i="65"/>
  <c r="AF58" i="64" s="1"/>
  <c r="I328" i="1"/>
  <c r="F328" i="1"/>
  <c r="G14" i="3"/>
  <c r="H14" i="3" s="1"/>
  <c r="I353" i="1"/>
  <c r="I354" i="1"/>
  <c r="F354" i="1"/>
  <c r="F248" i="1"/>
  <c r="H248" i="1" s="1"/>
  <c r="G13" i="3"/>
  <c r="I415" i="1"/>
  <c r="F415" i="1"/>
  <c r="G12" i="3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I387" i="1"/>
  <c r="F387" i="1"/>
  <c r="Y57" i="64" l="1"/>
  <c r="Y59" i="64" s="1"/>
  <c r="Q57" i="64"/>
  <c r="Q59" i="64" s="1"/>
  <c r="J57" i="64"/>
  <c r="J59" i="64" s="1"/>
  <c r="AJ57" i="64"/>
  <c r="H57" i="64"/>
  <c r="H59" i="64" s="1"/>
  <c r="H60" i="64" s="1"/>
  <c r="S57" i="64"/>
  <c r="N57" i="64"/>
  <c r="P57" i="64"/>
  <c r="P59" i="64" s="1"/>
  <c r="AB57" i="64"/>
  <c r="AB59" i="64" s="1"/>
  <c r="AI57" i="64"/>
  <c r="AI59" i="64" s="1"/>
  <c r="V57" i="64"/>
  <c r="V59" i="64" s="1"/>
  <c r="AD57" i="64"/>
  <c r="AD59" i="64" s="1"/>
  <c r="AG57" i="64"/>
  <c r="R57" i="64"/>
  <c r="R59" i="64" s="1"/>
  <c r="H415" i="1"/>
  <c r="K57" i="64"/>
  <c r="K59" i="64" s="1"/>
  <c r="AE57" i="64"/>
  <c r="AE59" i="64" s="1"/>
  <c r="AJ59" i="64"/>
  <c r="AF57" i="64"/>
  <c r="AC57" i="64"/>
  <c r="AC59" i="64" s="1"/>
  <c r="N59" i="64"/>
  <c r="S59" i="64"/>
  <c r="Z57" i="64"/>
  <c r="Z59" i="64" s="1"/>
  <c r="O57" i="64"/>
  <c r="O59" i="64" s="1"/>
  <c r="M57" i="64"/>
  <c r="M59" i="64" s="1"/>
  <c r="X57" i="64"/>
  <c r="X59" i="64" s="1"/>
  <c r="AH57" i="64"/>
  <c r="AH59" i="64" s="1"/>
  <c r="L57" i="64"/>
  <c r="L59" i="64" s="1"/>
  <c r="AA57" i="64"/>
  <c r="AA59" i="64" s="1"/>
  <c r="T57" i="64"/>
  <c r="T59" i="64" s="1"/>
  <c r="W57" i="64"/>
  <c r="W59" i="64" s="1"/>
  <c r="H328" i="1"/>
  <c r="J527" i="2"/>
  <c r="J537" i="2"/>
  <c r="J536" i="2"/>
  <c r="J532" i="2"/>
  <c r="J528" i="2"/>
  <c r="J539" i="2"/>
  <c r="H387" i="1"/>
  <c r="J538" i="2"/>
  <c r="J531" i="2"/>
  <c r="J534" i="2"/>
  <c r="H537" i="2"/>
  <c r="J530" i="2"/>
  <c r="J533" i="2"/>
  <c r="H536" i="2"/>
  <c r="J529" i="2"/>
  <c r="H534" i="2"/>
  <c r="H526" i="2"/>
  <c r="H535" i="2"/>
  <c r="H531" i="2"/>
  <c r="J540" i="2"/>
  <c r="H529" i="2"/>
  <c r="J535" i="2"/>
  <c r="H528" i="2"/>
  <c r="H540" i="2"/>
  <c r="H539" i="2"/>
  <c r="H527" i="2"/>
  <c r="H530" i="2"/>
  <c r="H538" i="2"/>
  <c r="J12" i="3"/>
  <c r="H533" i="2"/>
  <c r="H532" i="2"/>
  <c r="J526" i="2"/>
  <c r="H354" i="1"/>
  <c r="U59" i="64"/>
  <c r="J13" i="3"/>
  <c r="J14" i="3"/>
  <c r="H12" i="3"/>
  <c r="H13" i="3"/>
  <c r="AG59" i="64"/>
  <c r="AF59" i="64"/>
  <c r="G11" i="3" l="1"/>
  <c r="I347" i="1"/>
  <c r="F347" i="1"/>
  <c r="H347" i="1" l="1"/>
  <c r="H11" i="3"/>
  <c r="J11" i="3"/>
  <c r="I454" i="1"/>
  <c r="F454" i="1"/>
  <c r="H454" i="1" l="1"/>
  <c r="G514" i="2"/>
  <c r="I475" i="1"/>
  <c r="F475" i="1"/>
  <c r="I469" i="1"/>
  <c r="F469" i="1"/>
  <c r="I466" i="1"/>
  <c r="F466" i="1"/>
  <c r="G511" i="2"/>
  <c r="I391" i="1"/>
  <c r="F391" i="1"/>
  <c r="H475" i="1" l="1"/>
  <c r="H391" i="1"/>
  <c r="H469" i="1"/>
  <c r="H466" i="1"/>
  <c r="H514" i="2"/>
  <c r="J511" i="2"/>
  <c r="J514" i="2"/>
  <c r="H511" i="2"/>
  <c r="L630" i="10" l="1"/>
  <c r="J630" i="10"/>
  <c r="G630" i="10"/>
  <c r="L629" i="10"/>
  <c r="J629" i="10"/>
  <c r="G629" i="10"/>
  <c r="G509" i="2"/>
  <c r="G510" i="2"/>
  <c r="G512" i="2"/>
  <c r="I330" i="1"/>
  <c r="F330" i="1"/>
  <c r="J512" i="2" l="1"/>
  <c r="K629" i="10"/>
  <c r="H330" i="1"/>
  <c r="K630" i="10"/>
  <c r="J510" i="2"/>
  <c r="J509" i="2"/>
  <c r="H510" i="2"/>
  <c r="H512" i="2"/>
  <c r="I629" i="10"/>
  <c r="I630" i="10"/>
  <c r="H509" i="2"/>
  <c r="G6" i="3" l="1"/>
  <c r="I481" i="1"/>
  <c r="F481" i="1"/>
  <c r="G7" i="3"/>
  <c r="J7" i="3" s="1"/>
  <c r="L618" i="10"/>
  <c r="L619" i="10"/>
  <c r="L620" i="10"/>
  <c r="L621" i="10"/>
  <c r="L622" i="10"/>
  <c r="L623" i="10"/>
  <c r="L624" i="10"/>
  <c r="L625" i="10"/>
  <c r="L626" i="10"/>
  <c r="L627" i="10"/>
  <c r="L628" i="10"/>
  <c r="L631" i="10"/>
  <c r="L632" i="10"/>
  <c r="J618" i="10"/>
  <c r="J619" i="10"/>
  <c r="J620" i="10"/>
  <c r="J621" i="10"/>
  <c r="J622" i="10"/>
  <c r="J623" i="10"/>
  <c r="J624" i="10"/>
  <c r="J625" i="10"/>
  <c r="J626" i="10"/>
  <c r="J627" i="10"/>
  <c r="J628" i="10"/>
  <c r="J631" i="10"/>
  <c r="J632" i="10"/>
  <c r="G618" i="10"/>
  <c r="G619" i="10"/>
  <c r="G620" i="10"/>
  <c r="G621" i="10"/>
  <c r="G622" i="10"/>
  <c r="G623" i="10"/>
  <c r="G624" i="10"/>
  <c r="G625" i="10"/>
  <c r="G626" i="10"/>
  <c r="G627" i="10"/>
  <c r="G628" i="10"/>
  <c r="G631" i="10"/>
  <c r="G632" i="10"/>
  <c r="G513" i="2"/>
  <c r="G515" i="2"/>
  <c r="G517" i="2"/>
  <c r="G518" i="2"/>
  <c r="G519" i="2"/>
  <c r="G520" i="2"/>
  <c r="G521" i="2"/>
  <c r="G522" i="2"/>
  <c r="G523" i="2"/>
  <c r="G524" i="2"/>
  <c r="G525" i="2"/>
  <c r="I474" i="1"/>
  <c r="F474" i="1"/>
  <c r="G10" i="3"/>
  <c r="G5" i="3"/>
  <c r="I13" i="1"/>
  <c r="F13" i="1"/>
  <c r="G4" i="3"/>
  <c r="I401" i="1"/>
  <c r="F401" i="1"/>
  <c r="I370" i="1"/>
  <c r="F370" i="1"/>
  <c r="G3" i="3"/>
  <c r="I297" i="1"/>
  <c r="F297" i="1"/>
  <c r="G2" i="3"/>
  <c r="H2" i="3" s="1"/>
  <c r="I178" i="1"/>
  <c r="F178" i="1"/>
  <c r="H481" i="1" l="1"/>
  <c r="H13" i="1"/>
  <c r="H6" i="3"/>
  <c r="J10" i="3"/>
  <c r="I632" i="10"/>
  <c r="K621" i="10"/>
  <c r="H297" i="1"/>
  <c r="H178" i="1"/>
  <c r="H370" i="1"/>
  <c r="H474" i="1"/>
  <c r="J2" i="3"/>
  <c r="J520" i="2"/>
  <c r="H524" i="2"/>
  <c r="H515" i="2"/>
  <c r="J517" i="2"/>
  <c r="K627" i="10"/>
  <c r="K628" i="10"/>
  <c r="H401" i="1"/>
  <c r="J525" i="2"/>
  <c r="J513" i="2"/>
  <c r="J521" i="2"/>
  <c r="H521" i="2"/>
  <c r="J524" i="2"/>
  <c r="J522" i="2"/>
  <c r="J523" i="2"/>
  <c r="H525" i="2"/>
  <c r="H513" i="2"/>
  <c r="H523" i="2"/>
  <c r="H522" i="2"/>
  <c r="J519" i="2"/>
  <c r="H518" i="2"/>
  <c r="H520" i="2"/>
  <c r="H517" i="2"/>
  <c r="J518" i="2"/>
  <c r="J515" i="2"/>
  <c r="H519" i="2"/>
  <c r="I622" i="10"/>
  <c r="K618" i="10"/>
  <c r="K626" i="10"/>
  <c r="K624" i="10"/>
  <c r="I619" i="10"/>
  <c r="K632" i="10"/>
  <c r="I624" i="10"/>
  <c r="I623" i="10"/>
  <c r="I625" i="10"/>
  <c r="I628" i="10"/>
  <c r="K622" i="10"/>
  <c r="I626" i="10"/>
  <c r="I618" i="10"/>
  <c r="K625" i="10"/>
  <c r="I621" i="10"/>
  <c r="K623" i="10"/>
  <c r="K631" i="10"/>
  <c r="K620" i="10"/>
  <c r="K619" i="10"/>
  <c r="H5" i="3"/>
  <c r="H4" i="3"/>
  <c r="H3" i="3"/>
  <c r="J4" i="3"/>
  <c r="J6" i="3"/>
  <c r="H7" i="3"/>
  <c r="I631" i="10"/>
  <c r="I620" i="10"/>
  <c r="I627" i="10"/>
  <c r="H10" i="3"/>
  <c r="J5" i="3"/>
  <c r="J3" i="3"/>
  <c r="I446" i="1" l="1"/>
  <c r="I447" i="1"/>
  <c r="F447" i="1"/>
  <c r="L611" i="10"/>
  <c r="L612" i="10"/>
  <c r="L613" i="10"/>
  <c r="L614" i="10"/>
  <c r="L615" i="10"/>
  <c r="L616" i="10"/>
  <c r="L617" i="10"/>
  <c r="J611" i="10"/>
  <c r="J612" i="10"/>
  <c r="J613" i="10"/>
  <c r="J614" i="10"/>
  <c r="J615" i="10"/>
  <c r="J616" i="10"/>
  <c r="J617" i="10"/>
  <c r="G611" i="10"/>
  <c r="G612" i="10"/>
  <c r="G613" i="10"/>
  <c r="G614" i="10"/>
  <c r="G615" i="10"/>
  <c r="I615" i="10" s="1"/>
  <c r="G616" i="10"/>
  <c r="G617" i="10"/>
  <c r="I460" i="1"/>
  <c r="F460" i="1"/>
  <c r="I423" i="1"/>
  <c r="F423" i="1"/>
  <c r="I542" i="1"/>
  <c r="F542" i="1"/>
  <c r="I534" i="1"/>
  <c r="F534" i="1"/>
  <c r="I515" i="1"/>
  <c r="F515" i="1"/>
  <c r="I495" i="1"/>
  <c r="F495" i="1"/>
  <c r="I440" i="1"/>
  <c r="F440" i="1"/>
  <c r="I433" i="1"/>
  <c r="F433" i="1"/>
  <c r="I426" i="1"/>
  <c r="F426" i="1"/>
  <c r="F244" i="1"/>
  <c r="H244" i="1" s="1"/>
  <c r="F216" i="1"/>
  <c r="L598" i="10"/>
  <c r="J598" i="10"/>
  <c r="G598" i="10"/>
  <c r="I215" i="1"/>
  <c r="I216" i="1"/>
  <c r="F215" i="1"/>
  <c r="I196" i="1"/>
  <c r="F196" i="1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H433" i="1" l="1"/>
  <c r="I598" i="10"/>
  <c r="H542" i="1"/>
  <c r="K617" i="10"/>
  <c r="H460" i="1"/>
  <c r="K616" i="10"/>
  <c r="I616" i="10"/>
  <c r="H440" i="1"/>
  <c r="H515" i="1"/>
  <c r="H423" i="1"/>
  <c r="H196" i="1"/>
  <c r="H534" i="1"/>
  <c r="H447" i="1"/>
  <c r="I612" i="10"/>
  <c r="I617" i="10"/>
  <c r="H426" i="1"/>
  <c r="K615" i="10"/>
  <c r="K614" i="10"/>
  <c r="I614" i="10"/>
  <c r="K613" i="10"/>
  <c r="I613" i="10"/>
  <c r="K612" i="10"/>
  <c r="K611" i="10"/>
  <c r="I611" i="10"/>
  <c r="H501" i="2"/>
  <c r="J496" i="2"/>
  <c r="H507" i="2"/>
  <c r="J504" i="2"/>
  <c r="J505" i="2"/>
  <c r="J503" i="2"/>
  <c r="H496" i="2"/>
  <c r="H506" i="2"/>
  <c r="H495" i="2"/>
  <c r="J502" i="2"/>
  <c r="J501" i="2"/>
  <c r="H495" i="1"/>
  <c r="H216" i="1"/>
  <c r="H497" i="2"/>
  <c r="J494" i="2"/>
  <c r="H502" i="2"/>
  <c r="H503" i="2"/>
  <c r="H504" i="2"/>
  <c r="J506" i="2"/>
  <c r="J495" i="2"/>
  <c r="J493" i="2"/>
  <c r="H492" i="2"/>
  <c r="J492" i="2"/>
  <c r="H215" i="1"/>
  <c r="K598" i="10"/>
  <c r="H500" i="2"/>
  <c r="H499" i="2"/>
  <c r="H508" i="2"/>
  <c r="H498" i="2"/>
  <c r="J500" i="2"/>
  <c r="J499" i="2"/>
  <c r="J508" i="2"/>
  <c r="J498" i="2"/>
  <c r="H505" i="2"/>
  <c r="H494" i="2"/>
  <c r="J507" i="2"/>
  <c r="J497" i="2"/>
  <c r="H493" i="2"/>
  <c r="I541" i="1"/>
  <c r="F541" i="1"/>
  <c r="I514" i="1"/>
  <c r="F514" i="1"/>
  <c r="I494" i="1"/>
  <c r="I499" i="1"/>
  <c r="H499" i="1" s="1"/>
  <c r="F494" i="1"/>
  <c r="L596" i="10"/>
  <c r="L597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K603" i="10"/>
  <c r="J596" i="10"/>
  <c r="J597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G596" i="10"/>
  <c r="G597" i="10"/>
  <c r="G599" i="10"/>
  <c r="G600" i="10"/>
  <c r="G601" i="10"/>
  <c r="G602" i="10"/>
  <c r="G603" i="10"/>
  <c r="I603" i="10" s="1"/>
  <c r="G604" i="10"/>
  <c r="G605" i="10"/>
  <c r="K605" i="10" s="1"/>
  <c r="G606" i="10"/>
  <c r="G607" i="10"/>
  <c r="G608" i="10"/>
  <c r="G609" i="10"/>
  <c r="G610" i="10"/>
  <c r="I468" i="1"/>
  <c r="F468" i="1"/>
  <c r="I465" i="1"/>
  <c r="F465" i="1"/>
  <c r="H494" i="1" l="1"/>
  <c r="H514" i="1"/>
  <c r="I597" i="10"/>
  <c r="H468" i="1"/>
  <c r="K609" i="10"/>
  <c r="I609" i="10"/>
  <c r="K600" i="10"/>
  <c r="H465" i="1"/>
  <c r="H541" i="1"/>
  <c r="K599" i="10"/>
  <c r="I600" i="10"/>
  <c r="K610" i="10"/>
  <c r="I610" i="10"/>
  <c r="K608" i="10"/>
  <c r="K607" i="10"/>
  <c r="K606" i="10"/>
  <c r="I605" i="10"/>
  <c r="I604" i="10"/>
  <c r="K604" i="10"/>
  <c r="I602" i="10"/>
  <c r="K602" i="10"/>
  <c r="K601" i="10"/>
  <c r="I601" i="10"/>
  <c r="I599" i="10"/>
  <c r="K597" i="10"/>
  <c r="K596" i="10"/>
  <c r="I608" i="10"/>
  <c r="I596" i="10"/>
  <c r="I607" i="10"/>
  <c r="I606" i="10"/>
  <c r="I432" i="1"/>
  <c r="F432" i="1" l="1"/>
  <c r="H432" i="1" s="1"/>
  <c r="I386" i="1" l="1"/>
  <c r="F386" i="1"/>
  <c r="F353" i="1"/>
  <c r="H353" i="1" s="1"/>
  <c r="I329" i="1"/>
  <c r="F329" i="1"/>
  <c r="I379" i="1"/>
  <c r="F379" i="1"/>
  <c r="H329" i="1" l="1"/>
  <c r="H379" i="1"/>
  <c r="H386" i="1"/>
  <c r="I194" i="1"/>
  <c r="F194" i="1"/>
  <c r="H194" i="1" l="1"/>
  <c r="L584" i="10"/>
  <c r="J584" i="10"/>
  <c r="G584" i="10"/>
  <c r="L583" i="10"/>
  <c r="J583" i="10"/>
  <c r="G583" i="10"/>
  <c r="I583" i="10" l="1"/>
  <c r="K583" i="10"/>
  <c r="I584" i="10"/>
  <c r="K584" i="10"/>
  <c r="I533" i="1"/>
  <c r="F533" i="1"/>
  <c r="I453" i="1"/>
  <c r="F453" i="1"/>
  <c r="I439" i="1"/>
  <c r="F439" i="1"/>
  <c r="F390" i="1"/>
  <c r="I346" i="1"/>
  <c r="F346" i="1"/>
  <c r="H346" i="1" l="1"/>
  <c r="H439" i="1"/>
  <c r="H453" i="1"/>
  <c r="H533" i="1"/>
  <c r="I459" i="1"/>
  <c r="F459" i="1"/>
  <c r="I414" i="1"/>
  <c r="F414" i="1"/>
  <c r="I513" i="1"/>
  <c r="F513" i="1"/>
  <c r="F446" i="1"/>
  <c r="H446" i="1" s="1"/>
  <c r="I422" i="1"/>
  <c r="F422" i="1"/>
  <c r="H459" i="1" l="1"/>
  <c r="H422" i="1"/>
  <c r="H513" i="1"/>
  <c r="H414" i="1"/>
  <c r="I247" i="1"/>
  <c r="F247" i="1"/>
  <c r="H247" i="1" l="1"/>
  <c r="L579" i="10"/>
  <c r="L580" i="10"/>
  <c r="L581" i="10"/>
  <c r="L582" i="10"/>
  <c r="L585" i="10"/>
  <c r="L586" i="10"/>
  <c r="L587" i="10"/>
  <c r="L588" i="10"/>
  <c r="L589" i="10"/>
  <c r="L590" i="10"/>
  <c r="L591" i="10"/>
  <c r="L592" i="10"/>
  <c r="L593" i="10"/>
  <c r="L594" i="10"/>
  <c r="L595" i="10"/>
  <c r="J579" i="10"/>
  <c r="J580" i="10"/>
  <c r="J581" i="10"/>
  <c r="J582" i="10"/>
  <c r="J585" i="10"/>
  <c r="J586" i="10"/>
  <c r="J587" i="10"/>
  <c r="J588" i="10"/>
  <c r="J589" i="10"/>
  <c r="J590" i="10"/>
  <c r="J591" i="10"/>
  <c r="J592" i="10"/>
  <c r="J593" i="10"/>
  <c r="J594" i="10"/>
  <c r="J595" i="10"/>
  <c r="G579" i="10"/>
  <c r="G580" i="10"/>
  <c r="G581" i="10"/>
  <c r="I581" i="10" s="1"/>
  <c r="G582" i="10"/>
  <c r="G585" i="10"/>
  <c r="G586" i="10"/>
  <c r="G587" i="10"/>
  <c r="G588" i="10"/>
  <c r="G589" i="10"/>
  <c r="G590" i="10"/>
  <c r="G591" i="10"/>
  <c r="G592" i="10"/>
  <c r="G593" i="10"/>
  <c r="G594" i="10"/>
  <c r="K594" i="10" s="1"/>
  <c r="G595" i="10"/>
  <c r="G469" i="2"/>
  <c r="G470" i="2"/>
  <c r="G471" i="2"/>
  <c r="G472" i="2"/>
  <c r="G473" i="2"/>
  <c r="G474" i="2"/>
  <c r="G477" i="2"/>
  <c r="G475" i="2"/>
  <c r="G476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J484" i="2" l="1"/>
  <c r="J489" i="2"/>
  <c r="J490" i="2"/>
  <c r="H481" i="2"/>
  <c r="H486" i="2"/>
  <c r="H483" i="2"/>
  <c r="K588" i="10"/>
  <c r="I587" i="10"/>
  <c r="K587" i="10"/>
  <c r="H482" i="2"/>
  <c r="K585" i="10"/>
  <c r="I591" i="10"/>
  <c r="K595" i="10"/>
  <c r="I590" i="10"/>
  <c r="I589" i="10"/>
  <c r="I580" i="10"/>
  <c r="I592" i="10"/>
  <c r="I579" i="10"/>
  <c r="K586" i="10"/>
  <c r="K582" i="10"/>
  <c r="I593" i="10"/>
  <c r="J481" i="2"/>
  <c r="J491" i="2"/>
  <c r="J480" i="2"/>
  <c r="J482" i="2"/>
  <c r="J471" i="2"/>
  <c r="J487" i="2"/>
  <c r="I586" i="10"/>
  <c r="K593" i="10"/>
  <c r="K592" i="10"/>
  <c r="I585" i="10"/>
  <c r="K591" i="10"/>
  <c r="I595" i="10"/>
  <c r="I594" i="10"/>
  <c r="K590" i="10"/>
  <c r="I588" i="10"/>
  <c r="K589" i="10"/>
  <c r="H489" i="2"/>
  <c r="H476" i="2"/>
  <c r="J479" i="2"/>
  <c r="J478" i="2"/>
  <c r="H478" i="2"/>
  <c r="H491" i="2"/>
  <c r="H480" i="2"/>
  <c r="H488" i="2"/>
  <c r="H490" i="2"/>
  <c r="H479" i="2"/>
  <c r="J476" i="2"/>
  <c r="J488" i="2"/>
  <c r="H487" i="2"/>
  <c r="H485" i="2"/>
  <c r="H474" i="2"/>
  <c r="J470" i="2"/>
  <c r="H484" i="2"/>
  <c r="H473" i="2"/>
  <c r="J486" i="2"/>
  <c r="H472" i="2"/>
  <c r="J485" i="2"/>
  <c r="H471" i="2"/>
  <c r="J473" i="2"/>
  <c r="H477" i="2"/>
  <c r="H470" i="2"/>
  <c r="J483" i="2"/>
  <c r="I582" i="10"/>
  <c r="K581" i="10"/>
  <c r="H475" i="2"/>
  <c r="J475" i="2"/>
  <c r="J477" i="2"/>
  <c r="K580" i="10"/>
  <c r="J474" i="2"/>
  <c r="K579" i="10"/>
  <c r="J472" i="2"/>
  <c r="H469" i="2"/>
  <c r="J469" i="2"/>
  <c r="E53" i="62"/>
  <c r="F53" i="62"/>
  <c r="S57" i="62" s="1"/>
  <c r="H53" i="62"/>
  <c r="J53" i="62"/>
  <c r="K53" i="62"/>
  <c r="L53" i="62"/>
  <c r="M53" i="62"/>
  <c r="N53" i="62"/>
  <c r="N57" i="62" s="1"/>
  <c r="O53" i="62"/>
  <c r="O57" i="62" s="1"/>
  <c r="P53" i="62"/>
  <c r="P57" i="62" s="1"/>
  <c r="Q53" i="62"/>
  <c r="R53" i="62"/>
  <c r="S53" i="62"/>
  <c r="T53" i="62"/>
  <c r="U53" i="62"/>
  <c r="V53" i="62"/>
  <c r="W53" i="62"/>
  <c r="X53" i="62"/>
  <c r="Y53" i="62"/>
  <c r="Z53" i="62"/>
  <c r="Z55" i="62" s="1"/>
  <c r="AA53" i="62"/>
  <c r="AA57" i="62" s="1"/>
  <c r="AB53" i="62"/>
  <c r="AC53" i="62"/>
  <c r="AD53" i="62"/>
  <c r="AE53" i="62"/>
  <c r="AF53" i="62"/>
  <c r="AG53" i="62"/>
  <c r="AH53" i="62"/>
  <c r="AI53" i="62"/>
  <c r="AJ53" i="62"/>
  <c r="E50" i="63"/>
  <c r="E54" i="62" s="1"/>
  <c r="F50" i="63"/>
  <c r="H50" i="63"/>
  <c r="H54" i="62" s="1"/>
  <c r="J50" i="63"/>
  <c r="J54" i="62" s="1"/>
  <c r="K50" i="63"/>
  <c r="K54" i="62" s="1"/>
  <c r="L50" i="63"/>
  <c r="L54" i="62" s="1"/>
  <c r="M50" i="63"/>
  <c r="M54" i="62" s="1"/>
  <c r="N50" i="63"/>
  <c r="N54" i="62" s="1"/>
  <c r="O50" i="63"/>
  <c r="P50" i="63"/>
  <c r="Q50" i="63"/>
  <c r="R50" i="63"/>
  <c r="S50" i="63"/>
  <c r="S54" i="62" s="1"/>
  <c r="T50" i="63"/>
  <c r="T54" i="62" s="1"/>
  <c r="U50" i="63"/>
  <c r="U54" i="62" s="1"/>
  <c r="V50" i="63"/>
  <c r="V54" i="62" s="1"/>
  <c r="W50" i="63"/>
  <c r="W54" i="62" s="1"/>
  <c r="X50" i="63"/>
  <c r="X54" i="62" s="1"/>
  <c r="Y50" i="63"/>
  <c r="Z50" i="63"/>
  <c r="Z54" i="62" s="1"/>
  <c r="AA50" i="63"/>
  <c r="AB50" i="63"/>
  <c r="AC50" i="63"/>
  <c r="AD50" i="63"/>
  <c r="AE50" i="63"/>
  <c r="AE54" i="62" s="1"/>
  <c r="AF50" i="63"/>
  <c r="AF54" i="62" s="1"/>
  <c r="AG50" i="63"/>
  <c r="AG54" i="62" s="1"/>
  <c r="AH50" i="63"/>
  <c r="AH54" i="62" s="1"/>
  <c r="AI50" i="63"/>
  <c r="AI54" i="62" s="1"/>
  <c r="AJ50" i="63"/>
  <c r="AJ54" i="62" s="1"/>
  <c r="AE57" i="62" l="1"/>
  <c r="AF52" i="63"/>
  <c r="AF58" i="62" s="1"/>
  <c r="AG52" i="63"/>
  <c r="AG58" i="62" s="1"/>
  <c r="AB52" i="63"/>
  <c r="AB58" i="62" s="1"/>
  <c r="AB54" i="62"/>
  <c r="AB55" i="62" s="1"/>
  <c r="AD52" i="63"/>
  <c r="AD58" i="62" s="1"/>
  <c r="AD59" i="62" s="1"/>
  <c r="AD54" i="62"/>
  <c r="AD55" i="62" s="1"/>
  <c r="AC52" i="63"/>
  <c r="AC58" i="62" s="1"/>
  <c r="AC54" i="62"/>
  <c r="AC55" i="62" s="1"/>
  <c r="AA52" i="63"/>
  <c r="AA58" i="62" s="1"/>
  <c r="AA59" i="62" s="1"/>
  <c r="AA54" i="62"/>
  <c r="AA55" i="62" s="1"/>
  <c r="S52" i="63"/>
  <c r="S58" i="62" s="1"/>
  <c r="S59" i="62" s="1"/>
  <c r="F54" i="62"/>
  <c r="R52" i="63"/>
  <c r="R58" i="62" s="1"/>
  <c r="R54" i="62"/>
  <c r="P52" i="63"/>
  <c r="P58" i="62" s="1"/>
  <c r="P59" i="62" s="1"/>
  <c r="P54" i="62"/>
  <c r="L52" i="63"/>
  <c r="L58" i="62" s="1"/>
  <c r="O52" i="63"/>
  <c r="O58" i="62" s="1"/>
  <c r="O59" i="62" s="1"/>
  <c r="O54" i="62"/>
  <c r="O55" i="62" s="1"/>
  <c r="Y52" i="63"/>
  <c r="Y58" i="62" s="1"/>
  <c r="Y54" i="62"/>
  <c r="Y55" i="62" s="1"/>
  <c r="Q52" i="63"/>
  <c r="Q58" i="62" s="1"/>
  <c r="Q54" i="62"/>
  <c r="Q55" i="62" s="1"/>
  <c r="J52" i="63"/>
  <c r="J58" i="62" s="1"/>
  <c r="AJ52" i="63"/>
  <c r="AJ58" i="62" s="1"/>
  <c r="AD57" i="62"/>
  <c r="R57" i="62"/>
  <c r="AE52" i="63"/>
  <c r="AE58" i="62" s="1"/>
  <c r="AE59" i="62" s="1"/>
  <c r="Z52" i="63"/>
  <c r="Z58" i="62" s="1"/>
  <c r="T52" i="63"/>
  <c r="T58" i="62" s="1"/>
  <c r="N52" i="63"/>
  <c r="N58" i="62" s="1"/>
  <c r="N59" i="62" s="1"/>
  <c r="M52" i="63"/>
  <c r="M58" i="62" s="1"/>
  <c r="K52" i="63"/>
  <c r="K58" i="62" s="1"/>
  <c r="AH52" i="63"/>
  <c r="AH58" i="62" s="1"/>
  <c r="AC57" i="62"/>
  <c r="AC59" i="62" s="1"/>
  <c r="Q57" i="62"/>
  <c r="Z57" i="62"/>
  <c r="AB57" i="62"/>
  <c r="M55" i="62"/>
  <c r="H52" i="63"/>
  <c r="H58" i="62" s="1"/>
  <c r="X52" i="63"/>
  <c r="X58" i="62" s="1"/>
  <c r="W52" i="63"/>
  <c r="W58" i="62" s="1"/>
  <c r="V52" i="63"/>
  <c r="V58" i="62" s="1"/>
  <c r="U52" i="63"/>
  <c r="U58" i="62" s="1"/>
  <c r="AI52" i="63"/>
  <c r="AI58" i="62" s="1"/>
  <c r="J55" i="62"/>
  <c r="V55" i="62"/>
  <c r="AH55" i="62"/>
  <c r="K55" i="62"/>
  <c r="W55" i="62"/>
  <c r="AI55" i="62"/>
  <c r="L55" i="62"/>
  <c r="X55" i="62"/>
  <c r="AJ55" i="62"/>
  <c r="V57" i="62"/>
  <c r="K57" i="62"/>
  <c r="W57" i="62"/>
  <c r="AH57" i="62"/>
  <c r="J57" i="62"/>
  <c r="N55" i="62"/>
  <c r="AI57" i="62"/>
  <c r="T57" i="62"/>
  <c r="AF57" i="62"/>
  <c r="H57" i="62"/>
  <c r="U57" i="62"/>
  <c r="AG57" i="62"/>
  <c r="AG59" i="62" s="1"/>
  <c r="P55" i="62"/>
  <c r="L57" i="62"/>
  <c r="L59" i="62" s="1"/>
  <c r="M57" i="62"/>
  <c r="M59" i="62" s="1"/>
  <c r="Y57" i="62"/>
  <c r="R55" i="62"/>
  <c r="AJ57" i="62"/>
  <c r="S55" i="62"/>
  <c r="AE55" i="62"/>
  <c r="X57" i="62"/>
  <c r="T55" i="62"/>
  <c r="AF55" i="62"/>
  <c r="H55" i="62"/>
  <c r="U55" i="62"/>
  <c r="AG55" i="62"/>
  <c r="I540" i="1"/>
  <c r="F540" i="1"/>
  <c r="I464" i="1"/>
  <c r="F464" i="1"/>
  <c r="I458" i="1"/>
  <c r="F458" i="1"/>
  <c r="I438" i="1"/>
  <c r="F438" i="1"/>
  <c r="Q59" i="62" l="1"/>
  <c r="R59" i="62"/>
  <c r="T59" i="62"/>
  <c r="AI59" i="62"/>
  <c r="U59" i="62"/>
  <c r="Z59" i="62"/>
  <c r="AF59" i="62"/>
  <c r="Y59" i="62"/>
  <c r="AB59" i="62"/>
  <c r="J59" i="62"/>
  <c r="W59" i="62"/>
  <c r="AH59" i="62"/>
  <c r="K59" i="62"/>
  <c r="X59" i="62"/>
  <c r="H59" i="62"/>
  <c r="H60" i="62" s="1"/>
  <c r="V59" i="62"/>
  <c r="AJ59" i="62"/>
  <c r="H438" i="1"/>
  <c r="H540" i="1"/>
  <c r="H458" i="1"/>
  <c r="H464" i="1"/>
  <c r="I400" i="1"/>
  <c r="F400" i="1"/>
  <c r="H400" i="1" l="1"/>
  <c r="I452" i="1" l="1"/>
  <c r="F452" i="1"/>
  <c r="I385" i="1"/>
  <c r="F385" i="1"/>
  <c r="I352" i="1"/>
  <c r="F352" i="1"/>
  <c r="I195" i="1"/>
  <c r="F195" i="1"/>
  <c r="H195" i="1" l="1"/>
  <c r="H352" i="1"/>
  <c r="H452" i="1"/>
  <c r="H385" i="1"/>
  <c r="G457" i="2"/>
  <c r="J457" i="2" l="1"/>
  <c r="H457" i="2"/>
  <c r="I284" i="1"/>
  <c r="F284" i="1"/>
  <c r="I283" i="1"/>
  <c r="F283" i="1"/>
  <c r="H283" i="1" l="1"/>
  <c r="H284" i="1"/>
  <c r="I445" i="1"/>
  <c r="F445" i="1"/>
  <c r="H445" i="1" l="1"/>
  <c r="L558" i="10"/>
  <c r="J558" i="10"/>
  <c r="G558" i="10"/>
  <c r="K558" i="10" s="1"/>
  <c r="G454" i="2"/>
  <c r="I431" i="1"/>
  <c r="F431" i="1"/>
  <c r="I421" i="1"/>
  <c r="F421" i="1"/>
  <c r="I413" i="1"/>
  <c r="F413" i="1"/>
  <c r="I378" i="1"/>
  <c r="F378" i="1"/>
  <c r="I345" i="1"/>
  <c r="F345" i="1"/>
  <c r="I327" i="1"/>
  <c r="F327" i="1"/>
  <c r="I243" i="1"/>
  <c r="F243" i="1"/>
  <c r="H421" i="1" l="1"/>
  <c r="H345" i="1"/>
  <c r="I558" i="10"/>
  <c r="H243" i="1"/>
  <c r="H327" i="1"/>
  <c r="H378" i="1"/>
  <c r="J454" i="2"/>
  <c r="H431" i="1"/>
  <c r="H413" i="1"/>
  <c r="H454" i="2"/>
  <c r="I220" i="1"/>
  <c r="F220" i="1"/>
  <c r="I214" i="1"/>
  <c r="F214" i="1"/>
  <c r="I193" i="1"/>
  <c r="F193" i="1"/>
  <c r="I177" i="1"/>
  <c r="F177" i="1"/>
  <c r="F179" i="1"/>
  <c r="I179" i="1"/>
  <c r="H179" i="1" s="1"/>
  <c r="H177" i="1" l="1"/>
  <c r="H193" i="1"/>
  <c r="H214" i="1"/>
  <c r="H220" i="1"/>
  <c r="F509" i="1"/>
  <c r="I508" i="1"/>
  <c r="I509" i="1"/>
  <c r="F508" i="1"/>
  <c r="I507" i="1"/>
  <c r="F507" i="1"/>
  <c r="I506" i="1"/>
  <c r="F506" i="1"/>
  <c r="F321" i="1"/>
  <c r="I320" i="1"/>
  <c r="I321" i="1"/>
  <c r="F320" i="1"/>
  <c r="H506" i="1" l="1"/>
  <c r="H508" i="1"/>
  <c r="H507" i="1"/>
  <c r="H320" i="1"/>
  <c r="H509" i="1"/>
  <c r="H321" i="1"/>
  <c r="L559" i="10" l="1"/>
  <c r="L560" i="10"/>
  <c r="L561" i="10"/>
  <c r="L562" i="10"/>
  <c r="L563" i="10"/>
  <c r="L564" i="10"/>
  <c r="L565" i="10"/>
  <c r="L566" i="10"/>
  <c r="L567" i="10"/>
  <c r="L568" i="10"/>
  <c r="L569" i="10"/>
  <c r="K569" i="10" s="1"/>
  <c r="L570" i="10"/>
  <c r="L571" i="10"/>
  <c r="L572" i="10"/>
  <c r="L573" i="10"/>
  <c r="L574" i="10"/>
  <c r="L575" i="10"/>
  <c r="L576" i="10"/>
  <c r="L577" i="10"/>
  <c r="L578" i="10"/>
  <c r="K578" i="10" s="1"/>
  <c r="J561" i="10"/>
  <c r="J562" i="10"/>
  <c r="J563" i="10"/>
  <c r="J564" i="10"/>
  <c r="I564" i="10" s="1"/>
  <c r="J565" i="10"/>
  <c r="J566" i="10"/>
  <c r="J567" i="10"/>
  <c r="J568" i="10"/>
  <c r="J569" i="10"/>
  <c r="J570" i="10"/>
  <c r="J571" i="10"/>
  <c r="J572" i="10"/>
  <c r="J573" i="10"/>
  <c r="J574" i="10"/>
  <c r="J575" i="10"/>
  <c r="I575" i="10" s="1"/>
  <c r="J576" i="10"/>
  <c r="I576" i="10" s="1"/>
  <c r="J577" i="10"/>
  <c r="J578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I281" i="1"/>
  <c r="F281" i="1"/>
  <c r="G536" i="10"/>
  <c r="J536" i="10"/>
  <c r="I536" i="10" s="1"/>
  <c r="L536" i="10"/>
  <c r="K536" i="10" s="1"/>
  <c r="G537" i="10"/>
  <c r="J537" i="10"/>
  <c r="L537" i="10"/>
  <c r="G452" i="2"/>
  <c r="G453" i="2"/>
  <c r="G455" i="2"/>
  <c r="G456" i="2"/>
  <c r="G458" i="2"/>
  <c r="G459" i="2"/>
  <c r="G460" i="2"/>
  <c r="G461" i="2"/>
  <c r="G462" i="2"/>
  <c r="G463" i="2"/>
  <c r="G464" i="2"/>
  <c r="G465" i="2"/>
  <c r="G466" i="2"/>
  <c r="G467" i="2"/>
  <c r="G468" i="2"/>
  <c r="K570" i="10" l="1"/>
  <c r="K567" i="10"/>
  <c r="I565" i="10"/>
  <c r="I578" i="10"/>
  <c r="K577" i="10"/>
  <c r="I577" i="10"/>
  <c r="I572" i="10"/>
  <c r="K571" i="10"/>
  <c r="I573" i="10"/>
  <c r="K573" i="10"/>
  <c r="K572" i="10"/>
  <c r="I570" i="10"/>
  <c r="I569" i="10"/>
  <c r="I568" i="10"/>
  <c r="K568" i="10"/>
  <c r="I567" i="10"/>
  <c r="H460" i="2"/>
  <c r="K566" i="10"/>
  <c r="I566" i="10"/>
  <c r="K565" i="10"/>
  <c r="I563" i="10"/>
  <c r="H459" i="2"/>
  <c r="H458" i="2"/>
  <c r="H456" i="2"/>
  <c r="H468" i="2"/>
  <c r="H461" i="2"/>
  <c r="J468" i="2"/>
  <c r="J463" i="2"/>
  <c r="J462" i="2"/>
  <c r="J460" i="2"/>
  <c r="J461" i="2"/>
  <c r="H462" i="2"/>
  <c r="J459" i="2"/>
  <c r="J458" i="2"/>
  <c r="H464" i="2"/>
  <c r="J456" i="2"/>
  <c r="I574" i="10"/>
  <c r="K576" i="10"/>
  <c r="K564" i="10"/>
  <c r="K575" i="10"/>
  <c r="K563" i="10"/>
  <c r="I571" i="10"/>
  <c r="K574" i="10"/>
  <c r="J464" i="2"/>
  <c r="H467" i="2"/>
  <c r="H455" i="2"/>
  <c r="J467" i="2"/>
  <c r="J455" i="2"/>
  <c r="H463" i="2"/>
  <c r="H466" i="2"/>
  <c r="J466" i="2"/>
  <c r="H465" i="2"/>
  <c r="J465" i="2"/>
  <c r="H453" i="2"/>
  <c r="J453" i="2"/>
  <c r="H452" i="2"/>
  <c r="J452" i="2"/>
  <c r="H281" i="1"/>
  <c r="K537" i="10"/>
  <c r="I537" i="10"/>
  <c r="I191" i="1"/>
  <c r="F191" i="1"/>
  <c r="I190" i="1"/>
  <c r="F190" i="1"/>
  <c r="G535" i="10"/>
  <c r="J535" i="10"/>
  <c r="L535" i="10"/>
  <c r="H190" i="1" l="1"/>
  <c r="H191" i="1"/>
  <c r="K535" i="10"/>
  <c r="I535" i="10"/>
  <c r="G435" i="2" l="1"/>
  <c r="J435" i="2" s="1"/>
  <c r="G436" i="2"/>
  <c r="G437" i="2"/>
  <c r="G438" i="2"/>
  <c r="G439" i="2"/>
  <c r="G440" i="2"/>
  <c r="J440" i="2" s="1"/>
  <c r="G441" i="2"/>
  <c r="J441" i="2" s="1"/>
  <c r="G442" i="2"/>
  <c r="J442" i="2" s="1"/>
  <c r="G443" i="2"/>
  <c r="J443" i="2" s="1"/>
  <c r="G444" i="2"/>
  <c r="J444" i="2" s="1"/>
  <c r="G445" i="2"/>
  <c r="J445" i="2" s="1"/>
  <c r="G446" i="2"/>
  <c r="J446" i="2" s="1"/>
  <c r="G447" i="2"/>
  <c r="G448" i="2"/>
  <c r="J448" i="2" s="1"/>
  <c r="G449" i="2"/>
  <c r="J449" i="2" s="1"/>
  <c r="G450" i="2"/>
  <c r="J450" i="2" s="1"/>
  <c r="G451" i="2"/>
  <c r="J451" i="2" s="1"/>
  <c r="I172" i="1"/>
  <c r="F172" i="1"/>
  <c r="H442" i="2" l="1"/>
  <c r="H447" i="2"/>
  <c r="H172" i="1"/>
  <c r="H446" i="2"/>
  <c r="H439" i="2"/>
  <c r="H445" i="2"/>
  <c r="H438" i="2"/>
  <c r="H444" i="2"/>
  <c r="H437" i="2"/>
  <c r="H443" i="2"/>
  <c r="J447" i="2"/>
  <c r="H450" i="2"/>
  <c r="J439" i="2"/>
  <c r="H448" i="2"/>
  <c r="J438" i="2"/>
  <c r="H449" i="2"/>
  <c r="H451" i="2"/>
  <c r="H440" i="2"/>
  <c r="J437" i="2"/>
  <c r="H436" i="2"/>
  <c r="J436" i="2"/>
  <c r="H441" i="2"/>
  <c r="H435" i="2"/>
  <c r="L530" i="10"/>
  <c r="J530" i="10"/>
  <c r="G530" i="10"/>
  <c r="L520" i="10"/>
  <c r="J520" i="10"/>
  <c r="G520" i="10"/>
  <c r="L518" i="10"/>
  <c r="J518" i="10"/>
  <c r="G518" i="10"/>
  <c r="L516" i="10"/>
  <c r="J516" i="10"/>
  <c r="G516" i="10"/>
  <c r="I516" i="10" l="1"/>
  <c r="K518" i="10"/>
  <c r="K520" i="10"/>
  <c r="I530" i="10"/>
  <c r="K530" i="10"/>
  <c r="I520" i="10"/>
  <c r="I518" i="10"/>
  <c r="K516" i="10"/>
  <c r="L511" i="10"/>
  <c r="J511" i="10"/>
  <c r="G511" i="10"/>
  <c r="L510" i="10"/>
  <c r="J510" i="10"/>
  <c r="G510" i="10"/>
  <c r="L508" i="10"/>
  <c r="J508" i="10"/>
  <c r="G508" i="10"/>
  <c r="L505" i="10"/>
  <c r="J505" i="10"/>
  <c r="G505" i="10"/>
  <c r="L504" i="10"/>
  <c r="J504" i="10"/>
  <c r="G504" i="10"/>
  <c r="L502" i="10"/>
  <c r="J502" i="10"/>
  <c r="G502" i="10"/>
  <c r="L501" i="10"/>
  <c r="J501" i="10"/>
  <c r="G501" i="10"/>
  <c r="L499" i="10"/>
  <c r="J499" i="10"/>
  <c r="G499" i="10"/>
  <c r="L494" i="10"/>
  <c r="J494" i="10"/>
  <c r="G494" i="10"/>
  <c r="L493" i="10"/>
  <c r="J493" i="10"/>
  <c r="G493" i="10"/>
  <c r="L491" i="10"/>
  <c r="J491" i="10"/>
  <c r="G491" i="10"/>
  <c r="L490" i="10"/>
  <c r="J490" i="10"/>
  <c r="G490" i="10"/>
  <c r="L488" i="10"/>
  <c r="J488" i="10"/>
  <c r="G488" i="10"/>
  <c r="L487" i="10"/>
  <c r="J487" i="10"/>
  <c r="G487" i="10"/>
  <c r="I369" i="1"/>
  <c r="F369" i="1"/>
  <c r="I326" i="1"/>
  <c r="F326" i="1"/>
  <c r="I296" i="1"/>
  <c r="F296" i="1"/>
  <c r="I280" i="1"/>
  <c r="F280" i="1"/>
  <c r="I192" i="1"/>
  <c r="F192" i="1"/>
  <c r="I494" i="10" l="1"/>
  <c r="H192" i="1"/>
  <c r="H296" i="1"/>
  <c r="H280" i="1"/>
  <c r="H326" i="1"/>
  <c r="H369" i="1"/>
  <c r="I487" i="10"/>
  <c r="K490" i="10"/>
  <c r="K499" i="10"/>
  <c r="I490" i="10"/>
  <c r="I508" i="10"/>
  <c r="K511" i="10"/>
  <c r="K504" i="10"/>
  <c r="I502" i="10"/>
  <c r="I504" i="10"/>
  <c r="K488" i="10"/>
  <c r="I510" i="10"/>
  <c r="I511" i="10"/>
  <c r="K510" i="10"/>
  <c r="K508" i="10"/>
  <c r="I505" i="10"/>
  <c r="K505" i="10"/>
  <c r="I501" i="10"/>
  <c r="K501" i="10"/>
  <c r="K502" i="10"/>
  <c r="I499" i="10"/>
  <c r="K493" i="10"/>
  <c r="K494" i="10"/>
  <c r="I493" i="10"/>
  <c r="I491" i="10"/>
  <c r="K491" i="10"/>
  <c r="K487" i="10"/>
  <c r="I488" i="10"/>
  <c r="L481" i="10"/>
  <c r="J481" i="10"/>
  <c r="G481" i="10"/>
  <c r="L479" i="10"/>
  <c r="J479" i="10"/>
  <c r="G479" i="10"/>
  <c r="I481" i="10" l="1"/>
  <c r="K481" i="10"/>
  <c r="I479" i="10"/>
  <c r="K479" i="10"/>
  <c r="L474" i="10" l="1"/>
  <c r="J474" i="10"/>
  <c r="G474" i="10"/>
  <c r="L473" i="10"/>
  <c r="J473" i="10"/>
  <c r="G473" i="10"/>
  <c r="L472" i="10"/>
  <c r="J472" i="10"/>
  <c r="G472" i="10"/>
  <c r="L467" i="10"/>
  <c r="J467" i="10"/>
  <c r="G467" i="10"/>
  <c r="L458" i="10"/>
  <c r="J458" i="10"/>
  <c r="G458" i="10"/>
  <c r="L437" i="10"/>
  <c r="J437" i="10"/>
  <c r="G437" i="10"/>
  <c r="L436" i="10"/>
  <c r="J436" i="10"/>
  <c r="G436" i="10"/>
  <c r="L432" i="10"/>
  <c r="J432" i="10"/>
  <c r="G432" i="10"/>
  <c r="L430" i="10"/>
  <c r="J430" i="10"/>
  <c r="G430" i="10"/>
  <c r="L428" i="10"/>
  <c r="J428" i="10"/>
  <c r="G428" i="10"/>
  <c r="L419" i="10"/>
  <c r="J419" i="10"/>
  <c r="G419" i="10"/>
  <c r="L403" i="10"/>
  <c r="J403" i="10"/>
  <c r="G403" i="10"/>
  <c r="L402" i="10"/>
  <c r="J402" i="10"/>
  <c r="G402" i="10"/>
  <c r="L401" i="10"/>
  <c r="J401" i="10"/>
  <c r="G401" i="10"/>
  <c r="L400" i="10"/>
  <c r="J400" i="10"/>
  <c r="G400" i="10"/>
  <c r="L399" i="10"/>
  <c r="J399" i="10"/>
  <c r="G399" i="10"/>
  <c r="L393" i="10"/>
  <c r="J393" i="10"/>
  <c r="G393" i="10"/>
  <c r="L372" i="10"/>
  <c r="J372" i="10"/>
  <c r="G372" i="10"/>
  <c r="L370" i="10"/>
  <c r="J370" i="10"/>
  <c r="G370" i="10"/>
  <c r="L366" i="10"/>
  <c r="J366" i="10"/>
  <c r="G366" i="10"/>
  <c r="L357" i="10"/>
  <c r="J357" i="10"/>
  <c r="G357" i="10"/>
  <c r="L356" i="10"/>
  <c r="J356" i="10"/>
  <c r="G356" i="10"/>
  <c r="L354" i="10"/>
  <c r="J354" i="10"/>
  <c r="G354" i="10"/>
  <c r="L351" i="10"/>
  <c r="J351" i="10"/>
  <c r="G351" i="10"/>
  <c r="I351" i="10" s="1"/>
  <c r="L347" i="10"/>
  <c r="J347" i="10"/>
  <c r="G347" i="10"/>
  <c r="L346" i="10"/>
  <c r="J346" i="10"/>
  <c r="G346" i="10"/>
  <c r="L344" i="10"/>
  <c r="J344" i="10"/>
  <c r="G344" i="10"/>
  <c r="L343" i="10"/>
  <c r="J343" i="10"/>
  <c r="G343" i="10"/>
  <c r="L341" i="10"/>
  <c r="J341" i="10"/>
  <c r="G341" i="10"/>
  <c r="L339" i="10"/>
  <c r="J339" i="10"/>
  <c r="G339" i="10"/>
  <c r="L334" i="10"/>
  <c r="J334" i="10"/>
  <c r="G334" i="10"/>
  <c r="L333" i="10"/>
  <c r="J333" i="10"/>
  <c r="G333" i="10"/>
  <c r="L320" i="10"/>
  <c r="J320" i="10"/>
  <c r="G320" i="10"/>
  <c r="L319" i="10"/>
  <c r="J319" i="10"/>
  <c r="G319" i="10"/>
  <c r="L318" i="10"/>
  <c r="J318" i="10"/>
  <c r="G318" i="10"/>
  <c r="L314" i="10"/>
  <c r="J314" i="10"/>
  <c r="G314" i="10"/>
  <c r="L312" i="10"/>
  <c r="J312" i="10"/>
  <c r="G312" i="10"/>
  <c r="L307" i="10"/>
  <c r="J307" i="10"/>
  <c r="G307" i="10"/>
  <c r="L300" i="10"/>
  <c r="J300" i="10"/>
  <c r="G300" i="10"/>
  <c r="L299" i="10"/>
  <c r="J299" i="10"/>
  <c r="G299" i="10"/>
  <c r="L298" i="10"/>
  <c r="J298" i="10"/>
  <c r="G298" i="10"/>
  <c r="L296" i="10"/>
  <c r="J296" i="10"/>
  <c r="G296" i="10"/>
  <c r="L297" i="10"/>
  <c r="J297" i="10"/>
  <c r="G297" i="10"/>
  <c r="I467" i="10" l="1"/>
  <c r="I318" i="10"/>
  <c r="I344" i="10"/>
  <c r="I296" i="10"/>
  <c r="K307" i="10"/>
  <c r="I372" i="10"/>
  <c r="K401" i="10"/>
  <c r="I357" i="10"/>
  <c r="I428" i="10"/>
  <c r="K393" i="10"/>
  <c r="K428" i="10"/>
  <c r="K399" i="10"/>
  <c r="I436" i="10"/>
  <c r="K467" i="10"/>
  <c r="I314" i="10"/>
  <c r="K436" i="10"/>
  <c r="K300" i="10"/>
  <c r="K430" i="10"/>
  <c r="I458" i="10"/>
  <c r="I356" i="10"/>
  <c r="I474" i="10"/>
  <c r="K474" i="10"/>
  <c r="I473" i="10"/>
  <c r="K473" i="10"/>
  <c r="I472" i="10"/>
  <c r="K472" i="10"/>
  <c r="K458" i="10"/>
  <c r="I437" i="10"/>
  <c r="K437" i="10"/>
  <c r="K432" i="10"/>
  <c r="I432" i="10"/>
  <c r="I430" i="10"/>
  <c r="K419" i="10"/>
  <c r="I419" i="10"/>
  <c r="I401" i="10"/>
  <c r="I393" i="10"/>
  <c r="K372" i="10"/>
  <c r="I312" i="10"/>
  <c r="K370" i="10"/>
  <c r="I402" i="10"/>
  <c r="K403" i="10"/>
  <c r="I403" i="10"/>
  <c r="K402" i="10"/>
  <c r="K400" i="10"/>
  <c r="I400" i="10"/>
  <c r="I399" i="10"/>
  <c r="I370" i="10"/>
  <c r="K366" i="10"/>
  <c r="I366" i="10"/>
  <c r="K357" i="10"/>
  <c r="K356" i="10"/>
  <c r="K354" i="10"/>
  <c r="I354" i="10"/>
  <c r="K351" i="10"/>
  <c r="I299" i="10"/>
  <c r="I346" i="10"/>
  <c r="I333" i="10"/>
  <c r="I347" i="10"/>
  <c r="K347" i="10"/>
  <c r="K346" i="10"/>
  <c r="K343" i="10"/>
  <c r="K344" i="10"/>
  <c r="I343" i="10"/>
  <c r="I341" i="10"/>
  <c r="K333" i="10"/>
  <c r="K334" i="10"/>
  <c r="K341" i="10"/>
  <c r="I339" i="10"/>
  <c r="K339" i="10"/>
  <c r="I334" i="10"/>
  <c r="K319" i="10"/>
  <c r="I320" i="10"/>
  <c r="K320" i="10"/>
  <c r="K318" i="10"/>
  <c r="I319" i="10"/>
  <c r="K314" i="10"/>
  <c r="K312" i="10"/>
  <c r="I307" i="10"/>
  <c r="I300" i="10"/>
  <c r="K299" i="10"/>
  <c r="I298" i="10"/>
  <c r="K298" i="10"/>
  <c r="K297" i="10"/>
  <c r="K296" i="10"/>
  <c r="I297" i="10"/>
  <c r="L311" i="10"/>
  <c r="L313" i="10"/>
  <c r="L315" i="10"/>
  <c r="L316" i="10"/>
  <c r="L317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5" i="10"/>
  <c r="L336" i="10"/>
  <c r="L337" i="10"/>
  <c r="L338" i="10"/>
  <c r="L340" i="10"/>
  <c r="L342" i="10"/>
  <c r="L345" i="10"/>
  <c r="L348" i="10"/>
  <c r="L349" i="10"/>
  <c r="L350" i="10"/>
  <c r="L352" i="10"/>
  <c r="L353" i="10"/>
  <c r="L355" i="10"/>
  <c r="L358" i="10"/>
  <c r="L359" i="10"/>
  <c r="L360" i="10"/>
  <c r="L361" i="10"/>
  <c r="L362" i="10"/>
  <c r="L363" i="10"/>
  <c r="L364" i="10"/>
  <c r="L365" i="10"/>
  <c r="L367" i="10"/>
  <c r="L368" i="10"/>
  <c r="L369" i="10"/>
  <c r="L371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4" i="10"/>
  <c r="L395" i="10"/>
  <c r="L396" i="10"/>
  <c r="L397" i="10"/>
  <c r="L398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20" i="10"/>
  <c r="L421" i="10"/>
  <c r="L422" i="10"/>
  <c r="L423" i="10"/>
  <c r="L424" i="10"/>
  <c r="L425" i="10"/>
  <c r="L426" i="10"/>
  <c r="L427" i="10"/>
  <c r="L429" i="10"/>
  <c r="L431" i="10"/>
  <c r="L433" i="10"/>
  <c r="L434" i="10"/>
  <c r="L435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9" i="10"/>
  <c r="L460" i="10"/>
  <c r="L461" i="10"/>
  <c r="L462" i="10"/>
  <c r="L463" i="10"/>
  <c r="L464" i="10"/>
  <c r="L465" i="10"/>
  <c r="L466" i="10"/>
  <c r="L468" i="10"/>
  <c r="L469" i="10"/>
  <c r="L470" i="10"/>
  <c r="L471" i="10"/>
  <c r="L475" i="10"/>
  <c r="L476" i="10"/>
  <c r="L477" i="10"/>
  <c r="L478" i="10"/>
  <c r="L480" i="10"/>
  <c r="L482" i="10"/>
  <c r="L483" i="10"/>
  <c r="L484" i="10"/>
  <c r="L485" i="10"/>
  <c r="L486" i="10"/>
  <c r="L489" i="10"/>
  <c r="L492" i="10"/>
  <c r="L495" i="10"/>
  <c r="L496" i="10"/>
  <c r="L497" i="10"/>
  <c r="L498" i="10"/>
  <c r="L500" i="10"/>
  <c r="L503" i="10"/>
  <c r="L506" i="10"/>
  <c r="L507" i="10"/>
  <c r="L509" i="10"/>
  <c r="L512" i="10"/>
  <c r="L513" i="10"/>
  <c r="L514" i="10"/>
  <c r="L515" i="10"/>
  <c r="L517" i="10"/>
  <c r="L519" i="10"/>
  <c r="L521" i="10"/>
  <c r="L522" i="10"/>
  <c r="L523" i="10"/>
  <c r="L524" i="10"/>
  <c r="L525" i="10"/>
  <c r="L526" i="10"/>
  <c r="L527" i="10"/>
  <c r="L528" i="10"/>
  <c r="L529" i="10"/>
  <c r="L531" i="10"/>
  <c r="L532" i="10"/>
  <c r="L533" i="10"/>
  <c r="L534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J311" i="10"/>
  <c r="J313" i="10"/>
  <c r="J315" i="10"/>
  <c r="J316" i="10"/>
  <c r="J317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5" i="10"/>
  <c r="J336" i="10"/>
  <c r="J337" i="10"/>
  <c r="J338" i="10"/>
  <c r="J340" i="10"/>
  <c r="J342" i="10"/>
  <c r="J345" i="10"/>
  <c r="J348" i="10"/>
  <c r="J349" i="10"/>
  <c r="J350" i="10"/>
  <c r="J352" i="10"/>
  <c r="J353" i="10"/>
  <c r="J355" i="10"/>
  <c r="J358" i="10"/>
  <c r="J359" i="10"/>
  <c r="J360" i="10"/>
  <c r="J361" i="10"/>
  <c r="J362" i="10"/>
  <c r="J363" i="10"/>
  <c r="J364" i="10"/>
  <c r="J365" i="10"/>
  <c r="J367" i="10"/>
  <c r="J368" i="10"/>
  <c r="J369" i="10"/>
  <c r="J371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4" i="10"/>
  <c r="J395" i="10"/>
  <c r="J396" i="10"/>
  <c r="J397" i="10"/>
  <c r="J398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20" i="10"/>
  <c r="J421" i="10"/>
  <c r="J422" i="10"/>
  <c r="J423" i="10"/>
  <c r="J424" i="10"/>
  <c r="J425" i="10"/>
  <c r="J426" i="10"/>
  <c r="J427" i="10"/>
  <c r="J429" i="10"/>
  <c r="J431" i="10"/>
  <c r="J433" i="10"/>
  <c r="J434" i="10"/>
  <c r="J435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9" i="10"/>
  <c r="J460" i="10"/>
  <c r="J461" i="10"/>
  <c r="J462" i="10"/>
  <c r="J463" i="10"/>
  <c r="J464" i="10"/>
  <c r="J465" i="10"/>
  <c r="J466" i="10"/>
  <c r="J468" i="10"/>
  <c r="J469" i="10"/>
  <c r="J470" i="10"/>
  <c r="J471" i="10"/>
  <c r="J475" i="10"/>
  <c r="J476" i="10"/>
  <c r="J477" i="10"/>
  <c r="J478" i="10"/>
  <c r="J480" i="10"/>
  <c r="J482" i="10"/>
  <c r="J483" i="10"/>
  <c r="J484" i="10"/>
  <c r="J485" i="10"/>
  <c r="J486" i="10"/>
  <c r="J489" i="10"/>
  <c r="J492" i="10"/>
  <c r="J495" i="10"/>
  <c r="J496" i="10"/>
  <c r="J497" i="10"/>
  <c r="J498" i="10"/>
  <c r="J500" i="10"/>
  <c r="J503" i="10"/>
  <c r="J506" i="10"/>
  <c r="J507" i="10"/>
  <c r="J509" i="10"/>
  <c r="J512" i="10"/>
  <c r="J513" i="10"/>
  <c r="J514" i="10"/>
  <c r="J515" i="10"/>
  <c r="J517" i="10"/>
  <c r="J519" i="10"/>
  <c r="J521" i="10"/>
  <c r="J522" i="10"/>
  <c r="J523" i="10"/>
  <c r="J524" i="10"/>
  <c r="J525" i="10"/>
  <c r="J526" i="10"/>
  <c r="J527" i="10"/>
  <c r="J528" i="10"/>
  <c r="J529" i="10"/>
  <c r="J531" i="10"/>
  <c r="J532" i="10"/>
  <c r="J533" i="10"/>
  <c r="J534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9" i="10"/>
  <c r="J560" i="10"/>
  <c r="G311" i="10"/>
  <c r="K311" i="10" s="1"/>
  <c r="G313" i="10"/>
  <c r="G315" i="10"/>
  <c r="G316" i="10"/>
  <c r="G317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5" i="10"/>
  <c r="G336" i="10"/>
  <c r="G337" i="10"/>
  <c r="G338" i="10"/>
  <c r="G340" i="10"/>
  <c r="G342" i="10"/>
  <c r="G345" i="10"/>
  <c r="G348" i="10"/>
  <c r="G349" i="10"/>
  <c r="G350" i="10"/>
  <c r="G352" i="10"/>
  <c r="G353" i="10"/>
  <c r="G355" i="10"/>
  <c r="G358" i="10"/>
  <c r="G359" i="10"/>
  <c r="G360" i="10"/>
  <c r="G361" i="10"/>
  <c r="G362" i="10"/>
  <c r="G363" i="10"/>
  <c r="G364" i="10"/>
  <c r="G365" i="10"/>
  <c r="G367" i="10"/>
  <c r="G368" i="10"/>
  <c r="G369" i="10"/>
  <c r="G371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4" i="10"/>
  <c r="G395" i="10"/>
  <c r="G396" i="10"/>
  <c r="G397" i="10"/>
  <c r="G398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20" i="10"/>
  <c r="G421" i="10"/>
  <c r="G422" i="10"/>
  <c r="G423" i="10"/>
  <c r="G424" i="10"/>
  <c r="G425" i="10"/>
  <c r="G426" i="10"/>
  <c r="G427" i="10"/>
  <c r="G429" i="10"/>
  <c r="G431" i="10"/>
  <c r="G433" i="10"/>
  <c r="G434" i="10"/>
  <c r="G435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9" i="10"/>
  <c r="G460" i="10"/>
  <c r="G461" i="10"/>
  <c r="G462" i="10"/>
  <c r="G463" i="10"/>
  <c r="G464" i="10"/>
  <c r="G465" i="10"/>
  <c r="G466" i="10"/>
  <c r="G468" i="10"/>
  <c r="G469" i="10"/>
  <c r="G470" i="10"/>
  <c r="G471" i="10"/>
  <c r="G475" i="10"/>
  <c r="G476" i="10"/>
  <c r="G477" i="10"/>
  <c r="G478" i="10"/>
  <c r="G480" i="10"/>
  <c r="G482" i="10"/>
  <c r="G483" i="10"/>
  <c r="G484" i="10"/>
  <c r="G485" i="10"/>
  <c r="G486" i="10"/>
  <c r="G489" i="10"/>
  <c r="G492" i="10"/>
  <c r="G495" i="10"/>
  <c r="G496" i="10"/>
  <c r="G497" i="10"/>
  <c r="G498" i="10"/>
  <c r="G500" i="10"/>
  <c r="G503" i="10"/>
  <c r="G506" i="10"/>
  <c r="G507" i="10"/>
  <c r="G509" i="10"/>
  <c r="G512" i="10"/>
  <c r="G513" i="10"/>
  <c r="G514" i="10"/>
  <c r="G515" i="10"/>
  <c r="G517" i="10"/>
  <c r="G519" i="10"/>
  <c r="G521" i="10"/>
  <c r="G522" i="10"/>
  <c r="G523" i="10"/>
  <c r="G524" i="10"/>
  <c r="G525" i="10"/>
  <c r="G526" i="10"/>
  <c r="G527" i="10"/>
  <c r="G528" i="10"/>
  <c r="G529" i="10"/>
  <c r="G531" i="10"/>
  <c r="G532" i="10"/>
  <c r="G533" i="10"/>
  <c r="G534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9" i="10"/>
  <c r="K559" i="10" s="1"/>
  <c r="G560" i="10"/>
  <c r="K560" i="10" s="1"/>
  <c r="G561" i="10"/>
  <c r="G562" i="10"/>
  <c r="L292" i="10"/>
  <c r="J292" i="10"/>
  <c r="G292" i="10"/>
  <c r="L290" i="10"/>
  <c r="J290" i="10"/>
  <c r="G290" i="10"/>
  <c r="L286" i="10"/>
  <c r="J286" i="10"/>
  <c r="G286" i="10"/>
  <c r="L285" i="10"/>
  <c r="J285" i="10"/>
  <c r="G285" i="10"/>
  <c r="L284" i="10"/>
  <c r="J284" i="10"/>
  <c r="G284" i="10"/>
  <c r="L283" i="10"/>
  <c r="J283" i="10"/>
  <c r="G283" i="10"/>
  <c r="L282" i="10"/>
  <c r="J282" i="10"/>
  <c r="G282" i="10"/>
  <c r="L280" i="10"/>
  <c r="J280" i="10"/>
  <c r="G280" i="10"/>
  <c r="L279" i="10"/>
  <c r="J279" i="10"/>
  <c r="G279" i="10"/>
  <c r="L278" i="10"/>
  <c r="J278" i="10"/>
  <c r="G278" i="10"/>
  <c r="L276" i="10"/>
  <c r="J276" i="10"/>
  <c r="G276" i="10"/>
  <c r="L274" i="10"/>
  <c r="J274" i="10"/>
  <c r="G274" i="10"/>
  <c r="L273" i="10"/>
  <c r="J273" i="10"/>
  <c r="G273" i="10"/>
  <c r="L271" i="10"/>
  <c r="J271" i="10"/>
  <c r="G271" i="10"/>
  <c r="L270" i="10"/>
  <c r="J270" i="10"/>
  <c r="G270" i="10"/>
  <c r="L269" i="10"/>
  <c r="J269" i="10"/>
  <c r="G269" i="10"/>
  <c r="L267" i="10"/>
  <c r="J267" i="10"/>
  <c r="G267" i="10"/>
  <c r="L266" i="10"/>
  <c r="J266" i="10"/>
  <c r="G266" i="10"/>
  <c r="L265" i="10"/>
  <c r="J265" i="10"/>
  <c r="G265" i="10"/>
  <c r="L264" i="10"/>
  <c r="J264" i="10"/>
  <c r="G264" i="10"/>
  <c r="L263" i="10"/>
  <c r="J263" i="10"/>
  <c r="G263" i="10"/>
  <c r="L262" i="10"/>
  <c r="J262" i="10"/>
  <c r="G262" i="10"/>
  <c r="L261" i="10"/>
  <c r="J261" i="10"/>
  <c r="G261" i="10"/>
  <c r="L260" i="10"/>
  <c r="J260" i="10"/>
  <c r="G260" i="10"/>
  <c r="L259" i="10"/>
  <c r="J259" i="10"/>
  <c r="G259" i="10"/>
  <c r="L258" i="10"/>
  <c r="J258" i="10"/>
  <c r="G258" i="10"/>
  <c r="L268" i="10"/>
  <c r="J268" i="10"/>
  <c r="G268" i="10"/>
  <c r="K556" i="10" l="1"/>
  <c r="K545" i="10"/>
  <c r="I538" i="10"/>
  <c r="I562" i="10"/>
  <c r="K562" i="10"/>
  <c r="K561" i="10"/>
  <c r="I561" i="10"/>
  <c r="K325" i="10"/>
  <c r="K406" i="10"/>
  <c r="K361" i="10"/>
  <c r="K533" i="10"/>
  <c r="K448" i="10"/>
  <c r="K376" i="10"/>
  <c r="K434" i="10"/>
  <c r="K388" i="10"/>
  <c r="K461" i="10"/>
  <c r="K418" i="10"/>
  <c r="K340" i="10"/>
  <c r="I550" i="10"/>
  <c r="I525" i="10"/>
  <c r="I507" i="10"/>
  <c r="I484" i="10"/>
  <c r="I466" i="10"/>
  <c r="I453" i="10"/>
  <c r="I424" i="10"/>
  <c r="I411" i="10"/>
  <c r="I394" i="10"/>
  <c r="I367" i="10"/>
  <c r="I350" i="10"/>
  <c r="I330" i="10"/>
  <c r="K547" i="10"/>
  <c r="K480" i="10"/>
  <c r="K390" i="10"/>
  <c r="K522" i="10"/>
  <c r="K500" i="10"/>
  <c r="K463" i="10"/>
  <c r="K450" i="10"/>
  <c r="K438" i="10"/>
  <c r="K421" i="10"/>
  <c r="K408" i="10"/>
  <c r="K378" i="10"/>
  <c r="K363" i="10"/>
  <c r="K327" i="10"/>
  <c r="I425" i="10"/>
  <c r="K542" i="10"/>
  <c r="K529" i="10"/>
  <c r="K514" i="10"/>
  <c r="K322" i="10"/>
  <c r="I533" i="10"/>
  <c r="K552" i="10"/>
  <c r="K541" i="10"/>
  <c r="K456" i="10"/>
  <c r="K444" i="10"/>
  <c r="K427" i="10"/>
  <c r="K414" i="10"/>
  <c r="K397" i="10"/>
  <c r="K384" i="10"/>
  <c r="K557" i="10"/>
  <c r="K546" i="10"/>
  <c r="K534" i="10"/>
  <c r="K462" i="10"/>
  <c r="K449" i="10"/>
  <c r="K435" i="10"/>
  <c r="K420" i="10"/>
  <c r="K407" i="10"/>
  <c r="K389" i="10"/>
  <c r="K377" i="10"/>
  <c r="K362" i="10"/>
  <c r="K342" i="10"/>
  <c r="K326" i="10"/>
  <c r="I410" i="10"/>
  <c r="I349" i="10"/>
  <c r="K555" i="10"/>
  <c r="K496" i="10"/>
  <c r="K417" i="10"/>
  <c r="K387" i="10"/>
  <c r="K324" i="10"/>
  <c r="K544" i="10"/>
  <c r="K517" i="10"/>
  <c r="K476" i="10"/>
  <c r="K447" i="10"/>
  <c r="K375" i="10"/>
  <c r="I554" i="10"/>
  <c r="I543" i="10"/>
  <c r="K531" i="10"/>
  <c r="I337" i="10"/>
  <c r="I323" i="10"/>
  <c r="K521" i="10"/>
  <c r="K498" i="10"/>
  <c r="K478" i="10"/>
  <c r="K519" i="10"/>
  <c r="K497" i="10"/>
  <c r="K477" i="10"/>
  <c r="K515" i="10"/>
  <c r="I495" i="10"/>
  <c r="I475" i="10"/>
  <c r="K528" i="10"/>
  <c r="K513" i="10"/>
  <c r="K489" i="10"/>
  <c r="K470" i="10"/>
  <c r="K433" i="10"/>
  <c r="K548" i="10"/>
  <c r="K482" i="10"/>
  <c r="K539" i="10"/>
  <c r="K526" i="10"/>
  <c r="K509" i="10"/>
  <c r="K485" i="10"/>
  <c r="K468" i="10"/>
  <c r="K454" i="10"/>
  <c r="K442" i="10"/>
  <c r="K425" i="10"/>
  <c r="K412" i="10"/>
  <c r="K395" i="10"/>
  <c r="K382" i="10"/>
  <c r="K368" i="10"/>
  <c r="K331" i="10"/>
  <c r="K316" i="10"/>
  <c r="I459" i="10"/>
  <c r="K549" i="10"/>
  <c r="K524" i="10"/>
  <c r="K506" i="10"/>
  <c r="K483" i="10"/>
  <c r="K465" i="10"/>
  <c r="K452" i="10"/>
  <c r="K440" i="10"/>
  <c r="K423" i="10"/>
  <c r="K410" i="10"/>
  <c r="K392" i="10"/>
  <c r="K380" i="10"/>
  <c r="K365" i="10"/>
  <c r="K349" i="10"/>
  <c r="K329" i="10"/>
  <c r="I398" i="10"/>
  <c r="K471" i="10"/>
  <c r="K459" i="10"/>
  <c r="K446" i="10"/>
  <c r="I431" i="10"/>
  <c r="I416" i="10"/>
  <c r="K404" i="10"/>
  <c r="K386" i="10"/>
  <c r="I374" i="10"/>
  <c r="K457" i="10"/>
  <c r="K445" i="10"/>
  <c r="K415" i="10"/>
  <c r="K398" i="10"/>
  <c r="K385" i="10"/>
  <c r="I445" i="10"/>
  <c r="I386" i="10"/>
  <c r="K422" i="10"/>
  <c r="I376" i="10"/>
  <c r="K358" i="10"/>
  <c r="K352" i="10"/>
  <c r="I544" i="10"/>
  <c r="I476" i="10"/>
  <c r="I417" i="10"/>
  <c r="I404" i="10"/>
  <c r="K540" i="10"/>
  <c r="K527" i="10"/>
  <c r="K512" i="10"/>
  <c r="K486" i="10"/>
  <c r="K469" i="10"/>
  <c r="K443" i="10"/>
  <c r="K426" i="10"/>
  <c r="K413" i="10"/>
  <c r="K396" i="10"/>
  <c r="K383" i="10"/>
  <c r="K369" i="10"/>
  <c r="K353" i="10"/>
  <c r="K332" i="10"/>
  <c r="K317" i="10"/>
  <c r="I551" i="10"/>
  <c r="K523" i="10"/>
  <c r="K503" i="10"/>
  <c r="K464" i="10"/>
  <c r="K451" i="10"/>
  <c r="K439" i="10"/>
  <c r="K409" i="10"/>
  <c r="K391" i="10"/>
  <c r="K379" i="10"/>
  <c r="K364" i="10"/>
  <c r="K328" i="10"/>
  <c r="I471" i="10"/>
  <c r="I415" i="10"/>
  <c r="K551" i="10"/>
  <c r="K455" i="10"/>
  <c r="K269" i="10"/>
  <c r="I485" i="10"/>
  <c r="I358" i="10"/>
  <c r="I514" i="10"/>
  <c r="I385" i="10"/>
  <c r="I542" i="10"/>
  <c r="I322" i="10"/>
  <c r="I556" i="10"/>
  <c r="I290" i="10"/>
  <c r="I515" i="10"/>
  <c r="K348" i="10"/>
  <c r="K345" i="10"/>
  <c r="K280" i="10"/>
  <c r="I531" i="10"/>
  <c r="I446" i="10"/>
  <c r="K543" i="10"/>
  <c r="K475" i="10"/>
  <c r="K416" i="10"/>
  <c r="I434" i="10"/>
  <c r="I365" i="10"/>
  <c r="K315" i="10"/>
  <c r="I497" i="10"/>
  <c r="I426" i="10"/>
  <c r="I540" i="10"/>
  <c r="I527" i="10"/>
  <c r="I512" i="10"/>
  <c r="I469" i="10"/>
  <c r="I455" i="10"/>
  <c r="I443" i="10"/>
  <c r="I413" i="10"/>
  <c r="I396" i="10"/>
  <c r="I383" i="10"/>
  <c r="I353" i="10"/>
  <c r="I332" i="10"/>
  <c r="I317" i="10"/>
  <c r="I486" i="10"/>
  <c r="I539" i="10"/>
  <c r="I526" i="10"/>
  <c r="I509" i="10"/>
  <c r="I468" i="10"/>
  <c r="I454" i="10"/>
  <c r="I442" i="10"/>
  <c r="I412" i="10"/>
  <c r="I395" i="10"/>
  <c r="I382" i="10"/>
  <c r="I352" i="10"/>
  <c r="I331" i="10"/>
  <c r="I316" i="10"/>
  <c r="I423" i="10"/>
  <c r="K441" i="10"/>
  <c r="K283" i="10"/>
  <c r="I483" i="10"/>
  <c r="I560" i="10"/>
  <c r="I524" i="10"/>
  <c r="I506" i="10"/>
  <c r="I452" i="10"/>
  <c r="I440" i="10"/>
  <c r="I392" i="10"/>
  <c r="I380" i="10"/>
  <c r="K323" i="10"/>
  <c r="I532" i="10"/>
  <c r="I460" i="10"/>
  <c r="I405" i="10"/>
  <c r="I549" i="10"/>
  <c r="I547" i="10"/>
  <c r="I522" i="10"/>
  <c r="I500" i="10"/>
  <c r="I480" i="10"/>
  <c r="I463" i="10"/>
  <c r="I450" i="10"/>
  <c r="I438" i="10"/>
  <c r="I421" i="10"/>
  <c r="I408" i="10"/>
  <c r="I390" i="10"/>
  <c r="I378" i="10"/>
  <c r="K381" i="10"/>
  <c r="I553" i="10"/>
  <c r="I529" i="10"/>
  <c r="I492" i="10"/>
  <c r="I457" i="10"/>
  <c r="I429" i="10"/>
  <c r="I373" i="10"/>
  <c r="I336" i="10"/>
  <c r="I465" i="10"/>
  <c r="I406" i="10"/>
  <c r="K554" i="10"/>
  <c r="K495" i="10"/>
  <c r="K431" i="10"/>
  <c r="K374" i="10"/>
  <c r="K538" i="10"/>
  <c r="I461" i="10"/>
  <c r="I545" i="10"/>
  <c r="I519" i="10"/>
  <c r="I477" i="10"/>
  <c r="I448" i="10"/>
  <c r="I418" i="10"/>
  <c r="I388" i="10"/>
  <c r="K553" i="10"/>
  <c r="K492" i="10"/>
  <c r="K429" i="10"/>
  <c r="I340" i="10"/>
  <c r="I359" i="10"/>
  <c r="K371" i="10"/>
  <c r="K355" i="10"/>
  <c r="K335" i="10"/>
  <c r="K360" i="10"/>
  <c r="I338" i="10"/>
  <c r="I360" i="10"/>
  <c r="K359" i="10"/>
  <c r="K337" i="10"/>
  <c r="K336" i="10"/>
  <c r="I329" i="10"/>
  <c r="I363" i="10"/>
  <c r="I345" i="10"/>
  <c r="I327" i="10"/>
  <c r="I369" i="10"/>
  <c r="I368" i="10"/>
  <c r="I361" i="10"/>
  <c r="I325" i="10"/>
  <c r="K373" i="10"/>
  <c r="K321" i="10"/>
  <c r="K313" i="10"/>
  <c r="I313" i="10"/>
  <c r="I559" i="10"/>
  <c r="I548" i="10"/>
  <c r="I523" i="10"/>
  <c r="I503" i="10"/>
  <c r="I482" i="10"/>
  <c r="I464" i="10"/>
  <c r="I451" i="10"/>
  <c r="I439" i="10"/>
  <c r="I422" i="10"/>
  <c r="I409" i="10"/>
  <c r="I391" i="10"/>
  <c r="I379" i="10"/>
  <c r="I364" i="10"/>
  <c r="I348" i="10"/>
  <c r="I328" i="10"/>
  <c r="I311" i="10"/>
  <c r="I528" i="10"/>
  <c r="I456" i="10"/>
  <c r="I441" i="10"/>
  <c r="I397" i="10"/>
  <c r="I381" i="10"/>
  <c r="I335" i="10"/>
  <c r="K550" i="10"/>
  <c r="K525" i="10"/>
  <c r="K507" i="10"/>
  <c r="K484" i="10"/>
  <c r="K466" i="10"/>
  <c r="K453" i="10"/>
  <c r="K424" i="10"/>
  <c r="K411" i="10"/>
  <c r="K394" i="10"/>
  <c r="K367" i="10"/>
  <c r="K350" i="10"/>
  <c r="K330" i="10"/>
  <c r="K286" i="10"/>
  <c r="I557" i="10"/>
  <c r="I546" i="10"/>
  <c r="I534" i="10"/>
  <c r="I521" i="10"/>
  <c r="I498" i="10"/>
  <c r="I478" i="10"/>
  <c r="I462" i="10"/>
  <c r="I449" i="10"/>
  <c r="I435" i="10"/>
  <c r="I420" i="10"/>
  <c r="I407" i="10"/>
  <c r="I389" i="10"/>
  <c r="I377" i="10"/>
  <c r="I362" i="10"/>
  <c r="I342" i="10"/>
  <c r="I326" i="10"/>
  <c r="I555" i="10"/>
  <c r="I541" i="10"/>
  <c r="I496" i="10"/>
  <c r="I470" i="10"/>
  <c r="I433" i="10"/>
  <c r="I414" i="10"/>
  <c r="I375" i="10"/>
  <c r="I355" i="10"/>
  <c r="I324" i="10"/>
  <c r="I283" i="10"/>
  <c r="I284" i="10"/>
  <c r="K292" i="10"/>
  <c r="I552" i="10"/>
  <c r="I517" i="10"/>
  <c r="I489" i="10"/>
  <c r="I447" i="10"/>
  <c r="I427" i="10"/>
  <c r="I387" i="10"/>
  <c r="I371" i="10"/>
  <c r="I321" i="10"/>
  <c r="K532" i="10"/>
  <c r="K460" i="10"/>
  <c r="K405" i="10"/>
  <c r="K338" i="10"/>
  <c r="I274" i="10"/>
  <c r="I513" i="10"/>
  <c r="I444" i="10"/>
  <c r="I384" i="10"/>
  <c r="I315" i="10"/>
  <c r="I292" i="10"/>
  <c r="K290" i="10"/>
  <c r="I259" i="10"/>
  <c r="K263" i="10"/>
  <c r="I267" i="10"/>
  <c r="K261" i="10"/>
  <c r="K284" i="10"/>
  <c r="K285" i="10"/>
  <c r="I286" i="10"/>
  <c r="I285" i="10"/>
  <c r="I282" i="10"/>
  <c r="K282" i="10"/>
  <c r="I280" i="10"/>
  <c r="I279" i="10"/>
  <c r="K279" i="10"/>
  <c r="I278" i="10"/>
  <c r="K278" i="10"/>
  <c r="K276" i="10"/>
  <c r="I276" i="10"/>
  <c r="I273" i="10"/>
  <c r="K274" i="10"/>
  <c r="K273" i="10"/>
  <c r="K268" i="10"/>
  <c r="K270" i="10"/>
  <c r="K262" i="10"/>
  <c r="K266" i="10"/>
  <c r="I271" i="10"/>
  <c r="K271" i="10"/>
  <c r="I270" i="10"/>
  <c r="I269" i="10"/>
  <c r="I268" i="10"/>
  <c r="I261" i="10"/>
  <c r="I263" i="10"/>
  <c r="I260" i="10"/>
  <c r="K265" i="10"/>
  <c r="I265" i="10"/>
  <c r="K264" i="10"/>
  <c r="K267" i="10"/>
  <c r="I266" i="10"/>
  <c r="I264" i="10"/>
  <c r="I262" i="10"/>
  <c r="K260" i="10"/>
  <c r="K259" i="10"/>
  <c r="I258" i="10"/>
  <c r="K258" i="10"/>
  <c r="L257" i="10"/>
  <c r="L272" i="10"/>
  <c r="L275" i="10"/>
  <c r="L277" i="10"/>
  <c r="L281" i="10"/>
  <c r="L287" i="10"/>
  <c r="L288" i="10"/>
  <c r="L289" i="10"/>
  <c r="L291" i="10"/>
  <c r="L293" i="10"/>
  <c r="L294" i="10"/>
  <c r="L295" i="10"/>
  <c r="L301" i="10"/>
  <c r="L302" i="10"/>
  <c r="L303" i="10"/>
  <c r="L304" i="10"/>
  <c r="L305" i="10"/>
  <c r="L306" i="10"/>
  <c r="L308" i="10"/>
  <c r="L309" i="10"/>
  <c r="L310" i="10"/>
  <c r="J257" i="10"/>
  <c r="J272" i="10"/>
  <c r="J275" i="10"/>
  <c r="J277" i="10"/>
  <c r="J281" i="10"/>
  <c r="J287" i="10"/>
  <c r="J288" i="10"/>
  <c r="J289" i="10"/>
  <c r="J291" i="10"/>
  <c r="J293" i="10"/>
  <c r="J294" i="10"/>
  <c r="J295" i="10"/>
  <c r="J301" i="10"/>
  <c r="J302" i="10"/>
  <c r="J303" i="10"/>
  <c r="J304" i="10"/>
  <c r="J305" i="10"/>
  <c r="J306" i="10"/>
  <c r="J308" i="10"/>
  <c r="J309" i="10"/>
  <c r="J310" i="10"/>
  <c r="G294" i="10"/>
  <c r="G293" i="10"/>
  <c r="G291" i="10"/>
  <c r="G289" i="10"/>
  <c r="G288" i="10"/>
  <c r="G287" i="10"/>
  <c r="G281" i="10"/>
  <c r="G277" i="10"/>
  <c r="G275" i="10"/>
  <c r="G272" i="10"/>
  <c r="G257" i="10"/>
  <c r="K293" i="10" l="1"/>
  <c r="K287" i="10"/>
  <c r="I293" i="10"/>
  <c r="K277" i="10"/>
  <c r="K289" i="10"/>
  <c r="I287" i="10"/>
  <c r="K275" i="10"/>
  <c r="K291" i="10"/>
  <c r="K288" i="10"/>
  <c r="I281" i="10"/>
  <c r="K272" i="10"/>
  <c r="I277" i="10"/>
  <c r="I275" i="10"/>
  <c r="I257" i="10"/>
  <c r="K281" i="10"/>
  <c r="I291" i="10"/>
  <c r="I289" i="10"/>
  <c r="K294" i="10"/>
  <c r="I272" i="10"/>
  <c r="I294" i="10"/>
  <c r="I288" i="10"/>
  <c r="K257" i="10"/>
  <c r="I539" i="1"/>
  <c r="F539" i="1"/>
  <c r="I532" i="1"/>
  <c r="F532" i="1"/>
  <c r="I512" i="1"/>
  <c r="F512" i="1"/>
  <c r="I451" i="1"/>
  <c r="F451" i="1"/>
  <c r="G431" i="2"/>
  <c r="G432" i="2"/>
  <c r="G433" i="2"/>
  <c r="G434" i="2"/>
  <c r="I444" i="1"/>
  <c r="I450" i="1"/>
  <c r="I437" i="1"/>
  <c r="F437" i="1"/>
  <c r="I430" i="1"/>
  <c r="F430" i="1"/>
  <c r="I420" i="1"/>
  <c r="F420" i="1"/>
  <c r="G424" i="2"/>
  <c r="G425" i="2"/>
  <c r="G426" i="2"/>
  <c r="G427" i="2"/>
  <c r="G429" i="2"/>
  <c r="G430" i="2"/>
  <c r="I399" i="1"/>
  <c r="F399" i="1"/>
  <c r="H430" i="1" l="1"/>
  <c r="H532" i="1"/>
  <c r="H539" i="1"/>
  <c r="H512" i="1"/>
  <c r="H420" i="1"/>
  <c r="H451" i="1"/>
  <c r="H437" i="1"/>
  <c r="J434" i="2"/>
  <c r="J432" i="2"/>
  <c r="H430" i="2"/>
  <c r="H425" i="2"/>
  <c r="J426" i="2"/>
  <c r="J424" i="2"/>
  <c r="H434" i="2"/>
  <c r="J433" i="2"/>
  <c r="J431" i="2"/>
  <c r="J430" i="2"/>
  <c r="J429" i="2"/>
  <c r="H429" i="2"/>
  <c r="H433" i="2"/>
  <c r="J425" i="2"/>
  <c r="H432" i="2"/>
  <c r="H431" i="2"/>
  <c r="J427" i="2"/>
  <c r="H427" i="2"/>
  <c r="H426" i="2"/>
  <c r="H399" i="1"/>
  <c r="H424" i="2"/>
  <c r="I384" i="1"/>
  <c r="I390" i="1"/>
  <c r="H390" i="1" s="1"/>
  <c r="F384" i="1"/>
  <c r="I377" i="1"/>
  <c r="F377" i="1"/>
  <c r="I368" i="1"/>
  <c r="F368" i="1"/>
  <c r="I319" i="1"/>
  <c r="F319" i="1"/>
  <c r="I295" i="1"/>
  <c r="F295" i="1"/>
  <c r="I282" i="1"/>
  <c r="F282" i="1"/>
  <c r="I279" i="1"/>
  <c r="F279" i="1"/>
  <c r="H377" i="1" l="1"/>
  <c r="H368" i="1"/>
  <c r="H319" i="1"/>
  <c r="H384" i="1"/>
  <c r="H279" i="1"/>
  <c r="H295" i="1"/>
  <c r="H282" i="1"/>
  <c r="I246" i="1"/>
  <c r="F246" i="1"/>
  <c r="I213" i="1"/>
  <c r="F213" i="1"/>
  <c r="I189" i="1"/>
  <c r="F189" i="1"/>
  <c r="I176" i="1"/>
  <c r="F176" i="1"/>
  <c r="I171" i="1"/>
  <c r="F171" i="1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I170" i="1"/>
  <c r="F170" i="1"/>
  <c r="I22" i="1"/>
  <c r="I26" i="1"/>
  <c r="I27" i="1"/>
  <c r="I30" i="1"/>
  <c r="I2" i="1"/>
  <c r="F2" i="1"/>
  <c r="H171" i="1" l="1"/>
  <c r="H246" i="1"/>
  <c r="J413" i="2"/>
  <c r="H213" i="1"/>
  <c r="H170" i="1"/>
  <c r="J411" i="2"/>
  <c r="J414" i="2"/>
  <c r="H418" i="2"/>
  <c r="J417" i="2"/>
  <c r="J416" i="2"/>
  <c r="J415" i="2"/>
  <c r="H423" i="2"/>
  <c r="J423" i="2"/>
  <c r="H422" i="2"/>
  <c r="H421" i="2"/>
  <c r="H420" i="2"/>
  <c r="H419" i="2"/>
  <c r="H417" i="2"/>
  <c r="H416" i="2"/>
  <c r="H415" i="2"/>
  <c r="H176" i="1"/>
  <c r="H414" i="2"/>
  <c r="H412" i="2"/>
  <c r="J412" i="2"/>
  <c r="H411" i="2"/>
  <c r="H189" i="1"/>
  <c r="H2" i="1"/>
  <c r="J422" i="2"/>
  <c r="J421" i="2"/>
  <c r="H413" i="2"/>
  <c r="J420" i="2"/>
  <c r="J419" i="2"/>
  <c r="J418" i="2"/>
  <c r="G403" i="2"/>
  <c r="F444" i="1"/>
  <c r="H444" i="1" s="1"/>
  <c r="F450" i="1"/>
  <c r="H450" i="1" s="1"/>
  <c r="I344" i="1"/>
  <c r="F344" i="1"/>
  <c r="H344" i="1" l="1"/>
  <c r="H403" i="2"/>
  <c r="J403" i="2"/>
  <c r="I463" i="1"/>
  <c r="I473" i="1"/>
  <c r="F463" i="1"/>
  <c r="F473" i="1"/>
  <c r="H473" i="1" l="1"/>
  <c r="H463" i="1"/>
  <c r="I383" i="1"/>
  <c r="F383" i="1"/>
  <c r="F26" i="1"/>
  <c r="H26" i="1" s="1"/>
  <c r="F27" i="1"/>
  <c r="H27" i="1" s="1"/>
  <c r="I169" i="1"/>
  <c r="F169" i="1"/>
  <c r="H383" i="1" l="1"/>
  <c r="H169" i="1"/>
  <c r="I419" i="1"/>
  <c r="F419" i="1"/>
  <c r="G397" i="2"/>
  <c r="I398" i="1"/>
  <c r="F398" i="1"/>
  <c r="I351" i="1"/>
  <c r="F351" i="1"/>
  <c r="I350" i="1"/>
  <c r="F350" i="1"/>
  <c r="G399" i="2"/>
  <c r="G400" i="2"/>
  <c r="G401" i="2"/>
  <c r="G402" i="2"/>
  <c r="G404" i="2"/>
  <c r="G405" i="2"/>
  <c r="G406" i="2"/>
  <c r="G407" i="2"/>
  <c r="G408" i="2"/>
  <c r="G409" i="2"/>
  <c r="G410" i="2"/>
  <c r="I325" i="1"/>
  <c r="F325" i="1"/>
  <c r="I318" i="1"/>
  <c r="F318" i="1"/>
  <c r="I315" i="1"/>
  <c r="F315" i="1"/>
  <c r="I306" i="1"/>
  <c r="F306" i="1"/>
  <c r="I305" i="1"/>
  <c r="F305" i="1"/>
  <c r="H350" i="1" l="1"/>
  <c r="H404" i="2"/>
  <c r="J400" i="2"/>
  <c r="H399" i="2"/>
  <c r="H398" i="1"/>
  <c r="H419" i="1"/>
  <c r="H409" i="2"/>
  <c r="J401" i="2"/>
  <c r="J399" i="2"/>
  <c r="J410" i="2"/>
  <c r="J409" i="2"/>
  <c r="H402" i="2"/>
  <c r="H407" i="2"/>
  <c r="J406" i="2"/>
  <c r="H408" i="2"/>
  <c r="H406" i="2"/>
  <c r="H400" i="2"/>
  <c r="J408" i="2"/>
  <c r="J405" i="2"/>
  <c r="H410" i="2"/>
  <c r="J407" i="2"/>
  <c r="H401" i="2"/>
  <c r="H405" i="2"/>
  <c r="J404" i="2"/>
  <c r="J402" i="2"/>
  <c r="H351" i="1"/>
  <c r="H305" i="1"/>
  <c r="H306" i="1"/>
  <c r="H325" i="1"/>
  <c r="H318" i="1"/>
  <c r="H315" i="1"/>
  <c r="I241" i="1"/>
  <c r="I242" i="1"/>
  <c r="F242" i="1"/>
  <c r="I203" i="1"/>
  <c r="F203" i="1"/>
  <c r="H203" i="1" l="1"/>
  <c r="H242" i="1"/>
  <c r="I184" i="1" l="1"/>
  <c r="F184" i="1"/>
  <c r="H184" i="1" l="1"/>
  <c r="I407" i="1"/>
  <c r="F407" i="1"/>
  <c r="I373" i="1"/>
  <c r="F373" i="1"/>
  <c r="I367" i="1"/>
  <c r="F367" i="1"/>
  <c r="H373" i="1" l="1"/>
  <c r="H367" i="1"/>
  <c r="H407" i="1"/>
  <c r="I360" i="1"/>
  <c r="F360" i="1"/>
  <c r="I339" i="1"/>
  <c r="F339" i="1"/>
  <c r="I338" i="1"/>
  <c r="F338" i="1"/>
  <c r="H338" i="1" l="1"/>
  <c r="H339" i="1"/>
  <c r="H360" i="1"/>
  <c r="I337" i="1"/>
  <c r="F337" i="1"/>
  <c r="I312" i="1"/>
  <c r="F312" i="1"/>
  <c r="H312" i="1" l="1"/>
  <c r="H337" i="1"/>
  <c r="I309" i="1"/>
  <c r="F309" i="1"/>
  <c r="I308" i="1"/>
  <c r="F308" i="1"/>
  <c r="H309" i="1" l="1"/>
  <c r="H308" i="1"/>
  <c r="I307" i="1"/>
  <c r="F307" i="1"/>
  <c r="I302" i="1"/>
  <c r="F302" i="1"/>
  <c r="I290" i="1"/>
  <c r="F290" i="1"/>
  <c r="I278" i="1"/>
  <c r="F278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1" i="2"/>
  <c r="G62" i="2"/>
  <c r="G66" i="2"/>
  <c r="G68" i="2"/>
  <c r="G69" i="2"/>
  <c r="G70" i="2"/>
  <c r="G71" i="2"/>
  <c r="G72" i="2"/>
  <c r="G73" i="2"/>
  <c r="G74" i="2"/>
  <c r="G75" i="2"/>
  <c r="G76" i="2"/>
  <c r="G77" i="2"/>
  <c r="G80" i="2"/>
  <c r="G81" i="2"/>
  <c r="G82" i="2"/>
  <c r="G83" i="2"/>
  <c r="G84" i="2"/>
  <c r="G85" i="2"/>
  <c r="G86" i="2"/>
  <c r="G87" i="2"/>
  <c r="G88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7" i="2"/>
  <c r="G168" i="2"/>
  <c r="G169" i="2"/>
  <c r="G170" i="2"/>
  <c r="G171" i="2"/>
  <c r="G172" i="2"/>
  <c r="G173" i="2"/>
  <c r="G174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7" i="2"/>
  <c r="G198" i="2"/>
  <c r="G199" i="2"/>
  <c r="G200" i="2"/>
  <c r="G201" i="2"/>
  <c r="G202" i="2"/>
  <c r="G203" i="2"/>
  <c r="G204" i="2"/>
  <c r="G205" i="2"/>
  <c r="G206" i="2"/>
  <c r="G207" i="2"/>
  <c r="G225" i="2"/>
  <c r="G231" i="2"/>
  <c r="G234" i="2"/>
  <c r="G235" i="2"/>
  <c r="G236" i="2"/>
  <c r="G247" i="2"/>
  <c r="G248" i="2"/>
  <c r="G249" i="2"/>
  <c r="G250" i="2"/>
  <c r="G251" i="2"/>
  <c r="G252" i="2"/>
  <c r="G253" i="2"/>
  <c r="G254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83" i="2"/>
  <c r="G284" i="2"/>
  <c r="G285" i="2"/>
  <c r="G286" i="2"/>
  <c r="G287" i="2"/>
  <c r="G288" i="2"/>
  <c r="G289" i="2"/>
  <c r="G291" i="2"/>
  <c r="G292" i="2"/>
  <c r="G293" i="2"/>
  <c r="G294" i="2"/>
  <c r="G295" i="2"/>
  <c r="G296" i="2"/>
  <c r="G297" i="2"/>
  <c r="G299" i="2"/>
  <c r="G300" i="2"/>
  <c r="G301" i="2"/>
  <c r="G302" i="2"/>
  <c r="G303" i="2"/>
  <c r="G304" i="2"/>
  <c r="G305" i="2"/>
  <c r="G306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8" i="2"/>
  <c r="G2" i="2"/>
  <c r="I271" i="1"/>
  <c r="F271" i="1"/>
  <c r="I265" i="1"/>
  <c r="F265" i="1"/>
  <c r="H307" i="1" l="1"/>
  <c r="J2" i="2"/>
  <c r="H2" i="2"/>
  <c r="H290" i="1"/>
  <c r="H302" i="1"/>
  <c r="H278" i="1"/>
  <c r="H271" i="1"/>
  <c r="H265" i="1"/>
  <c r="H389" i="2"/>
  <c r="H377" i="2"/>
  <c r="J398" i="2"/>
  <c r="J388" i="2"/>
  <c r="J376" i="2"/>
  <c r="J47" i="2"/>
  <c r="J35" i="2"/>
  <c r="J23" i="2"/>
  <c r="J11" i="2"/>
  <c r="J34" i="2"/>
  <c r="J10" i="2"/>
  <c r="H45" i="2"/>
  <c r="H33" i="2"/>
  <c r="H21" i="2"/>
  <c r="H9" i="2"/>
  <c r="H382" i="2"/>
  <c r="H319" i="2"/>
  <c r="J391" i="2"/>
  <c r="J51" i="2"/>
  <c r="J39" i="2"/>
  <c r="J27" i="2"/>
  <c r="J15" i="2"/>
  <c r="J3" i="2"/>
  <c r="J380" i="2"/>
  <c r="J377" i="2"/>
  <c r="J385" i="2"/>
  <c r="H386" i="2"/>
  <c r="H325" i="2"/>
  <c r="H252" i="2"/>
  <c r="H161" i="2"/>
  <c r="H101" i="2"/>
  <c r="H74" i="2"/>
  <c r="H395" i="2"/>
  <c r="H385" i="2"/>
  <c r="H73" i="2"/>
  <c r="J396" i="2"/>
  <c r="H394" i="2"/>
  <c r="H384" i="2"/>
  <c r="H311" i="2"/>
  <c r="H185" i="2"/>
  <c r="H111" i="2"/>
  <c r="H31" i="2"/>
  <c r="H362" i="2"/>
  <c r="H286" i="2"/>
  <c r="H174" i="2"/>
  <c r="H313" i="2"/>
  <c r="H187" i="2"/>
  <c r="H113" i="2"/>
  <c r="H57" i="2"/>
  <c r="J7" i="2"/>
  <c r="H338" i="2"/>
  <c r="H206" i="2"/>
  <c r="H137" i="2"/>
  <c r="H88" i="2"/>
  <c r="J19" i="2"/>
  <c r="H392" i="2"/>
  <c r="H381" i="2"/>
  <c r="H369" i="2"/>
  <c r="H357" i="2"/>
  <c r="H345" i="2"/>
  <c r="H332" i="2"/>
  <c r="H320" i="2"/>
  <c r="H308" i="2"/>
  <c r="H294" i="2"/>
  <c r="H272" i="2"/>
  <c r="H260" i="2"/>
  <c r="H247" i="2"/>
  <c r="H201" i="2"/>
  <c r="H120" i="2"/>
  <c r="H40" i="2"/>
  <c r="H350" i="2"/>
  <c r="H265" i="2"/>
  <c r="H125" i="2"/>
  <c r="J394" i="2"/>
  <c r="J43" i="2"/>
  <c r="H306" i="2"/>
  <c r="H293" i="2"/>
  <c r="H271" i="2"/>
  <c r="H259" i="2"/>
  <c r="H236" i="2"/>
  <c r="H200" i="2"/>
  <c r="H181" i="2"/>
  <c r="H168" i="2"/>
  <c r="H155" i="2"/>
  <c r="H143" i="2"/>
  <c r="H131" i="2"/>
  <c r="H119" i="2"/>
  <c r="H107" i="2"/>
  <c r="H95" i="2"/>
  <c r="H82" i="2"/>
  <c r="H68" i="2"/>
  <c r="H51" i="2"/>
  <c r="H39" i="2"/>
  <c r="H27" i="2"/>
  <c r="H15" i="2"/>
  <c r="H374" i="2"/>
  <c r="H300" i="2"/>
  <c r="H149" i="2"/>
  <c r="J384" i="2"/>
  <c r="J31" i="2"/>
  <c r="H391" i="2"/>
  <c r="H380" i="2"/>
  <c r="H368" i="2"/>
  <c r="H356" i="2"/>
  <c r="H344" i="2"/>
  <c r="H331" i="2"/>
  <c r="H396" i="2"/>
  <c r="J387" i="2"/>
  <c r="J393" i="2"/>
  <c r="J17" i="2"/>
  <c r="J382" i="2"/>
  <c r="J41" i="2"/>
  <c r="J29" i="2"/>
  <c r="J5" i="2"/>
  <c r="J392" i="2"/>
  <c r="J381" i="2"/>
  <c r="J52" i="2"/>
  <c r="J40" i="2"/>
  <c r="J28" i="2"/>
  <c r="J16" i="2"/>
  <c r="J4" i="2"/>
  <c r="J397" i="2"/>
  <c r="J386" i="2"/>
  <c r="J45" i="2"/>
  <c r="J33" i="2"/>
  <c r="J21" i="2"/>
  <c r="J9" i="2"/>
  <c r="J395" i="2"/>
  <c r="J8" i="2"/>
  <c r="H383" i="2"/>
  <c r="J378" i="2"/>
  <c r="J49" i="2"/>
  <c r="J37" i="2"/>
  <c r="J25" i="2"/>
  <c r="J13" i="2"/>
  <c r="H387" i="2"/>
  <c r="H393" i="2"/>
  <c r="H42" i="2"/>
  <c r="H378" i="2"/>
  <c r="H304" i="2"/>
  <c r="J383" i="2"/>
  <c r="J42" i="2"/>
  <c r="J30" i="2"/>
  <c r="J18" i="2"/>
  <c r="J6" i="2"/>
  <c r="H182" i="2"/>
  <c r="H169" i="2"/>
  <c r="H156" i="2"/>
  <c r="H144" i="2"/>
  <c r="H132" i="2"/>
  <c r="H108" i="2"/>
  <c r="H96" i="2"/>
  <c r="H83" i="2"/>
  <c r="H69" i="2"/>
  <c r="H52" i="2"/>
  <c r="H28" i="2"/>
  <c r="H16" i="2"/>
  <c r="H4" i="2"/>
  <c r="H365" i="2"/>
  <c r="H353" i="2"/>
  <c r="H341" i="2"/>
  <c r="H328" i="2"/>
  <c r="H316" i="2"/>
  <c r="H303" i="2"/>
  <c r="H289" i="2"/>
  <c r="H268" i="2"/>
  <c r="H256" i="2"/>
  <c r="H231" i="2"/>
  <c r="H197" i="2"/>
  <c r="H178" i="2"/>
  <c r="H164" i="2"/>
  <c r="H152" i="2"/>
  <c r="H140" i="2"/>
  <c r="H128" i="2"/>
  <c r="H116" i="2"/>
  <c r="H104" i="2"/>
  <c r="H92" i="2"/>
  <c r="H77" i="2"/>
  <c r="H61" i="2"/>
  <c r="H48" i="2"/>
  <c r="H36" i="2"/>
  <c r="H24" i="2"/>
  <c r="H12" i="2"/>
  <c r="H390" i="2"/>
  <c r="H379" i="2"/>
  <c r="J389" i="2"/>
  <c r="J48" i="2"/>
  <c r="J36" i="2"/>
  <c r="J24" i="2"/>
  <c r="J12" i="2"/>
  <c r="H375" i="2"/>
  <c r="H363" i="2"/>
  <c r="H351" i="2"/>
  <c r="H339" i="2"/>
  <c r="H326" i="2"/>
  <c r="H314" i="2"/>
  <c r="H301" i="2"/>
  <c r="H287" i="2"/>
  <c r="H266" i="2"/>
  <c r="H253" i="2"/>
  <c r="H207" i="2"/>
  <c r="H188" i="2"/>
  <c r="H176" i="2"/>
  <c r="H162" i="2"/>
  <c r="H150" i="2"/>
  <c r="H138" i="2"/>
  <c r="H126" i="2"/>
  <c r="H114" i="2"/>
  <c r="H102" i="2"/>
  <c r="H90" i="2"/>
  <c r="H75" i="2"/>
  <c r="H58" i="2"/>
  <c r="H46" i="2"/>
  <c r="H34" i="2"/>
  <c r="H22" i="2"/>
  <c r="H10" i="2"/>
  <c r="H179" i="2"/>
  <c r="H105" i="2"/>
  <c r="H25" i="2"/>
  <c r="J46" i="2"/>
  <c r="J22" i="2"/>
  <c r="H398" i="2"/>
  <c r="H388" i="2"/>
  <c r="H376" i="2"/>
  <c r="H371" i="2"/>
  <c r="H347" i="2"/>
  <c r="H322" i="2"/>
  <c r="H310" i="2"/>
  <c r="H283" i="2"/>
  <c r="H262" i="2"/>
  <c r="H249" i="2"/>
  <c r="H203" i="2"/>
  <c r="H171" i="2"/>
  <c r="H158" i="2"/>
  <c r="H146" i="2"/>
  <c r="H134" i="2"/>
  <c r="H122" i="2"/>
  <c r="H110" i="2"/>
  <c r="H98" i="2"/>
  <c r="H85" i="2"/>
  <c r="H71" i="2"/>
  <c r="H54" i="2"/>
  <c r="H30" i="2"/>
  <c r="H18" i="2"/>
  <c r="H6" i="2"/>
  <c r="H359" i="2"/>
  <c r="H334" i="2"/>
  <c r="H296" i="2"/>
  <c r="H184" i="2"/>
  <c r="H370" i="2"/>
  <c r="H358" i="2"/>
  <c r="H346" i="2"/>
  <c r="H333" i="2"/>
  <c r="H321" i="2"/>
  <c r="H309" i="2"/>
  <c r="H295" i="2"/>
  <c r="H273" i="2"/>
  <c r="H261" i="2"/>
  <c r="H248" i="2"/>
  <c r="H202" i="2"/>
  <c r="H183" i="2"/>
  <c r="H170" i="2"/>
  <c r="H157" i="2"/>
  <c r="H145" i="2"/>
  <c r="H133" i="2"/>
  <c r="H121" i="2"/>
  <c r="H109" i="2"/>
  <c r="H97" i="2"/>
  <c r="H84" i="2"/>
  <c r="H70" i="2"/>
  <c r="H53" i="2"/>
  <c r="H41" i="2"/>
  <c r="H29" i="2"/>
  <c r="H17" i="2"/>
  <c r="H5" i="2"/>
  <c r="H349" i="2"/>
  <c r="H337" i="2"/>
  <c r="H264" i="2"/>
  <c r="H251" i="2"/>
  <c r="H148" i="2"/>
  <c r="H136" i="2"/>
  <c r="H56" i="2"/>
  <c r="J44" i="2"/>
  <c r="H372" i="2"/>
  <c r="H360" i="2"/>
  <c r="H348" i="2"/>
  <c r="H336" i="2"/>
  <c r="H323" i="2"/>
  <c r="H297" i="2"/>
  <c r="H284" i="2"/>
  <c r="H263" i="2"/>
  <c r="H250" i="2"/>
  <c r="H204" i="2"/>
  <c r="H172" i="2"/>
  <c r="H159" i="2"/>
  <c r="H147" i="2"/>
  <c r="H135" i="2"/>
  <c r="H123" i="2"/>
  <c r="H99" i="2"/>
  <c r="H86" i="2"/>
  <c r="H72" i="2"/>
  <c r="H55" i="2"/>
  <c r="H43" i="2"/>
  <c r="H19" i="2"/>
  <c r="H7" i="2"/>
  <c r="J32" i="2"/>
  <c r="J20" i="2"/>
  <c r="H3" i="2"/>
  <c r="H366" i="2"/>
  <c r="H354" i="2"/>
  <c r="H342" i="2"/>
  <c r="H329" i="2"/>
  <c r="H317" i="2"/>
  <c r="H291" i="2"/>
  <c r="H269" i="2"/>
  <c r="H257" i="2"/>
  <c r="H234" i="2"/>
  <c r="H198" i="2"/>
  <c r="H165" i="2"/>
  <c r="H153" i="2"/>
  <c r="H141" i="2"/>
  <c r="H129" i="2"/>
  <c r="H117" i="2"/>
  <c r="H93" i="2"/>
  <c r="H80" i="2"/>
  <c r="H62" i="2"/>
  <c r="H49" i="2"/>
  <c r="H37" i="2"/>
  <c r="H13" i="2"/>
  <c r="H373" i="2"/>
  <c r="H361" i="2"/>
  <c r="H324" i="2"/>
  <c r="H312" i="2"/>
  <c r="H299" i="2"/>
  <c r="H285" i="2"/>
  <c r="H205" i="2"/>
  <c r="H186" i="2"/>
  <c r="H173" i="2"/>
  <c r="H160" i="2"/>
  <c r="H124" i="2"/>
  <c r="H112" i="2"/>
  <c r="H100" i="2"/>
  <c r="H87" i="2"/>
  <c r="H44" i="2"/>
  <c r="H32" i="2"/>
  <c r="H20" i="2"/>
  <c r="H8" i="2"/>
  <c r="H367" i="2"/>
  <c r="H355" i="2"/>
  <c r="H343" i="2"/>
  <c r="H330" i="2"/>
  <c r="H318" i="2"/>
  <c r="H305" i="2"/>
  <c r="H292" i="2"/>
  <c r="H270" i="2"/>
  <c r="H258" i="2"/>
  <c r="H235" i="2"/>
  <c r="H199" i="2"/>
  <c r="H180" i="2"/>
  <c r="H167" i="2"/>
  <c r="H154" i="2"/>
  <c r="H142" i="2"/>
  <c r="H130" i="2"/>
  <c r="H118" i="2"/>
  <c r="H106" i="2"/>
  <c r="H94" i="2"/>
  <c r="H81" i="2"/>
  <c r="H66" i="2"/>
  <c r="J50" i="2"/>
  <c r="J38" i="2"/>
  <c r="J26" i="2"/>
  <c r="J14" i="2"/>
  <c r="H364" i="2"/>
  <c r="H352" i="2"/>
  <c r="H340" i="2"/>
  <c r="H327" i="2"/>
  <c r="H315" i="2"/>
  <c r="H302" i="2"/>
  <c r="H288" i="2"/>
  <c r="H267" i="2"/>
  <c r="H254" i="2"/>
  <c r="H225" i="2"/>
  <c r="H189" i="2"/>
  <c r="H177" i="2"/>
  <c r="H163" i="2"/>
  <c r="H151" i="2"/>
  <c r="H139" i="2"/>
  <c r="H127" i="2"/>
  <c r="H115" i="2"/>
  <c r="H103" i="2"/>
  <c r="H91" i="2"/>
  <c r="H76" i="2"/>
  <c r="H59" i="2"/>
  <c r="H47" i="2"/>
  <c r="H35" i="2"/>
  <c r="H23" i="2"/>
  <c r="H11" i="2"/>
  <c r="H50" i="2"/>
  <c r="H38" i="2"/>
  <c r="H26" i="2"/>
  <c r="H14" i="2"/>
  <c r="J390" i="2"/>
  <c r="J379" i="2"/>
  <c r="I493" i="1" l="1"/>
  <c r="F493" i="1"/>
  <c r="I457" i="1"/>
  <c r="F457" i="1"/>
  <c r="I372" i="1"/>
  <c r="F372" i="1"/>
  <c r="I359" i="1"/>
  <c r="F359" i="1"/>
  <c r="I314" i="1"/>
  <c r="F314" i="1"/>
  <c r="I311" i="1"/>
  <c r="F311" i="1"/>
  <c r="I277" i="1"/>
  <c r="F277" i="1"/>
  <c r="I270" i="1"/>
  <c r="F270" i="1"/>
  <c r="H493" i="1" l="1"/>
  <c r="H270" i="1"/>
  <c r="H314" i="1"/>
  <c r="H311" i="1"/>
  <c r="H359" i="1"/>
  <c r="H372" i="1"/>
  <c r="H457" i="1"/>
  <c r="H277" i="1"/>
  <c r="J371" i="2"/>
  <c r="J370" i="2"/>
  <c r="J369" i="2"/>
  <c r="J367" i="2"/>
  <c r="J366" i="2"/>
  <c r="J365" i="2"/>
  <c r="J364" i="2"/>
  <c r="J374" i="2"/>
  <c r="J375" i="2"/>
  <c r="J373" i="2"/>
  <c r="J372" i="2" l="1"/>
  <c r="J368" i="2"/>
  <c r="I264" i="1"/>
  <c r="F264" i="1"/>
  <c r="F262" i="1"/>
  <c r="I261" i="1"/>
  <c r="I262" i="1"/>
  <c r="F261" i="1"/>
  <c r="I260" i="1"/>
  <c r="F260" i="1"/>
  <c r="I257" i="1"/>
  <c r="F257" i="1"/>
  <c r="I240" i="1"/>
  <c r="F240" i="1"/>
  <c r="I239" i="1"/>
  <c r="F239" i="1"/>
  <c r="I238" i="1"/>
  <c r="I233" i="1"/>
  <c r="F233" i="1"/>
  <c r="J359" i="2"/>
  <c r="J360" i="2"/>
  <c r="J361" i="2"/>
  <c r="I211" i="1"/>
  <c r="F211" i="1"/>
  <c r="I208" i="1"/>
  <c r="F208" i="1"/>
  <c r="J357" i="2"/>
  <c r="J358" i="2"/>
  <c r="I188" i="1"/>
  <c r="F188" i="1"/>
  <c r="I183" i="1"/>
  <c r="F183" i="1"/>
  <c r="H240" i="1" l="1"/>
  <c r="H208" i="1"/>
  <c r="H257" i="1"/>
  <c r="H183" i="1"/>
  <c r="H233" i="1"/>
  <c r="H261" i="1"/>
  <c r="H264" i="1"/>
  <c r="H188" i="1"/>
  <c r="H211" i="1"/>
  <c r="H239" i="1"/>
  <c r="J355" i="2"/>
  <c r="J356" i="2"/>
  <c r="H260" i="1"/>
  <c r="J363" i="2"/>
  <c r="J362" i="2"/>
  <c r="H262" i="1"/>
  <c r="I175" i="1"/>
  <c r="F175" i="1"/>
  <c r="I174" i="1"/>
  <c r="F174" i="1"/>
  <c r="H174" i="1" l="1"/>
  <c r="H175" i="1"/>
  <c r="I165" i="1" l="1"/>
  <c r="F165" i="1"/>
  <c r="I164" i="1"/>
  <c r="F164" i="1"/>
  <c r="H165" i="1" l="1"/>
  <c r="H164" i="1"/>
  <c r="E65" i="60"/>
  <c r="F65" i="60"/>
  <c r="H65" i="60"/>
  <c r="J65" i="60"/>
  <c r="K65" i="60"/>
  <c r="L65" i="60"/>
  <c r="M65" i="60"/>
  <c r="N65" i="60"/>
  <c r="O65" i="60"/>
  <c r="P65" i="60"/>
  <c r="Q65" i="60"/>
  <c r="R65" i="60"/>
  <c r="S65" i="60"/>
  <c r="T65" i="60"/>
  <c r="T69" i="60" s="1"/>
  <c r="U65" i="60"/>
  <c r="V65" i="60"/>
  <c r="W65" i="60"/>
  <c r="X65" i="60"/>
  <c r="Y65" i="60"/>
  <c r="Z65" i="60"/>
  <c r="AA65" i="60"/>
  <c r="AB65" i="60"/>
  <c r="AC65" i="60"/>
  <c r="AD65" i="60"/>
  <c r="AE65" i="60"/>
  <c r="AF65" i="60"/>
  <c r="AF69" i="60" s="1"/>
  <c r="AG65" i="60"/>
  <c r="AH65" i="60"/>
  <c r="AI65" i="60"/>
  <c r="AJ65" i="60"/>
  <c r="AJ56" i="61"/>
  <c r="AJ66" i="60" s="1"/>
  <c r="AI56" i="61"/>
  <c r="AI66" i="60" s="1"/>
  <c r="AH56" i="61"/>
  <c r="AH66" i="60" s="1"/>
  <c r="AG56" i="61"/>
  <c r="AG66" i="60" s="1"/>
  <c r="AG67" i="60" s="1"/>
  <c r="AF56" i="61"/>
  <c r="AF66" i="60" s="1"/>
  <c r="AE56" i="61"/>
  <c r="AE66" i="60" s="1"/>
  <c r="AD56" i="61"/>
  <c r="AD66" i="60" s="1"/>
  <c r="AC56" i="61"/>
  <c r="AC66" i="60" s="1"/>
  <c r="AB56" i="61"/>
  <c r="AB66" i="60" s="1"/>
  <c r="AA56" i="61"/>
  <c r="AA66" i="60" s="1"/>
  <c r="Z56" i="61"/>
  <c r="Z66" i="60" s="1"/>
  <c r="Y56" i="61"/>
  <c r="Y66" i="60" s="1"/>
  <c r="X56" i="61"/>
  <c r="X66" i="60" s="1"/>
  <c r="W56" i="61"/>
  <c r="W66" i="60" s="1"/>
  <c r="V56" i="61"/>
  <c r="V66" i="60" s="1"/>
  <c r="U56" i="61"/>
  <c r="U66" i="60" s="1"/>
  <c r="U67" i="60" s="1"/>
  <c r="T56" i="61"/>
  <c r="T66" i="60" s="1"/>
  <c r="S56" i="61"/>
  <c r="S66" i="60" s="1"/>
  <c r="R56" i="61"/>
  <c r="R66" i="60" s="1"/>
  <c r="Q56" i="61"/>
  <c r="Q66" i="60" s="1"/>
  <c r="P56" i="61"/>
  <c r="P66" i="60" s="1"/>
  <c r="O56" i="61"/>
  <c r="O66" i="60" s="1"/>
  <c r="N56" i="61"/>
  <c r="N66" i="60" s="1"/>
  <c r="M56" i="61"/>
  <c r="M66" i="60" s="1"/>
  <c r="L56" i="61"/>
  <c r="L66" i="60" s="1"/>
  <c r="K56" i="61"/>
  <c r="K66" i="60" s="1"/>
  <c r="E56" i="61"/>
  <c r="E66" i="60" s="1"/>
  <c r="J56" i="61"/>
  <c r="J66" i="60" s="1"/>
  <c r="H56" i="61"/>
  <c r="H66" i="60" s="1"/>
  <c r="H67" i="60" l="1"/>
  <c r="K67" i="60"/>
  <c r="AG69" i="60"/>
  <c r="J67" i="60"/>
  <c r="V67" i="60"/>
  <c r="AH67" i="60"/>
  <c r="V69" i="60"/>
  <c r="AD69" i="60"/>
  <c r="Q69" i="60"/>
  <c r="U69" i="60"/>
  <c r="AC69" i="60"/>
  <c r="J69" i="60"/>
  <c r="AJ69" i="60"/>
  <c r="R69" i="60"/>
  <c r="AI69" i="60"/>
  <c r="T67" i="60"/>
  <c r="S67" i="60"/>
  <c r="AE67" i="60"/>
  <c r="W67" i="60"/>
  <c r="AI67" i="60"/>
  <c r="AH69" i="60"/>
  <c r="M69" i="60"/>
  <c r="L69" i="60"/>
  <c r="Y69" i="60"/>
  <c r="W69" i="60"/>
  <c r="K69" i="60"/>
  <c r="AF67" i="60"/>
  <c r="X69" i="60"/>
  <c r="H69" i="60"/>
  <c r="AE69" i="60"/>
  <c r="S69" i="60"/>
  <c r="N67" i="60"/>
  <c r="AB67" i="60"/>
  <c r="AA67" i="60"/>
  <c r="P67" i="60"/>
  <c r="O67" i="60"/>
  <c r="Z67" i="60"/>
  <c r="Z69" i="60"/>
  <c r="P69" i="60"/>
  <c r="AA69" i="60"/>
  <c r="O69" i="60"/>
  <c r="N69" i="60"/>
  <c r="AB69" i="60"/>
  <c r="L67" i="60"/>
  <c r="M67" i="60"/>
  <c r="Y67" i="60"/>
  <c r="X67" i="60"/>
  <c r="AJ67" i="60"/>
  <c r="R67" i="60"/>
  <c r="AD67" i="60"/>
  <c r="AC67" i="60"/>
  <c r="Q67" i="60"/>
  <c r="F56" i="61"/>
  <c r="AH58" i="61" l="1"/>
  <c r="AH70" i="60" s="1"/>
  <c r="F66" i="60"/>
  <c r="N58" i="61"/>
  <c r="AJ71" i="60"/>
  <c r="AH71" i="60"/>
  <c r="W58" i="61"/>
  <c r="W70" i="60" s="1"/>
  <c r="W71" i="60" s="1"/>
  <c r="V58" i="61"/>
  <c r="V70" i="60" s="1"/>
  <c r="AE58" i="61"/>
  <c r="AE70" i="60" s="1"/>
  <c r="H58" i="61"/>
  <c r="H70" i="60" s="1"/>
  <c r="Z58" i="61"/>
  <c r="Z70" i="60" s="1"/>
  <c r="K58" i="61"/>
  <c r="K70" i="60" s="1"/>
  <c r="K71" i="60" s="1"/>
  <c r="J58" i="61"/>
  <c r="R58" i="61"/>
  <c r="AC58" i="61"/>
  <c r="AC70" i="60" s="1"/>
  <c r="AC71" i="60" s="1"/>
  <c r="AB58" i="61"/>
  <c r="AB70" i="60" s="1"/>
  <c r="AB71" i="60" s="1"/>
  <c r="O58" i="61"/>
  <c r="O70" i="60" s="1"/>
  <c r="AD58" i="61"/>
  <c r="AD70" i="60" s="1"/>
  <c r="AD71" i="60" s="1"/>
  <c r="Q58" i="61"/>
  <c r="Q70" i="60" s="1"/>
  <c r="P58" i="61"/>
  <c r="P70" i="60" s="1"/>
  <c r="AA58" i="61"/>
  <c r="AA70" i="60" s="1"/>
  <c r="Y58" i="61"/>
  <c r="AG58" i="61"/>
  <c r="AG70" i="60" s="1"/>
  <c r="M58" i="61"/>
  <c r="M70" i="60" s="1"/>
  <c r="M71" i="60" s="1"/>
  <c r="U58" i="61"/>
  <c r="U70" i="60" s="1"/>
  <c r="AJ58" i="61"/>
  <c r="AJ70" i="60" s="1"/>
  <c r="AF58" i="61"/>
  <c r="AF70" i="60" s="1"/>
  <c r="X58" i="61"/>
  <c r="X70" i="60" s="1"/>
  <c r="X71" i="60" s="1"/>
  <c r="T58" i="61"/>
  <c r="L58" i="61"/>
  <c r="L70" i="60" s="1"/>
  <c r="S58" i="61"/>
  <c r="S70" i="60" s="1"/>
  <c r="AI58" i="61"/>
  <c r="AI70" i="60" s="1"/>
  <c r="I531" i="1"/>
  <c r="F531" i="1"/>
  <c r="I492" i="1"/>
  <c r="F492" i="1"/>
  <c r="J346" i="2"/>
  <c r="J352" i="2"/>
  <c r="I456" i="1"/>
  <c r="F456" i="1"/>
  <c r="I443" i="1"/>
  <c r="F443" i="1"/>
  <c r="T70" i="60" l="1"/>
  <c r="T71" i="60" s="1"/>
  <c r="N70" i="60"/>
  <c r="N71" i="60" s="1"/>
  <c r="R70" i="60"/>
  <c r="R71" i="60" s="1"/>
  <c r="Y70" i="60"/>
  <c r="Y71" i="60" s="1"/>
  <c r="J70" i="60"/>
  <c r="J71" i="60" s="1"/>
  <c r="H443" i="1"/>
  <c r="H492" i="1"/>
  <c r="J347" i="2"/>
  <c r="J353" i="2"/>
  <c r="J351" i="2"/>
  <c r="J350" i="2"/>
  <c r="P71" i="60"/>
  <c r="Q71" i="60"/>
  <c r="U71" i="60"/>
  <c r="S71" i="60"/>
  <c r="H71" i="60"/>
  <c r="H72" i="60" s="1"/>
  <c r="AE71" i="60"/>
  <c r="AF71" i="60"/>
  <c r="Z71" i="60"/>
  <c r="AG71" i="60"/>
  <c r="AI71" i="60"/>
  <c r="O71" i="60"/>
  <c r="V71" i="60"/>
  <c r="AA71" i="60"/>
  <c r="L71" i="60"/>
  <c r="J348" i="2"/>
  <c r="J354" i="2"/>
  <c r="J349" i="2"/>
  <c r="H456" i="1"/>
  <c r="H531" i="1"/>
  <c r="I412" i="1"/>
  <c r="F412" i="1"/>
  <c r="I406" i="1"/>
  <c r="F406" i="1"/>
  <c r="I371" i="1"/>
  <c r="F371" i="1"/>
  <c r="I343" i="1"/>
  <c r="F343" i="1"/>
  <c r="I324" i="1"/>
  <c r="F324" i="1"/>
  <c r="I304" i="1"/>
  <c r="F304" i="1"/>
  <c r="F238" i="1"/>
  <c r="H238" i="1" s="1"/>
  <c r="F241" i="1"/>
  <c r="H241" i="1" s="1"/>
  <c r="H304" i="1" l="1"/>
  <c r="H371" i="1"/>
  <c r="H324" i="1"/>
  <c r="H406" i="1"/>
  <c r="J342" i="2"/>
  <c r="J343" i="2"/>
  <c r="H343" i="1"/>
  <c r="H412" i="1"/>
  <c r="J345" i="2"/>
  <c r="J344" i="2"/>
  <c r="J341" i="2"/>
  <c r="I317" i="1"/>
  <c r="I269" i="1"/>
  <c r="F269" i="1"/>
  <c r="H269" i="1" l="1"/>
  <c r="I268" i="1"/>
  <c r="F268" i="1"/>
  <c r="I256" i="1"/>
  <c r="F256" i="1"/>
  <c r="I232" i="1"/>
  <c r="F232" i="1"/>
  <c r="H256" i="1" l="1"/>
  <c r="H268" i="1"/>
  <c r="H232" i="1"/>
  <c r="J337" i="2"/>
  <c r="J336" i="2"/>
  <c r="J338" i="2"/>
  <c r="J340" i="2"/>
  <c r="J339" i="2"/>
  <c r="J334" i="2"/>
  <c r="J333" i="2"/>
  <c r="J332" i="2"/>
  <c r="J331" i="2"/>
  <c r="J330" i="2"/>
  <c r="I505" i="1"/>
  <c r="F505" i="1"/>
  <c r="I366" i="1"/>
  <c r="F366" i="1"/>
  <c r="I301" i="1"/>
  <c r="F301" i="1"/>
  <c r="I210" i="1"/>
  <c r="F210" i="1"/>
  <c r="I207" i="1"/>
  <c r="F207" i="1"/>
  <c r="I168" i="1"/>
  <c r="F168" i="1"/>
  <c r="H168" i="1" l="1"/>
  <c r="H207" i="1"/>
  <c r="H366" i="1"/>
  <c r="H505" i="1"/>
  <c r="H210" i="1"/>
  <c r="H301" i="1"/>
  <c r="J10" i="58"/>
  <c r="H10" i="58"/>
  <c r="F10" i="58"/>
  <c r="J9" i="58"/>
  <c r="H9" i="58"/>
  <c r="F9" i="58"/>
  <c r="J8" i="58"/>
  <c r="H8" i="58"/>
  <c r="F8" i="58"/>
  <c r="I8" i="58" s="1"/>
  <c r="J7" i="58"/>
  <c r="H7" i="58"/>
  <c r="F7" i="58"/>
  <c r="I7" i="58" s="1"/>
  <c r="J6" i="58"/>
  <c r="H6" i="58"/>
  <c r="F6" i="58"/>
  <c r="J5" i="58"/>
  <c r="H5" i="58"/>
  <c r="F5" i="58"/>
  <c r="J4" i="58"/>
  <c r="H4" i="58"/>
  <c r="F4" i="58"/>
  <c r="I4" i="58" s="1"/>
  <c r="J3" i="58"/>
  <c r="H3" i="58"/>
  <c r="F3" i="58"/>
  <c r="J2" i="58"/>
  <c r="H2" i="58"/>
  <c r="F2" i="58"/>
  <c r="I2" i="58" s="1"/>
  <c r="J26" i="59"/>
  <c r="H26" i="59"/>
  <c r="F26" i="59"/>
  <c r="J25" i="59"/>
  <c r="H25" i="59"/>
  <c r="F25" i="59"/>
  <c r="J24" i="59"/>
  <c r="H24" i="59"/>
  <c r="F24" i="59"/>
  <c r="J23" i="59"/>
  <c r="H23" i="59"/>
  <c r="F23" i="59"/>
  <c r="J22" i="59"/>
  <c r="H22" i="59"/>
  <c r="F22" i="59"/>
  <c r="J21" i="59"/>
  <c r="H21" i="59"/>
  <c r="F21" i="59"/>
  <c r="J20" i="59"/>
  <c r="H20" i="59"/>
  <c r="F20" i="59"/>
  <c r="J19" i="59"/>
  <c r="H19" i="59"/>
  <c r="F19" i="59"/>
  <c r="J18" i="59"/>
  <c r="H18" i="59"/>
  <c r="F18" i="59"/>
  <c r="J17" i="59"/>
  <c r="H17" i="59"/>
  <c r="F17" i="59"/>
  <c r="I17" i="59" s="1"/>
  <c r="J16" i="59"/>
  <c r="H16" i="59"/>
  <c r="F16" i="59"/>
  <c r="J15" i="59"/>
  <c r="H15" i="59"/>
  <c r="F15" i="59"/>
  <c r="J14" i="59"/>
  <c r="H14" i="59"/>
  <c r="F14" i="59"/>
  <c r="J13" i="59"/>
  <c r="H13" i="59"/>
  <c r="F13" i="59"/>
  <c r="J12" i="59"/>
  <c r="H12" i="59"/>
  <c r="F12" i="59"/>
  <c r="J11" i="59"/>
  <c r="H11" i="59"/>
  <c r="F11" i="59"/>
  <c r="J10" i="59"/>
  <c r="H10" i="59"/>
  <c r="F10" i="59"/>
  <c r="J9" i="59"/>
  <c r="H9" i="59"/>
  <c r="F9" i="59"/>
  <c r="J8" i="59"/>
  <c r="H8" i="59"/>
  <c r="F8" i="59"/>
  <c r="J7" i="59"/>
  <c r="H7" i="59"/>
  <c r="F7" i="59"/>
  <c r="J6" i="59"/>
  <c r="H6" i="59"/>
  <c r="F6" i="59"/>
  <c r="J5" i="59"/>
  <c r="H5" i="59"/>
  <c r="F5" i="59"/>
  <c r="J4" i="59"/>
  <c r="H4" i="59"/>
  <c r="F4" i="59"/>
  <c r="J3" i="59"/>
  <c r="H3" i="59"/>
  <c r="F3" i="59"/>
  <c r="J2" i="59"/>
  <c r="H2" i="59"/>
  <c r="F2" i="59"/>
  <c r="AJ22" i="58"/>
  <c r="AI22" i="58"/>
  <c r="AH22" i="58"/>
  <c r="AG22" i="58"/>
  <c r="AF22" i="58"/>
  <c r="AE22" i="58"/>
  <c r="AD22" i="58"/>
  <c r="AC22" i="58"/>
  <c r="AB22" i="58"/>
  <c r="AA22" i="58"/>
  <c r="Z22" i="58"/>
  <c r="Y22" i="58"/>
  <c r="X22" i="58"/>
  <c r="W22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E22" i="58"/>
  <c r="AJ31" i="59"/>
  <c r="AJ23" i="58" s="1"/>
  <c r="AI31" i="59"/>
  <c r="AI23" i="58" s="1"/>
  <c r="AH31" i="59"/>
  <c r="AH23" i="58" s="1"/>
  <c r="AG31" i="59"/>
  <c r="AG23" i="58" s="1"/>
  <c r="AF31" i="59"/>
  <c r="AF23" i="58" s="1"/>
  <c r="AE31" i="59"/>
  <c r="AE23" i="58" s="1"/>
  <c r="AD31" i="59"/>
  <c r="AD23" i="58" s="1"/>
  <c r="AC31" i="59"/>
  <c r="AC23" i="58" s="1"/>
  <c r="AB31" i="59"/>
  <c r="AA31" i="59"/>
  <c r="Z31" i="59"/>
  <c r="Z23" i="58" s="1"/>
  <c r="Y31" i="59"/>
  <c r="Y23" i="58" s="1"/>
  <c r="X31" i="59"/>
  <c r="X23" i="58" s="1"/>
  <c r="W31" i="59"/>
  <c r="W23" i="58" s="1"/>
  <c r="V31" i="59"/>
  <c r="V23" i="58" s="1"/>
  <c r="U31" i="59"/>
  <c r="U23" i="58" s="1"/>
  <c r="T31" i="59"/>
  <c r="T23" i="58" s="1"/>
  <c r="S31" i="59"/>
  <c r="S23" i="58" s="1"/>
  <c r="R31" i="59"/>
  <c r="R23" i="58" s="1"/>
  <c r="Q31" i="59"/>
  <c r="Q23" i="58" s="1"/>
  <c r="P31" i="59"/>
  <c r="O31" i="59"/>
  <c r="N31" i="59"/>
  <c r="N23" i="58" s="1"/>
  <c r="M31" i="59"/>
  <c r="M23" i="58" s="1"/>
  <c r="L31" i="59"/>
  <c r="L23" i="58" s="1"/>
  <c r="K31" i="59"/>
  <c r="K23" i="58" s="1"/>
  <c r="E31" i="59"/>
  <c r="E23" i="58" s="1"/>
  <c r="I9" i="58" l="1"/>
  <c r="G3" i="58"/>
  <c r="I3" i="59"/>
  <c r="G5" i="58"/>
  <c r="G10" i="58"/>
  <c r="G2" i="58"/>
  <c r="I10" i="58"/>
  <c r="I6" i="58"/>
  <c r="G8" i="58"/>
  <c r="G6" i="58"/>
  <c r="I14" i="59"/>
  <c r="I22" i="59"/>
  <c r="I26" i="59"/>
  <c r="I5" i="58"/>
  <c r="J22" i="58"/>
  <c r="G5" i="59"/>
  <c r="G9" i="59"/>
  <c r="G21" i="59"/>
  <c r="G7" i="58"/>
  <c r="G9" i="58"/>
  <c r="G19" i="59"/>
  <c r="G24" i="59"/>
  <c r="G4" i="58"/>
  <c r="I7" i="59"/>
  <c r="I11" i="59"/>
  <c r="G12" i="59"/>
  <c r="I16" i="59"/>
  <c r="I3" i="58"/>
  <c r="G7" i="59"/>
  <c r="G11" i="59"/>
  <c r="I23" i="59"/>
  <c r="I21" i="59"/>
  <c r="G15" i="59"/>
  <c r="I12" i="59"/>
  <c r="G4" i="59"/>
  <c r="I18" i="59"/>
  <c r="G16" i="59"/>
  <c r="I19" i="59"/>
  <c r="G17" i="59"/>
  <c r="I4" i="59"/>
  <c r="I24" i="59"/>
  <c r="M24" i="58"/>
  <c r="Y24" i="58"/>
  <c r="F22" i="58"/>
  <c r="AE26" i="58" s="1"/>
  <c r="N24" i="58"/>
  <c r="Z24" i="58"/>
  <c r="G8" i="59"/>
  <c r="I13" i="59"/>
  <c r="I5" i="59"/>
  <c r="G25" i="59"/>
  <c r="G13" i="59"/>
  <c r="G2" i="59"/>
  <c r="G6" i="59"/>
  <c r="G22" i="59"/>
  <c r="I25" i="59"/>
  <c r="I8" i="59"/>
  <c r="I9" i="59"/>
  <c r="I6" i="59"/>
  <c r="G20" i="59"/>
  <c r="F31" i="59"/>
  <c r="F23" i="58" s="1"/>
  <c r="I2" i="59"/>
  <c r="I20" i="59"/>
  <c r="G26" i="59"/>
  <c r="G10" i="59"/>
  <c r="I15" i="59"/>
  <c r="G14" i="59"/>
  <c r="I10" i="59"/>
  <c r="G3" i="59"/>
  <c r="G18" i="59"/>
  <c r="G23" i="59"/>
  <c r="J31" i="59"/>
  <c r="J23" i="58" s="1"/>
  <c r="H31" i="59"/>
  <c r="H23" i="58" s="1"/>
  <c r="AB23" i="58"/>
  <c r="AB24" i="58" s="1"/>
  <c r="P23" i="58"/>
  <c r="P24" i="58" s="1"/>
  <c r="AA23" i="58"/>
  <c r="AA24" i="58" s="1"/>
  <c r="O23" i="58"/>
  <c r="O24" i="58" s="1"/>
  <c r="U24" i="58"/>
  <c r="AG24" i="58"/>
  <c r="V24" i="58"/>
  <c r="AH24" i="58"/>
  <c r="K24" i="58"/>
  <c r="W24" i="58"/>
  <c r="AI24" i="58"/>
  <c r="L24" i="58"/>
  <c r="X24" i="58"/>
  <c r="AJ24" i="58"/>
  <c r="S24" i="58"/>
  <c r="R24" i="58"/>
  <c r="AD24" i="58"/>
  <c r="AE24" i="58"/>
  <c r="Q24" i="58"/>
  <c r="AC24" i="58"/>
  <c r="T24" i="58"/>
  <c r="AF24" i="58"/>
  <c r="H22" i="58"/>
  <c r="I365" i="1"/>
  <c r="F365" i="1"/>
  <c r="I364" i="1"/>
  <c r="F364" i="1"/>
  <c r="I358" i="1"/>
  <c r="F358" i="1"/>
  <c r="I313" i="1"/>
  <c r="F313" i="1"/>
  <c r="I310" i="1"/>
  <c r="F310" i="1"/>
  <c r="S26" i="58" l="1"/>
  <c r="Z26" i="58"/>
  <c r="J24" i="58"/>
  <c r="H365" i="1"/>
  <c r="J326" i="2"/>
  <c r="H313" i="1"/>
  <c r="H310" i="1"/>
  <c r="H358" i="1"/>
  <c r="H364" i="1"/>
  <c r="J328" i="2"/>
  <c r="J325" i="2"/>
  <c r="J324" i="2"/>
  <c r="J322" i="2"/>
  <c r="J320" i="2"/>
  <c r="J329" i="2"/>
  <c r="J318" i="2"/>
  <c r="J323" i="2"/>
  <c r="J327" i="2"/>
  <c r="M26" i="58"/>
  <c r="K26" i="58"/>
  <c r="R26" i="58"/>
  <c r="W26" i="58"/>
  <c r="AF26" i="58"/>
  <c r="T26" i="58"/>
  <c r="Q26" i="58"/>
  <c r="AB26" i="58"/>
  <c r="P26" i="58"/>
  <c r="J26" i="58"/>
  <c r="AC26" i="58"/>
  <c r="AJ26" i="58"/>
  <c r="AD26" i="58"/>
  <c r="AH26" i="58"/>
  <c r="Y26" i="58"/>
  <c r="N26" i="58"/>
  <c r="L26" i="58"/>
  <c r="U26" i="58"/>
  <c r="AG26" i="58"/>
  <c r="V26" i="58"/>
  <c r="X26" i="58"/>
  <c r="O26" i="58"/>
  <c r="AI26" i="58"/>
  <c r="AA26" i="58"/>
  <c r="L33" i="59"/>
  <c r="L27" i="58" s="1"/>
  <c r="AC33" i="59"/>
  <c r="AC27" i="58" s="1"/>
  <c r="Q33" i="59"/>
  <c r="Q27" i="58" s="1"/>
  <c r="P33" i="59"/>
  <c r="P27" i="58" s="1"/>
  <c r="V33" i="59"/>
  <c r="V27" i="58" s="1"/>
  <c r="K33" i="59"/>
  <c r="K27" i="58" s="1"/>
  <c r="K28" i="58" s="1"/>
  <c r="AA33" i="59"/>
  <c r="AA27" i="58" s="1"/>
  <c r="M33" i="59"/>
  <c r="M27" i="58" s="1"/>
  <c r="X33" i="59"/>
  <c r="X27" i="58" s="1"/>
  <c r="O33" i="59"/>
  <c r="O27" i="58" s="1"/>
  <c r="O28" i="58"/>
  <c r="W33" i="59"/>
  <c r="W27" i="58" s="1"/>
  <c r="Z33" i="59"/>
  <c r="Z27" i="58" s="1"/>
  <c r="Z28" i="58" s="1"/>
  <c r="AJ33" i="59"/>
  <c r="AJ27" i="58" s="1"/>
  <c r="U33" i="59"/>
  <c r="U27" i="58" s="1"/>
  <c r="S33" i="59"/>
  <c r="S27" i="58" s="1"/>
  <c r="S28" i="58" s="1"/>
  <c r="H33" i="59"/>
  <c r="H27" i="58" s="1"/>
  <c r="AB33" i="59"/>
  <c r="AB27" i="58" s="1"/>
  <c r="AH33" i="59"/>
  <c r="AH27" i="58" s="1"/>
  <c r="AG33" i="59"/>
  <c r="AG27" i="58" s="1"/>
  <c r="AF33" i="59"/>
  <c r="AF27" i="58" s="1"/>
  <c r="N33" i="59"/>
  <c r="N27" i="58" s="1"/>
  <c r="AE33" i="59"/>
  <c r="AE27" i="58" s="1"/>
  <c r="AE28" i="58" s="1"/>
  <c r="AD33" i="59"/>
  <c r="AD27" i="58" s="1"/>
  <c r="R33" i="59"/>
  <c r="R27" i="58" s="1"/>
  <c r="Y33" i="59"/>
  <c r="Y27" i="58" s="1"/>
  <c r="T33" i="59"/>
  <c r="T27" i="58" s="1"/>
  <c r="AI33" i="59"/>
  <c r="AI27" i="58" s="1"/>
  <c r="J33" i="59"/>
  <c r="J27" i="58" s="1"/>
  <c r="H26" i="58"/>
  <c r="H24" i="58"/>
  <c r="J321" i="2"/>
  <c r="J319" i="2"/>
  <c r="I289" i="1"/>
  <c r="F289" i="1"/>
  <c r="I276" i="1"/>
  <c r="F276" i="1"/>
  <c r="I263" i="1"/>
  <c r="F263" i="1"/>
  <c r="I209" i="1"/>
  <c r="F209" i="1"/>
  <c r="I202" i="1"/>
  <c r="F202" i="1"/>
  <c r="I187" i="1"/>
  <c r="F187" i="1"/>
  <c r="I182" i="1"/>
  <c r="F182" i="1"/>
  <c r="I173" i="1"/>
  <c r="F173" i="1"/>
  <c r="I163" i="1"/>
  <c r="F163" i="1"/>
  <c r="AH28" i="58" l="1"/>
  <c r="W28" i="58"/>
  <c r="N28" i="58"/>
  <c r="AF28" i="58"/>
  <c r="H173" i="1"/>
  <c r="H289" i="1"/>
  <c r="H276" i="1"/>
  <c r="H209" i="1"/>
  <c r="H263" i="1"/>
  <c r="H182" i="1"/>
  <c r="J317" i="2"/>
  <c r="J315" i="2"/>
  <c r="J312" i="2"/>
  <c r="J311" i="2"/>
  <c r="Y28" i="58"/>
  <c r="R28" i="58"/>
  <c r="L28" i="58"/>
  <c r="AB28" i="58"/>
  <c r="AD28" i="58"/>
  <c r="J28" i="58"/>
  <c r="T28" i="58"/>
  <c r="U28" i="58"/>
  <c r="Q28" i="58"/>
  <c r="M28" i="58"/>
  <c r="P28" i="58"/>
  <c r="AJ28" i="58"/>
  <c r="AC28" i="58"/>
  <c r="AG28" i="58"/>
  <c r="AA28" i="58"/>
  <c r="X28" i="58"/>
  <c r="AI28" i="58"/>
  <c r="V28" i="58"/>
  <c r="H28" i="58"/>
  <c r="H29" i="58" s="1"/>
  <c r="J316" i="2"/>
  <c r="J314" i="2"/>
  <c r="H202" i="1"/>
  <c r="H163" i="1"/>
  <c r="J313" i="2"/>
  <c r="H187" i="1"/>
  <c r="I303" i="1" l="1"/>
  <c r="F303" i="1"/>
  <c r="H303" i="1" l="1"/>
  <c r="I429" i="1"/>
  <c r="F429" i="1"/>
  <c r="H429" i="1" l="1"/>
  <c r="I411" i="1"/>
  <c r="F411" i="1"/>
  <c r="I405" i="1"/>
  <c r="F405" i="1"/>
  <c r="I397" i="1"/>
  <c r="F397" i="1"/>
  <c r="F317" i="1"/>
  <c r="H317" i="1" s="1"/>
  <c r="I300" i="1"/>
  <c r="F300" i="1"/>
  <c r="I299" i="1"/>
  <c r="F299" i="1"/>
  <c r="I255" i="1"/>
  <c r="F255" i="1"/>
  <c r="I231" i="1"/>
  <c r="F231" i="1"/>
  <c r="I206" i="1"/>
  <c r="F206" i="1"/>
  <c r="H405" i="1" l="1"/>
  <c r="H206" i="1"/>
  <c r="H300" i="1"/>
  <c r="H299" i="1"/>
  <c r="H411" i="1"/>
  <c r="H231" i="1"/>
  <c r="H397" i="1"/>
  <c r="H255" i="1"/>
  <c r="J310" i="2"/>
  <c r="J309" i="2"/>
  <c r="J308" i="2"/>
  <c r="J306" i="2"/>
  <c r="J305" i="2"/>
  <c r="J304" i="2"/>
  <c r="J303" i="2"/>
  <c r="J302" i="2"/>
  <c r="J301" i="2"/>
  <c r="I288" i="1" l="1"/>
  <c r="F288" i="1"/>
  <c r="I275" i="1"/>
  <c r="F275" i="1"/>
  <c r="I230" i="1"/>
  <c r="F230" i="1"/>
  <c r="J296" i="2"/>
  <c r="I201" i="1"/>
  <c r="F201" i="1"/>
  <c r="I181" i="1"/>
  <c r="F181" i="1"/>
  <c r="H230" i="1" l="1"/>
  <c r="H288" i="1"/>
  <c r="H181" i="1"/>
  <c r="H201" i="1"/>
  <c r="H275" i="1"/>
  <c r="J300" i="2"/>
  <c r="J299" i="2"/>
  <c r="J297" i="2"/>
  <c r="J295" i="2"/>
  <c r="I162" i="1"/>
  <c r="F162" i="1"/>
  <c r="H162" i="1" l="1"/>
  <c r="I357" i="1"/>
  <c r="F357" i="1"/>
  <c r="I254" i="1"/>
  <c r="F254" i="1"/>
  <c r="I229" i="1"/>
  <c r="F229" i="1"/>
  <c r="H254" i="1" l="1"/>
  <c r="H357" i="1"/>
  <c r="H229" i="1"/>
  <c r="I336" i="1"/>
  <c r="F336" i="1"/>
  <c r="I294" i="1"/>
  <c r="F294" i="1"/>
  <c r="H294" i="1" l="1"/>
  <c r="H336" i="1"/>
  <c r="I237" i="1"/>
  <c r="F237" i="1"/>
  <c r="I455" i="1"/>
  <c r="F455" i="1"/>
  <c r="H237" i="1" l="1"/>
  <c r="J288" i="2"/>
  <c r="J289" i="2"/>
  <c r="J286" i="2"/>
  <c r="H455" i="1"/>
  <c r="J294" i="2"/>
  <c r="J293" i="2"/>
  <c r="J292" i="2"/>
  <c r="J291" i="2"/>
  <c r="J287" i="2"/>
  <c r="I504" i="1"/>
  <c r="F504" i="1"/>
  <c r="H504" i="1" l="1"/>
  <c r="I298" i="1"/>
  <c r="F298" i="1"/>
  <c r="I287" i="1"/>
  <c r="F287" i="1"/>
  <c r="I200" i="1"/>
  <c r="F200" i="1"/>
  <c r="F538" i="1"/>
  <c r="I538" i="1"/>
  <c r="I530" i="1"/>
  <c r="F530" i="1"/>
  <c r="I491" i="1"/>
  <c r="F491" i="1"/>
  <c r="I442" i="1"/>
  <c r="F442" i="1"/>
  <c r="I418" i="1"/>
  <c r="F418" i="1"/>
  <c r="I410" i="1"/>
  <c r="F410" i="1"/>
  <c r="I342" i="1"/>
  <c r="F342" i="1"/>
  <c r="I316" i="1"/>
  <c r="F316" i="1"/>
  <c r="H538" i="1" l="1"/>
  <c r="H342" i="1"/>
  <c r="H298" i="1"/>
  <c r="H410" i="1"/>
  <c r="H530" i="1"/>
  <c r="H418" i="1"/>
  <c r="H491" i="1"/>
  <c r="H287" i="1"/>
  <c r="H442" i="1"/>
  <c r="H316" i="1"/>
  <c r="H200" i="1"/>
  <c r="J19" i="74"/>
  <c r="I19" i="74" s="1"/>
  <c r="H19" i="74"/>
  <c r="F19" i="74"/>
  <c r="J18" i="74"/>
  <c r="H18" i="74"/>
  <c r="F18" i="74"/>
  <c r="J17" i="74"/>
  <c r="H17" i="74"/>
  <c r="F17" i="74"/>
  <c r="I17" i="74" s="1"/>
  <c r="J16" i="74"/>
  <c r="H16" i="74"/>
  <c r="F16" i="74"/>
  <c r="I16" i="74" s="1"/>
  <c r="J15" i="74"/>
  <c r="H15" i="74"/>
  <c r="F15" i="74"/>
  <c r="J14" i="74"/>
  <c r="H14" i="74"/>
  <c r="F14" i="74"/>
  <c r="J13" i="74"/>
  <c r="H13" i="74"/>
  <c r="F13" i="74"/>
  <c r="G13" i="74" s="1"/>
  <c r="J12" i="74"/>
  <c r="H12" i="74"/>
  <c r="F12" i="74"/>
  <c r="J11" i="74"/>
  <c r="H11" i="74"/>
  <c r="F11" i="74"/>
  <c r="J10" i="74"/>
  <c r="H10" i="74"/>
  <c r="F10" i="74"/>
  <c r="J9" i="74"/>
  <c r="H9" i="74"/>
  <c r="F9" i="74"/>
  <c r="I9" i="74" s="1"/>
  <c r="J8" i="74"/>
  <c r="H8" i="74"/>
  <c r="F8" i="74"/>
  <c r="J7" i="74"/>
  <c r="H7" i="74"/>
  <c r="F7" i="74"/>
  <c r="J6" i="74"/>
  <c r="H6" i="74"/>
  <c r="F6" i="74"/>
  <c r="J20" i="75"/>
  <c r="H20" i="75"/>
  <c r="F20" i="75"/>
  <c r="G20" i="75" s="1"/>
  <c r="J19" i="75"/>
  <c r="H19" i="75"/>
  <c r="F19" i="75"/>
  <c r="I19" i="75" s="1"/>
  <c r="J18" i="75"/>
  <c r="H18" i="75"/>
  <c r="F18" i="75"/>
  <c r="J17" i="75"/>
  <c r="H17" i="75"/>
  <c r="F17" i="75"/>
  <c r="J16" i="75"/>
  <c r="H16" i="75"/>
  <c r="F16" i="75"/>
  <c r="I16" i="75" s="1"/>
  <c r="J6" i="57"/>
  <c r="H6" i="57"/>
  <c r="F6" i="57"/>
  <c r="I6" i="57" s="1"/>
  <c r="J5" i="57"/>
  <c r="H5" i="57"/>
  <c r="F5" i="57"/>
  <c r="J15" i="56"/>
  <c r="H15" i="56"/>
  <c r="F15" i="56"/>
  <c r="J14" i="56"/>
  <c r="H14" i="56"/>
  <c r="F14" i="56"/>
  <c r="J13" i="56"/>
  <c r="H13" i="56"/>
  <c r="F13" i="56"/>
  <c r="I13" i="56" s="1"/>
  <c r="J12" i="56"/>
  <c r="H12" i="56"/>
  <c r="F12" i="56"/>
  <c r="J11" i="56"/>
  <c r="H11" i="56"/>
  <c r="F11" i="56"/>
  <c r="J10" i="56"/>
  <c r="H10" i="56"/>
  <c r="F10" i="56"/>
  <c r="J9" i="56"/>
  <c r="H9" i="56"/>
  <c r="F9" i="56"/>
  <c r="J8" i="56"/>
  <c r="H8" i="56"/>
  <c r="F8" i="56"/>
  <c r="J7" i="56"/>
  <c r="H7" i="56"/>
  <c r="F7" i="56"/>
  <c r="J6" i="56"/>
  <c r="H6" i="56"/>
  <c r="F6" i="56"/>
  <c r="G6" i="56" s="1"/>
  <c r="J5" i="56"/>
  <c r="H5" i="56"/>
  <c r="F5" i="56"/>
  <c r="J4" i="57"/>
  <c r="I4" i="57" s="1"/>
  <c r="H4" i="57"/>
  <c r="G4" i="57" s="1"/>
  <c r="F4" i="57"/>
  <c r="J4" i="56"/>
  <c r="H4" i="56"/>
  <c r="F4" i="56"/>
  <c r="J3" i="56"/>
  <c r="H3" i="56"/>
  <c r="F3" i="56"/>
  <c r="I3" i="56" s="1"/>
  <c r="J2" i="56"/>
  <c r="H2" i="56"/>
  <c r="F2" i="56"/>
  <c r="I2" i="56" s="1"/>
  <c r="G5" i="56" l="1"/>
  <c r="G9" i="56"/>
  <c r="G6" i="74"/>
  <c r="I17" i="75"/>
  <c r="I14" i="74"/>
  <c r="I18" i="74"/>
  <c r="G15" i="74"/>
  <c r="G7" i="56"/>
  <c r="I7" i="56"/>
  <c r="G7" i="74"/>
  <c r="I12" i="74"/>
  <c r="I4" i="56"/>
  <c r="G16" i="75"/>
  <c r="I14" i="56"/>
  <c r="I10" i="74"/>
  <c r="G14" i="56"/>
  <c r="G8" i="56"/>
  <c r="I18" i="75"/>
  <c r="I11" i="74"/>
  <c r="I15" i="56"/>
  <c r="G18" i="75"/>
  <c r="G10" i="74"/>
  <c r="G17" i="75"/>
  <c r="I5" i="56"/>
  <c r="G13" i="56"/>
  <c r="G3" i="56"/>
  <c r="G17" i="74"/>
  <c r="G4" i="56"/>
  <c r="I10" i="56"/>
  <c r="I20" i="75"/>
  <c r="I9" i="56"/>
  <c r="I7" i="74"/>
  <c r="G15" i="56"/>
  <c r="G12" i="56"/>
  <c r="I12" i="56"/>
  <c r="I5" i="57"/>
  <c r="I6" i="56"/>
  <c r="G8" i="74"/>
  <c r="G19" i="74"/>
  <c r="G5" i="57"/>
  <c r="I11" i="56"/>
  <c r="G12" i="74"/>
  <c r="I15" i="74"/>
  <c r="I8" i="74"/>
  <c r="G16" i="74"/>
  <c r="G9" i="74"/>
  <c r="G11" i="74"/>
  <c r="I6" i="74"/>
  <c r="G14" i="74"/>
  <c r="G18" i="74"/>
  <c r="I13" i="74"/>
  <c r="G19" i="75"/>
  <c r="G6" i="57"/>
  <c r="I8" i="56"/>
  <c r="G11" i="56"/>
  <c r="G10" i="56"/>
  <c r="G2" i="56"/>
  <c r="J258" i="2" l="1"/>
  <c r="I404" i="1"/>
  <c r="F404" i="1"/>
  <c r="J285" i="2"/>
  <c r="I376" i="1"/>
  <c r="F376" i="1"/>
  <c r="I274" i="1"/>
  <c r="F274" i="1"/>
  <c r="I267" i="1"/>
  <c r="F267" i="1"/>
  <c r="H376" i="1" l="1"/>
  <c r="H274" i="1"/>
  <c r="J269" i="2"/>
  <c r="J273" i="2"/>
  <c r="J272" i="2"/>
  <c r="H404" i="1"/>
  <c r="H267" i="1"/>
  <c r="J271" i="2"/>
  <c r="J270" i="2"/>
  <c r="J268" i="2"/>
  <c r="J266" i="2"/>
  <c r="J265" i="2"/>
  <c r="J284" i="2"/>
  <c r="J264" i="2"/>
  <c r="J283" i="2"/>
  <c r="J267" i="2"/>
  <c r="I180" i="1"/>
  <c r="F180" i="1"/>
  <c r="I161" i="1"/>
  <c r="F161" i="1"/>
  <c r="H180" i="1" l="1"/>
  <c r="H161" i="1"/>
  <c r="I375" i="1"/>
  <c r="F375" i="1"/>
  <c r="I363" i="1"/>
  <c r="F363" i="1"/>
  <c r="F374" i="1"/>
  <c r="F382" i="1"/>
  <c r="F396" i="1"/>
  <c r="F402" i="1"/>
  <c r="F403" i="1"/>
  <c r="F1507" i="1"/>
  <c r="F1508" i="1"/>
  <c r="F1509" i="1"/>
  <c r="F1510" i="1"/>
  <c r="F1511" i="1"/>
  <c r="F1512" i="1"/>
  <c r="F1514" i="1"/>
  <c r="F1515" i="1"/>
  <c r="F1516" i="1"/>
  <c r="F1517" i="1"/>
  <c r="F1518" i="1"/>
  <c r="F1519" i="1"/>
  <c r="F1520" i="1"/>
  <c r="F1521" i="1"/>
  <c r="F1522" i="1"/>
  <c r="F1523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8" i="1"/>
  <c r="F1689" i="1"/>
  <c r="F1690" i="1"/>
  <c r="F1691" i="1"/>
  <c r="F1692" i="1"/>
  <c r="F1693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1" i="1"/>
  <c r="F1712" i="1"/>
  <c r="F1713" i="1"/>
  <c r="F1715" i="1"/>
  <c r="F1716" i="1"/>
  <c r="F1717" i="1"/>
  <c r="F1718" i="1"/>
  <c r="F1719" i="1"/>
  <c r="F1720" i="1"/>
  <c r="F1722" i="1"/>
  <c r="F1723" i="1"/>
  <c r="F1724" i="1"/>
  <c r="F1725" i="1"/>
  <c r="F1726" i="1"/>
  <c r="F1727" i="1"/>
  <c r="F1729" i="1"/>
  <c r="F1730" i="1"/>
  <c r="F1731" i="1"/>
  <c r="F1732" i="1"/>
  <c r="F1733" i="1"/>
  <c r="F1734" i="1"/>
  <c r="F1735" i="1"/>
  <c r="F1736" i="1"/>
  <c r="F1737" i="1"/>
  <c r="F1738" i="1"/>
  <c r="F1740" i="1"/>
  <c r="H1740" i="1" s="1"/>
  <c r="F1741" i="1"/>
  <c r="F1742" i="1"/>
  <c r="F1743" i="1"/>
  <c r="F1744" i="1"/>
  <c r="F1745" i="1"/>
  <c r="F1746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I356" i="1"/>
  <c r="F356" i="1"/>
  <c r="I335" i="1"/>
  <c r="F335" i="1"/>
  <c r="I286" i="1"/>
  <c r="F286" i="1"/>
  <c r="I253" i="1"/>
  <c r="F253" i="1"/>
  <c r="J263" i="2"/>
  <c r="J262" i="2"/>
  <c r="I199" i="1"/>
  <c r="F199" i="1"/>
  <c r="I382" i="1"/>
  <c r="H375" i="1" l="1"/>
  <c r="J252" i="2"/>
  <c r="J261" i="2"/>
  <c r="H382" i="1"/>
  <c r="H335" i="1"/>
  <c r="H286" i="1"/>
  <c r="H363" i="1"/>
  <c r="H253" i="1"/>
  <c r="H356" i="1"/>
  <c r="J253" i="2"/>
  <c r="J256" i="2"/>
  <c r="J257" i="2"/>
  <c r="J254" i="2"/>
  <c r="J260" i="2"/>
  <c r="J259" i="2"/>
  <c r="H199" i="1"/>
  <c r="AB34" i="74"/>
  <c r="AB31" i="75"/>
  <c r="AB35" i="74" s="1"/>
  <c r="AB36" i="74" l="1"/>
  <c r="I293" i="1"/>
  <c r="F293" i="1"/>
  <c r="I236" i="1"/>
  <c r="F236" i="1"/>
  <c r="H293" i="1" l="1"/>
  <c r="H236" i="1"/>
  <c r="J3" i="57"/>
  <c r="H3" i="57"/>
  <c r="F3" i="57"/>
  <c r="J2" i="57"/>
  <c r="H2" i="57"/>
  <c r="F2" i="57"/>
  <c r="I2" i="57" s="1"/>
  <c r="V23" i="56"/>
  <c r="E23" i="56"/>
  <c r="AJ22" i="56"/>
  <c r="AI22" i="56"/>
  <c r="AH22" i="56"/>
  <c r="AG22" i="56"/>
  <c r="AF22" i="56"/>
  <c r="AE22" i="56"/>
  <c r="AD22" i="56"/>
  <c r="AC22" i="56"/>
  <c r="AB22" i="56"/>
  <c r="AA22" i="56"/>
  <c r="Z22" i="56"/>
  <c r="Y22" i="56"/>
  <c r="X22" i="56"/>
  <c r="W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E22" i="56"/>
  <c r="J22" i="56"/>
  <c r="H22" i="56"/>
  <c r="AJ18" i="57"/>
  <c r="AJ23" i="56" s="1"/>
  <c r="AI18" i="57"/>
  <c r="AI23" i="56" s="1"/>
  <c r="AH18" i="57"/>
  <c r="AH23" i="56" s="1"/>
  <c r="AG18" i="57"/>
  <c r="AG23" i="56" s="1"/>
  <c r="AF18" i="57"/>
  <c r="AF23" i="56" s="1"/>
  <c r="AE18" i="57"/>
  <c r="AE23" i="56" s="1"/>
  <c r="AD18" i="57"/>
  <c r="AD23" i="56" s="1"/>
  <c r="AC18" i="57"/>
  <c r="AC23" i="56" s="1"/>
  <c r="AB18" i="57"/>
  <c r="AB23" i="56" s="1"/>
  <c r="AA18" i="57"/>
  <c r="AA23" i="56" s="1"/>
  <c r="Z18" i="57"/>
  <c r="Z23" i="56" s="1"/>
  <c r="Y18" i="57"/>
  <c r="Y23" i="56" s="1"/>
  <c r="X18" i="57"/>
  <c r="X23" i="56" s="1"/>
  <c r="W18" i="57"/>
  <c r="W23" i="56" s="1"/>
  <c r="V18" i="57"/>
  <c r="U18" i="57"/>
  <c r="U23" i="56" s="1"/>
  <c r="T18" i="57"/>
  <c r="T23" i="56" s="1"/>
  <c r="S18" i="57"/>
  <c r="S23" i="56" s="1"/>
  <c r="R18" i="57"/>
  <c r="R23" i="56" s="1"/>
  <c r="Q18" i="57"/>
  <c r="Q23" i="56" s="1"/>
  <c r="P18" i="57"/>
  <c r="P23" i="56" s="1"/>
  <c r="O18" i="57"/>
  <c r="O23" i="56" s="1"/>
  <c r="N18" i="57"/>
  <c r="N23" i="56" s="1"/>
  <c r="M18" i="57"/>
  <c r="M23" i="56" s="1"/>
  <c r="L18" i="57"/>
  <c r="L23" i="56" s="1"/>
  <c r="K18" i="57"/>
  <c r="K23" i="56" s="1"/>
  <c r="E18" i="57"/>
  <c r="H18" i="57" l="1"/>
  <c r="H23" i="56" s="1"/>
  <c r="G3" i="57"/>
  <c r="I3" i="57"/>
  <c r="AI24" i="56"/>
  <c r="AJ24" i="56"/>
  <c r="K24" i="56"/>
  <c r="L24" i="56"/>
  <c r="W24" i="56"/>
  <c r="X24" i="56"/>
  <c r="N24" i="56"/>
  <c r="Z24" i="56"/>
  <c r="O24" i="56"/>
  <c r="AA24" i="56"/>
  <c r="AB24" i="56"/>
  <c r="P24" i="56"/>
  <c r="G2" i="57"/>
  <c r="M24" i="56"/>
  <c r="Y24" i="56"/>
  <c r="Q24" i="56"/>
  <c r="AC24" i="56"/>
  <c r="S24" i="56"/>
  <c r="AE24" i="56"/>
  <c r="R24" i="56"/>
  <c r="AD24" i="56"/>
  <c r="T24" i="56"/>
  <c r="AF24" i="56"/>
  <c r="U24" i="56"/>
  <c r="AG24" i="56"/>
  <c r="V24" i="56"/>
  <c r="AH24" i="56"/>
  <c r="H24" i="56"/>
  <c r="F22" i="56"/>
  <c r="J18" i="57"/>
  <c r="J23" i="56" s="1"/>
  <c r="J24" i="56" s="1"/>
  <c r="F18" i="57"/>
  <c r="F23" i="56" s="1"/>
  <c r="I403" i="1"/>
  <c r="H403" i="1" s="1"/>
  <c r="AF20" i="57" l="1"/>
  <c r="AF27" i="56" s="1"/>
  <c r="AI26" i="56"/>
  <c r="K26" i="56"/>
  <c r="W26" i="56"/>
  <c r="V26" i="56"/>
  <c r="AH26" i="56"/>
  <c r="T26" i="56"/>
  <c r="L26" i="56"/>
  <c r="AD26" i="56"/>
  <c r="R26" i="56"/>
  <c r="R28" i="56" s="1"/>
  <c r="Q26" i="56"/>
  <c r="Q28" i="56" s="1"/>
  <c r="AB26" i="56"/>
  <c r="AB28" i="56" s="1"/>
  <c r="U26" i="56"/>
  <c r="X26" i="56"/>
  <c r="N26" i="56"/>
  <c r="AG26" i="56"/>
  <c r="AJ26" i="56"/>
  <c r="S26" i="56"/>
  <c r="P26" i="56"/>
  <c r="J26" i="56"/>
  <c r="J28" i="56" s="1"/>
  <c r="AC26" i="56"/>
  <c r="H26" i="56"/>
  <c r="Y26" i="56"/>
  <c r="Y28" i="56" s="1"/>
  <c r="AA26" i="56"/>
  <c r="AE26" i="56"/>
  <c r="O26" i="56"/>
  <c r="M26" i="56"/>
  <c r="Z26" i="56"/>
  <c r="AF26" i="56"/>
  <c r="AJ20" i="57"/>
  <c r="AJ27" i="56" s="1"/>
  <c r="X20" i="57"/>
  <c r="X27" i="56" s="1"/>
  <c r="L20" i="57"/>
  <c r="L27" i="56" s="1"/>
  <c r="O20" i="57"/>
  <c r="O27" i="56" s="1"/>
  <c r="M20" i="57"/>
  <c r="M27" i="56" s="1"/>
  <c r="P20" i="57"/>
  <c r="P27" i="56" s="1"/>
  <c r="AA20" i="57"/>
  <c r="AA27" i="56" s="1"/>
  <c r="Z20" i="57"/>
  <c r="Z27" i="56" s="1"/>
  <c r="Y20" i="57"/>
  <c r="Y27" i="56" s="1"/>
  <c r="AB20" i="57"/>
  <c r="AB27" i="56" s="1"/>
  <c r="N20" i="57"/>
  <c r="N27" i="56" s="1"/>
  <c r="R20" i="57"/>
  <c r="R27" i="56" s="1"/>
  <c r="AG20" i="57"/>
  <c r="AG27" i="56" s="1"/>
  <c r="U20" i="57"/>
  <c r="U27" i="56" s="1"/>
  <c r="AE20" i="57"/>
  <c r="AE27" i="56" s="1"/>
  <c r="S20" i="57"/>
  <c r="S27" i="56" s="1"/>
  <c r="AD20" i="57"/>
  <c r="AD27" i="56" s="1"/>
  <c r="T20" i="57"/>
  <c r="T27" i="56" s="1"/>
  <c r="AC20" i="57"/>
  <c r="AC27" i="56" s="1"/>
  <c r="AH20" i="57"/>
  <c r="AH27" i="56" s="1"/>
  <c r="J20" i="57"/>
  <c r="J27" i="56" s="1"/>
  <c r="AI20" i="57"/>
  <c r="AI27" i="56" s="1"/>
  <c r="Q20" i="57"/>
  <c r="Q27" i="56" s="1"/>
  <c r="W20" i="57"/>
  <c r="W27" i="56" s="1"/>
  <c r="H20" i="57"/>
  <c r="H27" i="56" s="1"/>
  <c r="K20" i="57"/>
  <c r="K27" i="56" s="1"/>
  <c r="V20" i="57"/>
  <c r="V27" i="56" s="1"/>
  <c r="H28" i="56" l="1"/>
  <c r="H29" i="56" s="1"/>
  <c r="AF28" i="56"/>
  <c r="AH28" i="56"/>
  <c r="Z28" i="56"/>
  <c r="AD28" i="56"/>
  <c r="T28" i="56"/>
  <c r="AC28" i="56"/>
  <c r="S28" i="56"/>
  <c r="V28" i="56"/>
  <c r="N28" i="56"/>
  <c r="K28" i="56"/>
  <c r="L28" i="56"/>
  <c r="O28" i="56"/>
  <c r="X28" i="56"/>
  <c r="AI28" i="56"/>
  <c r="AA28" i="56"/>
  <c r="P28" i="56"/>
  <c r="AJ28" i="56"/>
  <c r="AG28" i="56"/>
  <c r="W28" i="56"/>
  <c r="M28" i="56"/>
  <c r="AE28" i="56"/>
  <c r="U28" i="56"/>
  <c r="J2" i="54"/>
  <c r="I2" i="54" s="1"/>
  <c r="H2" i="54"/>
  <c r="F2" i="54"/>
  <c r="J12" i="55"/>
  <c r="H12" i="55"/>
  <c r="F12" i="55"/>
  <c r="I12" i="55" s="1"/>
  <c r="J11" i="55"/>
  <c r="H11" i="55"/>
  <c r="F11" i="55"/>
  <c r="I11" i="55" s="1"/>
  <c r="J10" i="55"/>
  <c r="H10" i="55"/>
  <c r="F10" i="55"/>
  <c r="I10" i="55" s="1"/>
  <c r="J9" i="55"/>
  <c r="H9" i="55"/>
  <c r="F9" i="55"/>
  <c r="J8" i="55"/>
  <c r="H8" i="55"/>
  <c r="F8" i="55"/>
  <c r="J7" i="55"/>
  <c r="H7" i="55"/>
  <c r="F7" i="55"/>
  <c r="J6" i="55"/>
  <c r="H6" i="55"/>
  <c r="F6" i="55"/>
  <c r="J5" i="55"/>
  <c r="H5" i="55"/>
  <c r="F5" i="55"/>
  <c r="J4" i="55"/>
  <c r="H4" i="55"/>
  <c r="F4" i="55"/>
  <c r="I4" i="55" s="1"/>
  <c r="J3" i="55"/>
  <c r="H3" i="55"/>
  <c r="F3" i="55"/>
  <c r="J2" i="55"/>
  <c r="H2" i="55"/>
  <c r="F2" i="55"/>
  <c r="AB22" i="54"/>
  <c r="AB18" i="55"/>
  <c r="AB23" i="54" s="1"/>
  <c r="I160" i="1"/>
  <c r="F160" i="1"/>
  <c r="G8" i="55" l="1"/>
  <c r="G9" i="55"/>
  <c r="I5" i="55"/>
  <c r="G10" i="55"/>
  <c r="I2" i="55"/>
  <c r="I7" i="55"/>
  <c r="G7" i="55"/>
  <c r="G12" i="55"/>
  <c r="G2" i="55"/>
  <c r="I9" i="55"/>
  <c r="G5" i="55"/>
  <c r="I3" i="55"/>
  <c r="G2" i="54"/>
  <c r="H160" i="1"/>
  <c r="G6" i="55"/>
  <c r="AB24" i="54"/>
  <c r="G3" i="55"/>
  <c r="G11" i="55"/>
  <c r="I8" i="55"/>
  <c r="I6" i="55"/>
  <c r="G4" i="55"/>
  <c r="I402" i="1"/>
  <c r="I374" i="1"/>
  <c r="H374" i="1" s="1"/>
  <c r="I198" i="1"/>
  <c r="I212" i="1"/>
  <c r="I228" i="1"/>
  <c r="I252" i="1"/>
  <c r="I266" i="1"/>
  <c r="I285" i="1"/>
  <c r="I334" i="1"/>
  <c r="I355" i="1"/>
  <c r="I396" i="1"/>
  <c r="H396" i="1" s="1"/>
  <c r="F198" i="1"/>
  <c r="F212" i="1"/>
  <c r="F228" i="1"/>
  <c r="F252" i="1"/>
  <c r="F266" i="1"/>
  <c r="F285" i="1"/>
  <c r="F334" i="1"/>
  <c r="F355" i="1"/>
  <c r="H355" i="1" l="1"/>
  <c r="H334" i="1"/>
  <c r="H402" i="1"/>
  <c r="H285" i="1"/>
  <c r="H266" i="1"/>
  <c r="H252" i="1"/>
  <c r="H228" i="1"/>
  <c r="H212" i="1"/>
  <c r="H198" i="1"/>
  <c r="AJ22" i="54" l="1"/>
  <c r="AI22" i="54"/>
  <c r="AH22" i="54"/>
  <c r="AG22" i="54"/>
  <c r="AF22" i="54"/>
  <c r="AE22" i="54"/>
  <c r="AD22" i="54"/>
  <c r="AC22" i="54"/>
  <c r="AA22" i="54"/>
  <c r="Z22" i="54"/>
  <c r="Y22" i="54"/>
  <c r="X22" i="54"/>
  <c r="W22" i="54"/>
  <c r="V22" i="54"/>
  <c r="U22" i="54"/>
  <c r="T22" i="54"/>
  <c r="S22" i="54"/>
  <c r="R22" i="54"/>
  <c r="Q22" i="54"/>
  <c r="P22" i="54"/>
  <c r="O22" i="54"/>
  <c r="N22" i="54"/>
  <c r="M22" i="54"/>
  <c r="L22" i="54"/>
  <c r="K22" i="54"/>
  <c r="F22" i="54"/>
  <c r="E22" i="54"/>
  <c r="J22" i="54"/>
  <c r="AJ18" i="55"/>
  <c r="AJ23" i="54" s="1"/>
  <c r="AI18" i="55"/>
  <c r="AI23" i="54" s="1"/>
  <c r="AH18" i="55"/>
  <c r="AH23" i="54" s="1"/>
  <c r="AG18" i="55"/>
  <c r="AF18" i="55"/>
  <c r="AE18" i="55"/>
  <c r="AD18" i="55"/>
  <c r="AC18" i="55"/>
  <c r="AA18" i="55"/>
  <c r="AA23" i="54" s="1"/>
  <c r="Z18" i="55"/>
  <c r="Z23" i="54" s="1"/>
  <c r="Y18" i="55"/>
  <c r="Y23" i="54" s="1"/>
  <c r="X18" i="55"/>
  <c r="X23" i="54" s="1"/>
  <c r="W18" i="55"/>
  <c r="W23" i="54" s="1"/>
  <c r="V18" i="55"/>
  <c r="V23" i="54" s="1"/>
  <c r="U18" i="55"/>
  <c r="U23" i="54" s="1"/>
  <c r="T18" i="55"/>
  <c r="S18" i="55"/>
  <c r="R18" i="55"/>
  <c r="Q18" i="55"/>
  <c r="P18" i="55"/>
  <c r="O18" i="55"/>
  <c r="N18" i="55"/>
  <c r="N23" i="54" s="1"/>
  <c r="M18" i="55"/>
  <c r="M23" i="54" s="1"/>
  <c r="L18" i="55"/>
  <c r="L23" i="54" s="1"/>
  <c r="K18" i="55"/>
  <c r="K23" i="54" s="1"/>
  <c r="J18" i="55"/>
  <c r="J23" i="54" s="1"/>
  <c r="H18" i="55"/>
  <c r="H23" i="54" s="1"/>
  <c r="F18" i="55"/>
  <c r="AB20" i="55" s="1"/>
  <c r="AB27" i="54" s="1"/>
  <c r="E18" i="55"/>
  <c r="E23" i="54" s="1"/>
  <c r="AF20" i="55" l="1"/>
  <c r="AF27" i="54" s="1"/>
  <c r="S20" i="55"/>
  <c r="S27" i="54" s="1"/>
  <c r="AA20" i="55"/>
  <c r="AA27" i="54" s="1"/>
  <c r="Z24" i="54"/>
  <c r="O20" i="55"/>
  <c r="O27" i="54" s="1"/>
  <c r="AC20" i="55"/>
  <c r="AC27" i="54" s="1"/>
  <c r="AD20" i="55"/>
  <c r="AD27" i="54" s="1"/>
  <c r="N24" i="54"/>
  <c r="AA24" i="54"/>
  <c r="P20" i="55"/>
  <c r="P27" i="54" s="1"/>
  <c r="Q20" i="55"/>
  <c r="Q27" i="54" s="1"/>
  <c r="R20" i="55"/>
  <c r="R27" i="54" s="1"/>
  <c r="AE20" i="55"/>
  <c r="AE27" i="54" s="1"/>
  <c r="N26" i="54"/>
  <c r="AB26" i="54"/>
  <c r="AB28" i="54" s="1"/>
  <c r="X24" i="54"/>
  <c r="V24" i="54"/>
  <c r="W24" i="54"/>
  <c r="AG20" i="55"/>
  <c r="AG27" i="54" s="1"/>
  <c r="Z20" i="55"/>
  <c r="Z27" i="54" s="1"/>
  <c r="Y20" i="55"/>
  <c r="Y27" i="54" s="1"/>
  <c r="AI24" i="54"/>
  <c r="AH24" i="54"/>
  <c r="F23" i="54"/>
  <c r="U20" i="55"/>
  <c r="U27" i="54" s="1"/>
  <c r="AJ24" i="54"/>
  <c r="AI20" i="55"/>
  <c r="AI27" i="54" s="1"/>
  <c r="W20" i="55"/>
  <c r="W27" i="54" s="1"/>
  <c r="AJ20" i="55"/>
  <c r="AJ27" i="54" s="1"/>
  <c r="AD23" i="54"/>
  <c r="AD24" i="54" s="1"/>
  <c r="Q23" i="54"/>
  <c r="Q24" i="54" s="1"/>
  <c r="T20" i="55"/>
  <c r="T27" i="54" s="1"/>
  <c r="H20" i="55"/>
  <c r="H27" i="54" s="1"/>
  <c r="AF23" i="54"/>
  <c r="AF24" i="54" s="1"/>
  <c r="J20" i="55"/>
  <c r="J27" i="54" s="1"/>
  <c r="AE23" i="54"/>
  <c r="AE24" i="54" s="1"/>
  <c r="X20" i="55"/>
  <c r="X27" i="54" s="1"/>
  <c r="M20" i="55"/>
  <c r="M27" i="54" s="1"/>
  <c r="AC23" i="54"/>
  <c r="AC24" i="54" s="1"/>
  <c r="P23" i="54"/>
  <c r="P24" i="54" s="1"/>
  <c r="T23" i="54"/>
  <c r="T24" i="54" s="1"/>
  <c r="AH20" i="55"/>
  <c r="AH27" i="54" s="1"/>
  <c r="L24" i="54"/>
  <c r="L20" i="55"/>
  <c r="L27" i="54" s="1"/>
  <c r="N20" i="55"/>
  <c r="N27" i="54" s="1"/>
  <c r="O23" i="54"/>
  <c r="O24" i="54" s="1"/>
  <c r="AG23" i="54"/>
  <c r="AG24" i="54" s="1"/>
  <c r="K24" i="54"/>
  <c r="V20" i="55"/>
  <c r="V27" i="54" s="1"/>
  <c r="R23" i="54"/>
  <c r="R24" i="54" s="1"/>
  <c r="K20" i="55"/>
  <c r="K27" i="54" s="1"/>
  <c r="U24" i="54"/>
  <c r="S23" i="54"/>
  <c r="S24" i="54" s="1"/>
  <c r="T26" i="54"/>
  <c r="O26" i="54"/>
  <c r="O28" i="54" s="1"/>
  <c r="AA26" i="54"/>
  <c r="AA28" i="54" s="1"/>
  <c r="AG26" i="54"/>
  <c r="S26" i="54"/>
  <c r="S28" i="54" s="1"/>
  <c r="M26" i="54"/>
  <c r="AF26" i="54"/>
  <c r="AF28" i="54" s="1"/>
  <c r="P26" i="54"/>
  <c r="AC26" i="54"/>
  <c r="Q26" i="54"/>
  <c r="AD26" i="54"/>
  <c r="R26" i="54"/>
  <c r="AE26" i="54"/>
  <c r="M24" i="54"/>
  <c r="Y24" i="54"/>
  <c r="J26" i="54"/>
  <c r="J24" i="54"/>
  <c r="H22" i="54"/>
  <c r="U26" i="54"/>
  <c r="AI26" i="54"/>
  <c r="K26" i="54"/>
  <c r="L26" i="54"/>
  <c r="X26" i="54"/>
  <c r="Z26" i="54"/>
  <c r="AH26" i="54"/>
  <c r="AJ26" i="54"/>
  <c r="Y26" i="54"/>
  <c r="V26" i="54"/>
  <c r="W26" i="54"/>
  <c r="P28" i="54" l="1"/>
  <c r="U28" i="54"/>
  <c r="J28" i="54"/>
  <c r="N28" i="54"/>
  <c r="AE28" i="54"/>
  <c r="R28" i="54"/>
  <c r="X28" i="54"/>
  <c r="AD28" i="54"/>
  <c r="Q28" i="54"/>
  <c r="K28" i="54"/>
  <c r="AC28" i="54"/>
  <c r="Z28" i="54"/>
  <c r="AG28" i="54"/>
  <c r="Y28" i="54"/>
  <c r="L28" i="54"/>
  <c r="V28" i="54"/>
  <c r="AI28" i="54"/>
  <c r="W28" i="54"/>
  <c r="M28" i="54"/>
  <c r="AJ28" i="54"/>
  <c r="AH28" i="54"/>
  <c r="T28" i="54"/>
  <c r="H24" i="54"/>
  <c r="H26" i="54"/>
  <c r="H28" i="54" s="1"/>
  <c r="H29" i="54" s="1"/>
  <c r="J5" i="74"/>
  <c r="H5" i="74"/>
  <c r="F5" i="74"/>
  <c r="J4" i="74"/>
  <c r="H4" i="74"/>
  <c r="F4" i="74"/>
  <c r="J3" i="74"/>
  <c r="H3" i="74"/>
  <c r="F3" i="74"/>
  <c r="J4" i="52"/>
  <c r="H4" i="52"/>
  <c r="F4" i="52"/>
  <c r="G4" i="52" s="1"/>
  <c r="J3" i="52"/>
  <c r="H3" i="52"/>
  <c r="F3" i="52"/>
  <c r="J2" i="52"/>
  <c r="H2" i="52"/>
  <c r="F2" i="52"/>
  <c r="L248" i="10"/>
  <c r="L249" i="10"/>
  <c r="L250" i="10"/>
  <c r="L251" i="10"/>
  <c r="L252" i="10"/>
  <c r="L253" i="10"/>
  <c r="L254" i="10"/>
  <c r="L255" i="10"/>
  <c r="L256" i="10"/>
  <c r="J251" i="10"/>
  <c r="J252" i="10"/>
  <c r="J253" i="10"/>
  <c r="J254" i="10"/>
  <c r="J255" i="10"/>
  <c r="J256" i="10"/>
  <c r="G256" i="10"/>
  <c r="I5" i="74" l="1"/>
  <c r="G3" i="74"/>
  <c r="G3" i="52"/>
  <c r="I3" i="74"/>
  <c r="I3" i="52"/>
  <c r="I4" i="74"/>
  <c r="G5" i="74"/>
  <c r="G2" i="52"/>
  <c r="I2" i="52"/>
  <c r="I4" i="52"/>
  <c r="I256" i="10"/>
  <c r="K256" i="10"/>
  <c r="G4" i="74"/>
  <c r="I1792" i="1"/>
  <c r="I20" i="1" l="1"/>
  <c r="F20" i="1"/>
  <c r="H20" i="1" l="1"/>
  <c r="AI22" i="52"/>
  <c r="AH22" i="52"/>
  <c r="AG22" i="52"/>
  <c r="AF22" i="52"/>
  <c r="AE22" i="52"/>
  <c r="AD22" i="52"/>
  <c r="AC22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H22" i="52"/>
  <c r="F22" i="52"/>
  <c r="E22" i="52"/>
  <c r="AI18" i="53"/>
  <c r="AI23" i="52" s="1"/>
  <c r="AH18" i="53"/>
  <c r="AH23" i="52" s="1"/>
  <c r="AG18" i="53"/>
  <c r="AG23" i="52" s="1"/>
  <c r="AF18" i="53"/>
  <c r="AF23" i="52" s="1"/>
  <c r="AE18" i="53"/>
  <c r="AE23" i="52" s="1"/>
  <c r="AD18" i="53"/>
  <c r="AD23" i="52" s="1"/>
  <c r="AC18" i="53"/>
  <c r="AC23" i="52" s="1"/>
  <c r="AB18" i="53"/>
  <c r="AB23" i="52" s="1"/>
  <c r="AA18" i="53"/>
  <c r="AA23" i="52" s="1"/>
  <c r="Z18" i="53"/>
  <c r="Z23" i="52" s="1"/>
  <c r="Y18" i="53"/>
  <c r="Y23" i="52" s="1"/>
  <c r="X18" i="53"/>
  <c r="X23" i="52" s="1"/>
  <c r="W18" i="53"/>
  <c r="W23" i="52" s="1"/>
  <c r="V18" i="53"/>
  <c r="V23" i="52" s="1"/>
  <c r="U18" i="53"/>
  <c r="U23" i="52" s="1"/>
  <c r="T18" i="53"/>
  <c r="T23" i="52" s="1"/>
  <c r="S18" i="53"/>
  <c r="S23" i="52" s="1"/>
  <c r="R18" i="53"/>
  <c r="R23" i="52" s="1"/>
  <c r="Q18" i="53"/>
  <c r="Q23" i="52" s="1"/>
  <c r="P18" i="53"/>
  <c r="P23" i="52" s="1"/>
  <c r="O18" i="53"/>
  <c r="O23" i="52" s="1"/>
  <c r="N18" i="53"/>
  <c r="N23" i="52" s="1"/>
  <c r="M18" i="53"/>
  <c r="M23" i="52" s="1"/>
  <c r="L18" i="53"/>
  <c r="L23" i="52" s="1"/>
  <c r="K18" i="53"/>
  <c r="K23" i="52" s="1"/>
  <c r="E18" i="53"/>
  <c r="E23" i="52" s="1"/>
  <c r="J18" i="53"/>
  <c r="J23" i="52" s="1"/>
  <c r="H18" i="53"/>
  <c r="H23" i="52" s="1"/>
  <c r="F18" i="53"/>
  <c r="F23" i="52" s="1"/>
  <c r="F2" i="74"/>
  <c r="H2" i="74"/>
  <c r="J2" i="74"/>
  <c r="J4" i="75"/>
  <c r="H4" i="75"/>
  <c r="F4" i="75"/>
  <c r="G4" i="75" s="1"/>
  <c r="J3" i="75"/>
  <c r="H3" i="75"/>
  <c r="F3" i="75"/>
  <c r="J2" i="75"/>
  <c r="H2" i="75"/>
  <c r="F2" i="75"/>
  <c r="N24" i="52" l="1"/>
  <c r="G2" i="74"/>
  <c r="I3" i="75"/>
  <c r="V24" i="52"/>
  <c r="W24" i="52"/>
  <c r="M24" i="52"/>
  <c r="I2" i="75"/>
  <c r="O24" i="52"/>
  <c r="AB24" i="52"/>
  <c r="AE24" i="52"/>
  <c r="T24" i="52"/>
  <c r="AF24" i="52"/>
  <c r="U24" i="52"/>
  <c r="AG24" i="52"/>
  <c r="J24" i="52"/>
  <c r="S24" i="52"/>
  <c r="H24" i="52"/>
  <c r="I2" i="74"/>
  <c r="K24" i="52"/>
  <c r="I4" i="75"/>
  <c r="Z24" i="52"/>
  <c r="AC26" i="52"/>
  <c r="AC24" i="52"/>
  <c r="Q24" i="52"/>
  <c r="P24" i="52"/>
  <c r="S26" i="52"/>
  <c r="T26" i="52"/>
  <c r="L26" i="52"/>
  <c r="X26" i="52"/>
  <c r="AE26" i="52"/>
  <c r="M26" i="52"/>
  <c r="Y26" i="52"/>
  <c r="AF26" i="52"/>
  <c r="Y24" i="52"/>
  <c r="X24" i="52"/>
  <c r="O26" i="52"/>
  <c r="O28" i="52" s="1"/>
  <c r="AA26" i="52"/>
  <c r="AA24" i="52"/>
  <c r="AI24" i="52"/>
  <c r="AH24" i="52"/>
  <c r="R26" i="52"/>
  <c r="AD26" i="52"/>
  <c r="L24" i="52"/>
  <c r="AG26" i="52"/>
  <c r="U26" i="52"/>
  <c r="W26" i="52"/>
  <c r="W28" i="52" s="1"/>
  <c r="V26" i="52"/>
  <c r="J26" i="52"/>
  <c r="R24" i="52"/>
  <c r="AD24" i="52"/>
  <c r="H26" i="52"/>
  <c r="AH26" i="52"/>
  <c r="K26" i="52"/>
  <c r="AI26" i="52"/>
  <c r="N26" i="52"/>
  <c r="Z26" i="52"/>
  <c r="Z28" i="52" s="1"/>
  <c r="P26" i="52"/>
  <c r="AB26" i="52"/>
  <c r="Q26" i="52"/>
  <c r="N20" i="53"/>
  <c r="N27" i="52" s="1"/>
  <c r="Y20" i="53"/>
  <c r="Y27" i="52" s="1"/>
  <c r="M20" i="53"/>
  <c r="M27" i="52" s="1"/>
  <c r="X20" i="53"/>
  <c r="X27" i="52" s="1"/>
  <c r="L20" i="53"/>
  <c r="L27" i="52" s="1"/>
  <c r="AI20" i="53"/>
  <c r="AI27" i="52" s="1"/>
  <c r="W20" i="53"/>
  <c r="W27" i="52" s="1"/>
  <c r="K20" i="53"/>
  <c r="K27" i="52" s="1"/>
  <c r="S20" i="53"/>
  <c r="S27" i="52" s="1"/>
  <c r="AE20" i="53"/>
  <c r="AE27" i="52" s="1"/>
  <c r="H20" i="53"/>
  <c r="H27" i="52" s="1"/>
  <c r="T20" i="53"/>
  <c r="T27" i="52" s="1"/>
  <c r="AF20" i="53"/>
  <c r="AF27" i="52" s="1"/>
  <c r="J20" i="53"/>
  <c r="J27" i="52" s="1"/>
  <c r="U20" i="53"/>
  <c r="U27" i="52" s="1"/>
  <c r="AG20" i="53"/>
  <c r="AG27" i="52" s="1"/>
  <c r="V20" i="53"/>
  <c r="V27" i="52" s="1"/>
  <c r="AH20" i="53"/>
  <c r="AH27" i="52" s="1"/>
  <c r="Z20" i="53"/>
  <c r="Z27" i="52" s="1"/>
  <c r="O20" i="53"/>
  <c r="O27" i="52" s="1"/>
  <c r="AA20" i="53"/>
  <c r="AA27" i="52" s="1"/>
  <c r="P20" i="53"/>
  <c r="P27" i="52" s="1"/>
  <c r="AB20" i="53"/>
  <c r="AB27" i="52" s="1"/>
  <c r="Q20" i="53"/>
  <c r="Q27" i="52" s="1"/>
  <c r="AC20" i="53"/>
  <c r="AC27" i="52" s="1"/>
  <c r="R20" i="53"/>
  <c r="R27" i="52" s="1"/>
  <c r="AD20" i="53"/>
  <c r="AD27" i="52" s="1"/>
  <c r="G2" i="75"/>
  <c r="G3" i="75"/>
  <c r="G255" i="10"/>
  <c r="I1773" i="1"/>
  <c r="I1774" i="1"/>
  <c r="I1775" i="1"/>
  <c r="I1776" i="1"/>
  <c r="H1776" i="1" s="1"/>
  <c r="F1775" i="1"/>
  <c r="S28" i="52" l="1"/>
  <c r="AA28" i="52"/>
  <c r="H28" i="52"/>
  <c r="H29" i="52" s="1"/>
  <c r="T28" i="52"/>
  <c r="M28" i="52"/>
  <c r="AC28" i="52"/>
  <c r="AD28" i="52"/>
  <c r="AE28" i="52"/>
  <c r="K28" i="52"/>
  <c r="R28" i="52"/>
  <c r="X28" i="52"/>
  <c r="AH28" i="52"/>
  <c r="L28" i="52"/>
  <c r="P28" i="52"/>
  <c r="V28" i="52"/>
  <c r="AG28" i="52"/>
  <c r="J28" i="52"/>
  <c r="Q28" i="52"/>
  <c r="N28" i="52"/>
  <c r="AF28" i="52"/>
  <c r="AB28" i="52"/>
  <c r="U28" i="52"/>
  <c r="AI28" i="52"/>
  <c r="Y28" i="52"/>
  <c r="K255" i="10"/>
  <c r="I255" i="10"/>
  <c r="H1775" i="1"/>
  <c r="J2" i="51"/>
  <c r="H2" i="51"/>
  <c r="F2" i="51"/>
  <c r="G2" i="51" l="1"/>
  <c r="I2" i="51"/>
  <c r="G254" i="10"/>
  <c r="I254" i="10" l="1"/>
  <c r="K254" i="10"/>
  <c r="G253" i="10"/>
  <c r="F22" i="1"/>
  <c r="K253" i="10" l="1"/>
  <c r="I253" i="10"/>
  <c r="H22" i="1"/>
  <c r="AI22" i="50"/>
  <c r="AH22" i="50"/>
  <c r="AG22" i="50"/>
  <c r="AF22" i="50"/>
  <c r="AE22" i="50"/>
  <c r="AD22" i="50"/>
  <c r="AC22" i="50"/>
  <c r="AB22" i="50"/>
  <c r="AA22" i="50"/>
  <c r="Z22" i="50"/>
  <c r="Y22" i="50"/>
  <c r="X22" i="50"/>
  <c r="W22" i="50"/>
  <c r="V22" i="50"/>
  <c r="U22" i="50"/>
  <c r="T22" i="50"/>
  <c r="S22" i="50"/>
  <c r="R22" i="50"/>
  <c r="Q22" i="50"/>
  <c r="P22" i="50"/>
  <c r="O22" i="50"/>
  <c r="N22" i="50"/>
  <c r="M22" i="50"/>
  <c r="L22" i="50"/>
  <c r="K22" i="50"/>
  <c r="H22" i="50"/>
  <c r="F22" i="50"/>
  <c r="E22" i="50"/>
  <c r="AI18" i="51"/>
  <c r="AI23" i="50" s="1"/>
  <c r="AH18" i="51"/>
  <c r="AH23" i="50" s="1"/>
  <c r="AG18" i="51"/>
  <c r="AF18" i="51"/>
  <c r="AF23" i="50" s="1"/>
  <c r="AE18" i="51"/>
  <c r="AE23" i="50" s="1"/>
  <c r="AD18" i="51"/>
  <c r="AD23" i="50" s="1"/>
  <c r="AC18" i="51"/>
  <c r="AC23" i="50" s="1"/>
  <c r="AB18" i="51"/>
  <c r="AB23" i="50" s="1"/>
  <c r="AA18" i="51"/>
  <c r="AA23" i="50" s="1"/>
  <c r="Z18" i="51"/>
  <c r="Z23" i="50" s="1"/>
  <c r="Z24" i="50" s="1"/>
  <c r="Y18" i="51"/>
  <c r="Y23" i="50" s="1"/>
  <c r="Y24" i="50" s="1"/>
  <c r="X18" i="51"/>
  <c r="X23" i="50" s="1"/>
  <c r="W18" i="51"/>
  <c r="W23" i="50" s="1"/>
  <c r="V18" i="51"/>
  <c r="V23" i="50" s="1"/>
  <c r="U18" i="51"/>
  <c r="U23" i="50" s="1"/>
  <c r="T18" i="51"/>
  <c r="T23" i="50" s="1"/>
  <c r="S18" i="51"/>
  <c r="S23" i="50" s="1"/>
  <c r="R18" i="51"/>
  <c r="R23" i="50" s="1"/>
  <c r="Q18" i="51"/>
  <c r="Q23" i="50" s="1"/>
  <c r="P18" i="51"/>
  <c r="P23" i="50" s="1"/>
  <c r="O18" i="51"/>
  <c r="O23" i="50" s="1"/>
  <c r="N18" i="51"/>
  <c r="N23" i="50" s="1"/>
  <c r="N24" i="50" s="1"/>
  <c r="M18" i="51"/>
  <c r="M23" i="50" s="1"/>
  <c r="M24" i="50" s="1"/>
  <c r="L18" i="51"/>
  <c r="L23" i="50" s="1"/>
  <c r="L24" i="50" s="1"/>
  <c r="K18" i="51"/>
  <c r="K23" i="50" s="1"/>
  <c r="K24" i="50" s="1"/>
  <c r="H18" i="51"/>
  <c r="H23" i="50" s="1"/>
  <c r="F18" i="51"/>
  <c r="E18" i="51"/>
  <c r="E23" i="50" s="1"/>
  <c r="O24" i="50" l="1"/>
  <c r="AB24" i="50"/>
  <c r="AA24" i="50"/>
  <c r="P24" i="50"/>
  <c r="W24" i="50"/>
  <c r="X24" i="50"/>
  <c r="N20" i="51"/>
  <c r="N27" i="50" s="1"/>
  <c r="V24" i="50"/>
  <c r="R26" i="50"/>
  <c r="AD26" i="50"/>
  <c r="AI20" i="51"/>
  <c r="AI27" i="50" s="1"/>
  <c r="S24" i="50"/>
  <c r="AE24" i="50"/>
  <c r="AG20" i="51"/>
  <c r="AG27" i="50" s="1"/>
  <c r="L20" i="51"/>
  <c r="L27" i="50" s="1"/>
  <c r="T24" i="50"/>
  <c r="AF24" i="50"/>
  <c r="AG23" i="50"/>
  <c r="AG24" i="50" s="1"/>
  <c r="K20" i="51"/>
  <c r="K27" i="50" s="1"/>
  <c r="W20" i="51"/>
  <c r="W27" i="50" s="1"/>
  <c r="X20" i="51"/>
  <c r="X27" i="50" s="1"/>
  <c r="F23" i="50"/>
  <c r="H24" i="50"/>
  <c r="AH24" i="50"/>
  <c r="O20" i="51"/>
  <c r="O27" i="50" s="1"/>
  <c r="AI24" i="50"/>
  <c r="U24" i="50"/>
  <c r="AC26" i="50"/>
  <c r="AC28" i="50" s="1"/>
  <c r="Q24" i="50"/>
  <c r="AC24" i="50"/>
  <c r="S26" i="50"/>
  <c r="T26" i="50"/>
  <c r="T28" i="50" s="1"/>
  <c r="N26" i="50"/>
  <c r="N28" i="50" s="1"/>
  <c r="Z26" i="50"/>
  <c r="AE26" i="50"/>
  <c r="AE28" i="50" s="1"/>
  <c r="AF26" i="50"/>
  <c r="H26" i="50"/>
  <c r="W26" i="50"/>
  <c r="X26" i="50"/>
  <c r="M26" i="50"/>
  <c r="Y26" i="50"/>
  <c r="AG26" i="50"/>
  <c r="V26" i="50"/>
  <c r="AH26" i="50"/>
  <c r="R24" i="50"/>
  <c r="AA26" i="50"/>
  <c r="J22" i="50"/>
  <c r="AD24" i="50"/>
  <c r="U26" i="50"/>
  <c r="K26" i="50"/>
  <c r="AI26" i="50"/>
  <c r="L26" i="50"/>
  <c r="L28" i="50" s="1"/>
  <c r="O26" i="50"/>
  <c r="P26" i="50"/>
  <c r="AB26" i="50"/>
  <c r="Q26" i="50"/>
  <c r="M20" i="51"/>
  <c r="M27" i="50" s="1"/>
  <c r="Y20" i="51"/>
  <c r="Y27" i="50" s="1"/>
  <c r="P20" i="51"/>
  <c r="P27" i="50" s="1"/>
  <c r="Z20" i="51"/>
  <c r="Z27" i="50" s="1"/>
  <c r="AA20" i="51"/>
  <c r="AA27" i="50" s="1"/>
  <c r="AB20" i="51"/>
  <c r="AB27" i="50" s="1"/>
  <c r="R20" i="51"/>
  <c r="R27" i="50" s="1"/>
  <c r="AD20" i="51"/>
  <c r="AD27" i="50" s="1"/>
  <c r="S20" i="51"/>
  <c r="S27" i="50" s="1"/>
  <c r="AE20" i="51"/>
  <c r="AE27" i="50" s="1"/>
  <c r="T20" i="51"/>
  <c r="T27" i="50" s="1"/>
  <c r="AF20" i="51"/>
  <c r="AF27" i="50" s="1"/>
  <c r="U20" i="51"/>
  <c r="U27" i="50" s="1"/>
  <c r="H20" i="51"/>
  <c r="H27" i="50" s="1"/>
  <c r="V20" i="51"/>
  <c r="V27" i="50" s="1"/>
  <c r="AH20" i="51"/>
  <c r="AH27" i="50" s="1"/>
  <c r="AC20" i="51"/>
  <c r="AC27" i="50" s="1"/>
  <c r="J18" i="51"/>
  <c r="Q20" i="51"/>
  <c r="Q27" i="50" s="1"/>
  <c r="AJ34" i="74"/>
  <c r="AI34" i="74"/>
  <c r="AH34" i="74"/>
  <c r="AG34" i="74"/>
  <c r="AF34" i="74"/>
  <c r="AE34" i="74"/>
  <c r="AD34" i="74"/>
  <c r="AD38" i="74" s="1"/>
  <c r="AC34" i="74"/>
  <c r="AA34" i="74"/>
  <c r="Z34" i="74"/>
  <c r="Y34" i="74"/>
  <c r="X34" i="74"/>
  <c r="W34" i="74"/>
  <c r="V34" i="74"/>
  <c r="U34" i="74"/>
  <c r="T34" i="74"/>
  <c r="S34" i="74"/>
  <c r="R34" i="74"/>
  <c r="Q34" i="74"/>
  <c r="Q38" i="74" s="1"/>
  <c r="P34" i="74"/>
  <c r="O34" i="74"/>
  <c r="N34" i="74"/>
  <c r="M34" i="74"/>
  <c r="L34" i="74"/>
  <c r="K34" i="74"/>
  <c r="E34" i="74"/>
  <c r="F34" i="74"/>
  <c r="AB38" i="74" s="1"/>
  <c r="AJ31" i="75"/>
  <c r="AJ35" i="74" s="1"/>
  <c r="AI31" i="75"/>
  <c r="AI35" i="74" s="1"/>
  <c r="AH31" i="75"/>
  <c r="AH35" i="74" s="1"/>
  <c r="AG31" i="75"/>
  <c r="AG35" i="74" s="1"/>
  <c r="AF31" i="75"/>
  <c r="AF35" i="74" s="1"/>
  <c r="AE31" i="75"/>
  <c r="AE35" i="74" s="1"/>
  <c r="AD31" i="75"/>
  <c r="AD35" i="74" s="1"/>
  <c r="AC31" i="75"/>
  <c r="AC35" i="74" s="1"/>
  <c r="AA31" i="75"/>
  <c r="AA35" i="74" s="1"/>
  <c r="Z31" i="75"/>
  <c r="Z35" i="74" s="1"/>
  <c r="Y31" i="75"/>
  <c r="Y35" i="74" s="1"/>
  <c r="X31" i="75"/>
  <c r="X35" i="74" s="1"/>
  <c r="W31" i="75"/>
  <c r="W35" i="74" s="1"/>
  <c r="V31" i="75"/>
  <c r="V35" i="74" s="1"/>
  <c r="U31" i="75"/>
  <c r="U35" i="74" s="1"/>
  <c r="T31" i="75"/>
  <c r="T35" i="74" s="1"/>
  <c r="S31" i="75"/>
  <c r="S35" i="74" s="1"/>
  <c r="R31" i="75"/>
  <c r="R35" i="74" s="1"/>
  <c r="Q31" i="75"/>
  <c r="Q35" i="74" s="1"/>
  <c r="P31" i="75"/>
  <c r="P35" i="74" s="1"/>
  <c r="O31" i="75"/>
  <c r="O35" i="74" s="1"/>
  <c r="N31" i="75"/>
  <c r="N35" i="74" s="1"/>
  <c r="M31" i="75"/>
  <c r="M35" i="74" s="1"/>
  <c r="L31" i="75"/>
  <c r="L35" i="74" s="1"/>
  <c r="K31" i="75"/>
  <c r="K35" i="74" s="1"/>
  <c r="E31" i="75"/>
  <c r="E35" i="74" s="1"/>
  <c r="H31" i="75"/>
  <c r="H35" i="74" s="1"/>
  <c r="AD28" i="50" l="1"/>
  <c r="R28" i="50"/>
  <c r="X28" i="50"/>
  <c r="Z28" i="50"/>
  <c r="Q28" i="50"/>
  <c r="AH28" i="50"/>
  <c r="AA28" i="50"/>
  <c r="AB28" i="50"/>
  <c r="W36" i="74"/>
  <c r="AF38" i="74"/>
  <c r="S38" i="74"/>
  <c r="L36" i="74"/>
  <c r="M36" i="74"/>
  <c r="Y36" i="74"/>
  <c r="N36" i="74"/>
  <c r="Z36" i="74"/>
  <c r="K36" i="74"/>
  <c r="T36" i="74"/>
  <c r="U36" i="74"/>
  <c r="AH36" i="74"/>
  <c r="AG36" i="74"/>
  <c r="AI36" i="74"/>
  <c r="AJ36" i="74"/>
  <c r="V36" i="74"/>
  <c r="V28" i="50"/>
  <c r="S28" i="50"/>
  <c r="P28" i="50"/>
  <c r="AG28" i="50"/>
  <c r="O28" i="50"/>
  <c r="AI28" i="50"/>
  <c r="W28" i="50"/>
  <c r="U28" i="50"/>
  <c r="H28" i="50"/>
  <c r="H29" i="50" s="1"/>
  <c r="Y28" i="50"/>
  <c r="M28" i="50"/>
  <c r="J20" i="51"/>
  <c r="J27" i="50" s="1"/>
  <c r="J23" i="50"/>
  <c r="J24" i="50" s="1"/>
  <c r="K28" i="50"/>
  <c r="AF28" i="50"/>
  <c r="J26" i="50"/>
  <c r="X36" i="74"/>
  <c r="Q36" i="74"/>
  <c r="AD36" i="74"/>
  <c r="R36" i="74"/>
  <c r="AE36" i="74"/>
  <c r="AE38" i="74"/>
  <c r="R38" i="74"/>
  <c r="Z38" i="74"/>
  <c r="N38" i="74"/>
  <c r="T38" i="74"/>
  <c r="AG38" i="74"/>
  <c r="K38" i="74"/>
  <c r="W38" i="74"/>
  <c r="L38" i="74"/>
  <c r="AJ38" i="74"/>
  <c r="X38" i="74"/>
  <c r="M38" i="74"/>
  <c r="Y38" i="74"/>
  <c r="O38" i="74"/>
  <c r="AA38" i="74"/>
  <c r="P38" i="74"/>
  <c r="AC38" i="74"/>
  <c r="O36" i="74"/>
  <c r="AA36" i="74"/>
  <c r="H34" i="74"/>
  <c r="P36" i="74"/>
  <c r="AC36" i="74"/>
  <c r="V38" i="74"/>
  <c r="U38" i="74"/>
  <c r="AI38" i="74"/>
  <c r="S36" i="74"/>
  <c r="AF36" i="74"/>
  <c r="J34" i="74"/>
  <c r="AH38" i="74"/>
  <c r="F31" i="75"/>
  <c r="AB33" i="75" s="1"/>
  <c r="AB39" i="74" s="1"/>
  <c r="AB40" i="74" s="1"/>
  <c r="J31" i="75"/>
  <c r="J2" i="48"/>
  <c r="H2" i="48"/>
  <c r="F2" i="48"/>
  <c r="I2" i="48" s="1"/>
  <c r="G2" i="48" l="1"/>
  <c r="J28" i="50"/>
  <c r="N33" i="75"/>
  <c r="N39" i="74" s="1"/>
  <c r="N40" i="74" s="1"/>
  <c r="F35" i="74"/>
  <c r="J33" i="75"/>
  <c r="J39" i="74" s="1"/>
  <c r="J35" i="74"/>
  <c r="J36" i="74" s="1"/>
  <c r="J38" i="74"/>
  <c r="H36" i="74"/>
  <c r="H38" i="74"/>
  <c r="AC33" i="75"/>
  <c r="AC39" i="74" s="1"/>
  <c r="AC40" i="74" s="1"/>
  <c r="V33" i="75"/>
  <c r="V39" i="74" s="1"/>
  <c r="V40" i="74" s="1"/>
  <c r="O33" i="75"/>
  <c r="O39" i="74" s="1"/>
  <c r="O40" i="74" s="1"/>
  <c r="H33" i="75"/>
  <c r="H39" i="74" s="1"/>
  <c r="U33" i="75"/>
  <c r="U39" i="74" s="1"/>
  <c r="U40" i="74" s="1"/>
  <c r="T33" i="75"/>
  <c r="T39" i="74" s="1"/>
  <c r="T40" i="74" s="1"/>
  <c r="S33" i="75"/>
  <c r="S39" i="74" s="1"/>
  <c r="S40" i="74" s="1"/>
  <c r="AF33" i="75"/>
  <c r="AF39" i="74" s="1"/>
  <c r="AF40" i="74" s="1"/>
  <c r="AH33" i="75"/>
  <c r="AH39" i="74" s="1"/>
  <c r="AH40" i="74" s="1"/>
  <c r="AG33" i="75"/>
  <c r="AG39" i="74" s="1"/>
  <c r="AG40" i="74" s="1"/>
  <c r="AI33" i="75"/>
  <c r="AI39" i="74" s="1"/>
  <c r="AI40" i="74" s="1"/>
  <c r="Z33" i="75"/>
  <c r="Z39" i="74" s="1"/>
  <c r="Z40" i="74" s="1"/>
  <c r="M33" i="75"/>
  <c r="M39" i="74" s="1"/>
  <c r="M40" i="74" s="1"/>
  <c r="K33" i="75"/>
  <c r="K39" i="74" s="1"/>
  <c r="K40" i="74" s="1"/>
  <c r="P33" i="75"/>
  <c r="P39" i="74" s="1"/>
  <c r="P40" i="74" s="1"/>
  <c r="Y33" i="75"/>
  <c r="Y39" i="74" s="1"/>
  <c r="Y40" i="74" s="1"/>
  <c r="AE33" i="75"/>
  <c r="AE39" i="74" s="1"/>
  <c r="AE40" i="74" s="1"/>
  <c r="X33" i="75"/>
  <c r="X39" i="74" s="1"/>
  <c r="X40" i="74" s="1"/>
  <c r="R33" i="75"/>
  <c r="R39" i="74" s="1"/>
  <c r="R40" i="74" s="1"/>
  <c r="L33" i="75"/>
  <c r="L39" i="74" s="1"/>
  <c r="L40" i="74" s="1"/>
  <c r="AA33" i="75"/>
  <c r="AA39" i="74" s="1"/>
  <c r="AA40" i="74" s="1"/>
  <c r="AD33" i="75"/>
  <c r="AD39" i="74" s="1"/>
  <c r="AD40" i="74" s="1"/>
  <c r="AJ33" i="75"/>
  <c r="AJ39" i="74" s="1"/>
  <c r="AJ40" i="74" s="1"/>
  <c r="Q33" i="75"/>
  <c r="Q39" i="74" s="1"/>
  <c r="Q40" i="74" s="1"/>
  <c r="W33" i="75"/>
  <c r="W39" i="74" s="1"/>
  <c r="W40" i="74" s="1"/>
  <c r="G310" i="10"/>
  <c r="G309" i="10"/>
  <c r="G308" i="10"/>
  <c r="G306" i="10"/>
  <c r="G305" i="10"/>
  <c r="G304" i="10"/>
  <c r="G303" i="10"/>
  <c r="G302" i="10"/>
  <c r="G301" i="10"/>
  <c r="G295" i="10"/>
  <c r="G252" i="10"/>
  <c r="J205" i="2"/>
  <c r="J251" i="2"/>
  <c r="J199" i="2"/>
  <c r="I21" i="1"/>
  <c r="F21" i="1"/>
  <c r="I308" i="10" l="1"/>
  <c r="K308" i="10"/>
  <c r="K306" i="10"/>
  <c r="I306" i="10"/>
  <c r="I310" i="10"/>
  <c r="K310" i="10"/>
  <c r="I304" i="10"/>
  <c r="K304" i="10"/>
  <c r="I309" i="10"/>
  <c r="K309" i="10"/>
  <c r="I252" i="10"/>
  <c r="K252" i="10"/>
  <c r="I295" i="10"/>
  <c r="K295" i="10"/>
  <c r="I301" i="10"/>
  <c r="K301" i="10"/>
  <c r="K302" i="10"/>
  <c r="I302" i="10"/>
  <c r="K303" i="10"/>
  <c r="I303" i="10"/>
  <c r="K305" i="10"/>
  <c r="I305" i="10"/>
  <c r="J202" i="2"/>
  <c r="J236" i="2"/>
  <c r="J235" i="2"/>
  <c r="J234" i="2"/>
  <c r="J200" i="2"/>
  <c r="J204" i="2"/>
  <c r="J203" i="2"/>
  <c r="J201" i="2"/>
  <c r="J249" i="2"/>
  <c r="J247" i="2"/>
  <c r="J231" i="2"/>
  <c r="J250" i="2"/>
  <c r="J248" i="2"/>
  <c r="J225" i="2"/>
  <c r="J206" i="2"/>
  <c r="J198" i="2"/>
  <c r="J197" i="2"/>
  <c r="J207" i="2"/>
  <c r="H21" i="1"/>
  <c r="H40" i="74"/>
  <c r="H41" i="74" s="1"/>
  <c r="J40" i="74"/>
  <c r="J23" i="76"/>
  <c r="H23" i="76"/>
  <c r="F23" i="76"/>
  <c r="I23" i="76" s="1"/>
  <c r="J22" i="76"/>
  <c r="I22" i="76" s="1"/>
  <c r="H22" i="76"/>
  <c r="F22" i="76"/>
  <c r="J21" i="76"/>
  <c r="H21" i="76"/>
  <c r="F21" i="76"/>
  <c r="I21" i="76" s="1"/>
  <c r="J20" i="76"/>
  <c r="H20" i="76"/>
  <c r="F20" i="76"/>
  <c r="I20" i="76" s="1"/>
  <c r="J19" i="76"/>
  <c r="H19" i="76"/>
  <c r="F19" i="76"/>
  <c r="J18" i="76"/>
  <c r="H18" i="76"/>
  <c r="F18" i="76"/>
  <c r="J17" i="76"/>
  <c r="H17" i="76"/>
  <c r="F17" i="76"/>
  <c r="J16" i="76"/>
  <c r="I16" i="76" s="1"/>
  <c r="H16" i="76"/>
  <c r="G16" i="76" s="1"/>
  <c r="J15" i="76"/>
  <c r="I15" i="76" s="1"/>
  <c r="H15" i="76"/>
  <c r="G15" i="76" s="1"/>
  <c r="J14" i="76"/>
  <c r="I14" i="76" s="1"/>
  <c r="H14" i="76"/>
  <c r="G14" i="76" s="1"/>
  <c r="J13" i="76"/>
  <c r="I13" i="76" s="1"/>
  <c r="H13" i="76"/>
  <c r="G13" i="76" s="1"/>
  <c r="J12" i="76"/>
  <c r="J11" i="76"/>
  <c r="I11" i="76" s="1"/>
  <c r="H11" i="76"/>
  <c r="G11" i="76" s="1"/>
  <c r="J10" i="76"/>
  <c r="I10" i="76" s="1"/>
  <c r="H10" i="76"/>
  <c r="G10" i="76" s="1"/>
  <c r="J9" i="76"/>
  <c r="I9" i="76" s="1"/>
  <c r="H9" i="76"/>
  <c r="G9" i="76" s="1"/>
  <c r="J8" i="76"/>
  <c r="I8" i="76" s="1"/>
  <c r="H8" i="76"/>
  <c r="G8" i="76" s="1"/>
  <c r="J7" i="76"/>
  <c r="I7" i="76" s="1"/>
  <c r="H7" i="76"/>
  <c r="G7" i="76" s="1"/>
  <c r="J6" i="76"/>
  <c r="I6" i="76" s="1"/>
  <c r="H6" i="76"/>
  <c r="G6" i="76" s="1"/>
  <c r="J5" i="76"/>
  <c r="I5" i="76" s="1"/>
  <c r="H5" i="76"/>
  <c r="G5" i="76" s="1"/>
  <c r="J4" i="76"/>
  <c r="I4" i="76" s="1"/>
  <c r="H4" i="76"/>
  <c r="G4" i="76" s="1"/>
  <c r="J3" i="76"/>
  <c r="I3" i="76" s="1"/>
  <c r="H3" i="76"/>
  <c r="G3" i="76" s="1"/>
  <c r="J2" i="76"/>
  <c r="I2" i="76" s="1"/>
  <c r="H2" i="76"/>
  <c r="G2" i="76" s="1"/>
  <c r="J18" i="77"/>
  <c r="H18" i="77"/>
  <c r="F18" i="77"/>
  <c r="J17" i="77"/>
  <c r="H17" i="77"/>
  <c r="F17" i="77"/>
  <c r="J16" i="77"/>
  <c r="H16" i="77"/>
  <c r="F16" i="77"/>
  <c r="J15" i="77"/>
  <c r="H15" i="77"/>
  <c r="F15" i="77"/>
  <c r="I15" i="77" s="1"/>
  <c r="J14" i="77"/>
  <c r="H14" i="77"/>
  <c r="F14" i="77"/>
  <c r="J13" i="77"/>
  <c r="H13" i="77"/>
  <c r="F13" i="77"/>
  <c r="J12" i="77"/>
  <c r="H12" i="77"/>
  <c r="F12" i="77"/>
  <c r="J11" i="77"/>
  <c r="H11" i="77"/>
  <c r="F11" i="77"/>
  <c r="J10" i="77"/>
  <c r="I10" i="77" s="1"/>
  <c r="H10" i="77"/>
  <c r="G10" i="77" s="1"/>
  <c r="J9" i="77"/>
  <c r="I9" i="77" s="1"/>
  <c r="H9" i="77"/>
  <c r="G9" i="77" s="1"/>
  <c r="J8" i="77"/>
  <c r="I8" i="77" s="1"/>
  <c r="H8" i="77"/>
  <c r="G8" i="77" s="1"/>
  <c r="J7" i="77"/>
  <c r="I7" i="77" s="1"/>
  <c r="H7" i="77"/>
  <c r="G7" i="77" s="1"/>
  <c r="J6" i="77"/>
  <c r="I6" i="77" s="1"/>
  <c r="H6" i="77"/>
  <c r="G6" i="77" s="1"/>
  <c r="J5" i="77"/>
  <c r="I5" i="77" s="1"/>
  <c r="H5" i="77"/>
  <c r="G5" i="77" s="1"/>
  <c r="J4" i="77"/>
  <c r="I4" i="77" s="1"/>
  <c r="H4" i="77"/>
  <c r="G4" i="77" s="1"/>
  <c r="J3" i="77"/>
  <c r="I3" i="77" s="1"/>
  <c r="H3" i="77"/>
  <c r="G3" i="77" s="1"/>
  <c r="J2" i="77"/>
  <c r="I2" i="77" s="1"/>
  <c r="H2" i="77"/>
  <c r="G2" i="77" s="1"/>
  <c r="K28" i="68"/>
  <c r="L28" i="68"/>
  <c r="M28" i="68"/>
  <c r="N28" i="68"/>
  <c r="O28" i="68"/>
  <c r="P28" i="68"/>
  <c r="Q28" i="68"/>
  <c r="R28" i="68"/>
  <c r="S28" i="68"/>
  <c r="T28" i="68"/>
  <c r="U28" i="68"/>
  <c r="V28" i="68"/>
  <c r="W28" i="68"/>
  <c r="X28" i="68"/>
  <c r="Y28" i="68"/>
  <c r="Z28" i="68"/>
  <c r="AA28" i="68"/>
  <c r="AB28" i="68"/>
  <c r="AC28" i="68"/>
  <c r="AD28" i="68"/>
  <c r="AE28" i="68"/>
  <c r="AF28" i="68"/>
  <c r="AG28" i="68"/>
  <c r="AH28" i="68"/>
  <c r="AI28" i="68"/>
  <c r="K26" i="69"/>
  <c r="K29" i="68" s="1"/>
  <c r="L26" i="69"/>
  <c r="L29" i="68" s="1"/>
  <c r="M26" i="69"/>
  <c r="M29" i="68" s="1"/>
  <c r="N26" i="69"/>
  <c r="N29" i="68" s="1"/>
  <c r="N30" i="68" s="1"/>
  <c r="O26" i="69"/>
  <c r="P26" i="69"/>
  <c r="P29" i="68" s="1"/>
  <c r="Q26" i="69"/>
  <c r="Q29" i="68" s="1"/>
  <c r="R26" i="69"/>
  <c r="R29" i="68" s="1"/>
  <c r="S26" i="69"/>
  <c r="S29" i="68" s="1"/>
  <c r="T26" i="69"/>
  <c r="T29" i="68" s="1"/>
  <c r="T30" i="68" s="1"/>
  <c r="U26" i="69"/>
  <c r="U29" i="68" s="1"/>
  <c r="V26" i="69"/>
  <c r="V29" i="68" s="1"/>
  <c r="W26" i="69"/>
  <c r="W29" i="68" s="1"/>
  <c r="X26" i="69"/>
  <c r="X29" i="68" s="1"/>
  <c r="Y26" i="69"/>
  <c r="Y29" i="68" s="1"/>
  <c r="Z26" i="69"/>
  <c r="Z29" i="68" s="1"/>
  <c r="Z30" i="68" s="1"/>
  <c r="AA26" i="69"/>
  <c r="AB26" i="69"/>
  <c r="AB29" i="68" s="1"/>
  <c r="AC26" i="69"/>
  <c r="AC29" i="68" s="1"/>
  <c r="AC30" i="68" s="1"/>
  <c r="AD26" i="69"/>
  <c r="AD29" i="68" s="1"/>
  <c r="AE26" i="69"/>
  <c r="AE29" i="68" s="1"/>
  <c r="AF26" i="69"/>
  <c r="AF29" i="68" s="1"/>
  <c r="AF30" i="68" s="1"/>
  <c r="AG26" i="69"/>
  <c r="AG29" i="68" s="1"/>
  <c r="AH26" i="69"/>
  <c r="AH29" i="68" s="1"/>
  <c r="AI26" i="69"/>
  <c r="AI29" i="68" s="1"/>
  <c r="J83" i="76"/>
  <c r="H83" i="76"/>
  <c r="F83" i="76"/>
  <c r="J82" i="76"/>
  <c r="H82" i="76"/>
  <c r="F82" i="76"/>
  <c r="J81" i="76"/>
  <c r="H81" i="76"/>
  <c r="F81" i="76"/>
  <c r="J80" i="76"/>
  <c r="H80" i="76"/>
  <c r="F80" i="76"/>
  <c r="J79" i="76"/>
  <c r="H79" i="76"/>
  <c r="F79" i="76"/>
  <c r="J78" i="76"/>
  <c r="H78" i="76"/>
  <c r="F78" i="76"/>
  <c r="J77" i="76"/>
  <c r="H77" i="76"/>
  <c r="F77" i="76"/>
  <c r="J76" i="76"/>
  <c r="H76" i="76"/>
  <c r="F76" i="76"/>
  <c r="J75" i="76"/>
  <c r="H75" i="76"/>
  <c r="F75" i="76"/>
  <c r="J74" i="76"/>
  <c r="H74" i="76"/>
  <c r="F74" i="76"/>
  <c r="J73" i="76"/>
  <c r="H73" i="76"/>
  <c r="F73" i="76"/>
  <c r="J72" i="76"/>
  <c r="H72" i="76"/>
  <c r="F72" i="76"/>
  <c r="J71" i="76"/>
  <c r="H71" i="76"/>
  <c r="F71" i="76"/>
  <c r="J70" i="76"/>
  <c r="H70" i="76"/>
  <c r="F70" i="76"/>
  <c r="J69" i="76"/>
  <c r="H69" i="76"/>
  <c r="F69" i="76"/>
  <c r="J68" i="76"/>
  <c r="H68" i="76"/>
  <c r="F68" i="76"/>
  <c r="J67" i="76"/>
  <c r="H67" i="76"/>
  <c r="F67" i="76"/>
  <c r="J66" i="76"/>
  <c r="H66" i="76"/>
  <c r="F66" i="76"/>
  <c r="J65" i="76"/>
  <c r="H65" i="76"/>
  <c r="F65" i="76"/>
  <c r="J64" i="76"/>
  <c r="H64" i="76"/>
  <c r="F64" i="76"/>
  <c r="J63" i="76"/>
  <c r="H63" i="76"/>
  <c r="F63" i="76"/>
  <c r="J62" i="76"/>
  <c r="H62" i="76"/>
  <c r="F62" i="76"/>
  <c r="J61" i="76"/>
  <c r="H61" i="76"/>
  <c r="F61" i="76"/>
  <c r="J60" i="76"/>
  <c r="H60" i="76"/>
  <c r="F60" i="76"/>
  <c r="J59" i="76"/>
  <c r="H59" i="76"/>
  <c r="F59" i="76"/>
  <c r="J58" i="76"/>
  <c r="H58" i="76"/>
  <c r="F58" i="76"/>
  <c r="J57" i="76"/>
  <c r="H57" i="76"/>
  <c r="F57" i="76"/>
  <c r="J61" i="77"/>
  <c r="H61" i="77"/>
  <c r="F61" i="77"/>
  <c r="J60" i="77"/>
  <c r="H60" i="77"/>
  <c r="F60" i="77"/>
  <c r="J59" i="77"/>
  <c r="H59" i="77"/>
  <c r="F59" i="77"/>
  <c r="J58" i="77"/>
  <c r="H58" i="77"/>
  <c r="F58" i="77"/>
  <c r="J57" i="77"/>
  <c r="H57" i="77"/>
  <c r="F57" i="77"/>
  <c r="J56" i="77"/>
  <c r="H56" i="77"/>
  <c r="F56" i="77"/>
  <c r="J55" i="77"/>
  <c r="H55" i="77"/>
  <c r="F55" i="77"/>
  <c r="J54" i="77"/>
  <c r="H54" i="77"/>
  <c r="F54" i="77"/>
  <c r="J53" i="77"/>
  <c r="H53" i="77"/>
  <c r="F53" i="77"/>
  <c r="J52" i="77"/>
  <c r="H52" i="77"/>
  <c r="F52" i="77"/>
  <c r="J51" i="77"/>
  <c r="H51" i="77"/>
  <c r="F51" i="77"/>
  <c r="J50" i="77"/>
  <c r="H50" i="77"/>
  <c r="F50" i="77"/>
  <c r="J49" i="77"/>
  <c r="I49" i="77" s="1"/>
  <c r="H49" i="77"/>
  <c r="G49" i="77" s="1"/>
  <c r="J48" i="77"/>
  <c r="H48" i="77"/>
  <c r="F48" i="77"/>
  <c r="J47" i="77"/>
  <c r="H47" i="77"/>
  <c r="F47" i="77"/>
  <c r="AI88" i="76"/>
  <c r="AH88" i="76"/>
  <c r="AG88" i="76"/>
  <c r="AF88" i="76"/>
  <c r="AE88" i="76"/>
  <c r="AD88" i="76"/>
  <c r="AC88" i="76"/>
  <c r="AB88" i="76"/>
  <c r="AA88" i="76"/>
  <c r="Z88" i="76"/>
  <c r="Y88" i="76"/>
  <c r="X88" i="76"/>
  <c r="W88" i="76"/>
  <c r="V88" i="76"/>
  <c r="U88" i="76"/>
  <c r="T88" i="76"/>
  <c r="S88" i="76"/>
  <c r="R88" i="76"/>
  <c r="Q88" i="76"/>
  <c r="P88" i="76"/>
  <c r="O88" i="76"/>
  <c r="N88" i="76"/>
  <c r="M88" i="76"/>
  <c r="L88" i="76"/>
  <c r="K88" i="76"/>
  <c r="E88" i="76"/>
  <c r="AI68" i="77"/>
  <c r="AI89" i="76" s="1"/>
  <c r="AH68" i="77"/>
  <c r="AH89" i="76" s="1"/>
  <c r="AG68" i="77"/>
  <c r="AG89" i="76" s="1"/>
  <c r="AF68" i="77"/>
  <c r="AF89" i="76" s="1"/>
  <c r="AE68" i="77"/>
  <c r="AE89" i="76" s="1"/>
  <c r="AD68" i="77"/>
  <c r="AD89" i="76" s="1"/>
  <c r="AC68" i="77"/>
  <c r="AC89" i="76" s="1"/>
  <c r="AB68" i="77"/>
  <c r="AB89" i="76" s="1"/>
  <c r="AA68" i="77"/>
  <c r="AA89" i="76" s="1"/>
  <c r="Z68" i="77"/>
  <c r="Z89" i="76" s="1"/>
  <c r="Y68" i="77"/>
  <c r="Y89" i="76" s="1"/>
  <c r="X68" i="77"/>
  <c r="X89" i="76" s="1"/>
  <c r="W68" i="77"/>
  <c r="W89" i="76" s="1"/>
  <c r="V68" i="77"/>
  <c r="V89" i="76" s="1"/>
  <c r="U68" i="77"/>
  <c r="U89" i="76" s="1"/>
  <c r="T68" i="77"/>
  <c r="T89" i="76" s="1"/>
  <c r="S68" i="77"/>
  <c r="S89" i="76" s="1"/>
  <c r="R68" i="77"/>
  <c r="R89" i="76" s="1"/>
  <c r="Q68" i="77"/>
  <c r="Q89" i="76" s="1"/>
  <c r="P68" i="77"/>
  <c r="P89" i="76" s="1"/>
  <c r="O68" i="77"/>
  <c r="O89" i="76" s="1"/>
  <c r="N68" i="77"/>
  <c r="N89" i="76" s="1"/>
  <c r="M68" i="77"/>
  <c r="M89" i="76" s="1"/>
  <c r="L68" i="77"/>
  <c r="L89" i="76" s="1"/>
  <c r="K68" i="77"/>
  <c r="K89" i="76" s="1"/>
  <c r="E68" i="77"/>
  <c r="E89" i="76" s="1"/>
  <c r="J3" i="49"/>
  <c r="H3" i="49"/>
  <c r="F3" i="49"/>
  <c r="J2" i="49"/>
  <c r="H2" i="49"/>
  <c r="F2" i="49"/>
  <c r="AI22" i="48"/>
  <c r="AH22" i="48"/>
  <c r="AG22" i="48"/>
  <c r="AF22" i="48"/>
  <c r="AE22" i="48"/>
  <c r="AD22" i="48"/>
  <c r="AC22" i="48"/>
  <c r="AB22" i="48"/>
  <c r="AA22" i="48"/>
  <c r="Z22" i="48"/>
  <c r="Y22" i="48"/>
  <c r="X22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E22" i="48"/>
  <c r="H22" i="48"/>
  <c r="AI18" i="49"/>
  <c r="AI23" i="48" s="1"/>
  <c r="AH18" i="49"/>
  <c r="AH23" i="48" s="1"/>
  <c r="AG18" i="49"/>
  <c r="AG23" i="48" s="1"/>
  <c r="AF18" i="49"/>
  <c r="AF23" i="48" s="1"/>
  <c r="AE18" i="49"/>
  <c r="AE23" i="48" s="1"/>
  <c r="AD18" i="49"/>
  <c r="AD23" i="48" s="1"/>
  <c r="AC18" i="49"/>
  <c r="AC23" i="48" s="1"/>
  <c r="AB18" i="49"/>
  <c r="AB23" i="48" s="1"/>
  <c r="AA18" i="49"/>
  <c r="AA23" i="48" s="1"/>
  <c r="Z18" i="49"/>
  <c r="Y18" i="49"/>
  <c r="X18" i="49"/>
  <c r="X23" i="48" s="1"/>
  <c r="W18" i="49"/>
  <c r="W23" i="48" s="1"/>
  <c r="V18" i="49"/>
  <c r="V23" i="48" s="1"/>
  <c r="U18" i="49"/>
  <c r="U23" i="48" s="1"/>
  <c r="T18" i="49"/>
  <c r="T23" i="48" s="1"/>
  <c r="S18" i="49"/>
  <c r="S23" i="48" s="1"/>
  <c r="R18" i="49"/>
  <c r="R23" i="48" s="1"/>
  <c r="Q18" i="49"/>
  <c r="Q23" i="48" s="1"/>
  <c r="P18" i="49"/>
  <c r="P23" i="48" s="1"/>
  <c r="O18" i="49"/>
  <c r="O23" i="48" s="1"/>
  <c r="N18" i="49"/>
  <c r="N23" i="48" s="1"/>
  <c r="M18" i="49"/>
  <c r="M23" i="48" s="1"/>
  <c r="L18" i="49"/>
  <c r="L23" i="48" s="1"/>
  <c r="K18" i="49"/>
  <c r="K23" i="48" s="1"/>
  <c r="E18" i="49"/>
  <c r="E23" i="48" s="1"/>
  <c r="AE30" i="68" l="1"/>
  <c r="S30" i="68"/>
  <c r="G14" i="77"/>
  <c r="AB30" i="68"/>
  <c r="I3" i="49"/>
  <c r="I53" i="77"/>
  <c r="X24" i="48"/>
  <c r="I66" i="76"/>
  <c r="H18" i="49"/>
  <c r="H23" i="48" s="1"/>
  <c r="H24" i="48" s="1"/>
  <c r="G57" i="76"/>
  <c r="G61" i="76"/>
  <c r="I58" i="77"/>
  <c r="I57" i="76"/>
  <c r="G52" i="77"/>
  <c r="G56" i="77"/>
  <c r="G59" i="77"/>
  <c r="Q30" i="68"/>
  <c r="I13" i="77"/>
  <c r="I17" i="77"/>
  <c r="G79" i="76"/>
  <c r="I52" i="77"/>
  <c r="I56" i="77"/>
  <c r="I79" i="76"/>
  <c r="I57" i="77"/>
  <c r="K90" i="76"/>
  <c r="AD30" i="68"/>
  <c r="R30" i="68"/>
  <c r="I50" i="77"/>
  <c r="G54" i="77"/>
  <c r="I65" i="76"/>
  <c r="I69" i="76"/>
  <c r="I73" i="76"/>
  <c r="G77" i="76"/>
  <c r="G51" i="77"/>
  <c r="G55" i="77"/>
  <c r="G78" i="76"/>
  <c r="G67" i="76"/>
  <c r="G71" i="76"/>
  <c r="I82" i="76"/>
  <c r="I71" i="76"/>
  <c r="G83" i="76"/>
  <c r="I48" i="77"/>
  <c r="I72" i="76"/>
  <c r="G76" i="76"/>
  <c r="G18" i="76"/>
  <c r="G22" i="76"/>
  <c r="P30" i="68"/>
  <c r="G60" i="76"/>
  <c r="G58" i="77"/>
  <c r="I64" i="76"/>
  <c r="G20" i="76"/>
  <c r="G65" i="76"/>
  <c r="G73" i="76"/>
  <c r="G80" i="76"/>
  <c r="I51" i="77"/>
  <c r="I14" i="77"/>
  <c r="I18" i="77"/>
  <c r="G17" i="76"/>
  <c r="I2" i="49"/>
  <c r="I58" i="76"/>
  <c r="G74" i="76"/>
  <c r="G81" i="76"/>
  <c r="G15" i="77"/>
  <c r="G60" i="77"/>
  <c r="I59" i="76"/>
  <c r="I70" i="76"/>
  <c r="I74" i="76"/>
  <c r="I81" i="76"/>
  <c r="I11" i="77"/>
  <c r="I67" i="76"/>
  <c r="I16" i="77"/>
  <c r="G57" i="77"/>
  <c r="G12" i="77"/>
  <c r="I19" i="76"/>
  <c r="AG30" i="68"/>
  <c r="U30" i="68"/>
  <c r="AH30" i="68"/>
  <c r="I75" i="76"/>
  <c r="G53" i="77"/>
  <c r="G58" i="76"/>
  <c r="G68" i="76"/>
  <c r="G82" i="76"/>
  <c r="AA29" i="68"/>
  <c r="AA30" i="68" s="1"/>
  <c r="O29" i="68"/>
  <c r="O30" i="68" s="1"/>
  <c r="G23" i="76"/>
  <c r="G50" i="77"/>
  <c r="G62" i="76"/>
  <c r="G69" i="76"/>
  <c r="I60" i="77"/>
  <c r="G59" i="76"/>
  <c r="I62" i="76"/>
  <c r="G66" i="76"/>
  <c r="I76" i="76"/>
  <c r="G16" i="77"/>
  <c r="G21" i="76"/>
  <c r="G47" i="77"/>
  <c r="I54" i="77"/>
  <c r="G61" i="77"/>
  <c r="I63" i="76"/>
  <c r="I77" i="76"/>
  <c r="I68" i="76"/>
  <c r="I17" i="76"/>
  <c r="I47" i="77"/>
  <c r="I55" i="77"/>
  <c r="G70" i="76"/>
  <c r="I83" i="76"/>
  <c r="Y30" i="68"/>
  <c r="M30" i="68"/>
  <c r="I18" i="76"/>
  <c r="G48" i="77"/>
  <c r="I60" i="76"/>
  <c r="I80" i="76"/>
  <c r="X30" i="68"/>
  <c r="L30" i="68"/>
  <c r="J18" i="49"/>
  <c r="J23" i="48" s="1"/>
  <c r="G64" i="76"/>
  <c r="AI30" i="68"/>
  <c r="W30" i="68"/>
  <c r="K30" i="68"/>
  <c r="G11" i="77"/>
  <c r="I12" i="77"/>
  <c r="G3" i="49"/>
  <c r="I78" i="76"/>
  <c r="V30" i="68"/>
  <c r="G72" i="76"/>
  <c r="I61" i="76"/>
  <c r="G18" i="77"/>
  <c r="P24" i="48"/>
  <c r="AI24" i="48"/>
  <c r="G19" i="76"/>
  <c r="G17" i="77"/>
  <c r="F68" i="77"/>
  <c r="F89" i="76" s="1"/>
  <c r="G13" i="77"/>
  <c r="G63" i="76"/>
  <c r="G75" i="76"/>
  <c r="H88" i="76"/>
  <c r="R90" i="76"/>
  <c r="AD90" i="76"/>
  <c r="I59" i="77"/>
  <c r="I61" i="77"/>
  <c r="J68" i="77"/>
  <c r="J89" i="76" s="1"/>
  <c r="H68" i="77"/>
  <c r="H89" i="76" s="1"/>
  <c r="AI90" i="76"/>
  <c r="S90" i="76"/>
  <c r="AE90" i="76"/>
  <c r="T90" i="76"/>
  <c r="AF90" i="76"/>
  <c r="AG90" i="76"/>
  <c r="AH90" i="76"/>
  <c r="AC90" i="76"/>
  <c r="J88" i="76"/>
  <c r="Q90" i="76"/>
  <c r="V90" i="76"/>
  <c r="U90" i="76"/>
  <c r="W90" i="76"/>
  <c r="L90" i="76"/>
  <c r="M90" i="76"/>
  <c r="Z90" i="76"/>
  <c r="O90" i="76"/>
  <c r="N90" i="76"/>
  <c r="AA90" i="76"/>
  <c r="P90" i="76"/>
  <c r="AB90" i="76"/>
  <c r="F88" i="76"/>
  <c r="W92" i="76" s="1"/>
  <c r="X90" i="76"/>
  <c r="Y90" i="76"/>
  <c r="U24" i="48"/>
  <c r="AH24" i="48"/>
  <c r="G2" i="49"/>
  <c r="W24" i="48"/>
  <c r="K24" i="48"/>
  <c r="O24" i="48"/>
  <c r="F18" i="49"/>
  <c r="F23" i="48" s="1"/>
  <c r="L24" i="48"/>
  <c r="Y23" i="48"/>
  <c r="Y24" i="48" s="1"/>
  <c r="Q24" i="48"/>
  <c r="AC24" i="48"/>
  <c r="V24" i="48"/>
  <c r="Z23" i="48"/>
  <c r="Z24" i="48" s="1"/>
  <c r="N24" i="48"/>
  <c r="AG24" i="48"/>
  <c r="AA24" i="48"/>
  <c r="S24" i="48"/>
  <c r="AE24" i="48"/>
  <c r="T24" i="48"/>
  <c r="AF24" i="48"/>
  <c r="AB24" i="48"/>
  <c r="F22" i="48"/>
  <c r="Q26" i="48" s="1"/>
  <c r="M24" i="48"/>
  <c r="J22" i="48"/>
  <c r="R24" i="48"/>
  <c r="AD24" i="48"/>
  <c r="J2" i="47"/>
  <c r="H2" i="47"/>
  <c r="F2" i="47"/>
  <c r="J8" i="46"/>
  <c r="H8" i="46"/>
  <c r="F8" i="46"/>
  <c r="J7" i="46"/>
  <c r="H7" i="46"/>
  <c r="F7" i="46"/>
  <c r="J6" i="46"/>
  <c r="H6" i="46"/>
  <c r="F6" i="46"/>
  <c r="J5" i="46"/>
  <c r="H5" i="46"/>
  <c r="F5" i="46"/>
  <c r="J4" i="46"/>
  <c r="H4" i="46"/>
  <c r="F4" i="46"/>
  <c r="J3" i="46"/>
  <c r="H3" i="46"/>
  <c r="F3" i="46"/>
  <c r="J2" i="46"/>
  <c r="H2" i="46"/>
  <c r="F2" i="46"/>
  <c r="I2" i="46" l="1"/>
  <c r="G6" i="46"/>
  <c r="I5" i="46"/>
  <c r="Z70" i="77"/>
  <c r="Z93" i="76" s="1"/>
  <c r="O70" i="77"/>
  <c r="O93" i="76" s="1"/>
  <c r="AF70" i="77"/>
  <c r="AF93" i="76" s="1"/>
  <c r="G4" i="46"/>
  <c r="AG92" i="76"/>
  <c r="H90" i="76"/>
  <c r="T70" i="77"/>
  <c r="T93" i="76" s="1"/>
  <c r="I7" i="46"/>
  <c r="M70" i="77"/>
  <c r="M93" i="76" s="1"/>
  <c r="L70" i="77"/>
  <c r="L93" i="76" s="1"/>
  <c r="AE70" i="77"/>
  <c r="AE93" i="76" s="1"/>
  <c r="N70" i="77"/>
  <c r="N93" i="76" s="1"/>
  <c r="S70" i="77"/>
  <c r="S93" i="76" s="1"/>
  <c r="W70" i="77"/>
  <c r="W93" i="76" s="1"/>
  <c r="W94" i="76" s="1"/>
  <c r="AI70" i="77"/>
  <c r="AI93" i="76" s="1"/>
  <c r="Q70" i="77"/>
  <c r="Q93" i="76" s="1"/>
  <c r="K70" i="77"/>
  <c r="K93" i="76" s="1"/>
  <c r="AB70" i="77"/>
  <c r="AB93" i="76" s="1"/>
  <c r="X70" i="77"/>
  <c r="X93" i="76" s="1"/>
  <c r="AD70" i="77"/>
  <c r="AD93" i="76" s="1"/>
  <c r="R70" i="77"/>
  <c r="R93" i="76" s="1"/>
  <c r="I8" i="46"/>
  <c r="AH70" i="77"/>
  <c r="AH93" i="76" s="1"/>
  <c r="P70" i="77"/>
  <c r="P93" i="76" s="1"/>
  <c r="U70" i="77"/>
  <c r="U93" i="76" s="1"/>
  <c r="AA70" i="77"/>
  <c r="AA93" i="76" s="1"/>
  <c r="I4" i="46"/>
  <c r="I3" i="46"/>
  <c r="Y70" i="77"/>
  <c r="Y93" i="76" s="1"/>
  <c r="G2" i="47"/>
  <c r="I2" i="47"/>
  <c r="I6" i="46"/>
  <c r="AG70" i="77"/>
  <c r="AG93" i="76" s="1"/>
  <c r="AG94" i="76" s="1"/>
  <c r="H70" i="77"/>
  <c r="H93" i="76" s="1"/>
  <c r="J70" i="77"/>
  <c r="J93" i="76" s="1"/>
  <c r="V70" i="77"/>
  <c r="V93" i="76" s="1"/>
  <c r="AC70" i="77"/>
  <c r="AC93" i="76" s="1"/>
  <c r="J90" i="76"/>
  <c r="O92" i="76"/>
  <c r="O94" i="76" s="1"/>
  <c r="Y92" i="76"/>
  <c r="AA92" i="76"/>
  <c r="V92" i="76"/>
  <c r="AC92" i="76"/>
  <c r="U92" i="76"/>
  <c r="Z92" i="76"/>
  <c r="Z94" i="76" s="1"/>
  <c r="AB92" i="76"/>
  <c r="M92" i="76"/>
  <c r="S92" i="76"/>
  <c r="AH92" i="76"/>
  <c r="Q92" i="76"/>
  <c r="N92" i="76"/>
  <c r="P92" i="76"/>
  <c r="AF92" i="76"/>
  <c r="AF94" i="76" s="1"/>
  <c r="T92" i="76"/>
  <c r="K92" i="76"/>
  <c r="AI92" i="76"/>
  <c r="H92" i="76"/>
  <c r="X92" i="76"/>
  <c r="AE92" i="76"/>
  <c r="L92" i="76"/>
  <c r="AD92" i="76"/>
  <c r="J92" i="76"/>
  <c r="R92" i="76"/>
  <c r="AF20" i="49"/>
  <c r="AF27" i="48" s="1"/>
  <c r="AA20" i="49"/>
  <c r="AA27" i="48" s="1"/>
  <c r="AG20" i="49"/>
  <c r="AG27" i="48" s="1"/>
  <c r="V20" i="49"/>
  <c r="V27" i="48" s="1"/>
  <c r="K20" i="49"/>
  <c r="K27" i="48" s="1"/>
  <c r="AH20" i="49"/>
  <c r="AH27" i="48" s="1"/>
  <c r="O20" i="49"/>
  <c r="O27" i="48" s="1"/>
  <c r="T20" i="49"/>
  <c r="T27" i="48" s="1"/>
  <c r="AE20" i="49"/>
  <c r="AE27" i="48" s="1"/>
  <c r="Z20" i="49"/>
  <c r="Z27" i="48" s="1"/>
  <c r="S20" i="49"/>
  <c r="S27" i="48" s="1"/>
  <c r="R20" i="49"/>
  <c r="R27" i="48" s="1"/>
  <c r="Y20" i="49"/>
  <c r="Y27" i="48" s="1"/>
  <c r="AI20" i="49"/>
  <c r="AI27" i="48" s="1"/>
  <c r="AB20" i="49"/>
  <c r="AB27" i="48" s="1"/>
  <c r="L20" i="49"/>
  <c r="L27" i="48" s="1"/>
  <c r="U20" i="49"/>
  <c r="U27" i="48" s="1"/>
  <c r="H20" i="49"/>
  <c r="H27" i="48" s="1"/>
  <c r="N20" i="49"/>
  <c r="N27" i="48" s="1"/>
  <c r="AD20" i="49"/>
  <c r="AD27" i="48" s="1"/>
  <c r="AC20" i="49"/>
  <c r="AC27" i="48" s="1"/>
  <c r="Q20" i="49"/>
  <c r="Q27" i="48" s="1"/>
  <c r="Q28" i="48" s="1"/>
  <c r="P20" i="49"/>
  <c r="P27" i="48" s="1"/>
  <c r="W20" i="49"/>
  <c r="W27" i="48" s="1"/>
  <c r="X20" i="49"/>
  <c r="X27" i="48" s="1"/>
  <c r="M20" i="49"/>
  <c r="M27" i="48" s="1"/>
  <c r="J20" i="49"/>
  <c r="J27" i="48" s="1"/>
  <c r="T26" i="48"/>
  <c r="X26" i="48"/>
  <c r="L26" i="48"/>
  <c r="L28" i="48" s="1"/>
  <c r="H26" i="48"/>
  <c r="AD26" i="48"/>
  <c r="AC26" i="48"/>
  <c r="R26" i="48"/>
  <c r="Z26" i="48"/>
  <c r="AB26" i="48"/>
  <c r="P26" i="48"/>
  <c r="AA26" i="48"/>
  <c r="O26" i="48"/>
  <c r="N26" i="48"/>
  <c r="AI26" i="48"/>
  <c r="K26" i="48"/>
  <c r="K28" i="48" s="1"/>
  <c r="AH26" i="48"/>
  <c r="AG26" i="48"/>
  <c r="W26" i="48"/>
  <c r="V26" i="48"/>
  <c r="U26" i="48"/>
  <c r="AE26" i="48"/>
  <c r="S26" i="48"/>
  <c r="J26" i="48"/>
  <c r="J24" i="48"/>
  <c r="Y26" i="48"/>
  <c r="AF26" i="48"/>
  <c r="M26" i="48"/>
  <c r="G2" i="46"/>
  <c r="G7" i="46"/>
  <c r="G5" i="46"/>
  <c r="G3" i="46"/>
  <c r="G8" i="46"/>
  <c r="G251" i="10"/>
  <c r="M94" i="76" l="1"/>
  <c r="L94" i="76"/>
  <c r="AE94" i="76"/>
  <c r="T94" i="76"/>
  <c r="N94" i="76"/>
  <c r="AH94" i="76"/>
  <c r="P94" i="76"/>
  <c r="AA94" i="76"/>
  <c r="S94" i="76"/>
  <c r="AF28" i="48"/>
  <c r="U94" i="76"/>
  <c r="K94" i="76"/>
  <c r="M28" i="48"/>
  <c r="AI28" i="48"/>
  <c r="X28" i="48"/>
  <c r="AI94" i="76"/>
  <c r="Y28" i="48"/>
  <c r="H94" i="76"/>
  <c r="H95" i="76" s="1"/>
  <c r="Q94" i="76"/>
  <c r="AD94" i="76"/>
  <c r="AA28" i="48"/>
  <c r="V28" i="48"/>
  <c r="W28" i="48"/>
  <c r="R94" i="76"/>
  <c r="AG28" i="48"/>
  <c r="AH28" i="48"/>
  <c r="H28" i="48"/>
  <c r="H29" i="48" s="1"/>
  <c r="X94" i="76"/>
  <c r="AB94" i="76"/>
  <c r="Y94" i="76"/>
  <c r="U28" i="48"/>
  <c r="Z28" i="48"/>
  <c r="J94" i="76"/>
  <c r="V94" i="76"/>
  <c r="AC94" i="76"/>
  <c r="AC28" i="48"/>
  <c r="R28" i="48"/>
  <c r="AD28" i="48"/>
  <c r="T28" i="48"/>
  <c r="O28" i="48"/>
  <c r="N28" i="48"/>
  <c r="J28" i="48"/>
  <c r="S28" i="48"/>
  <c r="P28" i="48"/>
  <c r="AE28" i="48"/>
  <c r="AB28" i="48"/>
  <c r="I1772" i="1"/>
  <c r="F1772" i="1" l="1"/>
  <c r="H1772" i="1" s="1"/>
  <c r="J249" i="10" l="1"/>
  <c r="G250" i="10"/>
  <c r="J250" i="10"/>
  <c r="G249" i="10"/>
  <c r="J248" i="10"/>
  <c r="G248" i="10"/>
  <c r="L247" i="10"/>
  <c r="J247" i="10"/>
  <c r="G247" i="10"/>
  <c r="L246" i="10"/>
  <c r="J246" i="10"/>
  <c r="G246" i="10"/>
  <c r="I1769" i="1"/>
  <c r="H1769" i="1" l="1"/>
  <c r="K249" i="10"/>
  <c r="K250" i="10"/>
  <c r="I249" i="10"/>
  <c r="I250" i="10"/>
  <c r="I247" i="10"/>
  <c r="I246" i="10"/>
  <c r="K247" i="10"/>
  <c r="K246" i="10"/>
  <c r="K248" i="10"/>
  <c r="I248" i="10"/>
  <c r="L161" i="10"/>
  <c r="J161" i="10"/>
  <c r="G161" i="10"/>
  <c r="L159" i="10"/>
  <c r="J159" i="10"/>
  <c r="G159" i="10"/>
  <c r="L153" i="10"/>
  <c r="J153" i="10"/>
  <c r="G153" i="10"/>
  <c r="K161" i="10" l="1"/>
  <c r="I161" i="10"/>
  <c r="I153" i="10"/>
  <c r="I159" i="10"/>
  <c r="K159" i="10"/>
  <c r="K153" i="10"/>
  <c r="L138" i="10"/>
  <c r="J138" i="10"/>
  <c r="G138" i="10"/>
  <c r="L137" i="10"/>
  <c r="J137" i="10"/>
  <c r="G137" i="10"/>
  <c r="L136" i="10"/>
  <c r="J136" i="10"/>
  <c r="G136" i="10"/>
  <c r="L135" i="10"/>
  <c r="J135" i="10"/>
  <c r="G135" i="10"/>
  <c r="L134" i="10"/>
  <c r="J134" i="10"/>
  <c r="G134" i="10"/>
  <c r="L133" i="10"/>
  <c r="J133" i="10"/>
  <c r="G133" i="10"/>
  <c r="L131" i="10"/>
  <c r="J131" i="10"/>
  <c r="G131" i="10"/>
  <c r="L108" i="10"/>
  <c r="J108" i="10"/>
  <c r="G108" i="10"/>
  <c r="L107" i="10"/>
  <c r="J107" i="10"/>
  <c r="G107" i="10"/>
  <c r="L106" i="10"/>
  <c r="J106" i="10"/>
  <c r="G106" i="10"/>
  <c r="L105" i="10"/>
  <c r="J105" i="10"/>
  <c r="G105" i="10"/>
  <c r="L104" i="10"/>
  <c r="J104" i="10"/>
  <c r="G104" i="10"/>
  <c r="L103" i="10"/>
  <c r="J103" i="10"/>
  <c r="G103" i="10"/>
  <c r="L101" i="10"/>
  <c r="J101" i="10"/>
  <c r="G101" i="10"/>
  <c r="L100" i="10"/>
  <c r="J100" i="10"/>
  <c r="G100" i="10"/>
  <c r="L99" i="10"/>
  <c r="J99" i="10"/>
  <c r="G99" i="10"/>
  <c r="L98" i="10"/>
  <c r="J98" i="10"/>
  <c r="G98" i="10"/>
  <c r="L97" i="10"/>
  <c r="J97" i="10"/>
  <c r="G97" i="10"/>
  <c r="L96" i="10"/>
  <c r="J96" i="10"/>
  <c r="G96" i="10"/>
  <c r="L94" i="10"/>
  <c r="J94" i="10"/>
  <c r="G94" i="10"/>
  <c r="L76" i="10"/>
  <c r="K76" i="10" s="1"/>
  <c r="J76" i="10"/>
  <c r="I76" i="10" s="1"/>
  <c r="L71" i="10"/>
  <c r="K71" i="10" s="1"/>
  <c r="J71" i="10"/>
  <c r="I71" i="10" s="1"/>
  <c r="L70" i="10"/>
  <c r="K70" i="10" s="1"/>
  <c r="J70" i="10"/>
  <c r="I70" i="10" s="1"/>
  <c r="L69" i="10"/>
  <c r="L67" i="10"/>
  <c r="K67" i="10" s="1"/>
  <c r="J67" i="10"/>
  <c r="I67" i="10" s="1"/>
  <c r="L66" i="10"/>
  <c r="K66" i="10" s="1"/>
  <c r="J66" i="10"/>
  <c r="I66" i="10" s="1"/>
  <c r="L58" i="10"/>
  <c r="K58" i="10" s="1"/>
  <c r="J58" i="10"/>
  <c r="I58" i="10" s="1"/>
  <c r="L46" i="10"/>
  <c r="K46" i="10" s="1"/>
  <c r="J46" i="10"/>
  <c r="I46" i="10" s="1"/>
  <c r="L45" i="10"/>
  <c r="K45" i="10" s="1"/>
  <c r="J45" i="10"/>
  <c r="I45" i="10" s="1"/>
  <c r="L43" i="10"/>
  <c r="K43" i="10" s="1"/>
  <c r="J43" i="10"/>
  <c r="I43" i="10" s="1"/>
  <c r="L42" i="10"/>
  <c r="K42" i="10" s="1"/>
  <c r="J42" i="10"/>
  <c r="I42" i="10" s="1"/>
  <c r="L41" i="10"/>
  <c r="K41" i="10" s="1"/>
  <c r="J41" i="10"/>
  <c r="I41" i="10" s="1"/>
  <c r="L3" i="10"/>
  <c r="K3" i="10" s="1"/>
  <c r="J3" i="10"/>
  <c r="I3" i="10" s="1"/>
  <c r="L17" i="10"/>
  <c r="K17" i="10" s="1"/>
  <c r="J17" i="10"/>
  <c r="I17" i="10" s="1"/>
  <c r="L19" i="10"/>
  <c r="K19" i="10" s="1"/>
  <c r="J19" i="10"/>
  <c r="I19" i="10" s="1"/>
  <c r="L18" i="10"/>
  <c r="K18" i="10" s="1"/>
  <c r="J18" i="10"/>
  <c r="I18" i="10" s="1"/>
  <c r="L16" i="10"/>
  <c r="K16" i="10" s="1"/>
  <c r="J16" i="10"/>
  <c r="I16" i="10" s="1"/>
  <c r="L15" i="10"/>
  <c r="K15" i="10" s="1"/>
  <c r="J15" i="10"/>
  <c r="I15" i="10" s="1"/>
  <c r="L197" i="10"/>
  <c r="J197" i="10"/>
  <c r="G197" i="10"/>
  <c r="L196" i="10"/>
  <c r="J196" i="10"/>
  <c r="G196" i="10"/>
  <c r="L195" i="10"/>
  <c r="J195" i="10"/>
  <c r="G195" i="10"/>
  <c r="L194" i="10"/>
  <c r="J194" i="10"/>
  <c r="G194" i="10"/>
  <c r="L181" i="10"/>
  <c r="J181" i="10"/>
  <c r="G181" i="10"/>
  <c r="L180" i="10"/>
  <c r="J180" i="10"/>
  <c r="G180" i="10"/>
  <c r="L177" i="10"/>
  <c r="J177" i="10"/>
  <c r="G177" i="10"/>
  <c r="L176" i="10"/>
  <c r="J176" i="10"/>
  <c r="G176" i="10"/>
  <c r="L174" i="10"/>
  <c r="J174" i="10"/>
  <c r="G174" i="10"/>
  <c r="L172" i="10"/>
  <c r="J172" i="10"/>
  <c r="G172" i="10"/>
  <c r="L171" i="10"/>
  <c r="J171" i="10"/>
  <c r="G171" i="10"/>
  <c r="L157" i="10"/>
  <c r="J157" i="10"/>
  <c r="G157" i="10"/>
  <c r="L129" i="10"/>
  <c r="J129" i="10"/>
  <c r="G129" i="10"/>
  <c r="L128" i="10"/>
  <c r="J128" i="10"/>
  <c r="G128" i="10"/>
  <c r="L127" i="10"/>
  <c r="J127" i="10"/>
  <c r="G127" i="10"/>
  <c r="L126" i="10"/>
  <c r="J126" i="10"/>
  <c r="G126" i="10"/>
  <c r="L125" i="10"/>
  <c r="J125" i="10"/>
  <c r="G125" i="10"/>
  <c r="L124" i="10"/>
  <c r="J124" i="10"/>
  <c r="G124" i="10"/>
  <c r="L120" i="10"/>
  <c r="J120" i="10"/>
  <c r="G120" i="10"/>
  <c r="L118" i="10"/>
  <c r="J118" i="10"/>
  <c r="G118" i="10"/>
  <c r="L114" i="10"/>
  <c r="J114" i="10"/>
  <c r="G114" i="10"/>
  <c r="L113" i="10"/>
  <c r="J113" i="10"/>
  <c r="G113" i="10"/>
  <c r="L92" i="10"/>
  <c r="J92" i="10"/>
  <c r="G92" i="10"/>
  <c r="L91" i="10"/>
  <c r="J91" i="10"/>
  <c r="G91" i="10"/>
  <c r="L90" i="10"/>
  <c r="J90" i="10"/>
  <c r="G90" i="10"/>
  <c r="L89" i="10"/>
  <c r="J89" i="10"/>
  <c r="G89" i="10"/>
  <c r="L26" i="10"/>
  <c r="K26" i="10" s="1"/>
  <c r="L27" i="10"/>
  <c r="K27" i="10" s="1"/>
  <c r="J26" i="10"/>
  <c r="I26" i="10" s="1"/>
  <c r="J27" i="10"/>
  <c r="I27" i="10" s="1"/>
  <c r="L21" i="10"/>
  <c r="K21" i="10" s="1"/>
  <c r="L22" i="10"/>
  <c r="K22" i="10" s="1"/>
  <c r="L23" i="10"/>
  <c r="K23" i="10" s="1"/>
  <c r="L24" i="10"/>
  <c r="K24" i="10" s="1"/>
  <c r="J21" i="10"/>
  <c r="I21" i="10" s="1"/>
  <c r="J22" i="10"/>
  <c r="I22" i="10" s="1"/>
  <c r="J23" i="10"/>
  <c r="I23" i="10" s="1"/>
  <c r="J24" i="10"/>
  <c r="I24" i="10" s="1"/>
  <c r="K134" i="10" l="1"/>
  <c r="I136" i="10"/>
  <c r="I133" i="10"/>
  <c r="I134" i="10"/>
  <c r="K135" i="10"/>
  <c r="K133" i="10"/>
  <c r="K136" i="10"/>
  <c r="I137" i="10"/>
  <c r="K137" i="10"/>
  <c r="I138" i="10"/>
  <c r="K138" i="10"/>
  <c r="I135" i="10"/>
  <c r="I131" i="10"/>
  <c r="I103" i="10"/>
  <c r="K98" i="10"/>
  <c r="K131" i="10"/>
  <c r="K105" i="10"/>
  <c r="K99" i="10"/>
  <c r="K108" i="10"/>
  <c r="K96" i="10"/>
  <c r="I105" i="10"/>
  <c r="K103" i="10"/>
  <c r="K107" i="10"/>
  <c r="I108" i="10"/>
  <c r="I101" i="10"/>
  <c r="I106" i="10"/>
  <c r="K97" i="10"/>
  <c r="K101" i="10"/>
  <c r="I98" i="10"/>
  <c r="K106" i="10"/>
  <c r="I107" i="10"/>
  <c r="I104" i="10"/>
  <c r="K104" i="10"/>
  <c r="I96" i="10"/>
  <c r="I100" i="10"/>
  <c r="K100" i="10"/>
  <c r="I99" i="10"/>
  <c r="I97" i="10"/>
  <c r="I94" i="10"/>
  <c r="K94" i="10"/>
  <c r="I181" i="10"/>
  <c r="I194" i="10"/>
  <c r="K194" i="10"/>
  <c r="I196" i="10"/>
  <c r="I195" i="10"/>
  <c r="K195" i="10"/>
  <c r="K196" i="10"/>
  <c r="I197" i="10"/>
  <c r="K197" i="10"/>
  <c r="I176" i="10"/>
  <c r="K181" i="10"/>
  <c r="K180" i="10"/>
  <c r="I180" i="10"/>
  <c r="K176" i="10"/>
  <c r="K177" i="10"/>
  <c r="I177" i="10"/>
  <c r="K157" i="10"/>
  <c r="I174" i="10"/>
  <c r="K174" i="10"/>
  <c r="I172" i="10"/>
  <c r="I171" i="10"/>
  <c r="K172" i="10"/>
  <c r="K171" i="10"/>
  <c r="I157" i="10"/>
  <c r="I90" i="10"/>
  <c r="K126" i="10"/>
  <c r="I128" i="10"/>
  <c r="K128" i="10"/>
  <c r="I129" i="10"/>
  <c r="K129" i="10"/>
  <c r="K124" i="10"/>
  <c r="I124" i="10"/>
  <c r="K127" i="10"/>
  <c r="I127" i="10"/>
  <c r="I126" i="10"/>
  <c r="I125" i="10"/>
  <c r="K125" i="10"/>
  <c r="I120" i="10"/>
  <c r="K120" i="10"/>
  <c r="I113" i="10"/>
  <c r="K118" i="10"/>
  <c r="I118" i="10"/>
  <c r="K113" i="10"/>
  <c r="K114" i="10"/>
  <c r="K91" i="10"/>
  <c r="I114" i="10"/>
  <c r="K89" i="10"/>
  <c r="I89" i="10"/>
  <c r="K90" i="10"/>
  <c r="I91" i="10"/>
  <c r="I92" i="10"/>
  <c r="K92" i="10"/>
  <c r="L6" i="10"/>
  <c r="K6" i="10" s="1"/>
  <c r="L7" i="10"/>
  <c r="K7" i="10" s="1"/>
  <c r="J6" i="10"/>
  <c r="I6" i="10" s="1"/>
  <c r="J7" i="10"/>
  <c r="I7" i="10" s="1"/>
  <c r="G77" i="10"/>
  <c r="G78" i="10"/>
  <c r="G79" i="10"/>
  <c r="G80" i="10"/>
  <c r="G81" i="10"/>
  <c r="G82" i="10"/>
  <c r="G83" i="10"/>
  <c r="G84" i="10"/>
  <c r="G85" i="10"/>
  <c r="G86" i="10"/>
  <c r="G87" i="10"/>
  <c r="G88" i="10"/>
  <c r="G93" i="10"/>
  <c r="G95" i="10"/>
  <c r="G102" i="10"/>
  <c r="G109" i="10"/>
  <c r="G110" i="10"/>
  <c r="G111" i="10"/>
  <c r="G112" i="10"/>
  <c r="G115" i="10"/>
  <c r="G116" i="10"/>
  <c r="G117" i="10"/>
  <c r="G119" i="10"/>
  <c r="G121" i="10"/>
  <c r="G122" i="10"/>
  <c r="G123" i="10"/>
  <c r="G130" i="10"/>
  <c r="G132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4" i="10"/>
  <c r="G155" i="10"/>
  <c r="G156" i="10"/>
  <c r="G158" i="10"/>
  <c r="G160" i="10"/>
  <c r="G162" i="10"/>
  <c r="G163" i="10"/>
  <c r="G164" i="10"/>
  <c r="G165" i="10"/>
  <c r="G166" i="10"/>
  <c r="G167" i="10"/>
  <c r="G168" i="10"/>
  <c r="G169" i="10"/>
  <c r="G170" i="10"/>
  <c r="G173" i="10"/>
  <c r="G175" i="10"/>
  <c r="G178" i="10"/>
  <c r="G179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L245" i="10"/>
  <c r="J245" i="10"/>
  <c r="L244" i="10"/>
  <c r="J244" i="10"/>
  <c r="L243" i="10"/>
  <c r="J243" i="10"/>
  <c r="L242" i="10"/>
  <c r="J242" i="10"/>
  <c r="L241" i="10"/>
  <c r="J241" i="10"/>
  <c r="L240" i="10"/>
  <c r="J240" i="10"/>
  <c r="L239" i="10"/>
  <c r="J239" i="10"/>
  <c r="L238" i="10"/>
  <c r="J238" i="10"/>
  <c r="L237" i="10"/>
  <c r="J237" i="10"/>
  <c r="L236" i="10"/>
  <c r="J236" i="10"/>
  <c r="L235" i="10"/>
  <c r="J235" i="10"/>
  <c r="L234" i="10"/>
  <c r="J234" i="10"/>
  <c r="L233" i="10"/>
  <c r="J233" i="10"/>
  <c r="L232" i="10"/>
  <c r="J232" i="10"/>
  <c r="L231" i="10"/>
  <c r="J231" i="10"/>
  <c r="L230" i="10"/>
  <c r="J230" i="10"/>
  <c r="L229" i="10"/>
  <c r="J229" i="10"/>
  <c r="L228" i="10"/>
  <c r="J228" i="10"/>
  <c r="L227" i="10"/>
  <c r="J227" i="10"/>
  <c r="L226" i="10"/>
  <c r="J226" i="10"/>
  <c r="L225" i="10"/>
  <c r="J225" i="10"/>
  <c r="L224" i="10"/>
  <c r="J224" i="10"/>
  <c r="L223" i="10"/>
  <c r="J223" i="10"/>
  <c r="L222" i="10"/>
  <c r="J222" i="10"/>
  <c r="L221" i="10"/>
  <c r="K221" i="10" s="1"/>
  <c r="J221" i="10"/>
  <c r="I221" i="10" s="1"/>
  <c r="L220" i="10"/>
  <c r="J220" i="10"/>
  <c r="L219" i="10"/>
  <c r="J219" i="10"/>
  <c r="L218" i="10"/>
  <c r="J218" i="10"/>
  <c r="L217" i="10"/>
  <c r="J217" i="10"/>
  <c r="L216" i="10"/>
  <c r="J216" i="10"/>
  <c r="L215" i="10"/>
  <c r="J215" i="10"/>
  <c r="L214" i="10"/>
  <c r="J214" i="10"/>
  <c r="L213" i="10"/>
  <c r="J213" i="10"/>
  <c r="L212" i="10"/>
  <c r="J212" i="10"/>
  <c r="L211" i="10"/>
  <c r="J211" i="10"/>
  <c r="L210" i="10"/>
  <c r="J210" i="10"/>
  <c r="L209" i="10"/>
  <c r="J209" i="10"/>
  <c r="L208" i="10"/>
  <c r="J208" i="10"/>
  <c r="L207" i="10"/>
  <c r="J207" i="10"/>
  <c r="L206" i="10"/>
  <c r="J206" i="10"/>
  <c r="L205" i="10"/>
  <c r="J205" i="10"/>
  <c r="L204" i="10"/>
  <c r="J204" i="10"/>
  <c r="L203" i="10"/>
  <c r="J203" i="10"/>
  <c r="L202" i="10"/>
  <c r="J202" i="10"/>
  <c r="L201" i="10"/>
  <c r="J201" i="10"/>
  <c r="L200" i="10"/>
  <c r="J200" i="10"/>
  <c r="L199" i="10"/>
  <c r="J199" i="10"/>
  <c r="L198" i="10"/>
  <c r="J198" i="10"/>
  <c r="L193" i="10"/>
  <c r="J193" i="10"/>
  <c r="L192" i="10"/>
  <c r="J192" i="10"/>
  <c r="L191" i="10"/>
  <c r="J191" i="10"/>
  <c r="L190" i="10"/>
  <c r="J190" i="10"/>
  <c r="L189" i="10"/>
  <c r="J189" i="10"/>
  <c r="L188" i="10"/>
  <c r="J188" i="10"/>
  <c r="L187" i="10"/>
  <c r="J187" i="10"/>
  <c r="L186" i="10"/>
  <c r="J186" i="10"/>
  <c r="L185" i="10"/>
  <c r="J185" i="10"/>
  <c r="L184" i="10"/>
  <c r="J184" i="10"/>
  <c r="L183" i="10"/>
  <c r="J183" i="10"/>
  <c r="L182" i="10"/>
  <c r="J182" i="10"/>
  <c r="L179" i="10"/>
  <c r="J179" i="10"/>
  <c r="L178" i="10"/>
  <c r="J178" i="10"/>
  <c r="L175" i="10"/>
  <c r="J175" i="10"/>
  <c r="L173" i="10"/>
  <c r="J173" i="10"/>
  <c r="L170" i="10"/>
  <c r="J170" i="10"/>
  <c r="L169" i="10"/>
  <c r="J169" i="10"/>
  <c r="L168" i="10"/>
  <c r="J168" i="10"/>
  <c r="L167" i="10"/>
  <c r="J167" i="10"/>
  <c r="L166" i="10"/>
  <c r="J166" i="10"/>
  <c r="L165" i="10"/>
  <c r="J165" i="10"/>
  <c r="L164" i="10"/>
  <c r="J164" i="10"/>
  <c r="L163" i="10"/>
  <c r="J163" i="10"/>
  <c r="L162" i="10"/>
  <c r="J162" i="10"/>
  <c r="L160" i="10"/>
  <c r="J160" i="10"/>
  <c r="L158" i="10"/>
  <c r="J158" i="10"/>
  <c r="L156" i="10"/>
  <c r="J156" i="10"/>
  <c r="L155" i="10"/>
  <c r="J155" i="10"/>
  <c r="L154" i="10"/>
  <c r="J154" i="10"/>
  <c r="L152" i="10"/>
  <c r="J152" i="10"/>
  <c r="L151" i="10"/>
  <c r="J151" i="10"/>
  <c r="L150" i="10"/>
  <c r="J150" i="10"/>
  <c r="L149" i="10"/>
  <c r="J149" i="10"/>
  <c r="L148" i="10"/>
  <c r="J148" i="10"/>
  <c r="L147" i="10"/>
  <c r="J147" i="10"/>
  <c r="L146" i="10"/>
  <c r="J146" i="10"/>
  <c r="L145" i="10"/>
  <c r="J145" i="10"/>
  <c r="L144" i="10"/>
  <c r="J144" i="10"/>
  <c r="L143" i="10"/>
  <c r="J143" i="10"/>
  <c r="L142" i="10"/>
  <c r="J142" i="10"/>
  <c r="L141" i="10"/>
  <c r="J141" i="10"/>
  <c r="L140" i="10"/>
  <c r="J140" i="10"/>
  <c r="L139" i="10"/>
  <c r="J139" i="10"/>
  <c r="L132" i="10"/>
  <c r="J132" i="10"/>
  <c r="L130" i="10"/>
  <c r="J130" i="10"/>
  <c r="L123" i="10"/>
  <c r="J123" i="10"/>
  <c r="L122" i="10"/>
  <c r="J122" i="10"/>
  <c r="L121" i="10"/>
  <c r="J121" i="10"/>
  <c r="L119" i="10"/>
  <c r="J119" i="10"/>
  <c r="L117" i="10"/>
  <c r="J117" i="10"/>
  <c r="L116" i="10"/>
  <c r="J116" i="10"/>
  <c r="L115" i="10"/>
  <c r="J115" i="10"/>
  <c r="L112" i="10"/>
  <c r="J112" i="10"/>
  <c r="L111" i="10"/>
  <c r="J111" i="10"/>
  <c r="L110" i="10"/>
  <c r="J110" i="10"/>
  <c r="L109" i="10"/>
  <c r="J109" i="10"/>
  <c r="L102" i="10"/>
  <c r="J102" i="10"/>
  <c r="L95" i="10"/>
  <c r="J95" i="10"/>
  <c r="L93" i="10"/>
  <c r="J93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5" i="10"/>
  <c r="K75" i="10" s="1"/>
  <c r="J75" i="10"/>
  <c r="I75" i="10" s="1"/>
  <c r="L74" i="10"/>
  <c r="K74" i="10" s="1"/>
  <c r="J74" i="10"/>
  <c r="I74" i="10" s="1"/>
  <c r="L73" i="10"/>
  <c r="K73" i="10" s="1"/>
  <c r="J73" i="10"/>
  <c r="I73" i="10" s="1"/>
  <c r="L72" i="10"/>
  <c r="K72" i="10" s="1"/>
  <c r="J72" i="10"/>
  <c r="I72" i="10" s="1"/>
  <c r="K69" i="10"/>
  <c r="J69" i="10"/>
  <c r="I69" i="10" s="1"/>
  <c r="L68" i="10"/>
  <c r="K68" i="10" s="1"/>
  <c r="J68" i="10"/>
  <c r="I68" i="10" s="1"/>
  <c r="L65" i="10"/>
  <c r="K65" i="10" s="1"/>
  <c r="J65" i="10"/>
  <c r="I65" i="10" s="1"/>
  <c r="L64" i="10"/>
  <c r="K64" i="10" s="1"/>
  <c r="J64" i="10"/>
  <c r="I64" i="10" s="1"/>
  <c r="L63" i="10"/>
  <c r="K63" i="10" s="1"/>
  <c r="J63" i="10"/>
  <c r="I63" i="10" s="1"/>
  <c r="L62" i="10"/>
  <c r="K62" i="10" s="1"/>
  <c r="J62" i="10"/>
  <c r="I62" i="10" s="1"/>
  <c r="L61" i="10"/>
  <c r="K61" i="10" s="1"/>
  <c r="J61" i="10"/>
  <c r="I61" i="10" s="1"/>
  <c r="L60" i="10"/>
  <c r="K60" i="10" s="1"/>
  <c r="J60" i="10"/>
  <c r="I60" i="10" s="1"/>
  <c r="L59" i="10"/>
  <c r="K59" i="10" s="1"/>
  <c r="J59" i="10"/>
  <c r="I59" i="10" s="1"/>
  <c r="L57" i="10"/>
  <c r="K57" i="10" s="1"/>
  <c r="J57" i="10"/>
  <c r="I57" i="10" s="1"/>
  <c r="L56" i="10"/>
  <c r="K56" i="10" s="1"/>
  <c r="J56" i="10"/>
  <c r="I56" i="10" s="1"/>
  <c r="L55" i="10"/>
  <c r="K55" i="10" s="1"/>
  <c r="J55" i="10"/>
  <c r="I55" i="10" s="1"/>
  <c r="L54" i="10"/>
  <c r="K54" i="10" s="1"/>
  <c r="J54" i="10"/>
  <c r="I54" i="10" s="1"/>
  <c r="L53" i="10"/>
  <c r="K53" i="10" s="1"/>
  <c r="J53" i="10"/>
  <c r="I53" i="10" s="1"/>
  <c r="L52" i="10"/>
  <c r="K52" i="10" s="1"/>
  <c r="J52" i="10"/>
  <c r="I52" i="10" s="1"/>
  <c r="L51" i="10"/>
  <c r="K51" i="10" s="1"/>
  <c r="J51" i="10"/>
  <c r="I51" i="10" s="1"/>
  <c r="L50" i="10"/>
  <c r="K50" i="10" s="1"/>
  <c r="J50" i="10"/>
  <c r="I50" i="10" s="1"/>
  <c r="L49" i="10"/>
  <c r="K49" i="10" s="1"/>
  <c r="J49" i="10"/>
  <c r="I49" i="10" s="1"/>
  <c r="L48" i="10"/>
  <c r="K48" i="10" s="1"/>
  <c r="J48" i="10"/>
  <c r="I48" i="10" s="1"/>
  <c r="L47" i="10"/>
  <c r="K47" i="10" s="1"/>
  <c r="J47" i="10"/>
  <c r="I47" i="10" s="1"/>
  <c r="L44" i="10"/>
  <c r="K44" i="10" s="1"/>
  <c r="J44" i="10"/>
  <c r="I44" i="10" s="1"/>
  <c r="L40" i="10"/>
  <c r="K40" i="10" s="1"/>
  <c r="J40" i="10"/>
  <c r="I40" i="10" s="1"/>
  <c r="L39" i="10"/>
  <c r="K39" i="10" s="1"/>
  <c r="J39" i="10"/>
  <c r="I39" i="10" s="1"/>
  <c r="L38" i="10"/>
  <c r="K38" i="10" s="1"/>
  <c r="J38" i="10"/>
  <c r="I38" i="10" s="1"/>
  <c r="L37" i="10"/>
  <c r="K37" i="10" s="1"/>
  <c r="J37" i="10"/>
  <c r="I37" i="10" s="1"/>
  <c r="L36" i="10"/>
  <c r="K36" i="10" s="1"/>
  <c r="J36" i="10"/>
  <c r="I36" i="10" s="1"/>
  <c r="L35" i="10"/>
  <c r="K35" i="10" s="1"/>
  <c r="J35" i="10"/>
  <c r="I35" i="10" s="1"/>
  <c r="L34" i="10"/>
  <c r="K34" i="10" s="1"/>
  <c r="J34" i="10"/>
  <c r="I34" i="10" s="1"/>
  <c r="L33" i="10"/>
  <c r="K33" i="10" s="1"/>
  <c r="J33" i="10"/>
  <c r="I33" i="10" s="1"/>
  <c r="L32" i="10"/>
  <c r="K32" i="10" s="1"/>
  <c r="J32" i="10"/>
  <c r="I32" i="10" s="1"/>
  <c r="L31" i="10"/>
  <c r="K31" i="10" s="1"/>
  <c r="J31" i="10"/>
  <c r="I31" i="10" s="1"/>
  <c r="L30" i="10"/>
  <c r="K30" i="10" s="1"/>
  <c r="J30" i="10"/>
  <c r="I30" i="10" s="1"/>
  <c r="L29" i="10"/>
  <c r="K29" i="10" s="1"/>
  <c r="J29" i="10"/>
  <c r="I29" i="10" s="1"/>
  <c r="L28" i="10"/>
  <c r="K28" i="10" s="1"/>
  <c r="J28" i="10"/>
  <c r="I28" i="10" s="1"/>
  <c r="L25" i="10"/>
  <c r="K25" i="10" s="1"/>
  <c r="J25" i="10"/>
  <c r="I25" i="10" s="1"/>
  <c r="L20" i="10"/>
  <c r="K20" i="10" s="1"/>
  <c r="J20" i="10"/>
  <c r="I20" i="10" s="1"/>
  <c r="L14" i="10"/>
  <c r="K14" i="10" s="1"/>
  <c r="J14" i="10"/>
  <c r="I14" i="10" s="1"/>
  <c r="L13" i="10"/>
  <c r="K13" i="10" s="1"/>
  <c r="J13" i="10"/>
  <c r="I13" i="10" s="1"/>
  <c r="L12" i="10"/>
  <c r="K12" i="10" s="1"/>
  <c r="J12" i="10"/>
  <c r="I12" i="10" s="1"/>
  <c r="L11" i="10"/>
  <c r="K11" i="10" s="1"/>
  <c r="J11" i="10"/>
  <c r="I11" i="10" s="1"/>
  <c r="L10" i="10"/>
  <c r="K10" i="10" s="1"/>
  <c r="J10" i="10"/>
  <c r="I10" i="10" s="1"/>
  <c r="L9" i="10"/>
  <c r="K9" i="10" s="1"/>
  <c r="J9" i="10"/>
  <c r="I9" i="10" s="1"/>
  <c r="L8" i="10"/>
  <c r="K8" i="10" s="1"/>
  <c r="J8" i="10"/>
  <c r="I8" i="10" s="1"/>
  <c r="L5" i="10"/>
  <c r="K5" i="10" s="1"/>
  <c r="J5" i="10"/>
  <c r="I5" i="10" s="1"/>
  <c r="L4" i="10"/>
  <c r="K4" i="10" s="1"/>
  <c r="J4" i="10"/>
  <c r="I4" i="10" s="1"/>
  <c r="L2" i="10"/>
  <c r="K2" i="10" s="1"/>
  <c r="J2" i="10"/>
  <c r="I2" i="10" s="1"/>
  <c r="K251" i="10" l="1"/>
  <c r="I185" i="10"/>
  <c r="I190" i="10"/>
  <c r="I165" i="10"/>
  <c r="I119" i="10"/>
  <c r="K168" i="10"/>
  <c r="K215" i="10"/>
  <c r="K220" i="10"/>
  <c r="K77" i="10"/>
  <c r="K110" i="10"/>
  <c r="K214" i="10"/>
  <c r="I223" i="10"/>
  <c r="I237" i="10"/>
  <c r="I226" i="10"/>
  <c r="K198" i="10"/>
  <c r="I188" i="10"/>
  <c r="I216" i="10"/>
  <c r="K204" i="10"/>
  <c r="K173" i="10"/>
  <c r="K184" i="10"/>
  <c r="I144" i="10"/>
  <c r="K117" i="10"/>
  <c r="I203" i="10"/>
  <c r="I123" i="10"/>
  <c r="K231" i="10"/>
  <c r="K237" i="10"/>
  <c r="K226" i="10"/>
  <c r="I84" i="10"/>
  <c r="K146" i="10"/>
  <c r="K84" i="10"/>
  <c r="I102" i="10"/>
  <c r="I130" i="10"/>
  <c r="I149" i="10"/>
  <c r="I184" i="10"/>
  <c r="K182" i="10"/>
  <c r="K102" i="10"/>
  <c r="K165" i="10"/>
  <c r="K132" i="10"/>
  <c r="K166" i="10"/>
  <c r="K200" i="10"/>
  <c r="K212" i="10"/>
  <c r="I225" i="10"/>
  <c r="K242" i="10"/>
  <c r="I80" i="10"/>
  <c r="I150" i="10"/>
  <c r="I200" i="10"/>
  <c r="K225" i="10"/>
  <c r="K186" i="10"/>
  <c r="K167" i="10"/>
  <c r="K192" i="10"/>
  <c r="K178" i="10"/>
  <c r="I87" i="10"/>
  <c r="K227" i="10"/>
  <c r="K199" i="10"/>
  <c r="I211" i="10"/>
  <c r="K111" i="10"/>
  <c r="K121" i="10"/>
  <c r="I140" i="10"/>
  <c r="I152" i="10"/>
  <c r="K185" i="10"/>
  <c r="K235" i="10"/>
  <c r="I241" i="10"/>
  <c r="K86" i="10"/>
  <c r="K83" i="10"/>
  <c r="K140" i="10"/>
  <c r="K152" i="10"/>
  <c r="I186" i="10"/>
  <c r="I236" i="10"/>
  <c r="K241" i="10"/>
  <c r="I218" i="10"/>
  <c r="I78" i="10"/>
  <c r="K93" i="10"/>
  <c r="K236" i="10"/>
  <c r="I115" i="10"/>
  <c r="K78" i="10"/>
  <c r="I95" i="10"/>
  <c r="I148" i="10"/>
  <c r="I164" i="10"/>
  <c r="K202" i="10"/>
  <c r="I183" i="10"/>
  <c r="K123" i="10"/>
  <c r="K164" i="10"/>
  <c r="I198" i="10"/>
  <c r="I204" i="10"/>
  <c r="I210" i="10"/>
  <c r="I227" i="10"/>
  <c r="I122" i="10"/>
  <c r="K210" i="10"/>
  <c r="I243" i="10"/>
  <c r="I230" i="10"/>
  <c r="K243" i="10"/>
  <c r="K85" i="10"/>
  <c r="K147" i="10"/>
  <c r="K163" i="10"/>
  <c r="K216" i="10"/>
  <c r="I86" i="10"/>
  <c r="K115" i="10"/>
  <c r="I142" i="10"/>
  <c r="I155" i="10"/>
  <c r="I169" i="10"/>
  <c r="K179" i="10"/>
  <c r="K191" i="10"/>
  <c r="K142" i="10"/>
  <c r="K169" i="10"/>
  <c r="I239" i="10"/>
  <c r="K81" i="10"/>
  <c r="K116" i="10"/>
  <c r="I207" i="10"/>
  <c r="K239" i="10"/>
  <c r="I82" i="10"/>
  <c r="I117" i="10"/>
  <c r="K130" i="10"/>
  <c r="K149" i="10"/>
  <c r="K201" i="10"/>
  <c r="K207" i="10"/>
  <c r="K213" i="10"/>
  <c r="I229" i="10"/>
  <c r="I158" i="10"/>
  <c r="K158" i="10"/>
  <c r="I160" i="10"/>
  <c r="I233" i="10"/>
  <c r="I193" i="10"/>
  <c r="I208" i="10"/>
  <c r="K233" i="10"/>
  <c r="K193" i="10"/>
  <c r="K208" i="10"/>
  <c r="I162" i="10"/>
  <c r="I209" i="10"/>
  <c r="K234" i="10"/>
  <c r="I244" i="10"/>
  <c r="K88" i="10"/>
  <c r="K162" i="10"/>
  <c r="K175" i="10"/>
  <c r="K209" i="10"/>
  <c r="K219" i="10"/>
  <c r="K229" i="10"/>
  <c r="K244" i="10"/>
  <c r="I178" i="10"/>
  <c r="I220" i="10"/>
  <c r="I245" i="10"/>
  <c r="I145" i="10"/>
  <c r="I179" i="10"/>
  <c r="I191" i="10"/>
  <c r="I231" i="10"/>
  <c r="I111" i="10"/>
  <c r="I151" i="10"/>
  <c r="I205" i="10"/>
  <c r="K228" i="10"/>
  <c r="K238" i="10"/>
  <c r="K155" i="10"/>
  <c r="I192" i="10"/>
  <c r="I202" i="10"/>
  <c r="K205" i="10"/>
  <c r="I212" i="10"/>
  <c r="I215" i="10"/>
  <c r="I222" i="10"/>
  <c r="K232" i="10"/>
  <c r="I116" i="10"/>
  <c r="I141" i="10"/>
  <c r="I77" i="10"/>
  <c r="K95" i="10"/>
  <c r="K141" i="10"/>
  <c r="K144" i="10"/>
  <c r="K151" i="10"/>
  <c r="K160" i="10"/>
  <c r="I168" i="10"/>
  <c r="I182" i="10"/>
  <c r="I81" i="10"/>
  <c r="K87" i="10"/>
  <c r="K122" i="10"/>
  <c r="I175" i="10"/>
  <c r="K188" i="10"/>
  <c r="I199" i="10"/>
  <c r="I206" i="10"/>
  <c r="I219" i="10"/>
  <c r="K222" i="10"/>
  <c r="I232" i="10"/>
  <c r="I242" i="10"/>
  <c r="K245" i="10"/>
  <c r="K82" i="10"/>
  <c r="I88" i="10"/>
  <c r="I112" i="10"/>
  <c r="I139" i="10"/>
  <c r="K148" i="10"/>
  <c r="I156" i="10"/>
  <c r="I189" i="10"/>
  <c r="K203" i="10"/>
  <c r="I85" i="10"/>
  <c r="I109" i="10"/>
  <c r="K112" i="10"/>
  <c r="K139" i="10"/>
  <c r="K145" i="10"/>
  <c r="K156" i="10"/>
  <c r="I166" i="10"/>
  <c r="K183" i="10"/>
  <c r="K189" i="10"/>
  <c r="I213" i="10"/>
  <c r="I224" i="10"/>
  <c r="I143" i="10"/>
  <c r="I154" i="10"/>
  <c r="I170" i="10"/>
  <c r="K187" i="10"/>
  <c r="I217" i="10"/>
  <c r="K224" i="10"/>
  <c r="K230" i="10"/>
  <c r="K240" i="10"/>
  <c r="I146" i="10"/>
  <c r="I163" i="10"/>
  <c r="I240" i="10"/>
  <c r="I79" i="10"/>
  <c r="I93" i="10"/>
  <c r="K79" i="10"/>
  <c r="I83" i="10"/>
  <c r="I110" i="10"/>
  <c r="K119" i="10"/>
  <c r="K143" i="10"/>
  <c r="K154" i="10"/>
  <c r="I167" i="10"/>
  <c r="K170" i="10"/>
  <c r="I187" i="10"/>
  <c r="I201" i="10"/>
  <c r="K211" i="10"/>
  <c r="I214" i="10"/>
  <c r="K217" i="10"/>
  <c r="I234" i="10"/>
  <c r="I251" i="10"/>
  <c r="I121" i="10"/>
  <c r="I147" i="10"/>
  <c r="I228" i="10"/>
  <c r="I238" i="10"/>
  <c r="I132" i="10"/>
  <c r="I235" i="10"/>
  <c r="I173" i="10"/>
  <c r="K80" i="10"/>
  <c r="K109" i="10"/>
  <c r="K150" i="10"/>
  <c r="K190" i="10"/>
  <c r="K206" i="10"/>
  <c r="K218" i="10"/>
  <c r="K223" i="10"/>
  <c r="J28" i="72"/>
  <c r="H28" i="72"/>
  <c r="F28" i="72"/>
  <c r="I28" i="72" s="1"/>
  <c r="G28" i="72" l="1"/>
  <c r="J27" i="72" l="1"/>
  <c r="H27" i="72"/>
  <c r="F27" i="72"/>
  <c r="J26" i="72"/>
  <c r="H26" i="72"/>
  <c r="F26" i="72"/>
  <c r="J25" i="72"/>
  <c r="H25" i="72"/>
  <c r="F25" i="72"/>
  <c r="J24" i="72"/>
  <c r="H24" i="72"/>
  <c r="F24" i="72"/>
  <c r="J23" i="72"/>
  <c r="H23" i="72"/>
  <c r="F23" i="72"/>
  <c r="J22" i="72"/>
  <c r="H22" i="72"/>
  <c r="F22" i="72"/>
  <c r="I24" i="72" l="1"/>
  <c r="G25" i="72"/>
  <c r="I26" i="72"/>
  <c r="I22" i="72"/>
  <c r="I23" i="72"/>
  <c r="I25" i="72"/>
  <c r="G27" i="72"/>
  <c r="G22" i="72"/>
  <c r="I27" i="72"/>
  <c r="G23" i="72"/>
  <c r="G26" i="72"/>
  <c r="G24" i="72"/>
  <c r="J16" i="73" l="1"/>
  <c r="H16" i="73"/>
  <c r="F16" i="73"/>
  <c r="J15" i="73"/>
  <c r="H15" i="73"/>
  <c r="F15" i="73"/>
  <c r="I15" i="73" s="1"/>
  <c r="J14" i="73"/>
  <c r="H14" i="73"/>
  <c r="F14" i="73"/>
  <c r="J21" i="72"/>
  <c r="H21" i="72"/>
  <c r="F21" i="72"/>
  <c r="I21" i="72" s="1"/>
  <c r="J20" i="72"/>
  <c r="H20" i="72"/>
  <c r="F20" i="72"/>
  <c r="J19" i="72"/>
  <c r="H19" i="72"/>
  <c r="F19" i="72"/>
  <c r="J18" i="72"/>
  <c r="H18" i="72"/>
  <c r="F18" i="72"/>
  <c r="J17" i="72"/>
  <c r="H17" i="72"/>
  <c r="F17" i="72"/>
  <c r="G14" i="73" l="1"/>
  <c r="G15" i="73"/>
  <c r="G16" i="73"/>
  <c r="I14" i="73"/>
  <c r="I16" i="73"/>
  <c r="G18" i="72"/>
  <c r="G20" i="72"/>
  <c r="I19" i="72"/>
  <c r="G17" i="72"/>
  <c r="G19" i="72"/>
  <c r="I17" i="72"/>
  <c r="G21" i="72"/>
  <c r="I20" i="72"/>
  <c r="I18" i="72"/>
  <c r="H22" i="46"/>
  <c r="F22" i="46"/>
  <c r="J22" i="46"/>
  <c r="J23" i="46"/>
  <c r="T23" i="46"/>
  <c r="U23" i="46"/>
  <c r="AF23" i="46"/>
  <c r="AI22" i="46"/>
  <c r="AH22" i="46"/>
  <c r="AG22" i="46"/>
  <c r="AF22" i="46"/>
  <c r="AE22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E22" i="46"/>
  <c r="AI18" i="47"/>
  <c r="AI23" i="46" s="1"/>
  <c r="AH18" i="47"/>
  <c r="AH23" i="46" s="1"/>
  <c r="AG18" i="47"/>
  <c r="AG23" i="46" s="1"/>
  <c r="AF18" i="47"/>
  <c r="AE18" i="47"/>
  <c r="AE23" i="46" s="1"/>
  <c r="AD18" i="47"/>
  <c r="AD23" i="46" s="1"/>
  <c r="AC18" i="47"/>
  <c r="AC23" i="46" s="1"/>
  <c r="AB18" i="47"/>
  <c r="AB23" i="46" s="1"/>
  <c r="AA18" i="47"/>
  <c r="AA23" i="46" s="1"/>
  <c r="Z18" i="47"/>
  <c r="Y18" i="47"/>
  <c r="Y23" i="46" s="1"/>
  <c r="X18" i="47"/>
  <c r="X23" i="46" s="1"/>
  <c r="W18" i="47"/>
  <c r="W23" i="46" s="1"/>
  <c r="V18" i="47"/>
  <c r="V23" i="46" s="1"/>
  <c r="U18" i="47"/>
  <c r="T18" i="47"/>
  <c r="S18" i="47"/>
  <c r="S23" i="46" s="1"/>
  <c r="R18" i="47"/>
  <c r="R23" i="46" s="1"/>
  <c r="Q18" i="47"/>
  <c r="Q23" i="46" s="1"/>
  <c r="P18" i="47"/>
  <c r="P23" i="46" s="1"/>
  <c r="O18" i="47"/>
  <c r="O23" i="46" s="1"/>
  <c r="N18" i="47"/>
  <c r="N23" i="46" s="1"/>
  <c r="M18" i="47"/>
  <c r="M23" i="46" s="1"/>
  <c r="L18" i="47"/>
  <c r="L23" i="46" s="1"/>
  <c r="K18" i="47"/>
  <c r="K23" i="46" s="1"/>
  <c r="E18" i="47"/>
  <c r="E23" i="46" s="1"/>
  <c r="J18" i="47"/>
  <c r="H18" i="47"/>
  <c r="H23" i="46" s="1"/>
  <c r="F18" i="47"/>
  <c r="F23" i="46" s="1"/>
  <c r="Z20" i="47" l="1"/>
  <c r="Z27" i="46" s="1"/>
  <c r="K24" i="46"/>
  <c r="AI24" i="46"/>
  <c r="W24" i="46"/>
  <c r="Z23" i="46"/>
  <c r="AH24" i="46"/>
  <c r="V24" i="46"/>
  <c r="X24" i="46"/>
  <c r="T24" i="46"/>
  <c r="AF24" i="46"/>
  <c r="L24" i="46"/>
  <c r="Q26" i="46"/>
  <c r="AC24" i="46"/>
  <c r="Q24" i="46"/>
  <c r="S24" i="46"/>
  <c r="AE24" i="46"/>
  <c r="U24" i="46"/>
  <c r="AG24" i="46"/>
  <c r="P26" i="46"/>
  <c r="Z24" i="46"/>
  <c r="O24" i="46"/>
  <c r="AA24" i="46"/>
  <c r="M24" i="46"/>
  <c r="Y24" i="46"/>
  <c r="N24" i="46"/>
  <c r="P24" i="46"/>
  <c r="AB24" i="46"/>
  <c r="AB26" i="46"/>
  <c r="AC26" i="46"/>
  <c r="AC28" i="46" s="1"/>
  <c r="AD26" i="46"/>
  <c r="AD28" i="46" s="1"/>
  <c r="H24" i="46"/>
  <c r="H26" i="46"/>
  <c r="J26" i="46"/>
  <c r="J24" i="46"/>
  <c r="O26" i="46"/>
  <c r="O28" i="46" s="1"/>
  <c r="Z26" i="46"/>
  <c r="Z28" i="46" s="1"/>
  <c r="X26" i="46"/>
  <c r="K26" i="46"/>
  <c r="N26" i="46"/>
  <c r="Y26" i="46"/>
  <c r="AH26" i="46"/>
  <c r="AH28" i="46" s="1"/>
  <c r="U26" i="46"/>
  <c r="AE26" i="46"/>
  <c r="AA26" i="46"/>
  <c r="M26" i="46"/>
  <c r="L26" i="46"/>
  <c r="AI26" i="46"/>
  <c r="W26" i="46"/>
  <c r="V26" i="46"/>
  <c r="AG26" i="46"/>
  <c r="S26" i="46"/>
  <c r="R26" i="46"/>
  <c r="T26" i="46"/>
  <c r="AF26" i="46"/>
  <c r="AD24" i="46"/>
  <c r="R24" i="46"/>
  <c r="X20" i="47"/>
  <c r="X27" i="46" s="1"/>
  <c r="L20" i="47"/>
  <c r="L27" i="46" s="1"/>
  <c r="AI20" i="47"/>
  <c r="AI27" i="46" s="1"/>
  <c r="W20" i="47"/>
  <c r="W27" i="46" s="1"/>
  <c r="K20" i="47"/>
  <c r="K27" i="46" s="1"/>
  <c r="AH20" i="47"/>
  <c r="AH27" i="46" s="1"/>
  <c r="V20" i="47"/>
  <c r="V27" i="46" s="1"/>
  <c r="Y20" i="47"/>
  <c r="Y27" i="46" s="1"/>
  <c r="M20" i="47"/>
  <c r="M27" i="46" s="1"/>
  <c r="H20" i="47"/>
  <c r="H27" i="46" s="1"/>
  <c r="N20" i="47"/>
  <c r="N27" i="46" s="1"/>
  <c r="J20" i="47"/>
  <c r="J27" i="46" s="1"/>
  <c r="O20" i="47"/>
  <c r="O27" i="46" s="1"/>
  <c r="AA20" i="47"/>
  <c r="AA27" i="46" s="1"/>
  <c r="P20" i="47"/>
  <c r="P27" i="46" s="1"/>
  <c r="AB20" i="47"/>
  <c r="AB27" i="46" s="1"/>
  <c r="Q20" i="47"/>
  <c r="Q27" i="46" s="1"/>
  <c r="AC20" i="47"/>
  <c r="AC27" i="46" s="1"/>
  <c r="R20" i="47"/>
  <c r="R27" i="46" s="1"/>
  <c r="AD20" i="47"/>
  <c r="AD27" i="46" s="1"/>
  <c r="S20" i="47"/>
  <c r="S27" i="46" s="1"/>
  <c r="AE20" i="47"/>
  <c r="AE27" i="46" s="1"/>
  <c r="T20" i="47"/>
  <c r="T27" i="46" s="1"/>
  <c r="AF20" i="47"/>
  <c r="AF27" i="46" s="1"/>
  <c r="U20" i="47"/>
  <c r="U27" i="46" s="1"/>
  <c r="AG20" i="47"/>
  <c r="AG27" i="46" s="1"/>
  <c r="J28" i="46" l="1"/>
  <c r="R28" i="46"/>
  <c r="X28" i="46"/>
  <c r="P28" i="46"/>
  <c r="U28" i="46"/>
  <c r="AF28" i="46"/>
  <c r="AB28" i="46"/>
  <c r="AG28" i="46"/>
  <c r="K28" i="46"/>
  <c r="Y28" i="46"/>
  <c r="T28" i="46"/>
  <c r="W28" i="46"/>
  <c r="Q28" i="46"/>
  <c r="AE28" i="46"/>
  <c r="S28" i="46"/>
  <c r="N28" i="46"/>
  <c r="AI28" i="46"/>
  <c r="L28" i="46"/>
  <c r="V28" i="46"/>
  <c r="M28" i="46"/>
  <c r="AA28" i="46"/>
  <c r="H28" i="46"/>
  <c r="H29" i="46" s="1"/>
  <c r="F1792" i="1"/>
  <c r="H1792" i="1" s="1"/>
  <c r="F1793" i="1"/>
  <c r="F1794" i="1"/>
  <c r="H1794" i="1" s="1"/>
  <c r="I1782" i="1"/>
  <c r="F2" i="45" l="1"/>
  <c r="H2" i="45"/>
  <c r="J2" i="45"/>
  <c r="I2" i="45" s="1"/>
  <c r="J6" i="44"/>
  <c r="H6" i="44"/>
  <c r="F6" i="44"/>
  <c r="J5" i="44"/>
  <c r="H5" i="44"/>
  <c r="F5" i="44"/>
  <c r="J4" i="44"/>
  <c r="H4" i="44"/>
  <c r="F4" i="44"/>
  <c r="I4" i="44" s="1"/>
  <c r="G5" i="44" l="1"/>
  <c r="G4" i="44"/>
  <c r="G6" i="44"/>
  <c r="I5" i="44"/>
  <c r="I6" i="44"/>
  <c r="G2" i="45"/>
  <c r="J4" i="45"/>
  <c r="H4" i="45"/>
  <c r="F4" i="45"/>
  <c r="J3" i="45"/>
  <c r="H3" i="45"/>
  <c r="F3" i="45"/>
  <c r="G3" i="45" l="1"/>
  <c r="G4" i="45"/>
  <c r="I4" i="45"/>
  <c r="I3" i="45"/>
  <c r="I1791" i="1"/>
  <c r="I1793" i="1"/>
  <c r="H1793" i="1" s="1"/>
  <c r="H1703" i="1"/>
  <c r="H1702" i="1"/>
  <c r="I1693" i="1"/>
  <c r="I1758" i="1" l="1"/>
  <c r="I1746" i="1" l="1"/>
  <c r="J3" i="44" l="1"/>
  <c r="H3" i="44"/>
  <c r="F3" i="44"/>
  <c r="G3" i="44" s="1"/>
  <c r="J2" i="44"/>
  <c r="H2" i="44"/>
  <c r="F2" i="44"/>
  <c r="G2" i="44" l="1"/>
  <c r="I2" i="44"/>
  <c r="I3" i="44"/>
  <c r="J173" i="2" l="1"/>
  <c r="J174" i="2"/>
  <c r="J186" i="2" l="1"/>
  <c r="J185" i="2"/>
  <c r="J183" i="2"/>
  <c r="J184" i="2"/>
  <c r="J189" i="2"/>
  <c r="J182" i="2"/>
  <c r="J181" i="2"/>
  <c r="J179" i="2"/>
  <c r="J180" i="2"/>
  <c r="J178" i="2"/>
  <c r="J177" i="2"/>
  <c r="J187" i="2"/>
  <c r="J188" i="2"/>
  <c r="F1791" i="1"/>
  <c r="H1791" i="1" s="1"/>
  <c r="AI22" i="44" l="1"/>
  <c r="AH22" i="44"/>
  <c r="AG22" i="44"/>
  <c r="AF22" i="44"/>
  <c r="AE22" i="44"/>
  <c r="AD22" i="44"/>
  <c r="AC22" i="44"/>
  <c r="AB22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E22" i="44"/>
  <c r="H22" i="44"/>
  <c r="F22" i="44"/>
  <c r="J22" i="44"/>
  <c r="AI18" i="45"/>
  <c r="AI23" i="44" s="1"/>
  <c r="AH18" i="45"/>
  <c r="AH23" i="44" s="1"/>
  <c r="AG18" i="45"/>
  <c r="AG23" i="44" s="1"/>
  <c r="AF18" i="45"/>
  <c r="AF23" i="44" s="1"/>
  <c r="AE18" i="45"/>
  <c r="AE23" i="44" s="1"/>
  <c r="AD18" i="45"/>
  <c r="AD23" i="44" s="1"/>
  <c r="AC18" i="45"/>
  <c r="AC23" i="44" s="1"/>
  <c r="AB18" i="45"/>
  <c r="AB23" i="44" s="1"/>
  <c r="AA18" i="45"/>
  <c r="AA23" i="44" s="1"/>
  <c r="Z18" i="45"/>
  <c r="Z23" i="44" s="1"/>
  <c r="Y18" i="45"/>
  <c r="Y23" i="44" s="1"/>
  <c r="X18" i="45"/>
  <c r="X23" i="44" s="1"/>
  <c r="W18" i="45"/>
  <c r="W23" i="44" s="1"/>
  <c r="V18" i="45"/>
  <c r="V23" i="44" s="1"/>
  <c r="U18" i="45"/>
  <c r="U23" i="44" s="1"/>
  <c r="T18" i="45"/>
  <c r="T23" i="44" s="1"/>
  <c r="S18" i="45"/>
  <c r="S23" i="44" s="1"/>
  <c r="R18" i="45"/>
  <c r="R23" i="44" s="1"/>
  <c r="Q18" i="45"/>
  <c r="Q23" i="44" s="1"/>
  <c r="P18" i="45"/>
  <c r="P23" i="44" s="1"/>
  <c r="O18" i="45"/>
  <c r="O23" i="44" s="1"/>
  <c r="N18" i="45"/>
  <c r="N23" i="44" s="1"/>
  <c r="M18" i="45"/>
  <c r="M23" i="44" s="1"/>
  <c r="L18" i="45"/>
  <c r="L23" i="44" s="1"/>
  <c r="K18" i="45"/>
  <c r="K23" i="44" s="1"/>
  <c r="E18" i="45"/>
  <c r="E23" i="44" s="1"/>
  <c r="H18" i="45"/>
  <c r="H23" i="44" s="1"/>
  <c r="J18" i="45"/>
  <c r="J23" i="44" s="1"/>
  <c r="AI24" i="44" l="1"/>
  <c r="W24" i="44"/>
  <c r="K24" i="44"/>
  <c r="M24" i="44"/>
  <c r="L24" i="44"/>
  <c r="Y24" i="44"/>
  <c r="Z24" i="44"/>
  <c r="N24" i="44"/>
  <c r="AC26" i="44"/>
  <c r="O26" i="44"/>
  <c r="AA26" i="44"/>
  <c r="P26" i="44"/>
  <c r="AB26" i="44"/>
  <c r="Q26" i="44"/>
  <c r="R26" i="44"/>
  <c r="V24" i="44"/>
  <c r="AD26" i="44"/>
  <c r="S24" i="44"/>
  <c r="AE24" i="44"/>
  <c r="T24" i="44"/>
  <c r="AG24" i="44"/>
  <c r="AF24" i="44"/>
  <c r="U24" i="44"/>
  <c r="AH24" i="44"/>
  <c r="X24" i="44"/>
  <c r="P24" i="44"/>
  <c r="AB24" i="44"/>
  <c r="H24" i="44"/>
  <c r="H26" i="44"/>
  <c r="J24" i="44"/>
  <c r="J26" i="44"/>
  <c r="AG26" i="44"/>
  <c r="AF26" i="44"/>
  <c r="U26" i="44"/>
  <c r="Y26" i="44"/>
  <c r="M26" i="44"/>
  <c r="AE26" i="44"/>
  <c r="AI26" i="44"/>
  <c r="W26" i="44"/>
  <c r="K26" i="44"/>
  <c r="T26" i="44"/>
  <c r="S26" i="44"/>
  <c r="AH26" i="44"/>
  <c r="L26" i="44"/>
  <c r="V26" i="44"/>
  <c r="X26" i="44"/>
  <c r="N26" i="44"/>
  <c r="Z26" i="44"/>
  <c r="O24" i="44"/>
  <c r="AA24" i="44"/>
  <c r="Q24" i="44"/>
  <c r="AC24" i="44"/>
  <c r="R24" i="44"/>
  <c r="AD24" i="44"/>
  <c r="F18" i="45"/>
  <c r="AH20" i="45" l="1"/>
  <c r="AH27" i="44" s="1"/>
  <c r="AH28" i="44" s="1"/>
  <c r="F23" i="44"/>
  <c r="R20" i="45"/>
  <c r="R27" i="44" s="1"/>
  <c r="R28" i="44" s="1"/>
  <c r="Q20" i="45"/>
  <c r="Q27" i="44" s="1"/>
  <c r="Q28" i="44" s="1"/>
  <c r="AC20" i="45"/>
  <c r="AC27" i="44" s="1"/>
  <c r="AC28" i="44" s="1"/>
  <c r="AI20" i="45"/>
  <c r="AI27" i="44" s="1"/>
  <c r="AI28" i="44" s="1"/>
  <c r="P20" i="45"/>
  <c r="P27" i="44" s="1"/>
  <c r="P28" i="44" s="1"/>
  <c r="X20" i="45"/>
  <c r="X27" i="44" s="1"/>
  <c r="X28" i="44" s="1"/>
  <c r="L20" i="45"/>
  <c r="L27" i="44" s="1"/>
  <c r="L28" i="44" s="1"/>
  <c r="U20" i="45"/>
  <c r="U27" i="44" s="1"/>
  <c r="U28" i="44" s="1"/>
  <c r="W20" i="45"/>
  <c r="W27" i="44" s="1"/>
  <c r="W28" i="44" s="1"/>
  <c r="K20" i="45"/>
  <c r="K27" i="44" s="1"/>
  <c r="K28" i="44" s="1"/>
  <c r="AE20" i="45"/>
  <c r="AE27" i="44" s="1"/>
  <c r="AE28" i="44" s="1"/>
  <c r="AA20" i="45"/>
  <c r="AA27" i="44" s="1"/>
  <c r="AA28" i="44" s="1"/>
  <c r="O20" i="45"/>
  <c r="O27" i="44" s="1"/>
  <c r="O28" i="44" s="1"/>
  <c r="Z20" i="45"/>
  <c r="Z27" i="44" s="1"/>
  <c r="Z28" i="44" s="1"/>
  <c r="N20" i="45"/>
  <c r="N27" i="44" s="1"/>
  <c r="N28" i="44" s="1"/>
  <c r="Y20" i="45"/>
  <c r="Y27" i="44" s="1"/>
  <c r="Y28" i="44" s="1"/>
  <c r="M20" i="45"/>
  <c r="M27" i="44" s="1"/>
  <c r="M28" i="44" s="1"/>
  <c r="AB20" i="45"/>
  <c r="AB27" i="44" s="1"/>
  <c r="AB28" i="44" s="1"/>
  <c r="AG20" i="45"/>
  <c r="AG27" i="44" s="1"/>
  <c r="AG28" i="44" s="1"/>
  <c r="H20" i="45"/>
  <c r="H27" i="44" s="1"/>
  <c r="H28" i="44" s="1"/>
  <c r="H29" i="44" s="1"/>
  <c r="AF20" i="45"/>
  <c r="AF27" i="44" s="1"/>
  <c r="AF28" i="44" s="1"/>
  <c r="T20" i="45"/>
  <c r="T27" i="44" s="1"/>
  <c r="T28" i="44" s="1"/>
  <c r="S20" i="45"/>
  <c r="S27" i="44" s="1"/>
  <c r="S28" i="44" s="1"/>
  <c r="V20" i="45"/>
  <c r="V27" i="44" s="1"/>
  <c r="V28" i="44" s="1"/>
  <c r="AD20" i="45"/>
  <c r="AD27" i="44" s="1"/>
  <c r="AD28" i="44" s="1"/>
  <c r="J20" i="45"/>
  <c r="J27" i="44" s="1"/>
  <c r="J28" i="44" s="1"/>
  <c r="J16" i="72" l="1"/>
  <c r="H16" i="72"/>
  <c r="F16" i="72"/>
  <c r="I16" i="72" s="1"/>
  <c r="J10" i="42"/>
  <c r="H10" i="42"/>
  <c r="F10" i="42"/>
  <c r="G10" i="42" l="1"/>
  <c r="I10" i="42"/>
  <c r="G16" i="72"/>
  <c r="F1782" i="1" l="1"/>
  <c r="H1782" i="1" s="1"/>
  <c r="H1766" i="1"/>
  <c r="F1771" i="1"/>
  <c r="F1774" i="1"/>
  <c r="H1774" i="1" s="1"/>
  <c r="H1763" i="1"/>
  <c r="H1758" i="1"/>
  <c r="H1753" i="1"/>
  <c r="H1746" i="1"/>
  <c r="H1701" i="1"/>
  <c r="H1693" i="1"/>
  <c r="I1651" i="1"/>
  <c r="I1518" i="1"/>
  <c r="I1512" i="1"/>
  <c r="H1651" i="1" l="1"/>
  <c r="H1518" i="1"/>
  <c r="H1512" i="1"/>
  <c r="J13" i="73"/>
  <c r="H13" i="73"/>
  <c r="F13" i="73"/>
  <c r="I13" i="73" s="1"/>
  <c r="J12" i="43"/>
  <c r="H12" i="43"/>
  <c r="F12" i="43"/>
  <c r="G12" i="43" l="1"/>
  <c r="I12" i="43"/>
  <c r="G13" i="73"/>
  <c r="I1720" i="1"/>
  <c r="H1720" i="1" l="1"/>
  <c r="J15" i="72" l="1"/>
  <c r="H15" i="72"/>
  <c r="F15" i="72"/>
  <c r="J14" i="72"/>
  <c r="H14" i="72"/>
  <c r="F14" i="72"/>
  <c r="I14" i="72" s="1"/>
  <c r="J13" i="72"/>
  <c r="H13" i="72"/>
  <c r="F13" i="72"/>
  <c r="I13" i="72" s="1"/>
  <c r="J12" i="72"/>
  <c r="H12" i="72"/>
  <c r="F12" i="72"/>
  <c r="J11" i="72"/>
  <c r="H11" i="72"/>
  <c r="F11" i="72"/>
  <c r="I11" i="72" s="1"/>
  <c r="J10" i="72"/>
  <c r="H10" i="72"/>
  <c r="F10" i="72"/>
  <c r="J9" i="72"/>
  <c r="H9" i="72"/>
  <c r="F9" i="72"/>
  <c r="J8" i="72"/>
  <c r="H8" i="72"/>
  <c r="F8" i="72"/>
  <c r="J12" i="73"/>
  <c r="H12" i="73"/>
  <c r="F12" i="73"/>
  <c r="I12" i="73" s="1"/>
  <c r="J11" i="73"/>
  <c r="H11" i="73"/>
  <c r="F11" i="73"/>
  <c r="I11" i="73" s="1"/>
  <c r="J10" i="73"/>
  <c r="H10" i="73"/>
  <c r="F10" i="73"/>
  <c r="J9" i="73"/>
  <c r="H9" i="73"/>
  <c r="F9" i="73"/>
  <c r="J8" i="73"/>
  <c r="H8" i="73"/>
  <c r="F8" i="73"/>
  <c r="G8" i="73" s="1"/>
  <c r="J7" i="73"/>
  <c r="H7" i="73"/>
  <c r="F7" i="73"/>
  <c r="J6" i="73"/>
  <c r="H6" i="73"/>
  <c r="F6" i="73"/>
  <c r="I6" i="73" s="1"/>
  <c r="J5" i="73"/>
  <c r="H5" i="73"/>
  <c r="F5" i="73"/>
  <c r="J4" i="73"/>
  <c r="I4" i="73" s="1"/>
  <c r="H4" i="73"/>
  <c r="G4" i="73" s="1"/>
  <c r="J3" i="73"/>
  <c r="H3" i="73"/>
  <c r="F3" i="73"/>
  <c r="G3" i="73" s="1"/>
  <c r="J11" i="43"/>
  <c r="H11" i="43"/>
  <c r="F11" i="43"/>
  <c r="G11" i="43" s="1"/>
  <c r="J10" i="43"/>
  <c r="H10" i="43"/>
  <c r="F10" i="43"/>
  <c r="J9" i="43"/>
  <c r="H9" i="43"/>
  <c r="F9" i="43"/>
  <c r="J8" i="43"/>
  <c r="H8" i="43"/>
  <c r="F8" i="43"/>
  <c r="I8" i="43" s="1"/>
  <c r="J7" i="43"/>
  <c r="H7" i="43"/>
  <c r="F7" i="43"/>
  <c r="I7" i="43" s="1"/>
  <c r="J6" i="43"/>
  <c r="H6" i="43"/>
  <c r="F6" i="43"/>
  <c r="J5" i="43"/>
  <c r="H5" i="43"/>
  <c r="F5" i="43"/>
  <c r="J4" i="43"/>
  <c r="H4" i="43"/>
  <c r="F4" i="43"/>
  <c r="J3" i="43"/>
  <c r="I3" i="43" s="1"/>
  <c r="H3" i="43"/>
  <c r="G3" i="43" s="1"/>
  <c r="J9" i="42"/>
  <c r="H9" i="42"/>
  <c r="F9" i="42"/>
  <c r="J8" i="42"/>
  <c r="H8" i="42"/>
  <c r="F8" i="42"/>
  <c r="J7" i="42"/>
  <c r="H7" i="42"/>
  <c r="F7" i="42"/>
  <c r="J2" i="43"/>
  <c r="H2" i="43"/>
  <c r="F2" i="43"/>
  <c r="G10" i="73" l="1"/>
  <c r="I9" i="43"/>
  <c r="G4" i="43"/>
  <c r="G7" i="42"/>
  <c r="G8" i="42"/>
  <c r="G5" i="43"/>
  <c r="G9" i="42"/>
  <c r="I11" i="43"/>
  <c r="I7" i="42"/>
  <c r="I4" i="43"/>
  <c r="G9" i="43"/>
  <c r="I2" i="43"/>
  <c r="I6" i="43"/>
  <c r="I8" i="42"/>
  <c r="G2" i="43"/>
  <c r="I10" i="43"/>
  <c r="G10" i="72"/>
  <c r="G9" i="72"/>
  <c r="G8" i="72"/>
  <c r="G15" i="72"/>
  <c r="I5" i="73"/>
  <c r="G7" i="73"/>
  <c r="I10" i="73"/>
  <c r="I3" i="73"/>
  <c r="G5" i="73"/>
  <c r="I8" i="73"/>
  <c r="I9" i="73"/>
  <c r="G13" i="72"/>
  <c r="I9" i="72"/>
  <c r="G11" i="72"/>
  <c r="I8" i="72"/>
  <c r="I12" i="72"/>
  <c r="I15" i="72"/>
  <c r="I10" i="72"/>
  <c r="G12" i="72"/>
  <c r="G14" i="72"/>
  <c r="G9" i="73"/>
  <c r="G12" i="73"/>
  <c r="G6" i="73"/>
  <c r="I7" i="73"/>
  <c r="G11" i="73"/>
  <c r="G6" i="43"/>
  <c r="G7" i="43"/>
  <c r="G10" i="43"/>
  <c r="I5" i="43"/>
  <c r="G8" i="43"/>
  <c r="I9" i="42"/>
  <c r="I1787" i="1" l="1"/>
  <c r="I1788" i="1"/>
  <c r="F1787" i="1"/>
  <c r="F1788" i="1"/>
  <c r="I1757" i="1"/>
  <c r="H1787" i="1" l="1"/>
  <c r="H1788" i="1"/>
  <c r="H1757" i="1"/>
  <c r="I1752" i="1" l="1"/>
  <c r="J161" i="2"/>
  <c r="J162" i="2"/>
  <c r="J163" i="2"/>
  <c r="J164" i="2"/>
  <c r="J165" i="2"/>
  <c r="J167" i="2"/>
  <c r="J168" i="2"/>
  <c r="J169" i="2"/>
  <c r="J172" i="2"/>
  <c r="I1745" i="1"/>
  <c r="I1692" i="1"/>
  <c r="J171" i="2" l="1"/>
  <c r="J176" i="2"/>
  <c r="H1692" i="1"/>
  <c r="J170" i="2"/>
  <c r="H1745" i="1"/>
  <c r="H1752" i="1"/>
  <c r="I1517" i="1"/>
  <c r="H1517" i="1" s="1"/>
  <c r="I1516" i="1"/>
  <c r="I1761" i="1"/>
  <c r="I1762" i="1"/>
  <c r="H1762" i="1" s="1"/>
  <c r="I1764" i="1"/>
  <c r="I1765" i="1"/>
  <c r="H1765" i="1" s="1"/>
  <c r="I1767" i="1"/>
  <c r="H1767" i="1" s="1"/>
  <c r="I1768" i="1"/>
  <c r="H1768" i="1" s="1"/>
  <c r="I1771" i="1"/>
  <c r="H1771" i="1" s="1"/>
  <c r="H1516" i="1" l="1"/>
  <c r="J6" i="42"/>
  <c r="H6" i="42"/>
  <c r="F6" i="42"/>
  <c r="J5" i="42"/>
  <c r="H5" i="42"/>
  <c r="F5" i="42"/>
  <c r="I5" i="42" s="1"/>
  <c r="J4" i="42"/>
  <c r="H4" i="42"/>
  <c r="F4" i="42"/>
  <c r="I4" i="42" s="1"/>
  <c r="J3" i="42"/>
  <c r="I3" i="42"/>
  <c r="H3" i="42"/>
  <c r="F3" i="42"/>
  <c r="J2" i="42"/>
  <c r="H2" i="42"/>
  <c r="F2" i="42"/>
  <c r="I2" i="42" s="1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E22" i="42"/>
  <c r="AI18" i="43"/>
  <c r="AH18" i="43"/>
  <c r="AH23" i="42" s="1"/>
  <c r="AG18" i="43"/>
  <c r="AG23" i="42" s="1"/>
  <c r="AF18" i="43"/>
  <c r="AF23" i="42" s="1"/>
  <c r="AE18" i="43"/>
  <c r="AE23" i="42" s="1"/>
  <c r="AD18" i="43"/>
  <c r="AD23" i="42" s="1"/>
  <c r="AC18" i="43"/>
  <c r="AB18" i="43"/>
  <c r="AB23" i="42" s="1"/>
  <c r="AA18" i="43"/>
  <c r="AA23" i="42" s="1"/>
  <c r="Z18" i="43"/>
  <c r="Z23" i="42" s="1"/>
  <c r="Y18" i="43"/>
  <c r="Y23" i="42" s="1"/>
  <c r="X18" i="43"/>
  <c r="X23" i="42" s="1"/>
  <c r="W18" i="43"/>
  <c r="V18" i="43"/>
  <c r="V23" i="42" s="1"/>
  <c r="U18" i="43"/>
  <c r="U23" i="42" s="1"/>
  <c r="T18" i="43"/>
  <c r="T23" i="42" s="1"/>
  <c r="S18" i="43"/>
  <c r="S23" i="42" s="1"/>
  <c r="R18" i="43"/>
  <c r="R23" i="42" s="1"/>
  <c r="Q18" i="43"/>
  <c r="Q23" i="42" s="1"/>
  <c r="P18" i="43"/>
  <c r="P23" i="42" s="1"/>
  <c r="O18" i="43"/>
  <c r="O23" i="42" s="1"/>
  <c r="O24" i="42" s="1"/>
  <c r="N18" i="43"/>
  <c r="N23" i="42" s="1"/>
  <c r="M18" i="43"/>
  <c r="L18" i="43"/>
  <c r="K18" i="43"/>
  <c r="J18" i="43"/>
  <c r="J23" i="42" s="1"/>
  <c r="H18" i="43"/>
  <c r="H23" i="42" s="1"/>
  <c r="F18" i="43"/>
  <c r="F23" i="42" s="1"/>
  <c r="E18" i="43"/>
  <c r="E23" i="42" s="1"/>
  <c r="AC20" i="43" l="1"/>
  <c r="AC27" i="42" s="1"/>
  <c r="G3" i="42"/>
  <c r="I6" i="42"/>
  <c r="G5" i="42"/>
  <c r="H22" i="42"/>
  <c r="AA24" i="42"/>
  <c r="V20" i="43"/>
  <c r="V27" i="42" s="1"/>
  <c r="AC23" i="42"/>
  <c r="AC24" i="42" s="1"/>
  <c r="U20" i="43"/>
  <c r="U27" i="42" s="1"/>
  <c r="AH20" i="43"/>
  <c r="AH27" i="42" s="1"/>
  <c r="W20" i="43"/>
  <c r="W27" i="42" s="1"/>
  <c r="AI20" i="43"/>
  <c r="AI27" i="42" s="1"/>
  <c r="U24" i="42"/>
  <c r="AG24" i="42"/>
  <c r="H20" i="43"/>
  <c r="H27" i="42" s="1"/>
  <c r="L20" i="43"/>
  <c r="L27" i="42" s="1"/>
  <c r="AH24" i="42"/>
  <c r="L23" i="42"/>
  <c r="L24" i="42" s="1"/>
  <c r="AG20" i="43"/>
  <c r="AG27" i="42" s="1"/>
  <c r="J20" i="43"/>
  <c r="J27" i="42" s="1"/>
  <c r="K20" i="43"/>
  <c r="K27" i="42" s="1"/>
  <c r="X20" i="43"/>
  <c r="X27" i="42" s="1"/>
  <c r="V24" i="42"/>
  <c r="M20" i="43"/>
  <c r="M27" i="42" s="1"/>
  <c r="M23" i="42"/>
  <c r="M24" i="42" s="1"/>
  <c r="P20" i="43"/>
  <c r="P27" i="42" s="1"/>
  <c r="AB20" i="43"/>
  <c r="AB27" i="42" s="1"/>
  <c r="AI23" i="42"/>
  <c r="AI24" i="42" s="1"/>
  <c r="W23" i="42"/>
  <c r="W24" i="42" s="1"/>
  <c r="K23" i="42"/>
  <c r="K24" i="42" s="1"/>
  <c r="G6" i="42"/>
  <c r="G4" i="42"/>
  <c r="G2" i="42"/>
  <c r="R24" i="42"/>
  <c r="S24" i="42"/>
  <c r="AE24" i="42"/>
  <c r="AD24" i="42"/>
  <c r="AF24" i="42"/>
  <c r="T24" i="42"/>
  <c r="X24" i="42"/>
  <c r="Y24" i="42"/>
  <c r="N24" i="42"/>
  <c r="Z24" i="42"/>
  <c r="P24" i="42"/>
  <c r="AB24" i="42"/>
  <c r="H24" i="42"/>
  <c r="F22" i="42"/>
  <c r="J22" i="42"/>
  <c r="Q24" i="42"/>
  <c r="Q20" i="43"/>
  <c r="Q27" i="42" s="1"/>
  <c r="T20" i="43"/>
  <c r="T27" i="42" s="1"/>
  <c r="AF20" i="43"/>
  <c r="AF27" i="42" s="1"/>
  <c r="AD20" i="43"/>
  <c r="AD27" i="42" s="1"/>
  <c r="S20" i="43"/>
  <c r="S27" i="42" s="1"/>
  <c r="Y20" i="43"/>
  <c r="Y27" i="42" s="1"/>
  <c r="R20" i="43"/>
  <c r="R27" i="42" s="1"/>
  <c r="AE20" i="43"/>
  <c r="AE27" i="42" s="1"/>
  <c r="N20" i="43"/>
  <c r="N27" i="42" s="1"/>
  <c r="Z20" i="43"/>
  <c r="Z27" i="42" s="1"/>
  <c r="O20" i="43"/>
  <c r="O27" i="42" s="1"/>
  <c r="AA20" i="43"/>
  <c r="AA27" i="42" s="1"/>
  <c r="AI26" i="42" l="1"/>
  <c r="AI28" i="42" s="1"/>
  <c r="AH26" i="42"/>
  <c r="AH28" i="42" s="1"/>
  <c r="S26" i="42"/>
  <c r="S28" i="42" s="1"/>
  <c r="Y26" i="42"/>
  <c r="Y28" i="42" s="1"/>
  <c r="X26" i="42"/>
  <c r="X28" i="42" s="1"/>
  <c r="K26" i="42"/>
  <c r="K28" i="42" s="1"/>
  <c r="AG26" i="42"/>
  <c r="AG28" i="42" s="1"/>
  <c r="AD26" i="42"/>
  <c r="AD28" i="42" s="1"/>
  <c r="Z26" i="42"/>
  <c r="Z28" i="42" s="1"/>
  <c r="N26" i="42"/>
  <c r="N28" i="42" s="1"/>
  <c r="L26" i="42"/>
  <c r="L28" i="42" s="1"/>
  <c r="V26" i="42"/>
  <c r="V28" i="42" s="1"/>
  <c r="R26" i="42"/>
  <c r="R28" i="42" s="1"/>
  <c r="M26" i="42"/>
  <c r="M28" i="42" s="1"/>
  <c r="W26" i="42"/>
  <c r="W28" i="42" s="1"/>
  <c r="U26" i="42"/>
  <c r="U28" i="42" s="1"/>
  <c r="AF26" i="42"/>
  <c r="AF28" i="42" s="1"/>
  <c r="T26" i="42"/>
  <c r="T28" i="42" s="1"/>
  <c r="AE26" i="42"/>
  <c r="AE28" i="42" s="1"/>
  <c r="AB26" i="42"/>
  <c r="AB28" i="42" s="1"/>
  <c r="J24" i="42"/>
  <c r="J26" i="42"/>
  <c r="J28" i="42" s="1"/>
  <c r="AC26" i="42"/>
  <c r="AC28" i="42" s="1"/>
  <c r="P26" i="42"/>
  <c r="P28" i="42" s="1"/>
  <c r="Q26" i="42"/>
  <c r="Q28" i="42" s="1"/>
  <c r="AA26" i="42"/>
  <c r="AA28" i="42" s="1"/>
  <c r="H26" i="42"/>
  <c r="H28" i="42" s="1"/>
  <c r="H29" i="42" s="1"/>
  <c r="O26" i="42"/>
  <c r="O28" i="42" s="1"/>
  <c r="J151" i="2" l="1"/>
  <c r="I1781" i="1"/>
  <c r="F1781" i="1"/>
  <c r="J154" i="2"/>
  <c r="J160" i="2"/>
  <c r="H1764" i="1"/>
  <c r="H1761" i="1"/>
  <c r="I1756" i="1"/>
  <c r="I1751" i="1"/>
  <c r="I1744" i="1"/>
  <c r="H1751" i="1" l="1"/>
  <c r="H1781" i="1"/>
  <c r="H1756" i="1"/>
  <c r="H1744" i="1"/>
  <c r="J159" i="2"/>
  <c r="J158" i="2"/>
  <c r="J157" i="2"/>
  <c r="J156" i="2"/>
  <c r="J155" i="2"/>
  <c r="J7" i="72"/>
  <c r="H7" i="72"/>
  <c r="F7" i="72"/>
  <c r="J6" i="72"/>
  <c r="H6" i="72"/>
  <c r="F6" i="72"/>
  <c r="I6" i="72" s="1"/>
  <c r="J5" i="72"/>
  <c r="H5" i="72"/>
  <c r="F5" i="72"/>
  <c r="J4" i="72"/>
  <c r="H4" i="72"/>
  <c r="F4" i="72"/>
  <c r="J3" i="72"/>
  <c r="H3" i="72"/>
  <c r="F3" i="72"/>
  <c r="I3" i="72" s="1"/>
  <c r="J2" i="72"/>
  <c r="H2" i="72"/>
  <c r="F2" i="72"/>
  <c r="E34" i="72"/>
  <c r="J4" i="40"/>
  <c r="H4" i="40"/>
  <c r="F4" i="40"/>
  <c r="I7" i="72" l="1"/>
  <c r="G5" i="72"/>
  <c r="G2" i="72"/>
  <c r="I5" i="72"/>
  <c r="G3" i="72"/>
  <c r="I4" i="72"/>
  <c r="G4" i="72"/>
  <c r="I2" i="72"/>
  <c r="G7" i="72"/>
  <c r="G6" i="72"/>
  <c r="G4" i="40"/>
  <c r="I4" i="40"/>
  <c r="J2" i="73" l="1"/>
  <c r="H2" i="73"/>
  <c r="F2" i="73"/>
  <c r="J7" i="40"/>
  <c r="H7" i="40"/>
  <c r="F7" i="40"/>
  <c r="J6" i="40"/>
  <c r="H6" i="40"/>
  <c r="F6" i="40"/>
  <c r="J5" i="40"/>
  <c r="H5" i="40"/>
  <c r="F5" i="40"/>
  <c r="J2" i="41"/>
  <c r="H2" i="41"/>
  <c r="F2" i="41"/>
  <c r="I2" i="41" s="1"/>
  <c r="G6" i="40" l="1"/>
  <c r="G5" i="40"/>
  <c r="I6" i="40"/>
  <c r="G2" i="41"/>
  <c r="G2" i="73"/>
  <c r="I2" i="73"/>
  <c r="I7" i="40"/>
  <c r="G7" i="40"/>
  <c r="I5" i="40"/>
  <c r="I1780" i="1" l="1"/>
  <c r="F1780" i="1"/>
  <c r="I1786" i="1"/>
  <c r="I1789" i="1"/>
  <c r="I1790" i="1"/>
  <c r="F1786" i="1"/>
  <c r="F1789" i="1"/>
  <c r="F1790" i="1"/>
  <c r="I1719" i="1"/>
  <c r="I1700" i="1"/>
  <c r="H1700" i="1" l="1"/>
  <c r="H1790" i="1"/>
  <c r="H1786" i="1"/>
  <c r="H1719" i="1"/>
  <c r="H1789" i="1"/>
  <c r="H1780" i="1"/>
  <c r="I1521" i="1"/>
  <c r="H1521" i="1" l="1"/>
  <c r="J34" i="72"/>
  <c r="H34" i="72"/>
  <c r="I39" i="72"/>
  <c r="G35" i="72"/>
  <c r="I35" i="72"/>
  <c r="AI34" i="72"/>
  <c r="AH34" i="72"/>
  <c r="AG34" i="72"/>
  <c r="AF34" i="72"/>
  <c r="AE34" i="72"/>
  <c r="AD34" i="72"/>
  <c r="AC34" i="72"/>
  <c r="AB34" i="72"/>
  <c r="AA34" i="72"/>
  <c r="Z34" i="72"/>
  <c r="Y34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AI31" i="73"/>
  <c r="AI35" i="72" s="1"/>
  <c r="AH31" i="73"/>
  <c r="AH35" i="72" s="1"/>
  <c r="AG31" i="73"/>
  <c r="AG35" i="72" s="1"/>
  <c r="AF31" i="73"/>
  <c r="AF35" i="72" s="1"/>
  <c r="AE31" i="73"/>
  <c r="AD31" i="73"/>
  <c r="AD35" i="72" s="1"/>
  <c r="AC31" i="73"/>
  <c r="AC35" i="72" s="1"/>
  <c r="AB31" i="73"/>
  <c r="AB35" i="72" s="1"/>
  <c r="AA31" i="73"/>
  <c r="AA35" i="72" s="1"/>
  <c r="Z31" i="73"/>
  <c r="Z35" i="72" s="1"/>
  <c r="Y31" i="73"/>
  <c r="X31" i="73"/>
  <c r="X35" i="72" s="1"/>
  <c r="W31" i="73"/>
  <c r="W35" i="72" s="1"/>
  <c r="V31" i="73"/>
  <c r="V35" i="72" s="1"/>
  <c r="U31" i="73"/>
  <c r="U35" i="72" s="1"/>
  <c r="T31" i="73"/>
  <c r="T35" i="72" s="1"/>
  <c r="S31" i="73"/>
  <c r="R31" i="73"/>
  <c r="R35" i="72" s="1"/>
  <c r="Q31" i="73"/>
  <c r="Q35" i="72" s="1"/>
  <c r="P31" i="73"/>
  <c r="P35" i="72" s="1"/>
  <c r="O31" i="73"/>
  <c r="O35" i="72" s="1"/>
  <c r="N31" i="73"/>
  <c r="M31" i="73"/>
  <c r="L31" i="73"/>
  <c r="K31" i="73"/>
  <c r="K35" i="72" s="1"/>
  <c r="J31" i="73"/>
  <c r="J35" i="72" s="1"/>
  <c r="H31" i="73"/>
  <c r="H35" i="72" s="1"/>
  <c r="F31" i="73"/>
  <c r="E31" i="73"/>
  <c r="E35" i="72" s="1"/>
  <c r="J3" i="40"/>
  <c r="H3" i="40"/>
  <c r="F3" i="40"/>
  <c r="J2" i="40"/>
  <c r="H2" i="40"/>
  <c r="F2" i="40"/>
  <c r="Q23" i="40"/>
  <c r="AA23" i="40"/>
  <c r="AI22" i="40"/>
  <c r="AH22" i="40"/>
  <c r="AG22" i="40"/>
  <c r="AF22" i="40"/>
  <c r="AE22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E22" i="40"/>
  <c r="AI18" i="41"/>
  <c r="AI23" i="40" s="1"/>
  <c r="AH18" i="41"/>
  <c r="AH23" i="40" s="1"/>
  <c r="AG18" i="41"/>
  <c r="AG23" i="40" s="1"/>
  <c r="AF18" i="41"/>
  <c r="AF23" i="40" s="1"/>
  <c r="AE18" i="41"/>
  <c r="AE23" i="40" s="1"/>
  <c r="AD18" i="41"/>
  <c r="AD23" i="40" s="1"/>
  <c r="AC18" i="41"/>
  <c r="AC23" i="40" s="1"/>
  <c r="AB18" i="41"/>
  <c r="AB23" i="40" s="1"/>
  <c r="AA18" i="41"/>
  <c r="Z18" i="41"/>
  <c r="Z23" i="40" s="1"/>
  <c r="Z24" i="40" s="1"/>
  <c r="Y18" i="41"/>
  <c r="Y23" i="40" s="1"/>
  <c r="X18" i="41"/>
  <c r="X23" i="40" s="1"/>
  <c r="W18" i="41"/>
  <c r="W23" i="40" s="1"/>
  <c r="V18" i="41"/>
  <c r="V23" i="40" s="1"/>
  <c r="U18" i="41"/>
  <c r="U23" i="40" s="1"/>
  <c r="T18" i="41"/>
  <c r="T23" i="40" s="1"/>
  <c r="S18" i="41"/>
  <c r="S23" i="40" s="1"/>
  <c r="R18" i="41"/>
  <c r="R23" i="40" s="1"/>
  <c r="Q18" i="41"/>
  <c r="P18" i="41"/>
  <c r="P23" i="40" s="1"/>
  <c r="O18" i="41"/>
  <c r="O23" i="40" s="1"/>
  <c r="N18" i="41"/>
  <c r="N23" i="40" s="1"/>
  <c r="N24" i="40" s="1"/>
  <c r="M18" i="41"/>
  <c r="M23" i="40" s="1"/>
  <c r="M24" i="40" s="1"/>
  <c r="L18" i="41"/>
  <c r="L23" i="40" s="1"/>
  <c r="K18" i="41"/>
  <c r="K23" i="40" s="1"/>
  <c r="E18" i="41"/>
  <c r="E23" i="40" s="1"/>
  <c r="J18" i="41"/>
  <c r="J23" i="40" s="1"/>
  <c r="X33" i="73" l="1"/>
  <c r="X39" i="72" s="1"/>
  <c r="V36" i="72"/>
  <c r="AH36" i="72"/>
  <c r="I2" i="40"/>
  <c r="F22" i="40"/>
  <c r="N26" i="40" s="1"/>
  <c r="O24" i="40"/>
  <c r="AH26" i="40"/>
  <c r="I3" i="40"/>
  <c r="G2" i="40"/>
  <c r="G3" i="40"/>
  <c r="M33" i="73"/>
  <c r="M39" i="72" s="1"/>
  <c r="Y33" i="73"/>
  <c r="Y39" i="72" s="1"/>
  <c r="K36" i="72"/>
  <c r="Y35" i="72"/>
  <c r="Y36" i="72" s="1"/>
  <c r="M35" i="72"/>
  <c r="M36" i="72" s="1"/>
  <c r="F35" i="72"/>
  <c r="N33" i="73"/>
  <c r="N39" i="72" s="1"/>
  <c r="Z33" i="73"/>
  <c r="Z39" i="72" s="1"/>
  <c r="L33" i="73"/>
  <c r="L39" i="72" s="1"/>
  <c r="N35" i="72"/>
  <c r="N36" i="72" s="1"/>
  <c r="L35" i="72"/>
  <c r="L36" i="72" s="1"/>
  <c r="AA36" i="72"/>
  <c r="R33" i="73"/>
  <c r="R39" i="72" s="1"/>
  <c r="AD33" i="73"/>
  <c r="AD39" i="72" s="1"/>
  <c r="S33" i="73"/>
  <c r="S39" i="72" s="1"/>
  <c r="AE33" i="73"/>
  <c r="AE39" i="72" s="1"/>
  <c r="Q36" i="72"/>
  <c r="AC36" i="72"/>
  <c r="AE35" i="72"/>
  <c r="AE36" i="72" s="1"/>
  <c r="S35" i="72"/>
  <c r="S36" i="72" s="1"/>
  <c r="AA24" i="40"/>
  <c r="AE24" i="40"/>
  <c r="U24" i="40"/>
  <c r="AH24" i="40"/>
  <c r="AG24" i="40"/>
  <c r="S24" i="40"/>
  <c r="AI24" i="40"/>
  <c r="W24" i="40"/>
  <c r="X24" i="40"/>
  <c r="W36" i="72"/>
  <c r="AI36" i="72"/>
  <c r="X36" i="72"/>
  <c r="Z36" i="72"/>
  <c r="O36" i="72"/>
  <c r="J36" i="72"/>
  <c r="F34" i="72"/>
  <c r="AB38" i="72" s="1"/>
  <c r="T36" i="72"/>
  <c r="AF36" i="72"/>
  <c r="H36" i="72"/>
  <c r="U36" i="72"/>
  <c r="AG36" i="72"/>
  <c r="P36" i="72"/>
  <c r="AB36" i="72"/>
  <c r="R36" i="72"/>
  <c r="AD36" i="72"/>
  <c r="AF33" i="73"/>
  <c r="AF39" i="72" s="1"/>
  <c r="H33" i="73"/>
  <c r="H39" i="72" s="1"/>
  <c r="AG33" i="73"/>
  <c r="AG39" i="72" s="1"/>
  <c r="V33" i="73"/>
  <c r="V39" i="72" s="1"/>
  <c r="K33" i="73"/>
  <c r="K39" i="72" s="1"/>
  <c r="U33" i="73"/>
  <c r="U39" i="72" s="1"/>
  <c r="J33" i="73"/>
  <c r="J39" i="72" s="1"/>
  <c r="AH33" i="73"/>
  <c r="AH39" i="72" s="1"/>
  <c r="W33" i="73"/>
  <c r="W39" i="72" s="1"/>
  <c r="AI33" i="73"/>
  <c r="AI39" i="72" s="1"/>
  <c r="T33" i="73"/>
  <c r="T39" i="72" s="1"/>
  <c r="O33" i="73"/>
  <c r="O39" i="72" s="1"/>
  <c r="AA33" i="73"/>
  <c r="AA39" i="72" s="1"/>
  <c r="P33" i="73"/>
  <c r="P39" i="72" s="1"/>
  <c r="AB33" i="73"/>
  <c r="AB39" i="72" s="1"/>
  <c r="Q33" i="73"/>
  <c r="Q39" i="72" s="1"/>
  <c r="AC33" i="73"/>
  <c r="AC39" i="72" s="1"/>
  <c r="Y24" i="40"/>
  <c r="L24" i="40"/>
  <c r="K24" i="40"/>
  <c r="H22" i="40"/>
  <c r="Q26" i="40"/>
  <c r="AC26" i="40"/>
  <c r="V24" i="40"/>
  <c r="T24" i="40"/>
  <c r="AF24" i="40"/>
  <c r="P24" i="40"/>
  <c r="AB24" i="40"/>
  <c r="T26" i="40"/>
  <c r="Q24" i="40"/>
  <c r="AC24" i="40"/>
  <c r="R24" i="40"/>
  <c r="AD24" i="40"/>
  <c r="J22" i="40"/>
  <c r="F18" i="41"/>
  <c r="H18" i="41"/>
  <c r="I1727" i="1"/>
  <c r="Y26" i="40" l="1"/>
  <c r="X26" i="40"/>
  <c r="V26" i="40"/>
  <c r="U26" i="40"/>
  <c r="AD26" i="40"/>
  <c r="R26" i="40"/>
  <c r="AB26" i="40"/>
  <c r="P26" i="40"/>
  <c r="AF26" i="40"/>
  <c r="AA26" i="40"/>
  <c r="O26" i="40"/>
  <c r="AE26" i="40"/>
  <c r="Z26" i="40"/>
  <c r="M26" i="40"/>
  <c r="AI26" i="40"/>
  <c r="H26" i="40"/>
  <c r="L26" i="40"/>
  <c r="AG26" i="40"/>
  <c r="S26" i="40"/>
  <c r="K26" i="40"/>
  <c r="W26" i="40"/>
  <c r="AB40" i="72"/>
  <c r="H20" i="41"/>
  <c r="H27" i="40" s="1"/>
  <c r="H23" i="40"/>
  <c r="H24" i="40" s="1"/>
  <c r="S20" i="41"/>
  <c r="S27" i="40" s="1"/>
  <c r="F23" i="40"/>
  <c r="AA38" i="72"/>
  <c r="AA40" i="72" s="1"/>
  <c r="O38" i="72"/>
  <c r="O40" i="72" s="1"/>
  <c r="X38" i="72"/>
  <c r="X40" i="72" s="1"/>
  <c r="S38" i="72"/>
  <c r="S40" i="72" s="1"/>
  <c r="Z38" i="72"/>
  <c r="Z40" i="72" s="1"/>
  <c r="Y38" i="72"/>
  <c r="Y40" i="72" s="1"/>
  <c r="L38" i="72"/>
  <c r="L40" i="72" s="1"/>
  <c r="J38" i="72"/>
  <c r="J40" i="72" s="1"/>
  <c r="AH38" i="72"/>
  <c r="AH40" i="72" s="1"/>
  <c r="M38" i="72"/>
  <c r="M40" i="72" s="1"/>
  <c r="V38" i="72"/>
  <c r="V40" i="72" s="1"/>
  <c r="AI38" i="72"/>
  <c r="AI40" i="72" s="1"/>
  <c r="N38" i="72"/>
  <c r="N40" i="72" s="1"/>
  <c r="AG38" i="72"/>
  <c r="AG40" i="72" s="1"/>
  <c r="K38" i="72"/>
  <c r="K40" i="72" s="1"/>
  <c r="U38" i="72"/>
  <c r="U40" i="72" s="1"/>
  <c r="W38" i="72"/>
  <c r="W40" i="72" s="1"/>
  <c r="AF38" i="72"/>
  <c r="AF40" i="72" s="1"/>
  <c r="AE38" i="72"/>
  <c r="AE40" i="72" s="1"/>
  <c r="Q38" i="72"/>
  <c r="Q40" i="72" s="1"/>
  <c r="H38" i="72"/>
  <c r="H40" i="72" s="1"/>
  <c r="H41" i="72" s="1"/>
  <c r="R38" i="72"/>
  <c r="R40" i="72" s="1"/>
  <c r="P38" i="72"/>
  <c r="P40" i="72" s="1"/>
  <c r="T38" i="72"/>
  <c r="T40" i="72" s="1"/>
  <c r="AC38" i="72"/>
  <c r="AC40" i="72" s="1"/>
  <c r="AD38" i="72"/>
  <c r="AD40" i="72" s="1"/>
  <c r="J26" i="40"/>
  <c r="J24" i="40"/>
  <c r="AE20" i="41"/>
  <c r="AE27" i="40" s="1"/>
  <c r="L20" i="41"/>
  <c r="L27" i="40" s="1"/>
  <c r="N20" i="41"/>
  <c r="N27" i="40" s="1"/>
  <c r="N28" i="40" s="1"/>
  <c r="M20" i="41"/>
  <c r="M27" i="40" s="1"/>
  <c r="Z20" i="41"/>
  <c r="Z27" i="40" s="1"/>
  <c r="Y20" i="41"/>
  <c r="Y27" i="40" s="1"/>
  <c r="Y28" i="40" s="1"/>
  <c r="X20" i="41"/>
  <c r="X27" i="40" s="1"/>
  <c r="AD20" i="41"/>
  <c r="AD27" i="40" s="1"/>
  <c r="R20" i="41"/>
  <c r="R27" i="40" s="1"/>
  <c r="AI20" i="41"/>
  <c r="AI27" i="40" s="1"/>
  <c r="AI28" i="40" s="1"/>
  <c r="Q20" i="41"/>
  <c r="Q27" i="40" s="1"/>
  <c r="Q28" i="40" s="1"/>
  <c r="W20" i="41"/>
  <c r="W27" i="40" s="1"/>
  <c r="P20" i="41"/>
  <c r="P27" i="40" s="1"/>
  <c r="K20" i="41"/>
  <c r="K27" i="40" s="1"/>
  <c r="K28" i="40" s="1"/>
  <c r="J20" i="41"/>
  <c r="J27" i="40" s="1"/>
  <c r="AH20" i="41"/>
  <c r="AH27" i="40" s="1"/>
  <c r="AH28" i="40" s="1"/>
  <c r="T20" i="41"/>
  <c r="T27" i="40" s="1"/>
  <c r="T28" i="40" s="1"/>
  <c r="V20" i="41"/>
  <c r="V27" i="40" s="1"/>
  <c r="V28" i="40" s="1"/>
  <c r="AC20" i="41"/>
  <c r="AC27" i="40" s="1"/>
  <c r="AC28" i="40" s="1"/>
  <c r="AG20" i="41"/>
  <c r="AG27" i="40" s="1"/>
  <c r="AB20" i="41"/>
  <c r="AB27" i="40" s="1"/>
  <c r="U20" i="41"/>
  <c r="U27" i="40" s="1"/>
  <c r="U28" i="40" s="1"/>
  <c r="AA20" i="41"/>
  <c r="AA27" i="40" s="1"/>
  <c r="AF20" i="41"/>
  <c r="AF27" i="40" s="1"/>
  <c r="O20" i="41"/>
  <c r="O27" i="40" s="1"/>
  <c r="J150" i="2"/>
  <c r="J152" i="2"/>
  <c r="J153" i="2"/>
  <c r="X28" i="40" l="1"/>
  <c r="AA28" i="40"/>
  <c r="AB28" i="40"/>
  <c r="R28" i="40"/>
  <c r="AD28" i="40"/>
  <c r="Z28" i="40"/>
  <c r="H28" i="40"/>
  <c r="H29" i="40" s="1"/>
  <c r="M28" i="40"/>
  <c r="O28" i="40"/>
  <c r="L28" i="40"/>
  <c r="P28" i="40"/>
  <c r="AE28" i="40"/>
  <c r="AF28" i="40"/>
  <c r="AG28" i="40"/>
  <c r="S28" i="40"/>
  <c r="W28" i="40"/>
  <c r="J28" i="40"/>
  <c r="U36" i="70"/>
  <c r="Y36" i="70"/>
  <c r="Z36" i="70"/>
  <c r="Y31" i="71"/>
  <c r="Y37" i="70" s="1"/>
  <c r="Z31" i="71"/>
  <c r="Z37" i="70" s="1"/>
  <c r="U31" i="71"/>
  <c r="U37" i="70" s="1"/>
  <c r="U38" i="70" l="1"/>
  <c r="Z38" i="70"/>
  <c r="Y38" i="70"/>
  <c r="F31" i="71" l="1"/>
  <c r="H31" i="71"/>
  <c r="J31" i="71"/>
  <c r="E31" i="71"/>
  <c r="K31" i="71"/>
  <c r="L31" i="71"/>
  <c r="M31" i="71"/>
  <c r="N31" i="71"/>
  <c r="O31" i="71"/>
  <c r="P31" i="71"/>
  <c r="Q31" i="71"/>
  <c r="R31" i="71"/>
  <c r="S31" i="71"/>
  <c r="T31" i="71"/>
  <c r="V31" i="71"/>
  <c r="W31" i="71"/>
  <c r="X31" i="71"/>
  <c r="AA31" i="71"/>
  <c r="AB31" i="71"/>
  <c r="AC31" i="71"/>
  <c r="AD31" i="71"/>
  <c r="AE31" i="71"/>
  <c r="AF31" i="71"/>
  <c r="AG31" i="71"/>
  <c r="AH31" i="71"/>
  <c r="AI31" i="71"/>
  <c r="U33" i="71" l="1"/>
  <c r="U41" i="70" s="1"/>
  <c r="Y33" i="71"/>
  <c r="Y41" i="70" s="1"/>
  <c r="Z33" i="71"/>
  <c r="Z41" i="70" s="1"/>
  <c r="X33" i="71"/>
  <c r="K33" i="71"/>
  <c r="W33" i="71"/>
  <c r="V33" i="71"/>
  <c r="J33" i="71"/>
  <c r="H33" i="71"/>
  <c r="P33" i="71"/>
  <c r="AE33" i="71"/>
  <c r="AI33" i="71"/>
  <c r="Q33" i="71"/>
  <c r="AF33" i="71"/>
  <c r="R33" i="71"/>
  <c r="AG33" i="71"/>
  <c r="T33" i="71"/>
  <c r="S33" i="71"/>
  <c r="AH33" i="71"/>
  <c r="N33" i="71"/>
  <c r="M33" i="71"/>
  <c r="AD33" i="71"/>
  <c r="O33" i="71"/>
  <c r="AC33" i="71"/>
  <c r="AB33" i="71"/>
  <c r="AA33" i="71"/>
  <c r="L33" i="71"/>
  <c r="J2" i="38" l="1"/>
  <c r="H2" i="38"/>
  <c r="F2" i="38"/>
  <c r="G2" i="38" s="1"/>
  <c r="I2" i="38" l="1"/>
  <c r="J7" i="39"/>
  <c r="H7" i="39"/>
  <c r="F7" i="39"/>
  <c r="I7" i="39" s="1"/>
  <c r="J6" i="39"/>
  <c r="H6" i="39"/>
  <c r="F6" i="39"/>
  <c r="J5" i="39"/>
  <c r="H5" i="39"/>
  <c r="F5" i="39"/>
  <c r="G5" i="39" s="1"/>
  <c r="J4" i="39"/>
  <c r="H4" i="39"/>
  <c r="F4" i="39"/>
  <c r="J3" i="39"/>
  <c r="H3" i="39"/>
  <c r="F3" i="39"/>
  <c r="I3" i="39" s="1"/>
  <c r="J2" i="39"/>
  <c r="H2" i="39"/>
  <c r="F2" i="39"/>
  <c r="AF23" i="38"/>
  <c r="AG23" i="38"/>
  <c r="AH23" i="38"/>
  <c r="AH24" i="38" s="1"/>
  <c r="E23" i="38"/>
  <c r="AI22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L26" i="38" s="1"/>
  <c r="K22" i="38"/>
  <c r="E22" i="38"/>
  <c r="F22" i="38"/>
  <c r="H22" i="38"/>
  <c r="AI18" i="39"/>
  <c r="AI23" i="38" s="1"/>
  <c r="AH18" i="39"/>
  <c r="AG18" i="39"/>
  <c r="AF18" i="39"/>
  <c r="AE18" i="39"/>
  <c r="AE23" i="38" s="1"/>
  <c r="AD18" i="39"/>
  <c r="AD23" i="38" s="1"/>
  <c r="AC18" i="39"/>
  <c r="AC23" i="38" s="1"/>
  <c r="AB18" i="39"/>
  <c r="AB23" i="38" s="1"/>
  <c r="AA18" i="39"/>
  <c r="AA23" i="38" s="1"/>
  <c r="Z18" i="39"/>
  <c r="Z23" i="38" s="1"/>
  <c r="Y18" i="39"/>
  <c r="Y23" i="38" s="1"/>
  <c r="X18" i="39"/>
  <c r="X23" i="38" s="1"/>
  <c r="W18" i="39"/>
  <c r="W23" i="38" s="1"/>
  <c r="V18" i="39"/>
  <c r="V23" i="38" s="1"/>
  <c r="V24" i="38" s="1"/>
  <c r="U18" i="39"/>
  <c r="U23" i="38" s="1"/>
  <c r="T18" i="39"/>
  <c r="T23" i="38" s="1"/>
  <c r="S18" i="39"/>
  <c r="S23" i="38" s="1"/>
  <c r="R18" i="39"/>
  <c r="R23" i="38" s="1"/>
  <c r="Q18" i="39"/>
  <c r="Q23" i="38" s="1"/>
  <c r="Q24" i="38" s="1"/>
  <c r="P18" i="39"/>
  <c r="P23" i="38" s="1"/>
  <c r="P24" i="38" s="1"/>
  <c r="O18" i="39"/>
  <c r="O23" i="38" s="1"/>
  <c r="N18" i="39"/>
  <c r="N23" i="38" s="1"/>
  <c r="M18" i="39"/>
  <c r="M23" i="38" s="1"/>
  <c r="L18" i="39"/>
  <c r="L23" i="38" s="1"/>
  <c r="K18" i="39"/>
  <c r="K23" i="38" s="1"/>
  <c r="E18" i="39"/>
  <c r="I6" i="39" l="1"/>
  <c r="I4" i="39"/>
  <c r="I5" i="39"/>
  <c r="F18" i="39"/>
  <c r="F23" i="38" s="1"/>
  <c r="I2" i="39"/>
  <c r="G3" i="39"/>
  <c r="O24" i="38"/>
  <c r="W24" i="38"/>
  <c r="AC24" i="38"/>
  <c r="K24" i="38"/>
  <c r="M24" i="38"/>
  <c r="G6" i="39"/>
  <c r="X24" i="38"/>
  <c r="AI24" i="38"/>
  <c r="G4" i="39"/>
  <c r="Y24" i="38"/>
  <c r="N24" i="38"/>
  <c r="Z24" i="38"/>
  <c r="G7" i="39"/>
  <c r="J18" i="39"/>
  <c r="T20" i="39"/>
  <c r="T27" i="38" s="1"/>
  <c r="AF20" i="39"/>
  <c r="AF27" i="38" s="1"/>
  <c r="AB24" i="38"/>
  <c r="G2" i="39"/>
  <c r="L24" i="38"/>
  <c r="AA24" i="38"/>
  <c r="K26" i="38"/>
  <c r="Q26" i="38"/>
  <c r="AC26" i="38"/>
  <c r="R26" i="38"/>
  <c r="AD26" i="38"/>
  <c r="S24" i="38"/>
  <c r="AE24" i="38"/>
  <c r="T24" i="38"/>
  <c r="AF24" i="38"/>
  <c r="U24" i="38"/>
  <c r="AG24" i="38"/>
  <c r="H26" i="38"/>
  <c r="AB26" i="38"/>
  <c r="O26" i="38"/>
  <c r="M26" i="38"/>
  <c r="W26" i="38"/>
  <c r="P26" i="38"/>
  <c r="AA26" i="38"/>
  <c r="Y26" i="38"/>
  <c r="X26" i="38"/>
  <c r="AI26" i="38"/>
  <c r="V26" i="38"/>
  <c r="U26" i="38"/>
  <c r="AG26" i="38"/>
  <c r="AH26" i="38"/>
  <c r="AE26" i="38"/>
  <c r="S26" i="38"/>
  <c r="N26" i="38"/>
  <c r="Z26" i="38"/>
  <c r="T26" i="38"/>
  <c r="AF26" i="38"/>
  <c r="J22" i="38"/>
  <c r="AD24" i="38"/>
  <c r="R24" i="38"/>
  <c r="H18" i="39"/>
  <c r="U20" i="39" l="1"/>
  <c r="U27" i="38" s="1"/>
  <c r="P20" i="39"/>
  <c r="P27" i="38" s="1"/>
  <c r="AA20" i="39"/>
  <c r="AA27" i="38" s="1"/>
  <c r="M20" i="39"/>
  <c r="M27" i="38" s="1"/>
  <c r="M28" i="38" s="1"/>
  <c r="Y20" i="39"/>
  <c r="Y27" i="38" s="1"/>
  <c r="AC20" i="39"/>
  <c r="AC27" i="38" s="1"/>
  <c r="AC28" i="38" s="1"/>
  <c r="AD20" i="39"/>
  <c r="AD27" i="38" s="1"/>
  <c r="L20" i="39"/>
  <c r="L27" i="38" s="1"/>
  <c r="L28" i="38" s="1"/>
  <c r="X20" i="39"/>
  <c r="X27" i="38" s="1"/>
  <c r="X28" i="38" s="1"/>
  <c r="S20" i="39"/>
  <c r="S27" i="38" s="1"/>
  <c r="S28" i="38" s="1"/>
  <c r="K20" i="39"/>
  <c r="K27" i="38" s="1"/>
  <c r="K28" i="38" s="1"/>
  <c r="R20" i="39"/>
  <c r="R27" i="38" s="1"/>
  <c r="R28" i="38" s="1"/>
  <c r="Q20" i="39"/>
  <c r="Q27" i="38" s="1"/>
  <c r="Q28" i="38" s="1"/>
  <c r="AB20" i="39"/>
  <c r="AB27" i="38" s="1"/>
  <c r="AB28" i="38" s="1"/>
  <c r="AE20" i="39"/>
  <c r="AE27" i="38" s="1"/>
  <c r="AE28" i="38" s="1"/>
  <c r="O20" i="39"/>
  <c r="O27" i="38" s="1"/>
  <c r="O28" i="38" s="1"/>
  <c r="AH20" i="39"/>
  <c r="AH27" i="38" s="1"/>
  <c r="AH28" i="38" s="1"/>
  <c r="N20" i="39"/>
  <c r="N27" i="38" s="1"/>
  <c r="N28" i="38" s="1"/>
  <c r="AI20" i="39"/>
  <c r="AI27" i="38" s="1"/>
  <c r="AI28" i="38" s="1"/>
  <c r="V20" i="39"/>
  <c r="V27" i="38" s="1"/>
  <c r="V28" i="38" s="1"/>
  <c r="Z20" i="39"/>
  <c r="Z27" i="38" s="1"/>
  <c r="Z28" i="38" s="1"/>
  <c r="W20" i="39"/>
  <c r="W27" i="38" s="1"/>
  <c r="W28" i="38" s="1"/>
  <c r="AG20" i="39"/>
  <c r="AG27" i="38" s="1"/>
  <c r="AG28" i="38" s="1"/>
  <c r="AD28" i="38"/>
  <c r="H20" i="39"/>
  <c r="H27" i="38" s="1"/>
  <c r="H28" i="38" s="1"/>
  <c r="H29" i="38" s="1"/>
  <c r="H23" i="38"/>
  <c r="H24" i="38" s="1"/>
  <c r="J20" i="39"/>
  <c r="J27" i="38" s="1"/>
  <c r="J23" i="38"/>
  <c r="J24" i="38" s="1"/>
  <c r="AF28" i="38"/>
  <c r="Y28" i="38"/>
  <c r="U28" i="38"/>
  <c r="T28" i="38"/>
  <c r="AA28" i="38"/>
  <c r="P28" i="38"/>
  <c r="J26" i="38"/>
  <c r="J28" i="38" l="1"/>
  <c r="I1690" i="1"/>
  <c r="I1691" i="1"/>
  <c r="H1691" i="1" s="1"/>
  <c r="J144" i="2" l="1"/>
  <c r="J149" i="2"/>
  <c r="J139" i="2"/>
  <c r="J147" i="2"/>
  <c r="J148" i="2"/>
  <c r="J146" i="2"/>
  <c r="J143" i="2"/>
  <c r="J145" i="2"/>
  <c r="J142" i="2"/>
  <c r="J141" i="2"/>
  <c r="J140" i="2"/>
  <c r="H1690" i="1"/>
  <c r="J116" i="2"/>
  <c r="E22" i="36"/>
  <c r="J5" i="37"/>
  <c r="H5" i="37"/>
  <c r="F5" i="37"/>
  <c r="J19" i="36"/>
  <c r="H19" i="36"/>
  <c r="F19" i="36"/>
  <c r="J18" i="36"/>
  <c r="H18" i="36"/>
  <c r="F18" i="36"/>
  <c r="I18" i="36" s="1"/>
  <c r="J17" i="36"/>
  <c r="H17" i="36"/>
  <c r="F17" i="36"/>
  <c r="J16" i="36"/>
  <c r="H16" i="36"/>
  <c r="F16" i="36"/>
  <c r="J15" i="36"/>
  <c r="H15" i="36"/>
  <c r="F15" i="36"/>
  <c r="I15" i="36" s="1"/>
  <c r="J14" i="36"/>
  <c r="H14" i="36"/>
  <c r="F14" i="36"/>
  <c r="I14" i="36" s="1"/>
  <c r="J13" i="36"/>
  <c r="I13" i="36" s="1"/>
  <c r="H13" i="36"/>
  <c r="F13" i="36"/>
  <c r="J12" i="36"/>
  <c r="H12" i="36"/>
  <c r="F12" i="36"/>
  <c r="I12" i="36" s="1"/>
  <c r="J11" i="36"/>
  <c r="H11" i="36"/>
  <c r="F11" i="36"/>
  <c r="I11" i="36" s="1"/>
  <c r="J10" i="36"/>
  <c r="H10" i="36"/>
  <c r="F10" i="36"/>
  <c r="G5" i="37" l="1"/>
  <c r="G13" i="36"/>
  <c r="G16" i="36"/>
  <c r="G11" i="36"/>
  <c r="I5" i="37"/>
  <c r="I16" i="36"/>
  <c r="J115" i="2"/>
  <c r="J114" i="2"/>
  <c r="G19" i="36"/>
  <c r="G18" i="36"/>
  <c r="I10" i="36"/>
  <c r="G17" i="36"/>
  <c r="I19" i="36"/>
  <c r="G12" i="36"/>
  <c r="G15" i="36"/>
  <c r="G14" i="36"/>
  <c r="G10" i="36"/>
  <c r="I17" i="36"/>
  <c r="I1750" i="1"/>
  <c r="I1743" i="1" l="1"/>
  <c r="I1785" i="1" l="1"/>
  <c r="F1785" i="1"/>
  <c r="I1779" i="1"/>
  <c r="F1779" i="1"/>
  <c r="I1755" i="1"/>
  <c r="I1759" i="1"/>
  <c r="I1760" i="1"/>
  <c r="H1743" i="1"/>
  <c r="H1750" i="1"/>
  <c r="I1738" i="1"/>
  <c r="H1727" i="1"/>
  <c r="H1760" i="1" l="1"/>
  <c r="H1785" i="1"/>
  <c r="H1738" i="1"/>
  <c r="H1779" i="1"/>
  <c r="H1759" i="1"/>
  <c r="H1755" i="1"/>
  <c r="J4" i="37" l="1"/>
  <c r="H4" i="37"/>
  <c r="F4" i="37"/>
  <c r="J3" i="37"/>
  <c r="H3" i="37"/>
  <c r="F3" i="37"/>
  <c r="I3" i="37" s="1"/>
  <c r="G4" i="37" l="1"/>
  <c r="I4" i="37"/>
  <c r="G3" i="37"/>
  <c r="J9" i="36"/>
  <c r="H9" i="36"/>
  <c r="F9" i="36"/>
  <c r="J2" i="37"/>
  <c r="H2" i="37"/>
  <c r="F2" i="37"/>
  <c r="J8" i="36"/>
  <c r="H8" i="36"/>
  <c r="F8" i="36"/>
  <c r="J122" i="2"/>
  <c r="J123" i="2"/>
  <c r="J125" i="2"/>
  <c r="J126" i="2"/>
  <c r="J127" i="2"/>
  <c r="J128" i="2"/>
  <c r="J130" i="2"/>
  <c r="J131" i="2"/>
  <c r="J132" i="2"/>
  <c r="G9" i="36" l="1"/>
  <c r="G8" i="36"/>
  <c r="I2" i="37"/>
  <c r="G2" i="37"/>
  <c r="I9" i="36"/>
  <c r="I8" i="36"/>
  <c r="J137" i="2"/>
  <c r="J138" i="2"/>
  <c r="J134" i="2"/>
  <c r="J121" i="2"/>
  <c r="J136" i="2"/>
  <c r="J133" i="2"/>
  <c r="J135" i="2"/>
  <c r="J124" i="2"/>
  <c r="J129" i="2"/>
  <c r="J7" i="36" l="1"/>
  <c r="H7" i="36"/>
  <c r="F7" i="36"/>
  <c r="J6" i="36"/>
  <c r="H6" i="36"/>
  <c r="F6" i="36"/>
  <c r="G6" i="36" s="1"/>
  <c r="J5" i="36"/>
  <c r="H5" i="36"/>
  <c r="F5" i="36"/>
  <c r="I5" i="36" s="1"/>
  <c r="J4" i="36"/>
  <c r="H4" i="36"/>
  <c r="F4" i="36"/>
  <c r="J3" i="36"/>
  <c r="H3" i="36"/>
  <c r="F3" i="36"/>
  <c r="J2" i="36"/>
  <c r="H2" i="36"/>
  <c r="F2" i="36"/>
  <c r="H23" i="36"/>
  <c r="AB23" i="36"/>
  <c r="AI22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AI18" i="37"/>
  <c r="AI23" i="36" s="1"/>
  <c r="AH18" i="37"/>
  <c r="AH23" i="36" s="1"/>
  <c r="AG18" i="37"/>
  <c r="AG23" i="36" s="1"/>
  <c r="AF18" i="37"/>
  <c r="AF23" i="36" s="1"/>
  <c r="AE18" i="37"/>
  <c r="AE23" i="36" s="1"/>
  <c r="AD18" i="37"/>
  <c r="AD23" i="36" s="1"/>
  <c r="AC18" i="37"/>
  <c r="AC23" i="36" s="1"/>
  <c r="AB18" i="37"/>
  <c r="AA18" i="37"/>
  <c r="AA23" i="36" s="1"/>
  <c r="Z18" i="37"/>
  <c r="Z23" i="36" s="1"/>
  <c r="Y18" i="37"/>
  <c r="Y23" i="36" s="1"/>
  <c r="X18" i="37"/>
  <c r="X23" i="36" s="1"/>
  <c r="W18" i="37"/>
  <c r="W23" i="36" s="1"/>
  <c r="V18" i="37"/>
  <c r="V23" i="36" s="1"/>
  <c r="U18" i="37"/>
  <c r="U23" i="36" s="1"/>
  <c r="T18" i="37"/>
  <c r="T23" i="36" s="1"/>
  <c r="S18" i="37"/>
  <c r="S23" i="36" s="1"/>
  <c r="R18" i="37"/>
  <c r="R23" i="36" s="1"/>
  <c r="Q18" i="37"/>
  <c r="Q23" i="36" s="1"/>
  <c r="P18" i="37"/>
  <c r="P23" i="36" s="1"/>
  <c r="O18" i="37"/>
  <c r="O23" i="36" s="1"/>
  <c r="N18" i="37"/>
  <c r="N23" i="36" s="1"/>
  <c r="M18" i="37"/>
  <c r="M23" i="36" s="1"/>
  <c r="L18" i="37"/>
  <c r="L23" i="36" s="1"/>
  <c r="K18" i="37"/>
  <c r="K23" i="36" s="1"/>
  <c r="E18" i="37"/>
  <c r="E23" i="36" s="1"/>
  <c r="J18" i="37"/>
  <c r="J23" i="36" s="1"/>
  <c r="H18" i="37"/>
  <c r="F18" i="37"/>
  <c r="F23" i="36" s="1"/>
  <c r="I3" i="36" l="1"/>
  <c r="G5" i="36"/>
  <c r="G3" i="36"/>
  <c r="G2" i="36"/>
  <c r="G7" i="36"/>
  <c r="I2" i="36"/>
  <c r="I4" i="36"/>
  <c r="I7" i="36"/>
  <c r="P24" i="36"/>
  <c r="AB24" i="36"/>
  <c r="AG24" i="36"/>
  <c r="U24" i="36"/>
  <c r="S24" i="36"/>
  <c r="AF24" i="36"/>
  <c r="AE24" i="36"/>
  <c r="T24" i="36"/>
  <c r="N24" i="36"/>
  <c r="Z24" i="36"/>
  <c r="I6" i="36"/>
  <c r="H22" i="36"/>
  <c r="H24" i="36" s="1"/>
  <c r="AH24" i="36"/>
  <c r="V24" i="36"/>
  <c r="O24" i="36"/>
  <c r="AA24" i="36"/>
  <c r="R24" i="36"/>
  <c r="AD24" i="36"/>
  <c r="L24" i="36"/>
  <c r="X24" i="36"/>
  <c r="K24" i="36"/>
  <c r="W24" i="36"/>
  <c r="AI24" i="36"/>
  <c r="M24" i="36"/>
  <c r="Y24" i="36"/>
  <c r="J22" i="36"/>
  <c r="F22" i="36"/>
  <c r="AC26" i="36" s="1"/>
  <c r="Q24" i="36"/>
  <c r="AC24" i="36"/>
  <c r="K20" i="37"/>
  <c r="K27" i="36" s="1"/>
  <c r="H20" i="37"/>
  <c r="H27" i="36" s="1"/>
  <c r="Y20" i="37"/>
  <c r="Y27" i="36" s="1"/>
  <c r="AB20" i="37"/>
  <c r="AB27" i="36" s="1"/>
  <c r="P20" i="37"/>
  <c r="P27" i="36" s="1"/>
  <c r="AA20" i="37"/>
  <c r="AA27" i="36" s="1"/>
  <c r="Z20" i="37"/>
  <c r="Z27" i="36" s="1"/>
  <c r="N20" i="37"/>
  <c r="N27" i="36" s="1"/>
  <c r="O20" i="37"/>
  <c r="O27" i="36" s="1"/>
  <c r="M20" i="37"/>
  <c r="M27" i="36" s="1"/>
  <c r="AE20" i="37"/>
  <c r="AE27" i="36" s="1"/>
  <c r="W20" i="37"/>
  <c r="W27" i="36" s="1"/>
  <c r="AI20" i="37"/>
  <c r="AI27" i="36" s="1"/>
  <c r="L20" i="37"/>
  <c r="L27" i="36" s="1"/>
  <c r="X20" i="37"/>
  <c r="X27" i="36" s="1"/>
  <c r="J20" i="37"/>
  <c r="J27" i="36" s="1"/>
  <c r="Q20" i="37"/>
  <c r="Q27" i="36" s="1"/>
  <c r="AC20" i="37"/>
  <c r="AC27" i="36" s="1"/>
  <c r="R20" i="37"/>
  <c r="R27" i="36" s="1"/>
  <c r="AD20" i="37"/>
  <c r="AD27" i="36" s="1"/>
  <c r="S20" i="37"/>
  <c r="S27" i="36" s="1"/>
  <c r="T20" i="37"/>
  <c r="T27" i="36" s="1"/>
  <c r="AF20" i="37"/>
  <c r="AF27" i="36" s="1"/>
  <c r="U20" i="37"/>
  <c r="U27" i="36" s="1"/>
  <c r="AG20" i="37"/>
  <c r="AG27" i="36" s="1"/>
  <c r="V20" i="37"/>
  <c r="V27" i="36" s="1"/>
  <c r="AH20" i="37"/>
  <c r="AH27" i="36" s="1"/>
  <c r="K26" i="36" l="1"/>
  <c r="K28" i="36" s="1"/>
  <c r="AC28" i="36"/>
  <c r="AB26" i="36"/>
  <c r="AB28" i="36" s="1"/>
  <c r="P26" i="36"/>
  <c r="P28" i="36" s="1"/>
  <c r="AA26" i="36"/>
  <c r="AA28" i="36" s="1"/>
  <c r="O26" i="36"/>
  <c r="O28" i="36" s="1"/>
  <c r="Z26" i="36"/>
  <c r="Z28" i="36" s="1"/>
  <c r="N26" i="36"/>
  <c r="N28" i="36" s="1"/>
  <c r="X26" i="36"/>
  <c r="X28" i="36" s="1"/>
  <c r="L26" i="36"/>
  <c r="L28" i="36" s="1"/>
  <c r="U26" i="36"/>
  <c r="U28" i="36" s="1"/>
  <c r="AD26" i="36"/>
  <c r="AD28" i="36" s="1"/>
  <c r="AH26" i="36"/>
  <c r="AH28" i="36" s="1"/>
  <c r="V26" i="36"/>
  <c r="V28" i="36" s="1"/>
  <c r="AG26" i="36"/>
  <c r="AG28" i="36" s="1"/>
  <c r="AE26" i="36"/>
  <c r="AE28" i="36" s="1"/>
  <c r="S26" i="36"/>
  <c r="S28" i="36" s="1"/>
  <c r="R26" i="36"/>
  <c r="R28" i="36" s="1"/>
  <c r="Q26" i="36"/>
  <c r="Q28" i="36" s="1"/>
  <c r="J26" i="36"/>
  <c r="J28" i="36" s="1"/>
  <c r="J24" i="36"/>
  <c r="H26" i="36"/>
  <c r="H28" i="36" s="1"/>
  <c r="H29" i="36" s="1"/>
  <c r="Y26" i="36"/>
  <c r="Y28" i="36" s="1"/>
  <c r="W26" i="36"/>
  <c r="W28" i="36" s="1"/>
  <c r="AF26" i="36"/>
  <c r="AF28" i="36" s="1"/>
  <c r="M26" i="36"/>
  <c r="M28" i="36" s="1"/>
  <c r="T26" i="36"/>
  <c r="T28" i="36" s="1"/>
  <c r="AI26" i="36"/>
  <c r="AI28" i="36" s="1"/>
  <c r="I1749" i="1" l="1"/>
  <c r="I1718" i="1"/>
  <c r="I1713" i="1"/>
  <c r="I1699" i="1"/>
  <c r="I1689" i="1"/>
  <c r="I1680" i="1"/>
  <c r="I1677" i="1"/>
  <c r="I1515" i="1"/>
  <c r="H1677" i="1" l="1"/>
  <c r="H1680" i="1"/>
  <c r="J119" i="2"/>
  <c r="J120" i="2"/>
  <c r="J111" i="2"/>
  <c r="H1749" i="1"/>
  <c r="J117" i="2"/>
  <c r="J118" i="2"/>
  <c r="H1689" i="1"/>
  <c r="H1699" i="1"/>
  <c r="H1713" i="1"/>
  <c r="H1718" i="1"/>
  <c r="J113" i="2"/>
  <c r="J112" i="2"/>
  <c r="J110" i="2"/>
  <c r="J12" i="35"/>
  <c r="H12" i="35"/>
  <c r="F12" i="35"/>
  <c r="I12" i="35" s="1"/>
  <c r="J2" i="34"/>
  <c r="H2" i="34"/>
  <c r="F2" i="34"/>
  <c r="J3" i="35"/>
  <c r="H3" i="35"/>
  <c r="F3" i="35"/>
  <c r="I3" i="35" s="1"/>
  <c r="J2" i="35"/>
  <c r="H2" i="35"/>
  <c r="F2" i="35"/>
  <c r="G2" i="35" s="1"/>
  <c r="J8" i="34"/>
  <c r="H8" i="34"/>
  <c r="F8" i="34"/>
  <c r="I8" i="34" s="1"/>
  <c r="J7" i="34"/>
  <c r="H7" i="34"/>
  <c r="F7" i="34"/>
  <c r="J6" i="34"/>
  <c r="H6" i="34"/>
  <c r="F6" i="34"/>
  <c r="J11" i="35"/>
  <c r="H11" i="35"/>
  <c r="F11" i="35"/>
  <c r="J10" i="35"/>
  <c r="H10" i="35"/>
  <c r="F10" i="35"/>
  <c r="I10" i="35" s="1"/>
  <c r="J9" i="35"/>
  <c r="H9" i="35"/>
  <c r="F9" i="35"/>
  <c r="U17" i="34"/>
  <c r="U18" i="35"/>
  <c r="U18" i="34" s="1"/>
  <c r="G2" i="34" l="1"/>
  <c r="G11" i="35"/>
  <c r="I6" i="34"/>
  <c r="I2" i="34"/>
  <c r="G7" i="34"/>
  <c r="I7" i="34"/>
  <c r="I9" i="35"/>
  <c r="G10" i="35"/>
  <c r="I11" i="35"/>
  <c r="G9" i="35"/>
  <c r="G6" i="34"/>
  <c r="I2" i="35"/>
  <c r="G12" i="35"/>
  <c r="G3" i="35"/>
  <c r="G8" i="34"/>
  <c r="U19" i="34"/>
  <c r="H1515" i="1"/>
  <c r="J109" i="2" l="1"/>
  <c r="J107" i="2"/>
  <c r="J105" i="2"/>
  <c r="J108" i="2"/>
  <c r="J104" i="2"/>
  <c r="J106" i="2"/>
  <c r="J8" i="35"/>
  <c r="H8" i="35"/>
  <c r="F8" i="35"/>
  <c r="G8" i="35" s="1"/>
  <c r="J7" i="35"/>
  <c r="H7" i="35"/>
  <c r="F7" i="35"/>
  <c r="I7" i="35" s="1"/>
  <c r="J6" i="35"/>
  <c r="H6" i="35"/>
  <c r="F6" i="35"/>
  <c r="I6" i="35" s="1"/>
  <c r="J5" i="35"/>
  <c r="H5" i="35"/>
  <c r="F5" i="35"/>
  <c r="I5" i="35" s="1"/>
  <c r="J4" i="35"/>
  <c r="H4" i="35"/>
  <c r="F4" i="35"/>
  <c r="J5" i="34"/>
  <c r="H5" i="34"/>
  <c r="F5" i="34"/>
  <c r="J4" i="34"/>
  <c r="H4" i="34"/>
  <c r="F4" i="34"/>
  <c r="J3" i="34"/>
  <c r="H3" i="34"/>
  <c r="F3" i="34"/>
  <c r="Y17" i="34"/>
  <c r="Z17" i="34"/>
  <c r="Y18" i="35"/>
  <c r="Y18" i="34" s="1"/>
  <c r="Z18" i="35"/>
  <c r="Z18" i="34" s="1"/>
  <c r="Z19" i="34" s="1"/>
  <c r="G3" i="34" l="1"/>
  <c r="G4" i="35"/>
  <c r="G4" i="34"/>
  <c r="G5" i="34"/>
  <c r="I4" i="35"/>
  <c r="I8" i="35"/>
  <c r="G7" i="35"/>
  <c r="I3" i="34"/>
  <c r="G6" i="35"/>
  <c r="I5" i="34"/>
  <c r="Y19" i="34"/>
  <c r="G5" i="35"/>
  <c r="I4" i="34"/>
  <c r="I1784" i="1" l="1"/>
  <c r="F1784" i="1"/>
  <c r="F1778" i="1"/>
  <c r="I1778" i="1"/>
  <c r="I1742" i="1"/>
  <c r="I1748" i="1"/>
  <c r="I1754" i="1"/>
  <c r="I1679" i="1"/>
  <c r="I1697" i="1"/>
  <c r="I1698" i="1"/>
  <c r="I1520" i="1"/>
  <c r="I1522" i="1"/>
  <c r="I1523" i="1"/>
  <c r="I1737" i="1"/>
  <c r="I1733" i="1"/>
  <c r="I1732" i="1"/>
  <c r="I1726" i="1"/>
  <c r="I1716" i="1"/>
  <c r="I1717" i="1"/>
  <c r="J99" i="2"/>
  <c r="H1679" i="1" l="1"/>
  <c r="H1523" i="1"/>
  <c r="H1748" i="1"/>
  <c r="J101" i="2"/>
  <c r="J100" i="2"/>
  <c r="J102" i="2"/>
  <c r="J103" i="2"/>
  <c r="H1732" i="1"/>
  <c r="H1520" i="1"/>
  <c r="H1754" i="1"/>
  <c r="H1522" i="1"/>
  <c r="H1733" i="1"/>
  <c r="H1698" i="1"/>
  <c r="H1742" i="1"/>
  <c r="H1697" i="1"/>
  <c r="H1726" i="1"/>
  <c r="H1778" i="1"/>
  <c r="H1737" i="1"/>
  <c r="H1717" i="1"/>
  <c r="H1784" i="1"/>
  <c r="J96" i="2" l="1"/>
  <c r="J98" i="2"/>
  <c r="J97" i="2"/>
  <c r="I1519" i="1" l="1"/>
  <c r="H1519" i="1" l="1"/>
  <c r="H1716" i="1"/>
  <c r="J93" i="2" l="1"/>
  <c r="J94" i="2"/>
  <c r="J95" i="2"/>
  <c r="AI17" i="34" l="1"/>
  <c r="AH17" i="34"/>
  <c r="AG17" i="34"/>
  <c r="AG21" i="34" s="1"/>
  <c r="AF17" i="34"/>
  <c r="AF21" i="34" s="1"/>
  <c r="AE17" i="34"/>
  <c r="AD17" i="34"/>
  <c r="AC17" i="34"/>
  <c r="AC21" i="34" s="1"/>
  <c r="AB17" i="34"/>
  <c r="AB21" i="34" s="1"/>
  <c r="AA17" i="34"/>
  <c r="X17" i="34"/>
  <c r="W17" i="34"/>
  <c r="V17" i="34"/>
  <c r="T17" i="34"/>
  <c r="S17" i="34"/>
  <c r="R17" i="34"/>
  <c r="R21" i="34" s="1"/>
  <c r="Q17" i="34"/>
  <c r="Q21" i="34" s="1"/>
  <c r="P17" i="34"/>
  <c r="O17" i="34"/>
  <c r="N17" i="34"/>
  <c r="N21" i="34" s="1"/>
  <c r="M17" i="34"/>
  <c r="M21" i="34" s="1"/>
  <c r="L17" i="34"/>
  <c r="K17" i="34"/>
  <c r="J17" i="34"/>
  <c r="H17" i="34"/>
  <c r="F17" i="34"/>
  <c r="U21" i="34" s="1"/>
  <c r="E17" i="34"/>
  <c r="AI18" i="35"/>
  <c r="AI18" i="34" s="1"/>
  <c r="AH18" i="35"/>
  <c r="AG18" i="35"/>
  <c r="AF18" i="35"/>
  <c r="AF18" i="34" s="1"/>
  <c r="AE18" i="35"/>
  <c r="AE18" i="34" s="1"/>
  <c r="AD18" i="35"/>
  <c r="AD18" i="34" s="1"/>
  <c r="AC18" i="35"/>
  <c r="AC18" i="34" s="1"/>
  <c r="AB18" i="35"/>
  <c r="AB18" i="34" s="1"/>
  <c r="AA18" i="35"/>
  <c r="AA18" i="34" s="1"/>
  <c r="X18" i="35"/>
  <c r="X18" i="34" s="1"/>
  <c r="W18" i="35"/>
  <c r="W18" i="34" s="1"/>
  <c r="V18" i="35"/>
  <c r="V18" i="34" s="1"/>
  <c r="T18" i="35"/>
  <c r="T18" i="34" s="1"/>
  <c r="S18" i="35"/>
  <c r="R18" i="35"/>
  <c r="Q18" i="35"/>
  <c r="Q18" i="34" s="1"/>
  <c r="P18" i="35"/>
  <c r="P18" i="34" s="1"/>
  <c r="O18" i="35"/>
  <c r="O18" i="34" s="1"/>
  <c r="N18" i="35"/>
  <c r="N18" i="34" s="1"/>
  <c r="M18" i="35"/>
  <c r="M18" i="34" s="1"/>
  <c r="L18" i="35"/>
  <c r="L18" i="34" s="1"/>
  <c r="K18" i="35"/>
  <c r="K18" i="34" s="1"/>
  <c r="J18" i="35"/>
  <c r="J18" i="34" s="1"/>
  <c r="H18" i="35"/>
  <c r="H18" i="34" s="1"/>
  <c r="F18" i="35"/>
  <c r="U20" i="35" s="1"/>
  <c r="U22" i="34" s="1"/>
  <c r="U23" i="34" s="1"/>
  <c r="E18" i="35"/>
  <c r="E18" i="34" s="1"/>
  <c r="I1678" i="1"/>
  <c r="S21" i="34" l="1"/>
  <c r="H21" i="34"/>
  <c r="J21" i="34"/>
  <c r="AA20" i="35"/>
  <c r="AA22" i="34" s="1"/>
  <c r="Y20" i="35"/>
  <c r="Y22" i="34" s="1"/>
  <c r="Z20" i="35"/>
  <c r="Z22" i="34" s="1"/>
  <c r="Y21" i="34"/>
  <c r="Z21" i="34"/>
  <c r="Z23" i="34" s="1"/>
  <c r="W21" i="34"/>
  <c r="K21" i="34"/>
  <c r="X21" i="34"/>
  <c r="L21" i="34"/>
  <c r="AA21" i="34"/>
  <c r="R20" i="35"/>
  <c r="R22" i="34" s="1"/>
  <c r="R23" i="34" s="1"/>
  <c r="AG20" i="35"/>
  <c r="AG22" i="34" s="1"/>
  <c r="AG23" i="34" s="1"/>
  <c r="S20" i="35"/>
  <c r="S22" i="34" s="1"/>
  <c r="S23" i="34" s="1"/>
  <c r="AH20" i="35"/>
  <c r="AH22" i="34" s="1"/>
  <c r="AH18" i="34"/>
  <c r="AH19" i="34" s="1"/>
  <c r="AG18" i="34"/>
  <c r="AG19" i="34" s="1"/>
  <c r="AH21" i="34"/>
  <c r="F18" i="34"/>
  <c r="S18" i="34"/>
  <c r="S19" i="34" s="1"/>
  <c r="AC20" i="35"/>
  <c r="AC22" i="34" s="1"/>
  <c r="AC23" i="34" s="1"/>
  <c r="R18" i="34"/>
  <c r="R19" i="34" s="1"/>
  <c r="K19" i="34"/>
  <c r="X19" i="34"/>
  <c r="O21" i="34"/>
  <c r="AD21" i="34"/>
  <c r="P21" i="34"/>
  <c r="AE21" i="34"/>
  <c r="W19" i="34"/>
  <c r="T21" i="34"/>
  <c r="AI21" i="34"/>
  <c r="V21" i="34"/>
  <c r="J19" i="34"/>
  <c r="L19" i="34"/>
  <c r="AA19" i="34"/>
  <c r="M19" i="34"/>
  <c r="AB19" i="34"/>
  <c r="N19" i="34"/>
  <c r="AC19" i="34"/>
  <c r="O19" i="34"/>
  <c r="AD19" i="34"/>
  <c r="P19" i="34"/>
  <c r="AE19" i="34"/>
  <c r="Q19" i="34"/>
  <c r="AF19" i="34"/>
  <c r="T19" i="34"/>
  <c r="AI19" i="34"/>
  <c r="H19" i="34"/>
  <c r="V19" i="34"/>
  <c r="T20" i="35"/>
  <c r="T22" i="34" s="1"/>
  <c r="H20" i="35"/>
  <c r="H22" i="34" s="1"/>
  <c r="J20" i="35"/>
  <c r="J22" i="34" s="1"/>
  <c r="J23" i="34" s="1"/>
  <c r="X20" i="35"/>
  <c r="X22" i="34" s="1"/>
  <c r="AD20" i="35"/>
  <c r="AD22" i="34" s="1"/>
  <c r="P20" i="35"/>
  <c r="P22" i="34" s="1"/>
  <c r="AE20" i="35"/>
  <c r="AE22" i="34" s="1"/>
  <c r="AI20" i="35"/>
  <c r="AI22" i="34" s="1"/>
  <c r="V20" i="35"/>
  <c r="V22" i="34" s="1"/>
  <c r="W20" i="35"/>
  <c r="W22" i="34" s="1"/>
  <c r="K20" i="35"/>
  <c r="K22" i="34" s="1"/>
  <c r="L20" i="35"/>
  <c r="L22" i="34" s="1"/>
  <c r="M20" i="35"/>
  <c r="M22" i="34" s="1"/>
  <c r="M23" i="34" s="1"/>
  <c r="AB20" i="35"/>
  <c r="AB22" i="34" s="1"/>
  <c r="AB23" i="34" s="1"/>
  <c r="N20" i="35"/>
  <c r="N22" i="34" s="1"/>
  <c r="N23" i="34" s="1"/>
  <c r="O20" i="35"/>
  <c r="O22" i="34" s="1"/>
  <c r="Q20" i="35"/>
  <c r="Q22" i="34" s="1"/>
  <c r="Q23" i="34" s="1"/>
  <c r="AF20" i="35"/>
  <c r="AF22" i="34" s="1"/>
  <c r="AF23" i="34" s="1"/>
  <c r="H1678" i="1"/>
  <c r="AH23" i="34" l="1"/>
  <c r="AA23" i="34"/>
  <c r="X23" i="34"/>
  <c r="Y23" i="34"/>
  <c r="AD23" i="34"/>
  <c r="L23" i="34"/>
  <c r="K23" i="34"/>
  <c r="W23" i="34"/>
  <c r="O23" i="34"/>
  <c r="P23" i="34"/>
  <c r="V23" i="34"/>
  <c r="H23" i="34"/>
  <c r="H24" i="34" s="1"/>
  <c r="AI23" i="34"/>
  <c r="T23" i="34"/>
  <c r="AE23" i="34"/>
  <c r="H11" i="66"/>
  <c r="H28" i="66" s="1"/>
  <c r="J11" i="66"/>
  <c r="I11" i="66" s="1"/>
  <c r="E28" i="66"/>
  <c r="F28" i="66"/>
  <c r="Q32" i="66" s="1"/>
  <c r="J28" i="66"/>
  <c r="K28" i="66"/>
  <c r="L28" i="66"/>
  <c r="M28" i="66"/>
  <c r="N28" i="66"/>
  <c r="N32" i="66" s="1"/>
  <c r="O28" i="66"/>
  <c r="P28" i="66"/>
  <c r="Q28" i="66"/>
  <c r="R28" i="66"/>
  <c r="S28" i="66"/>
  <c r="T28" i="66"/>
  <c r="U28" i="66"/>
  <c r="V28" i="66"/>
  <c r="W28" i="66"/>
  <c r="X28" i="66"/>
  <c r="Y28" i="66"/>
  <c r="Y32" i="66" s="1"/>
  <c r="Y34" i="66" s="1"/>
  <c r="Z28" i="66"/>
  <c r="AA28" i="66"/>
  <c r="AB28" i="66"/>
  <c r="AC28" i="66"/>
  <c r="AD28" i="66"/>
  <c r="AE28" i="66"/>
  <c r="AF28" i="66"/>
  <c r="H13" i="67"/>
  <c r="G13" i="67" s="1"/>
  <c r="J13" i="67"/>
  <c r="I13" i="67" s="1"/>
  <c r="H14" i="67"/>
  <c r="J14" i="67"/>
  <c r="H15" i="67"/>
  <c r="G15" i="67" s="1"/>
  <c r="J15" i="67"/>
  <c r="I15" i="67" s="1"/>
  <c r="E26" i="67"/>
  <c r="E29" i="66" s="1"/>
  <c r="F26" i="67"/>
  <c r="F29" i="66" s="1"/>
  <c r="K26" i="67"/>
  <c r="L26" i="67"/>
  <c r="L29" i="66" s="1"/>
  <c r="M26" i="67"/>
  <c r="N26" i="67"/>
  <c r="N28" i="67" s="1"/>
  <c r="N33" i="66" s="1"/>
  <c r="O26" i="67"/>
  <c r="P26" i="67"/>
  <c r="Q26" i="67"/>
  <c r="R26" i="67"/>
  <c r="R29" i="66" s="1"/>
  <c r="S26" i="67"/>
  <c r="S29" i="66" s="1"/>
  <c r="T26" i="67"/>
  <c r="T29" i="66" s="1"/>
  <c r="U26" i="67"/>
  <c r="U29" i="66" s="1"/>
  <c r="V26" i="67"/>
  <c r="V29" i="66" s="1"/>
  <c r="W26" i="67"/>
  <c r="W29" i="66" s="1"/>
  <c r="X26" i="67"/>
  <c r="X29" i="66" s="1"/>
  <c r="Y26" i="67"/>
  <c r="Y28" i="67" s="1"/>
  <c r="Y33" i="66" s="1"/>
  <c r="Z26" i="67"/>
  <c r="Z29" i="66" s="1"/>
  <c r="AA26" i="67"/>
  <c r="AB26" i="67"/>
  <c r="AB29" i="66" s="1"/>
  <c r="AC26" i="67"/>
  <c r="AD26" i="67"/>
  <c r="AD29" i="66" s="1"/>
  <c r="AE26" i="67"/>
  <c r="AE29" i="66" s="1"/>
  <c r="AF26" i="67"/>
  <c r="AF29" i="66" s="1"/>
  <c r="V32" i="66" l="1"/>
  <c r="J32" i="66"/>
  <c r="M28" i="67"/>
  <c r="M33" i="66" s="1"/>
  <c r="V30" i="66"/>
  <c r="K28" i="67"/>
  <c r="K33" i="66" s="1"/>
  <c r="Z30" i="66"/>
  <c r="U28" i="67"/>
  <c r="U33" i="66" s="1"/>
  <c r="W28" i="67"/>
  <c r="W33" i="66" s="1"/>
  <c r="V28" i="67"/>
  <c r="V33" i="66" s="1"/>
  <c r="AE30" i="66"/>
  <c r="AD30" i="66"/>
  <c r="AF28" i="67"/>
  <c r="AF33" i="66" s="1"/>
  <c r="AF30" i="66"/>
  <c r="T28" i="67"/>
  <c r="T33" i="66" s="1"/>
  <c r="T32" i="66"/>
  <c r="T34" i="66" s="1"/>
  <c r="U30" i="66"/>
  <c r="AD32" i="66"/>
  <c r="S32" i="66"/>
  <c r="N34" i="66"/>
  <c r="K29" i="66"/>
  <c r="K30" i="66" s="1"/>
  <c r="R32" i="66"/>
  <c r="V34" i="66"/>
  <c r="AC28" i="67"/>
  <c r="AC33" i="66" s="1"/>
  <c r="Q28" i="67"/>
  <c r="Q33" i="66" s="1"/>
  <c r="Q34" i="66" s="1"/>
  <c r="AF32" i="66"/>
  <c r="P28" i="67"/>
  <c r="P33" i="66" s="1"/>
  <c r="AE32" i="66"/>
  <c r="J26" i="67"/>
  <c r="J28" i="67" s="1"/>
  <c r="J33" i="66" s="1"/>
  <c r="J34" i="66" s="1"/>
  <c r="AA28" i="67"/>
  <c r="AA33" i="66" s="1"/>
  <c r="O28" i="67"/>
  <c r="O33" i="66" s="1"/>
  <c r="M32" i="66"/>
  <c r="M34" i="66" s="1"/>
  <c r="R28" i="67"/>
  <c r="R33" i="66" s="1"/>
  <c r="H26" i="67"/>
  <c r="Z32" i="66"/>
  <c r="AC29" i="66"/>
  <c r="AC30" i="66" s="1"/>
  <c r="P29" i="66"/>
  <c r="P30" i="66" s="1"/>
  <c r="X30" i="66"/>
  <c r="AD28" i="67"/>
  <c r="AD33" i="66" s="1"/>
  <c r="U32" i="66"/>
  <c r="T30" i="66"/>
  <c r="AA29" i="66"/>
  <c r="AA30" i="66" s="1"/>
  <c r="O29" i="66"/>
  <c r="O30" i="66" s="1"/>
  <c r="G11" i="66"/>
  <c r="L30" i="66"/>
  <c r="AB28" i="67"/>
  <c r="AB33" i="66" s="1"/>
  <c r="Z28" i="67"/>
  <c r="Z33" i="66" s="1"/>
  <c r="L28" i="67"/>
  <c r="L33" i="66" s="1"/>
  <c r="S28" i="67"/>
  <c r="S33" i="66" s="1"/>
  <c r="S30" i="66"/>
  <c r="N29" i="66"/>
  <c r="N30" i="66" s="1"/>
  <c r="AB30" i="66"/>
  <c r="Q29" i="66"/>
  <c r="Q30" i="66" s="1"/>
  <c r="R30" i="66"/>
  <c r="Y29" i="66"/>
  <c r="Y30" i="66" s="1"/>
  <c r="M29" i="66"/>
  <c r="M30" i="66" s="1"/>
  <c r="W30" i="66"/>
  <c r="X28" i="67"/>
  <c r="X33" i="66" s="1"/>
  <c r="H32" i="66"/>
  <c r="X32" i="66"/>
  <c r="X34" i="66" s="1"/>
  <c r="L32" i="66"/>
  <c r="L34" i="66" s="1"/>
  <c r="W32" i="66"/>
  <c r="K32" i="66"/>
  <c r="AC32" i="66"/>
  <c r="AB32" i="66"/>
  <c r="P32" i="66"/>
  <c r="AA32" i="66"/>
  <c r="O32" i="66"/>
  <c r="O34" i="66" s="1"/>
  <c r="I14" i="67"/>
  <c r="G14" i="67"/>
  <c r="AE28" i="67"/>
  <c r="AE33" i="66" s="1"/>
  <c r="U34" i="66" l="1"/>
  <c r="K34" i="66"/>
  <c r="W34" i="66"/>
  <c r="AF34" i="66"/>
  <c r="R34" i="66"/>
  <c r="J29" i="66"/>
  <c r="J30" i="66" s="1"/>
  <c r="AA34" i="66"/>
  <c r="P34" i="66"/>
  <c r="AD34" i="66"/>
  <c r="AE34" i="66"/>
  <c r="AB34" i="66"/>
  <c r="AC34" i="66"/>
  <c r="S34" i="66"/>
  <c r="H28" i="67"/>
  <c r="H33" i="66" s="1"/>
  <c r="H34" i="66" s="1"/>
  <c r="H35" i="66" s="1"/>
  <c r="H29" i="66"/>
  <c r="H30" i="66" s="1"/>
  <c r="Z34" i="66"/>
  <c r="I1736" i="1"/>
  <c r="I1731" i="1"/>
  <c r="I1725" i="1"/>
  <c r="I1709" i="1"/>
  <c r="I1711" i="1"/>
  <c r="I1712" i="1"/>
  <c r="I1715" i="1"/>
  <c r="I1696" i="1"/>
  <c r="I1676" i="1"/>
  <c r="I1511" i="1"/>
  <c r="H1696" i="1" l="1"/>
  <c r="H1725" i="1"/>
  <c r="H1731" i="1"/>
  <c r="I1730" i="1"/>
  <c r="I1695" i="1"/>
  <c r="I1686" i="1"/>
  <c r="H1686" i="1" l="1"/>
  <c r="H1695" i="1"/>
  <c r="I1724" i="1"/>
  <c r="H1712" i="1" l="1"/>
  <c r="J88" i="2"/>
  <c r="I1685" i="1"/>
  <c r="J92" i="2" l="1"/>
  <c r="J90" i="2"/>
  <c r="J91" i="2"/>
  <c r="H1511" i="1" l="1"/>
  <c r="H1736" i="1"/>
  <c r="H1730" i="1"/>
  <c r="H1715" i="1"/>
  <c r="H1709" i="1"/>
  <c r="H1724" i="1"/>
  <c r="I1735" i="1"/>
  <c r="H1711" i="1"/>
  <c r="H1676" i="1"/>
  <c r="H1735" i="1" l="1"/>
  <c r="I1675" i="1"/>
  <c r="I1510" i="1"/>
  <c r="E37" i="70" l="1"/>
  <c r="Q41" i="70"/>
  <c r="H37" i="70"/>
  <c r="J37" i="70"/>
  <c r="K37" i="70"/>
  <c r="L37" i="70"/>
  <c r="M37" i="70"/>
  <c r="O37" i="70"/>
  <c r="P41" i="70"/>
  <c r="Q37" i="70"/>
  <c r="R37" i="70"/>
  <c r="S37" i="70"/>
  <c r="T37" i="70"/>
  <c r="V37" i="70"/>
  <c r="W37" i="70"/>
  <c r="AA37" i="70"/>
  <c r="AB37" i="70"/>
  <c r="AC37" i="70"/>
  <c r="AD37" i="70"/>
  <c r="AE37" i="70"/>
  <c r="AF41" i="70"/>
  <c r="AG37" i="70"/>
  <c r="AI37" i="70"/>
  <c r="L41" i="70"/>
  <c r="E36" i="70"/>
  <c r="F36" i="70"/>
  <c r="U40" i="70" s="1"/>
  <c r="U42" i="70" s="1"/>
  <c r="H36" i="70"/>
  <c r="J36" i="70"/>
  <c r="K36" i="70"/>
  <c r="L36" i="70"/>
  <c r="L40" i="70" s="1"/>
  <c r="M36" i="70"/>
  <c r="N36" i="70"/>
  <c r="O36" i="70"/>
  <c r="P36" i="70"/>
  <c r="Q36" i="70"/>
  <c r="R36" i="70"/>
  <c r="S36" i="70"/>
  <c r="T36" i="70"/>
  <c r="T40" i="70" s="1"/>
  <c r="V36" i="70"/>
  <c r="W36" i="70"/>
  <c r="X36" i="70"/>
  <c r="AA36" i="70"/>
  <c r="AA40" i="70" s="1"/>
  <c r="AB36" i="70"/>
  <c r="AC36" i="70"/>
  <c r="AD36" i="70"/>
  <c r="AE36" i="70"/>
  <c r="AF36" i="70"/>
  <c r="AG36" i="70"/>
  <c r="AH36" i="70"/>
  <c r="AI36" i="70"/>
  <c r="H2" i="68"/>
  <c r="G2" i="68" s="1"/>
  <c r="J2" i="68"/>
  <c r="H3" i="68"/>
  <c r="G3" i="68" s="1"/>
  <c r="J3" i="68"/>
  <c r="I3" i="68" s="1"/>
  <c r="H4" i="68"/>
  <c r="G4" i="68" s="1"/>
  <c r="J4" i="68"/>
  <c r="H5" i="68"/>
  <c r="G5" i="68" s="1"/>
  <c r="J5" i="68"/>
  <c r="I5" i="68" s="1"/>
  <c r="H6" i="68"/>
  <c r="G6" i="68" s="1"/>
  <c r="J6" i="68"/>
  <c r="I6" i="68" s="1"/>
  <c r="H7" i="68"/>
  <c r="G7" i="68" s="1"/>
  <c r="J7" i="68"/>
  <c r="I7" i="68" s="1"/>
  <c r="H8" i="68"/>
  <c r="G8" i="68" s="1"/>
  <c r="J8" i="68"/>
  <c r="I8" i="68" s="1"/>
  <c r="H9" i="68"/>
  <c r="G9" i="68" s="1"/>
  <c r="J9" i="68"/>
  <c r="I9" i="68" s="1"/>
  <c r="H10" i="68"/>
  <c r="G10" i="68" s="1"/>
  <c r="J10" i="68"/>
  <c r="I10" i="68" s="1"/>
  <c r="H11" i="68"/>
  <c r="J11" i="68"/>
  <c r="I11" i="68" s="1"/>
  <c r="J12" i="68"/>
  <c r="H13" i="68"/>
  <c r="G13" i="68" s="1"/>
  <c r="J13" i="68"/>
  <c r="I13" i="68" s="1"/>
  <c r="H14" i="68"/>
  <c r="G14" i="68" s="1"/>
  <c r="J14" i="68"/>
  <c r="I14" i="68" s="1"/>
  <c r="H15" i="68"/>
  <c r="G15" i="68" s="1"/>
  <c r="J15" i="68"/>
  <c r="I15" i="68" s="1"/>
  <c r="H16" i="68"/>
  <c r="G16" i="68" s="1"/>
  <c r="J16" i="68"/>
  <c r="I16" i="68" s="1"/>
  <c r="F17" i="68"/>
  <c r="H17" i="68"/>
  <c r="J17" i="68"/>
  <c r="F18" i="68"/>
  <c r="H18" i="68"/>
  <c r="J18" i="68"/>
  <c r="F19" i="68"/>
  <c r="H19" i="68"/>
  <c r="J19" i="68"/>
  <c r="I19" i="68" s="1"/>
  <c r="F20" i="68"/>
  <c r="H20" i="68"/>
  <c r="J20" i="68"/>
  <c r="I20" i="68" s="1"/>
  <c r="F21" i="68"/>
  <c r="H21" i="68"/>
  <c r="J21" i="68"/>
  <c r="F22" i="68"/>
  <c r="H22" i="68"/>
  <c r="J22" i="68"/>
  <c r="F23" i="68"/>
  <c r="H23" i="68"/>
  <c r="G23" i="68" s="1"/>
  <c r="J23" i="68"/>
  <c r="I23" i="68" s="1"/>
  <c r="E28" i="68"/>
  <c r="H2" i="69"/>
  <c r="J2" i="69"/>
  <c r="H3" i="69"/>
  <c r="G3" i="69" s="1"/>
  <c r="J3" i="69"/>
  <c r="I3" i="69" s="1"/>
  <c r="H4" i="69"/>
  <c r="G4" i="69" s="1"/>
  <c r="J4" i="69"/>
  <c r="H5" i="69"/>
  <c r="G5" i="69" s="1"/>
  <c r="J5" i="69"/>
  <c r="I5" i="69" s="1"/>
  <c r="H6" i="69"/>
  <c r="G6" i="69" s="1"/>
  <c r="J6" i="69"/>
  <c r="I6" i="69" s="1"/>
  <c r="H7" i="69"/>
  <c r="G7" i="69" s="1"/>
  <c r="J7" i="69"/>
  <c r="I7" i="69" s="1"/>
  <c r="H8" i="69"/>
  <c r="G8" i="69" s="1"/>
  <c r="J8" i="69"/>
  <c r="I8" i="69" s="1"/>
  <c r="H9" i="69"/>
  <c r="G9" i="69" s="1"/>
  <c r="J9" i="69"/>
  <c r="I9" i="69" s="1"/>
  <c r="H10" i="69"/>
  <c r="G10" i="69" s="1"/>
  <c r="J10" i="69"/>
  <c r="I10" i="69" s="1"/>
  <c r="F11" i="69"/>
  <c r="H11" i="69"/>
  <c r="J11" i="69"/>
  <c r="F12" i="69"/>
  <c r="H12" i="69"/>
  <c r="J12" i="69"/>
  <c r="F13" i="69"/>
  <c r="H13" i="69"/>
  <c r="J13" i="69"/>
  <c r="F14" i="69"/>
  <c r="H14" i="69"/>
  <c r="J14" i="69"/>
  <c r="F15" i="69"/>
  <c r="H15" i="69"/>
  <c r="J15" i="69"/>
  <c r="F16" i="69"/>
  <c r="H16" i="69"/>
  <c r="J16" i="69"/>
  <c r="F17" i="69"/>
  <c r="H17" i="69"/>
  <c r="G17" i="69" s="1"/>
  <c r="J17" i="69"/>
  <c r="I17" i="69" s="1"/>
  <c r="F18" i="69"/>
  <c r="H18" i="69"/>
  <c r="J18" i="69"/>
  <c r="E26" i="69"/>
  <c r="E29" i="68" s="1"/>
  <c r="I2" i="82"/>
  <c r="I6" i="82"/>
  <c r="E18" i="33"/>
  <c r="E18" i="32" s="1"/>
  <c r="F18" i="33"/>
  <c r="H18" i="33"/>
  <c r="H18" i="32" s="1"/>
  <c r="J18" i="33"/>
  <c r="J18" i="32" s="1"/>
  <c r="K18" i="33"/>
  <c r="L18" i="33"/>
  <c r="L18" i="32" s="1"/>
  <c r="M18" i="33"/>
  <c r="M18" i="32" s="1"/>
  <c r="N18" i="33"/>
  <c r="O18" i="33"/>
  <c r="O18" i="32" s="1"/>
  <c r="P18" i="33"/>
  <c r="P18" i="32" s="1"/>
  <c r="Q18" i="33"/>
  <c r="R18" i="33"/>
  <c r="S18" i="33"/>
  <c r="T18" i="33"/>
  <c r="T20" i="33" s="1"/>
  <c r="T22" i="32" s="1"/>
  <c r="U18" i="33"/>
  <c r="U18" i="32" s="1"/>
  <c r="V18" i="33"/>
  <c r="V18" i="32" s="1"/>
  <c r="W18" i="33"/>
  <c r="X18" i="33"/>
  <c r="X18" i="32" s="1"/>
  <c r="Y18" i="33"/>
  <c r="Z18" i="33"/>
  <c r="AA18" i="33"/>
  <c r="AB18" i="33"/>
  <c r="AC18" i="33"/>
  <c r="AD18" i="33"/>
  <c r="AE18" i="33"/>
  <c r="AF18" i="33"/>
  <c r="AF18" i="32" s="1"/>
  <c r="H20" i="33"/>
  <c r="H22" i="32" s="1"/>
  <c r="E17" i="32"/>
  <c r="F17" i="32"/>
  <c r="AE21" i="32" s="1"/>
  <c r="H17" i="32"/>
  <c r="J17" i="32"/>
  <c r="K17" i="32"/>
  <c r="L17" i="32"/>
  <c r="M17" i="32"/>
  <c r="N17" i="32"/>
  <c r="O17" i="32"/>
  <c r="P17" i="32"/>
  <c r="Q17" i="32"/>
  <c r="R17" i="32"/>
  <c r="S17" i="32"/>
  <c r="T17" i="32"/>
  <c r="U17" i="32"/>
  <c r="V17" i="32"/>
  <c r="W17" i="32"/>
  <c r="X17" i="32"/>
  <c r="Y17" i="32"/>
  <c r="Z17" i="32"/>
  <c r="AA17" i="32"/>
  <c r="AB17" i="32"/>
  <c r="AC17" i="32"/>
  <c r="AD17" i="32"/>
  <c r="AE17" i="32"/>
  <c r="AF17" i="32"/>
  <c r="F2" i="28"/>
  <c r="H2" i="28"/>
  <c r="G2" i="28" s="1"/>
  <c r="J2" i="28"/>
  <c r="F3" i="28"/>
  <c r="H3" i="28"/>
  <c r="J3" i="28"/>
  <c r="F4" i="28"/>
  <c r="H4" i="28"/>
  <c r="J4" i="28"/>
  <c r="E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F2" i="29"/>
  <c r="H2" i="29"/>
  <c r="J2" i="29"/>
  <c r="F3" i="29"/>
  <c r="H3" i="29"/>
  <c r="J3" i="29"/>
  <c r="F4" i="29"/>
  <c r="H4" i="29"/>
  <c r="J4" i="29"/>
  <c r="F5" i="29"/>
  <c r="H5" i="29"/>
  <c r="G5" i="29" s="1"/>
  <c r="J5" i="29"/>
  <c r="I5" i="29" s="1"/>
  <c r="E18" i="29"/>
  <c r="E18" i="28" s="1"/>
  <c r="K18" i="29"/>
  <c r="K18" i="28" s="1"/>
  <c r="L18" i="29"/>
  <c r="L18" i="28" s="1"/>
  <c r="M18" i="29"/>
  <c r="M18" i="28" s="1"/>
  <c r="N18" i="29"/>
  <c r="N18" i="28" s="1"/>
  <c r="O18" i="29"/>
  <c r="O18" i="28" s="1"/>
  <c r="P18" i="29"/>
  <c r="P18" i="28" s="1"/>
  <c r="Q18" i="29"/>
  <c r="Q18" i="28" s="1"/>
  <c r="R18" i="29"/>
  <c r="R18" i="28" s="1"/>
  <c r="R19" i="28" s="1"/>
  <c r="S18" i="29"/>
  <c r="S18" i="28" s="1"/>
  <c r="T18" i="29"/>
  <c r="T18" i="28" s="1"/>
  <c r="U18" i="29"/>
  <c r="U18" i="28" s="1"/>
  <c r="V18" i="29"/>
  <c r="V18" i="28" s="1"/>
  <c r="W18" i="29"/>
  <c r="W18" i="28" s="1"/>
  <c r="X18" i="29"/>
  <c r="X18" i="28" s="1"/>
  <c r="Y18" i="29"/>
  <c r="Y18" i="28" s="1"/>
  <c r="Z18" i="29"/>
  <c r="Z18" i="28" s="1"/>
  <c r="AA18" i="29"/>
  <c r="AA18" i="28" s="1"/>
  <c r="AB18" i="29"/>
  <c r="AB18" i="28" s="1"/>
  <c r="AC18" i="29"/>
  <c r="AC18" i="28" s="1"/>
  <c r="AD18" i="29"/>
  <c r="AD18" i="28" s="1"/>
  <c r="AD19" i="28" s="1"/>
  <c r="AE18" i="29"/>
  <c r="AE18" i="28" s="1"/>
  <c r="AF18" i="29"/>
  <c r="AF18" i="28" s="1"/>
  <c r="G18" i="26"/>
  <c r="I18" i="26"/>
  <c r="F2" i="26"/>
  <c r="H2" i="26"/>
  <c r="J2" i="26"/>
  <c r="F3" i="26"/>
  <c r="H3" i="26"/>
  <c r="J3" i="26"/>
  <c r="F4" i="26"/>
  <c r="H4" i="26"/>
  <c r="J4" i="26"/>
  <c r="F5" i="26"/>
  <c r="H5" i="26"/>
  <c r="J5" i="26"/>
  <c r="E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F2" i="27"/>
  <c r="H2" i="27"/>
  <c r="J2" i="27"/>
  <c r="F3" i="27"/>
  <c r="H3" i="27"/>
  <c r="J3" i="27"/>
  <c r="F4" i="27"/>
  <c r="H4" i="27"/>
  <c r="J4" i="27"/>
  <c r="E18" i="27"/>
  <c r="E18" i="26" s="1"/>
  <c r="K18" i="27"/>
  <c r="K18" i="26" s="1"/>
  <c r="L18" i="27"/>
  <c r="L18" i="26" s="1"/>
  <c r="M18" i="27"/>
  <c r="M18" i="26" s="1"/>
  <c r="N18" i="27"/>
  <c r="N18" i="26" s="1"/>
  <c r="O18" i="27"/>
  <c r="O18" i="26" s="1"/>
  <c r="P18" i="27"/>
  <c r="P18" i="26" s="1"/>
  <c r="Q18" i="27"/>
  <c r="Q18" i="26" s="1"/>
  <c r="R18" i="27"/>
  <c r="R18" i="26" s="1"/>
  <c r="S18" i="27"/>
  <c r="S18" i="26" s="1"/>
  <c r="T18" i="27"/>
  <c r="T18" i="26" s="1"/>
  <c r="U18" i="27"/>
  <c r="U18" i="26" s="1"/>
  <c r="V18" i="27"/>
  <c r="V18" i="26" s="1"/>
  <c r="W18" i="27"/>
  <c r="W18" i="26" s="1"/>
  <c r="X18" i="27"/>
  <c r="X18" i="26" s="1"/>
  <c r="Y18" i="27"/>
  <c r="Y18" i="26" s="1"/>
  <c r="Z18" i="27"/>
  <c r="Z18" i="26" s="1"/>
  <c r="AA18" i="27"/>
  <c r="AA18" i="26" s="1"/>
  <c r="AB18" i="27"/>
  <c r="AB18" i="26" s="1"/>
  <c r="H2" i="24"/>
  <c r="G2" i="24" s="1"/>
  <c r="J2" i="24"/>
  <c r="H3" i="24"/>
  <c r="J3" i="24"/>
  <c r="I3" i="24" s="1"/>
  <c r="H4" i="24"/>
  <c r="G4" i="24" s="1"/>
  <c r="J4" i="24"/>
  <c r="I4" i="24" s="1"/>
  <c r="H5" i="24"/>
  <c r="G5" i="24" s="1"/>
  <c r="J5" i="24"/>
  <c r="I5" i="24" s="1"/>
  <c r="E17" i="24"/>
  <c r="F17" i="24"/>
  <c r="K17" i="24"/>
  <c r="L17" i="24"/>
  <c r="M17" i="24"/>
  <c r="N17" i="24"/>
  <c r="O17" i="24"/>
  <c r="P17" i="24"/>
  <c r="Q17" i="24"/>
  <c r="R17" i="24"/>
  <c r="S17" i="24"/>
  <c r="T17" i="24"/>
  <c r="U17" i="24"/>
  <c r="V17" i="24"/>
  <c r="V21" i="24" s="1"/>
  <c r="W17" i="24"/>
  <c r="X17" i="24"/>
  <c r="Y17" i="24"/>
  <c r="Z17" i="24"/>
  <c r="AA17" i="24"/>
  <c r="AB17" i="24"/>
  <c r="H2" i="25"/>
  <c r="G2" i="25" s="1"/>
  <c r="J2" i="25"/>
  <c r="I2" i="25" s="1"/>
  <c r="H3" i="25"/>
  <c r="G3" i="25" s="1"/>
  <c r="J3" i="25"/>
  <c r="I3" i="25" s="1"/>
  <c r="H4" i="25"/>
  <c r="G4" i="25" s="1"/>
  <c r="J4" i="25"/>
  <c r="I4" i="25" s="1"/>
  <c r="H5" i="25"/>
  <c r="G5" i="25" s="1"/>
  <c r="J5" i="25"/>
  <c r="I5" i="25" s="1"/>
  <c r="F6" i="25"/>
  <c r="F18" i="25" s="1"/>
  <c r="F18" i="24" s="1"/>
  <c r="H6" i="25"/>
  <c r="J6" i="25"/>
  <c r="E18" i="25"/>
  <c r="E18" i="24" s="1"/>
  <c r="K18" i="25"/>
  <c r="K18" i="24" s="1"/>
  <c r="L18" i="25"/>
  <c r="L18" i="24" s="1"/>
  <c r="M18" i="25"/>
  <c r="M18" i="24" s="1"/>
  <c r="N18" i="25"/>
  <c r="N18" i="24" s="1"/>
  <c r="O18" i="25"/>
  <c r="O18" i="24" s="1"/>
  <c r="P18" i="25"/>
  <c r="P18" i="24" s="1"/>
  <c r="Q18" i="25"/>
  <c r="Q18" i="24" s="1"/>
  <c r="R18" i="25"/>
  <c r="R18" i="24" s="1"/>
  <c r="S18" i="25"/>
  <c r="S18" i="24" s="1"/>
  <c r="T18" i="25"/>
  <c r="T18" i="24" s="1"/>
  <c r="U18" i="25"/>
  <c r="U18" i="24" s="1"/>
  <c r="V18" i="25"/>
  <c r="V18" i="24" s="1"/>
  <c r="W18" i="25"/>
  <c r="W18" i="24" s="1"/>
  <c r="X18" i="25"/>
  <c r="X18" i="24" s="1"/>
  <c r="Y18" i="25"/>
  <c r="Y18" i="24" s="1"/>
  <c r="Z18" i="25"/>
  <c r="Z18" i="24" s="1"/>
  <c r="AA18" i="25"/>
  <c r="AA18" i="24" s="1"/>
  <c r="AB18" i="25"/>
  <c r="AB18" i="24" s="1"/>
  <c r="H2" i="22"/>
  <c r="G2" i="22" s="1"/>
  <c r="J2" i="22"/>
  <c r="H3" i="22"/>
  <c r="G3" i="22" s="1"/>
  <c r="J3" i="22"/>
  <c r="I3" i="22" s="1"/>
  <c r="H4" i="22"/>
  <c r="J4" i="22"/>
  <c r="I4" i="22" s="1"/>
  <c r="H5" i="22"/>
  <c r="G5" i="22" s="1"/>
  <c r="J5" i="22"/>
  <c r="I5" i="22" s="1"/>
  <c r="H6" i="22"/>
  <c r="G6" i="22" s="1"/>
  <c r="J6" i="22"/>
  <c r="I6" i="22" s="1"/>
  <c r="H7" i="22"/>
  <c r="G7" i="22" s="1"/>
  <c r="J7" i="22"/>
  <c r="I7" i="22" s="1"/>
  <c r="E17" i="22"/>
  <c r="F17" i="22"/>
  <c r="K17" i="22"/>
  <c r="K21" i="22" s="1"/>
  <c r="L17" i="22"/>
  <c r="M17" i="22"/>
  <c r="M21" i="22" s="1"/>
  <c r="N17" i="22"/>
  <c r="N21" i="22" s="1"/>
  <c r="O17" i="22"/>
  <c r="P17" i="22"/>
  <c r="Q17" i="22"/>
  <c r="R17" i="22"/>
  <c r="S17" i="22"/>
  <c r="S21" i="22" s="1"/>
  <c r="T17" i="22"/>
  <c r="T21" i="22" s="1"/>
  <c r="U17" i="22"/>
  <c r="U21" i="22" s="1"/>
  <c r="V17" i="22"/>
  <c r="V21" i="22" s="1"/>
  <c r="W17" i="22"/>
  <c r="W21" i="22" s="1"/>
  <c r="X17" i="22"/>
  <c r="X21" i="22" s="1"/>
  <c r="Y17" i="22"/>
  <c r="Y21" i="22" s="1"/>
  <c r="Z17" i="22"/>
  <c r="Z21" i="22" s="1"/>
  <c r="AA17" i="22"/>
  <c r="AA21" i="22" s="1"/>
  <c r="L21" i="22"/>
  <c r="H2" i="23"/>
  <c r="G2" i="23" s="1"/>
  <c r="J2" i="23"/>
  <c r="I2" i="23" s="1"/>
  <c r="H3" i="23"/>
  <c r="G3" i="23" s="1"/>
  <c r="J3" i="23"/>
  <c r="H4" i="23"/>
  <c r="J4" i="23"/>
  <c r="I4" i="23" s="1"/>
  <c r="E18" i="23"/>
  <c r="E18" i="22" s="1"/>
  <c r="F18" i="23"/>
  <c r="F18" i="22" s="1"/>
  <c r="K18" i="23"/>
  <c r="L18" i="23"/>
  <c r="L18" i="22" s="1"/>
  <c r="M18" i="23"/>
  <c r="M18" i="22" s="1"/>
  <c r="M19" i="22" s="1"/>
  <c r="N18" i="23"/>
  <c r="N18" i="22" s="1"/>
  <c r="O18" i="23"/>
  <c r="P18" i="23"/>
  <c r="Q18" i="23"/>
  <c r="R18" i="23"/>
  <c r="S18" i="23"/>
  <c r="S18" i="22" s="1"/>
  <c r="T18" i="23"/>
  <c r="T18" i="22" s="1"/>
  <c r="T19" i="22" s="1"/>
  <c r="U18" i="23"/>
  <c r="U18" i="22" s="1"/>
  <c r="V18" i="23"/>
  <c r="V18" i="22" s="1"/>
  <c r="W18" i="23"/>
  <c r="W18" i="22" s="1"/>
  <c r="X18" i="23"/>
  <c r="X18" i="22" s="1"/>
  <c r="X19" i="22" s="1"/>
  <c r="Y18" i="23"/>
  <c r="Y18" i="22" s="1"/>
  <c r="Z18" i="23"/>
  <c r="Z18" i="22" s="1"/>
  <c r="AA18" i="23"/>
  <c r="H2" i="20"/>
  <c r="G2" i="20" s="1"/>
  <c r="J2" i="20"/>
  <c r="I2" i="20" s="1"/>
  <c r="H3" i="20"/>
  <c r="G3" i="20" s="1"/>
  <c r="J3" i="20"/>
  <c r="I3" i="20" s="1"/>
  <c r="H4" i="20"/>
  <c r="G4" i="20" s="1"/>
  <c r="J4" i="20"/>
  <c r="I4" i="20" s="1"/>
  <c r="H5" i="20"/>
  <c r="G5" i="20" s="1"/>
  <c r="J5" i="20"/>
  <c r="I5" i="20" s="1"/>
  <c r="H6" i="20"/>
  <c r="G6" i="20" s="1"/>
  <c r="J6" i="20"/>
  <c r="E17" i="20"/>
  <c r="F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V21" i="20" s="1"/>
  <c r="W17" i="20"/>
  <c r="X17" i="20"/>
  <c r="Y17" i="20"/>
  <c r="H2" i="21"/>
  <c r="G2" i="21" s="1"/>
  <c r="J2" i="21"/>
  <c r="I2" i="21" s="1"/>
  <c r="H3" i="21"/>
  <c r="G3" i="21" s="1"/>
  <c r="J3" i="21"/>
  <c r="I3" i="21" s="1"/>
  <c r="E18" i="21"/>
  <c r="E18" i="20" s="1"/>
  <c r="F18" i="21"/>
  <c r="K18" i="21"/>
  <c r="L18" i="21"/>
  <c r="L18" i="20" s="1"/>
  <c r="M18" i="21"/>
  <c r="N18" i="21"/>
  <c r="O18" i="21"/>
  <c r="P18" i="21"/>
  <c r="P18" i="20" s="1"/>
  <c r="Q18" i="21"/>
  <c r="Q18" i="20" s="1"/>
  <c r="R18" i="21"/>
  <c r="R18" i="20" s="1"/>
  <c r="S18" i="21"/>
  <c r="T18" i="21"/>
  <c r="U18" i="21"/>
  <c r="V18" i="21"/>
  <c r="W18" i="21"/>
  <c r="X18" i="21"/>
  <c r="X18" i="20" s="1"/>
  <c r="Y18" i="21"/>
  <c r="G7" i="30"/>
  <c r="F7" i="30" s="1"/>
  <c r="I7" i="30"/>
  <c r="H7" i="30" s="1"/>
  <c r="E12" i="30"/>
  <c r="G17" i="30" s="1"/>
  <c r="J12" i="30"/>
  <c r="K12" i="30"/>
  <c r="K16" i="30" s="1"/>
  <c r="L12" i="30"/>
  <c r="L16" i="30" s="1"/>
  <c r="M12" i="30"/>
  <c r="M16" i="30" s="1"/>
  <c r="N12" i="30"/>
  <c r="N16" i="30" s="1"/>
  <c r="O12" i="30"/>
  <c r="O16" i="30" s="1"/>
  <c r="P12" i="30"/>
  <c r="P16" i="30" s="1"/>
  <c r="Q12" i="30"/>
  <c r="Q16" i="30" s="1"/>
  <c r="R12" i="30"/>
  <c r="R16" i="30" s="1"/>
  <c r="S12" i="30"/>
  <c r="S16" i="30" s="1"/>
  <c r="T12" i="30"/>
  <c r="T16" i="30" s="1"/>
  <c r="U12" i="30"/>
  <c r="U16" i="30" s="1"/>
  <c r="V12" i="30"/>
  <c r="V16" i="30" s="1"/>
  <c r="W12" i="30"/>
  <c r="W16" i="30" s="1"/>
  <c r="X12" i="30"/>
  <c r="X16" i="30" s="1"/>
  <c r="J16" i="30"/>
  <c r="G5" i="31"/>
  <c r="F5" i="31" s="1"/>
  <c r="I5" i="31"/>
  <c r="H5" i="31" s="1"/>
  <c r="G6" i="31"/>
  <c r="I6" i="31"/>
  <c r="H6" i="31" s="1"/>
  <c r="G7" i="31"/>
  <c r="F7" i="31" s="1"/>
  <c r="I7" i="31"/>
  <c r="H7" i="31" s="1"/>
  <c r="E12" i="31"/>
  <c r="G15" i="31" s="1"/>
  <c r="J12" i="31"/>
  <c r="J13" i="30" s="1"/>
  <c r="K12" i="31"/>
  <c r="K13" i="30" s="1"/>
  <c r="L12" i="31"/>
  <c r="L13" i="30" s="1"/>
  <c r="M12" i="31"/>
  <c r="M13" i="30" s="1"/>
  <c r="N12" i="31"/>
  <c r="N13" i="30" s="1"/>
  <c r="O12" i="31"/>
  <c r="P12" i="31"/>
  <c r="Q12" i="31"/>
  <c r="Q13" i="30" s="1"/>
  <c r="R12" i="31"/>
  <c r="R13" i="30" s="1"/>
  <c r="S12" i="31"/>
  <c r="T12" i="31"/>
  <c r="T13" i="30" s="1"/>
  <c r="U12" i="31"/>
  <c r="U13" i="30" s="1"/>
  <c r="V12" i="31"/>
  <c r="V13" i="30" s="1"/>
  <c r="W12" i="31"/>
  <c r="W13" i="30" s="1"/>
  <c r="X12" i="31"/>
  <c r="AC19" i="28" l="1"/>
  <c r="Q19" i="28"/>
  <c r="L19" i="20"/>
  <c r="W21" i="32"/>
  <c r="K21" i="32"/>
  <c r="I4" i="28"/>
  <c r="I12" i="69"/>
  <c r="G4" i="28"/>
  <c r="I4" i="27"/>
  <c r="V21" i="32"/>
  <c r="AE20" i="33"/>
  <c r="AE22" i="32" s="1"/>
  <c r="AE23" i="32" s="1"/>
  <c r="G16" i="69"/>
  <c r="I2" i="28"/>
  <c r="U21" i="20"/>
  <c r="R14" i="30"/>
  <c r="G2" i="29"/>
  <c r="G20" i="68"/>
  <c r="Y19" i="24"/>
  <c r="M19" i="24"/>
  <c r="L21" i="24"/>
  <c r="W21" i="24"/>
  <c r="K21" i="24"/>
  <c r="Q14" i="30"/>
  <c r="T21" i="20"/>
  <c r="G4" i="27"/>
  <c r="S21" i="20"/>
  <c r="R21" i="20"/>
  <c r="Q21" i="20"/>
  <c r="T19" i="24"/>
  <c r="O21" i="20"/>
  <c r="H18" i="23"/>
  <c r="H20" i="23" s="1"/>
  <c r="H22" i="22" s="1"/>
  <c r="I4" i="26"/>
  <c r="G4" i="26"/>
  <c r="W20" i="21"/>
  <c r="W22" i="20" s="1"/>
  <c r="I3" i="29"/>
  <c r="V20" i="21"/>
  <c r="V22" i="20" s="1"/>
  <c r="V23" i="20" s="1"/>
  <c r="G22" i="68"/>
  <c r="Q14" i="31"/>
  <c r="Q18" i="30" s="1"/>
  <c r="Q20" i="30" s="1"/>
  <c r="U20" i="21"/>
  <c r="U22" i="20" s="1"/>
  <c r="T20" i="21"/>
  <c r="T22" i="20" s="1"/>
  <c r="X19" i="28"/>
  <c r="S20" i="21"/>
  <c r="S22" i="20" s="1"/>
  <c r="K19" i="28"/>
  <c r="U19" i="28"/>
  <c r="O20" i="21"/>
  <c r="O22" i="20" s="1"/>
  <c r="I4" i="29"/>
  <c r="Y20" i="21"/>
  <c r="Y22" i="20" s="1"/>
  <c r="G4" i="29"/>
  <c r="G18" i="68"/>
  <c r="N19" i="26"/>
  <c r="O19" i="24"/>
  <c r="S20" i="33"/>
  <c r="S22" i="32" s="1"/>
  <c r="AD20" i="33"/>
  <c r="AD22" i="32" s="1"/>
  <c r="L19" i="22"/>
  <c r="N20" i="21"/>
  <c r="N22" i="20" s="1"/>
  <c r="M20" i="21"/>
  <c r="M22" i="20" s="1"/>
  <c r="AB19" i="24"/>
  <c r="P19" i="24"/>
  <c r="X21" i="24"/>
  <c r="Z19" i="22"/>
  <c r="K20" i="21"/>
  <c r="K22" i="20" s="1"/>
  <c r="W19" i="26"/>
  <c r="K19" i="26"/>
  <c r="I3" i="26"/>
  <c r="K20" i="23"/>
  <c r="K22" i="22" s="1"/>
  <c r="K23" i="22" s="1"/>
  <c r="G3" i="26"/>
  <c r="J14" i="31"/>
  <c r="J18" i="30" s="1"/>
  <c r="J20" i="30" s="1"/>
  <c r="Y21" i="24"/>
  <c r="M21" i="24"/>
  <c r="X14" i="31"/>
  <c r="X18" i="30" s="1"/>
  <c r="X20" i="30" s="1"/>
  <c r="I18" i="69"/>
  <c r="I14" i="69"/>
  <c r="R19" i="20"/>
  <c r="T21" i="24"/>
  <c r="P19" i="26"/>
  <c r="K19" i="24"/>
  <c r="S14" i="31"/>
  <c r="S18" i="30" s="1"/>
  <c r="S20" i="30" s="1"/>
  <c r="Q19" i="20"/>
  <c r="S21" i="24"/>
  <c r="W19" i="24"/>
  <c r="V19" i="28"/>
  <c r="P19" i="20"/>
  <c r="R21" i="24"/>
  <c r="J20" i="33"/>
  <c r="J22" i="32" s="1"/>
  <c r="Q21" i="24"/>
  <c r="U19" i="26"/>
  <c r="U14" i="31"/>
  <c r="U18" i="30" s="1"/>
  <c r="U20" i="30" s="1"/>
  <c r="P14" i="31"/>
  <c r="P18" i="30" s="1"/>
  <c r="P20" i="30" s="1"/>
  <c r="AB21" i="24"/>
  <c r="P21" i="24"/>
  <c r="I2" i="26"/>
  <c r="G19" i="68"/>
  <c r="R14" i="31"/>
  <c r="R18" i="30" s="1"/>
  <c r="R20" i="30" s="1"/>
  <c r="O14" i="31"/>
  <c r="O18" i="30" s="1"/>
  <c r="O20" i="30" s="1"/>
  <c r="O21" i="24"/>
  <c r="G2" i="26"/>
  <c r="J17" i="28"/>
  <c r="I11" i="69"/>
  <c r="Z21" i="24"/>
  <c r="N21" i="24"/>
  <c r="G11" i="69"/>
  <c r="G18" i="69"/>
  <c r="G14" i="69"/>
  <c r="Q20" i="21"/>
  <c r="Q22" i="20" s="1"/>
  <c r="AB19" i="26"/>
  <c r="F17" i="26"/>
  <c r="X21" i="26" s="1"/>
  <c r="Y19" i="28"/>
  <c r="R20" i="33"/>
  <c r="R22" i="32" s="1"/>
  <c r="T18" i="32"/>
  <c r="T19" i="32" s="1"/>
  <c r="P20" i="21"/>
  <c r="P22" i="20" s="1"/>
  <c r="AA19" i="24"/>
  <c r="L19" i="28"/>
  <c r="F17" i="28"/>
  <c r="M21" i="28" s="1"/>
  <c r="S21" i="32"/>
  <c r="AC20" i="33"/>
  <c r="AC22" i="32" s="1"/>
  <c r="Q20" i="33"/>
  <c r="Q22" i="32" s="1"/>
  <c r="J19" i="32"/>
  <c r="I2" i="29"/>
  <c r="W19" i="28"/>
  <c r="AF20" i="33"/>
  <c r="AF22" i="32" s="1"/>
  <c r="AB20" i="33"/>
  <c r="AB22" i="32" s="1"/>
  <c r="S19" i="22"/>
  <c r="X20" i="33"/>
  <c r="X22" i="32" s="1"/>
  <c r="AA20" i="33"/>
  <c r="AA22" i="32" s="1"/>
  <c r="F18" i="32"/>
  <c r="W14" i="31"/>
  <c r="W18" i="30" s="1"/>
  <c r="W20" i="30" s="1"/>
  <c r="J18" i="23"/>
  <c r="J18" i="22" s="1"/>
  <c r="AA21" i="24"/>
  <c r="S19" i="26"/>
  <c r="V20" i="33"/>
  <c r="V22" i="32" s="1"/>
  <c r="V23" i="32" s="1"/>
  <c r="I2" i="27"/>
  <c r="H18" i="21"/>
  <c r="H20" i="21" s="1"/>
  <c r="H22" i="20" s="1"/>
  <c r="O18" i="20"/>
  <c r="O19" i="20" s="1"/>
  <c r="R19" i="26"/>
  <c r="U20" i="33"/>
  <c r="U22" i="32" s="1"/>
  <c r="Y20" i="33"/>
  <c r="Y22" i="32" s="1"/>
  <c r="M19" i="32"/>
  <c r="I12" i="30"/>
  <c r="I16" i="30" s="1"/>
  <c r="Z21" i="32"/>
  <c r="J17" i="20"/>
  <c r="J21" i="20" s="1"/>
  <c r="I5" i="26"/>
  <c r="AA19" i="28"/>
  <c r="O19" i="28"/>
  <c r="I3" i="28"/>
  <c r="Y21" i="32"/>
  <c r="L20" i="33"/>
  <c r="L22" i="32" s="1"/>
  <c r="W20" i="33"/>
  <c r="W22" i="32" s="1"/>
  <c r="W23" i="32" s="1"/>
  <c r="K20" i="33"/>
  <c r="K22" i="32" s="1"/>
  <c r="K23" i="32" s="1"/>
  <c r="K14" i="31"/>
  <c r="K18" i="30" s="1"/>
  <c r="K20" i="30" s="1"/>
  <c r="G5" i="26"/>
  <c r="Z19" i="28"/>
  <c r="N19" i="28"/>
  <c r="J18" i="29"/>
  <c r="J18" i="28" s="1"/>
  <c r="G3" i="28"/>
  <c r="X21" i="32"/>
  <c r="L21" i="32"/>
  <c r="V19" i="32"/>
  <c r="I15" i="69"/>
  <c r="I22" i="68"/>
  <c r="I18" i="68"/>
  <c r="Z19" i="26"/>
  <c r="X19" i="20"/>
  <c r="U19" i="22"/>
  <c r="V14" i="31"/>
  <c r="V18" i="30" s="1"/>
  <c r="V20" i="30" s="1"/>
  <c r="V14" i="30"/>
  <c r="J14" i="30"/>
  <c r="S13" i="30"/>
  <c r="S14" i="30" s="1"/>
  <c r="J18" i="21"/>
  <c r="G2" i="27"/>
  <c r="M19" i="28"/>
  <c r="I2" i="69"/>
  <c r="J26" i="69"/>
  <c r="F28" i="68"/>
  <c r="G2" i="69"/>
  <c r="H26" i="69"/>
  <c r="H29" i="68" s="1"/>
  <c r="T14" i="31"/>
  <c r="T18" i="30" s="1"/>
  <c r="T20" i="30" s="1"/>
  <c r="G12" i="30"/>
  <c r="G16" i="30" s="1"/>
  <c r="L20" i="21"/>
  <c r="L22" i="20" s="1"/>
  <c r="I6" i="20"/>
  <c r="N18" i="20"/>
  <c r="N19" i="20" s="1"/>
  <c r="W20" i="23"/>
  <c r="W22" i="22" s="1"/>
  <c r="W23" i="22" s="1"/>
  <c r="G12" i="31"/>
  <c r="P13" i="30"/>
  <c r="P14" i="30" s="1"/>
  <c r="Y18" i="20"/>
  <c r="Y19" i="20" s="1"/>
  <c r="M18" i="20"/>
  <c r="M19" i="20" s="1"/>
  <c r="V20" i="23"/>
  <c r="V22" i="22" s="1"/>
  <c r="V23" i="22" s="1"/>
  <c r="O21" i="22"/>
  <c r="K18" i="22"/>
  <c r="K19" i="22" s="1"/>
  <c r="F26" i="69"/>
  <c r="O13" i="30"/>
  <c r="O14" i="30" s="1"/>
  <c r="U20" i="23"/>
  <c r="U22" i="22" s="1"/>
  <c r="U23" i="22" s="1"/>
  <c r="H17" i="22"/>
  <c r="H21" i="22" s="1"/>
  <c r="W18" i="20"/>
  <c r="W19" i="20" s="1"/>
  <c r="K18" i="20"/>
  <c r="K19" i="20" s="1"/>
  <c r="T20" i="23"/>
  <c r="T22" i="22" s="1"/>
  <c r="T23" i="22" s="1"/>
  <c r="R20" i="23"/>
  <c r="R22" i="22" s="1"/>
  <c r="Y19" i="22"/>
  <c r="H18" i="22"/>
  <c r="H17" i="24"/>
  <c r="H18" i="29"/>
  <c r="H18" i="28" s="1"/>
  <c r="N14" i="31"/>
  <c r="N18" i="30" s="1"/>
  <c r="N20" i="30" s="1"/>
  <c r="E13" i="30"/>
  <c r="G19" i="30" s="1"/>
  <c r="R20" i="21"/>
  <c r="R22" i="20" s="1"/>
  <c r="V18" i="20"/>
  <c r="V19" i="20" s="1"/>
  <c r="S20" i="23"/>
  <c r="S22" i="22" s="1"/>
  <c r="S23" i="22" s="1"/>
  <c r="Q20" i="23"/>
  <c r="Q22" i="22" s="1"/>
  <c r="X19" i="24"/>
  <c r="L19" i="24"/>
  <c r="G3" i="24"/>
  <c r="J18" i="27"/>
  <c r="J18" i="26" s="1"/>
  <c r="G3" i="29"/>
  <c r="AF19" i="28"/>
  <c r="T19" i="28"/>
  <c r="M14" i="31"/>
  <c r="M18" i="30" s="1"/>
  <c r="M20" i="30" s="1"/>
  <c r="X13" i="30"/>
  <c r="X14" i="30" s="1"/>
  <c r="U18" i="20"/>
  <c r="U19" i="20" s="1"/>
  <c r="P20" i="23"/>
  <c r="P22" i="22" s="1"/>
  <c r="J17" i="24"/>
  <c r="J21" i="24" s="1"/>
  <c r="H18" i="27"/>
  <c r="H18" i="26" s="1"/>
  <c r="J21" i="32"/>
  <c r="G13" i="69"/>
  <c r="I2" i="68"/>
  <c r="J28" i="68"/>
  <c r="L14" i="31"/>
  <c r="L18" i="30" s="1"/>
  <c r="L20" i="30" s="1"/>
  <c r="T18" i="20"/>
  <c r="T19" i="20" s="1"/>
  <c r="F18" i="20"/>
  <c r="AA20" i="23"/>
  <c r="AA22" i="22" s="1"/>
  <c r="AA23" i="22" s="1"/>
  <c r="O20" i="23"/>
  <c r="O22" i="22" s="1"/>
  <c r="N19" i="22"/>
  <c r="J17" i="22"/>
  <c r="J21" i="22" s="1"/>
  <c r="R18" i="22"/>
  <c r="R19" i="22" s="1"/>
  <c r="V20" i="25"/>
  <c r="V22" i="24" s="1"/>
  <c r="V23" i="24" s="1"/>
  <c r="U21" i="24"/>
  <c r="I2" i="24"/>
  <c r="G3" i="27"/>
  <c r="I13" i="69"/>
  <c r="S18" i="20"/>
  <c r="S19" i="20" s="1"/>
  <c r="Z20" i="23"/>
  <c r="Z22" i="22" s="1"/>
  <c r="Z23" i="22" s="1"/>
  <c r="N20" i="23"/>
  <c r="N22" i="22" s="1"/>
  <c r="N23" i="22" s="1"/>
  <c r="Q18" i="22"/>
  <c r="Q19" i="22" s="1"/>
  <c r="R19" i="24"/>
  <c r="M21" i="32"/>
  <c r="I16" i="69"/>
  <c r="Y20" i="23"/>
  <c r="Y22" i="22" s="1"/>
  <c r="Y23" i="22" s="1"/>
  <c r="M20" i="23"/>
  <c r="M22" i="22" s="1"/>
  <c r="M23" i="22" s="1"/>
  <c r="P18" i="22"/>
  <c r="P19" i="22" s="1"/>
  <c r="I6" i="25"/>
  <c r="I21" i="68"/>
  <c r="I17" i="68"/>
  <c r="X21" i="20"/>
  <c r="X20" i="23"/>
  <c r="X22" i="22" s="1"/>
  <c r="X23" i="22" s="1"/>
  <c r="L20" i="23"/>
  <c r="L22" i="22" s="1"/>
  <c r="L23" i="22" s="1"/>
  <c r="AA18" i="22"/>
  <c r="AA19" i="22" s="1"/>
  <c r="O18" i="22"/>
  <c r="O19" i="22" s="1"/>
  <c r="G6" i="25"/>
  <c r="G12" i="69"/>
  <c r="G21" i="68"/>
  <c r="G17" i="68"/>
  <c r="G11" i="68"/>
  <c r="H28" i="68"/>
  <c r="Z40" i="70"/>
  <c r="Z42" i="70" s="1"/>
  <c r="Y40" i="70"/>
  <c r="Y42" i="70" s="1"/>
  <c r="AB38" i="70"/>
  <c r="M38" i="70"/>
  <c r="J40" i="70"/>
  <c r="AD40" i="70"/>
  <c r="O40" i="70"/>
  <c r="K41" i="70"/>
  <c r="AF37" i="70"/>
  <c r="AF38" i="70" s="1"/>
  <c r="AI41" i="70"/>
  <c r="AE41" i="70"/>
  <c r="N41" i="70"/>
  <c r="W41" i="70"/>
  <c r="P37" i="70"/>
  <c r="P38" i="70" s="1"/>
  <c r="M41" i="70"/>
  <c r="X41" i="70"/>
  <c r="W38" i="70"/>
  <c r="J38" i="70"/>
  <c r="AA38" i="70"/>
  <c r="L38" i="70"/>
  <c r="AB40" i="70"/>
  <c r="Q40" i="70"/>
  <c r="Q42" i="70" s="1"/>
  <c r="L42" i="70"/>
  <c r="M40" i="70"/>
  <c r="AI38" i="70"/>
  <c r="T38" i="70"/>
  <c r="AG40" i="70"/>
  <c r="AF40" i="70"/>
  <c r="AF42" i="70" s="1"/>
  <c r="R38" i="70"/>
  <c r="AI40" i="70"/>
  <c r="R40" i="70"/>
  <c r="AC41" i="70"/>
  <c r="N37" i="70"/>
  <c r="N38" i="70" s="1"/>
  <c r="AB41" i="70"/>
  <c r="J41" i="70"/>
  <c r="AA41" i="70"/>
  <c r="AA42" i="70" s="1"/>
  <c r="H41" i="70"/>
  <c r="X37" i="70"/>
  <c r="X38" i="70" s="1"/>
  <c r="V41" i="70"/>
  <c r="AH41" i="70"/>
  <c r="O38" i="70"/>
  <c r="H38" i="70"/>
  <c r="T41" i="70"/>
  <c r="T42" i="70" s="1"/>
  <c r="AG38" i="70"/>
  <c r="AD38" i="70"/>
  <c r="F37" i="70"/>
  <c r="AH37" i="70"/>
  <c r="AH38" i="70" s="1"/>
  <c r="AE18" i="32"/>
  <c r="AE19" i="32" s="1"/>
  <c r="S18" i="32"/>
  <c r="S19" i="32" s="1"/>
  <c r="AD18" i="32"/>
  <c r="AD19" i="32" s="1"/>
  <c r="R18" i="32"/>
  <c r="R19" i="32" s="1"/>
  <c r="AC18" i="32"/>
  <c r="AC19" i="32" s="1"/>
  <c r="Q18" i="32"/>
  <c r="Q19" i="32" s="1"/>
  <c r="AB18" i="32"/>
  <c r="AB19" i="32" s="1"/>
  <c r="M20" i="33"/>
  <c r="M22" i="32" s="1"/>
  <c r="AA18" i="32"/>
  <c r="AA19" i="32" s="1"/>
  <c r="Z18" i="32"/>
  <c r="Z19" i="32" s="1"/>
  <c r="N18" i="32"/>
  <c r="N19" i="32" s="1"/>
  <c r="Y18" i="32"/>
  <c r="Y19" i="32" s="1"/>
  <c r="Z20" i="33"/>
  <c r="Z22" i="32" s="1"/>
  <c r="W18" i="32"/>
  <c r="W19" i="32" s="1"/>
  <c r="K18" i="32"/>
  <c r="K19" i="32" s="1"/>
  <c r="X19" i="32"/>
  <c r="L19" i="32"/>
  <c r="N21" i="32"/>
  <c r="Q38" i="70"/>
  <c r="AE38" i="70"/>
  <c r="AC38" i="70"/>
  <c r="K38" i="70"/>
  <c r="S41" i="70"/>
  <c r="V38" i="70"/>
  <c r="S38" i="70"/>
  <c r="AC40" i="70"/>
  <c r="N40" i="70"/>
  <c r="X40" i="70"/>
  <c r="K40" i="70"/>
  <c r="W40" i="70"/>
  <c r="V40" i="70"/>
  <c r="H40" i="70"/>
  <c r="AH40" i="70"/>
  <c r="S40" i="70"/>
  <c r="AE40" i="70"/>
  <c r="P40" i="70"/>
  <c r="P42" i="70" s="1"/>
  <c r="I4" i="68"/>
  <c r="I4" i="69"/>
  <c r="G15" i="69"/>
  <c r="P19" i="32"/>
  <c r="O19" i="32"/>
  <c r="P20" i="33"/>
  <c r="P22" i="32" s="1"/>
  <c r="O20" i="33"/>
  <c r="O22" i="32" s="1"/>
  <c r="N20" i="33"/>
  <c r="N22" i="32" s="1"/>
  <c r="U19" i="32"/>
  <c r="AF19" i="32"/>
  <c r="H19" i="32"/>
  <c r="U21" i="32"/>
  <c r="H21" i="32"/>
  <c r="H23" i="32" s="1"/>
  <c r="H24" i="32" s="1"/>
  <c r="AF21" i="32"/>
  <c r="T21" i="32"/>
  <c r="T23" i="32" s="1"/>
  <c r="AD21" i="32"/>
  <c r="R21" i="32"/>
  <c r="AC21" i="32"/>
  <c r="Q21" i="32"/>
  <c r="AB21" i="32"/>
  <c r="P21" i="32"/>
  <c r="AA21" i="32"/>
  <c r="O21" i="32"/>
  <c r="P19" i="28"/>
  <c r="AB19" i="28"/>
  <c r="AE19" i="28"/>
  <c r="S19" i="28"/>
  <c r="H17" i="28"/>
  <c r="F18" i="29"/>
  <c r="AA19" i="26"/>
  <c r="O19" i="26"/>
  <c r="V19" i="26"/>
  <c r="T19" i="26"/>
  <c r="Q19" i="26"/>
  <c r="J17" i="26"/>
  <c r="H17" i="26"/>
  <c r="Y19" i="26"/>
  <c r="M19" i="26"/>
  <c r="X19" i="26"/>
  <c r="L19" i="26"/>
  <c r="I3" i="27"/>
  <c r="F18" i="27"/>
  <c r="F18" i="26" s="1"/>
  <c r="V19" i="24"/>
  <c r="Q19" i="24"/>
  <c r="U19" i="24"/>
  <c r="S19" i="24"/>
  <c r="Z19" i="24"/>
  <c r="N19" i="24"/>
  <c r="R20" i="25"/>
  <c r="R22" i="24" s="1"/>
  <c r="S20" i="25"/>
  <c r="S22" i="24" s="1"/>
  <c r="U20" i="25"/>
  <c r="U22" i="24" s="1"/>
  <c r="L20" i="25"/>
  <c r="L22" i="24" s="1"/>
  <c r="X20" i="25"/>
  <c r="X22" i="24" s="1"/>
  <c r="N20" i="25"/>
  <c r="N22" i="24" s="1"/>
  <c r="O20" i="25"/>
  <c r="O22" i="24" s="1"/>
  <c r="AA20" i="25"/>
  <c r="AA22" i="24" s="1"/>
  <c r="T20" i="25"/>
  <c r="T22" i="24" s="1"/>
  <c r="Z20" i="25"/>
  <c r="Z22" i="24" s="1"/>
  <c r="Q20" i="25"/>
  <c r="Q22" i="24" s="1"/>
  <c r="P20" i="25"/>
  <c r="P22" i="24" s="1"/>
  <c r="Y20" i="25"/>
  <c r="Y22" i="24" s="1"/>
  <c r="M20" i="25"/>
  <c r="M22" i="24" s="1"/>
  <c r="AB20" i="25"/>
  <c r="AB22" i="24" s="1"/>
  <c r="W20" i="25"/>
  <c r="W22" i="24" s="1"/>
  <c r="K20" i="25"/>
  <c r="K22" i="24" s="1"/>
  <c r="H18" i="25"/>
  <c r="J18" i="25"/>
  <c r="Q21" i="22"/>
  <c r="P21" i="22"/>
  <c r="W19" i="22"/>
  <c r="G4" i="22"/>
  <c r="V19" i="22"/>
  <c r="R21" i="22"/>
  <c r="I2" i="22"/>
  <c r="G4" i="23"/>
  <c r="I3" i="23"/>
  <c r="P21" i="20"/>
  <c r="H17" i="20"/>
  <c r="Y21" i="20"/>
  <c r="M21" i="20"/>
  <c r="L21" i="20"/>
  <c r="N21" i="20"/>
  <c r="W21" i="20"/>
  <c r="K21" i="20"/>
  <c r="X20" i="21"/>
  <c r="X22" i="20" s="1"/>
  <c r="T14" i="30"/>
  <c r="U14" i="30"/>
  <c r="N14" i="30"/>
  <c r="M14" i="30"/>
  <c r="L14" i="30"/>
  <c r="W14" i="30"/>
  <c r="K14" i="30"/>
  <c r="F6" i="31"/>
  <c r="I12" i="31"/>
  <c r="U23" i="20" l="1"/>
  <c r="R23" i="20"/>
  <c r="O23" i="20"/>
  <c r="K23" i="24"/>
  <c r="L23" i="24"/>
  <c r="W23" i="24"/>
  <c r="R21" i="26"/>
  <c r="T23" i="20"/>
  <c r="S23" i="24"/>
  <c r="S23" i="20"/>
  <c r="T23" i="24"/>
  <c r="Q23" i="20"/>
  <c r="AD23" i="32"/>
  <c r="S23" i="32"/>
  <c r="W23" i="20"/>
  <c r="M23" i="20"/>
  <c r="P21" i="26"/>
  <c r="K21" i="26"/>
  <c r="K23" i="20"/>
  <c r="H23" i="22"/>
  <c r="H24" i="22" s="1"/>
  <c r="Z23" i="32"/>
  <c r="Q23" i="24"/>
  <c r="AC23" i="32"/>
  <c r="N23" i="20"/>
  <c r="J19" i="28"/>
  <c r="U21" i="26"/>
  <c r="T21" i="26"/>
  <c r="AA21" i="26"/>
  <c r="N21" i="26"/>
  <c r="X23" i="32"/>
  <c r="Z21" i="26"/>
  <c r="M23" i="24"/>
  <c r="Y23" i="20"/>
  <c r="Y23" i="24"/>
  <c r="R23" i="24"/>
  <c r="O21" i="26"/>
  <c r="Q23" i="32"/>
  <c r="AA23" i="24"/>
  <c r="R23" i="32"/>
  <c r="O23" i="24"/>
  <c r="AB21" i="26"/>
  <c r="Q21" i="26"/>
  <c r="J20" i="23"/>
  <c r="J22" i="22" s="1"/>
  <c r="J23" i="22" s="1"/>
  <c r="W21" i="26"/>
  <c r="L23" i="20"/>
  <c r="X23" i="24"/>
  <c r="AF23" i="32"/>
  <c r="V21" i="26"/>
  <c r="Z23" i="24"/>
  <c r="R23" i="22"/>
  <c r="X21" i="28"/>
  <c r="H20" i="27"/>
  <c r="H22" i="26" s="1"/>
  <c r="M21" i="26"/>
  <c r="U21" i="28"/>
  <c r="P23" i="20"/>
  <c r="P23" i="22"/>
  <c r="Q23" i="22"/>
  <c r="P23" i="24"/>
  <c r="S21" i="26"/>
  <c r="J23" i="32"/>
  <c r="Y21" i="26"/>
  <c r="L23" i="32"/>
  <c r="N23" i="24"/>
  <c r="X20" i="27"/>
  <c r="X22" i="26" s="1"/>
  <c r="X23" i="26" s="1"/>
  <c r="AC42" i="70"/>
  <c r="M20" i="27"/>
  <c r="M22" i="26" s="1"/>
  <c r="X23" i="20"/>
  <c r="AB23" i="24"/>
  <c r="Y20" i="27"/>
  <c r="Y22" i="26" s="1"/>
  <c r="Y23" i="32"/>
  <c r="AA20" i="27"/>
  <c r="AA22" i="26" s="1"/>
  <c r="L21" i="28"/>
  <c r="P21" i="28"/>
  <c r="J21" i="28"/>
  <c r="R21" i="28"/>
  <c r="AB21" i="28"/>
  <c r="W21" i="28"/>
  <c r="S21" i="28"/>
  <c r="Z21" i="28"/>
  <c r="U23" i="32"/>
  <c r="H18" i="20"/>
  <c r="H19" i="20" s="1"/>
  <c r="AD21" i="28"/>
  <c r="T21" i="28"/>
  <c r="N21" i="28"/>
  <c r="J42" i="70"/>
  <c r="AA21" i="28"/>
  <c r="AC21" i="28"/>
  <c r="Q21" i="28"/>
  <c r="O21" i="28"/>
  <c r="H19" i="22"/>
  <c r="AF21" i="28"/>
  <c r="AA23" i="32"/>
  <c r="W20" i="27"/>
  <c r="W22" i="26" s="1"/>
  <c r="V21" i="28"/>
  <c r="Y21" i="28"/>
  <c r="L21" i="26"/>
  <c r="AE21" i="28"/>
  <c r="L20" i="27"/>
  <c r="L22" i="26" s="1"/>
  <c r="K21" i="28"/>
  <c r="AB23" i="32"/>
  <c r="U23" i="24"/>
  <c r="J20" i="21"/>
  <c r="J22" i="20" s="1"/>
  <c r="J23" i="20" s="1"/>
  <c r="J18" i="20"/>
  <c r="J19" i="20" s="1"/>
  <c r="G14" i="31"/>
  <c r="G18" i="30" s="1"/>
  <c r="G20" i="30" s="1"/>
  <c r="G21" i="30" s="1"/>
  <c r="G13" i="30"/>
  <c r="G14" i="30" s="1"/>
  <c r="M23" i="32"/>
  <c r="H18" i="24"/>
  <c r="H19" i="24" s="1"/>
  <c r="H20" i="25"/>
  <c r="H22" i="24" s="1"/>
  <c r="I14" i="31"/>
  <c r="I18" i="30" s="1"/>
  <c r="I20" i="30" s="1"/>
  <c r="I13" i="30"/>
  <c r="I14" i="30" s="1"/>
  <c r="T28" i="69"/>
  <c r="T33" i="68" s="1"/>
  <c r="AG28" i="69"/>
  <c r="AG33" i="68" s="1"/>
  <c r="F29" i="68"/>
  <c r="AF28" i="69"/>
  <c r="AF33" i="68" s="1"/>
  <c r="U28" i="69"/>
  <c r="U33" i="68" s="1"/>
  <c r="V28" i="69"/>
  <c r="V33" i="68" s="1"/>
  <c r="AH28" i="69"/>
  <c r="AH33" i="68" s="1"/>
  <c r="K28" i="69"/>
  <c r="K33" i="68" s="1"/>
  <c r="W28" i="69"/>
  <c r="W33" i="68" s="1"/>
  <c r="AI28" i="69"/>
  <c r="AI33" i="68" s="1"/>
  <c r="Z28" i="69"/>
  <c r="Z33" i="68" s="1"/>
  <c r="S28" i="69"/>
  <c r="S33" i="68" s="1"/>
  <c r="N28" i="69"/>
  <c r="N33" i="68" s="1"/>
  <c r="O28" i="69"/>
  <c r="O33" i="68" s="1"/>
  <c r="X28" i="69"/>
  <c r="X33" i="68" s="1"/>
  <c r="AC28" i="69"/>
  <c r="AC33" i="68" s="1"/>
  <c r="Q28" i="69"/>
  <c r="Q33" i="68" s="1"/>
  <c r="L28" i="69"/>
  <c r="L33" i="68" s="1"/>
  <c r="AA28" i="69"/>
  <c r="AA33" i="68" s="1"/>
  <c r="M28" i="69"/>
  <c r="M33" i="68" s="1"/>
  <c r="Y28" i="69"/>
  <c r="Y33" i="68" s="1"/>
  <c r="AD28" i="69"/>
  <c r="AD33" i="68" s="1"/>
  <c r="R28" i="69"/>
  <c r="R33" i="68" s="1"/>
  <c r="AB28" i="69"/>
  <c r="AB33" i="68" s="1"/>
  <c r="AE28" i="69"/>
  <c r="AE33" i="68" s="1"/>
  <c r="P28" i="69"/>
  <c r="P33" i="68" s="1"/>
  <c r="AF32" i="68"/>
  <c r="R32" i="68"/>
  <c r="S32" i="68"/>
  <c r="O32" i="68"/>
  <c r="AA32" i="68"/>
  <c r="P32" i="68"/>
  <c r="AB32" i="68"/>
  <c r="Q32" i="68"/>
  <c r="AC32" i="68"/>
  <c r="AE32" i="68"/>
  <c r="T32" i="68"/>
  <c r="T34" i="68" s="1"/>
  <c r="U32" i="68"/>
  <c r="AH32" i="68"/>
  <c r="V32" i="68"/>
  <c r="N32" i="68"/>
  <c r="Z32" i="68"/>
  <c r="L32" i="68"/>
  <c r="Y32" i="68"/>
  <c r="AG32" i="68"/>
  <c r="AD32" i="68"/>
  <c r="M32" i="68"/>
  <c r="AI32" i="68"/>
  <c r="X32" i="68"/>
  <c r="W32" i="68"/>
  <c r="K32" i="68"/>
  <c r="H21" i="24"/>
  <c r="K20" i="27"/>
  <c r="K22" i="26" s="1"/>
  <c r="J29" i="68"/>
  <c r="J30" i="68" s="1"/>
  <c r="J28" i="69"/>
  <c r="J33" i="68" s="1"/>
  <c r="J19" i="22"/>
  <c r="J20" i="27"/>
  <c r="J22" i="26" s="1"/>
  <c r="W20" i="29"/>
  <c r="W22" i="28" s="1"/>
  <c r="F18" i="28"/>
  <c r="J20" i="25"/>
  <c r="J22" i="24" s="1"/>
  <c r="J23" i="24" s="1"/>
  <c r="J18" i="24"/>
  <c r="J19" i="24" s="1"/>
  <c r="V20" i="27"/>
  <c r="V22" i="26" s="1"/>
  <c r="J32" i="68"/>
  <c r="O23" i="22"/>
  <c r="AB42" i="70"/>
  <c r="N42" i="70"/>
  <c r="AE42" i="70"/>
  <c r="S42" i="70"/>
  <c r="AI42" i="70"/>
  <c r="K42" i="70"/>
  <c r="M42" i="70"/>
  <c r="W42" i="70"/>
  <c r="X42" i="70"/>
  <c r="R41" i="70"/>
  <c r="R42" i="70" s="1"/>
  <c r="V42" i="70"/>
  <c r="AH42" i="70"/>
  <c r="H42" i="70"/>
  <c r="H43" i="70" s="1"/>
  <c r="AG41" i="70"/>
  <c r="AG42" i="70" s="1"/>
  <c r="AD41" i="70"/>
  <c r="AD42" i="70" s="1"/>
  <c r="O41" i="70"/>
  <c r="O42" i="70" s="1"/>
  <c r="N23" i="32"/>
  <c r="H30" i="68"/>
  <c r="H32" i="68"/>
  <c r="H28" i="69"/>
  <c r="H33" i="68" s="1"/>
  <c r="O23" i="32"/>
  <c r="P23" i="32"/>
  <c r="H19" i="28"/>
  <c r="H21" i="28"/>
  <c r="H20" i="29"/>
  <c r="H22" i="28" s="1"/>
  <c r="L20" i="29"/>
  <c r="L22" i="28" s="1"/>
  <c r="X20" i="29"/>
  <c r="X22" i="28" s="1"/>
  <c r="M20" i="29"/>
  <c r="M22" i="28" s="1"/>
  <c r="M23" i="28" s="1"/>
  <c r="Y20" i="29"/>
  <c r="Y22" i="28" s="1"/>
  <c r="N20" i="29"/>
  <c r="N22" i="28" s="1"/>
  <c r="Z20" i="29"/>
  <c r="Z22" i="28" s="1"/>
  <c r="O20" i="29"/>
  <c r="O22" i="28" s="1"/>
  <c r="AA20" i="29"/>
  <c r="AA22" i="28" s="1"/>
  <c r="P20" i="29"/>
  <c r="P22" i="28" s="1"/>
  <c r="AB20" i="29"/>
  <c r="AB22" i="28" s="1"/>
  <c r="R20" i="29"/>
  <c r="R22" i="28" s="1"/>
  <c r="AD20" i="29"/>
  <c r="AD22" i="28" s="1"/>
  <c r="J20" i="29"/>
  <c r="J22" i="28" s="1"/>
  <c r="S20" i="29"/>
  <c r="S22" i="28" s="1"/>
  <c r="AE20" i="29"/>
  <c r="AE22" i="28" s="1"/>
  <c r="V20" i="29"/>
  <c r="V22" i="28" s="1"/>
  <c r="T20" i="29"/>
  <c r="T22" i="28" s="1"/>
  <c r="AF20" i="29"/>
  <c r="AF22" i="28" s="1"/>
  <c r="U20" i="29"/>
  <c r="U22" i="28" s="1"/>
  <c r="K20" i="29"/>
  <c r="K22" i="28" s="1"/>
  <c r="K23" i="28" s="1"/>
  <c r="Q20" i="29"/>
  <c r="Q22" i="28" s="1"/>
  <c r="AC20" i="29"/>
  <c r="AC22" i="28" s="1"/>
  <c r="J19" i="26"/>
  <c r="J21" i="26"/>
  <c r="H21" i="26"/>
  <c r="H19" i="26"/>
  <c r="T20" i="27"/>
  <c r="T22" i="26" s="1"/>
  <c r="U20" i="27"/>
  <c r="U22" i="26" s="1"/>
  <c r="N20" i="27"/>
  <c r="N22" i="26" s="1"/>
  <c r="P20" i="27"/>
  <c r="P22" i="26" s="1"/>
  <c r="Z20" i="27"/>
  <c r="Z22" i="26" s="1"/>
  <c r="AB20" i="27"/>
  <c r="AB22" i="26" s="1"/>
  <c r="Q20" i="27"/>
  <c r="Q22" i="26" s="1"/>
  <c r="R20" i="27"/>
  <c r="R22" i="26" s="1"/>
  <c r="S20" i="27"/>
  <c r="S22" i="26" s="1"/>
  <c r="O20" i="27"/>
  <c r="O22" i="26" s="1"/>
  <c r="H21" i="20"/>
  <c r="H23" i="20" s="1"/>
  <c r="H24" i="20" s="1"/>
  <c r="R23" i="26" l="1"/>
  <c r="K23" i="26"/>
  <c r="AD23" i="28"/>
  <c r="P23" i="26"/>
  <c r="AA23" i="28"/>
  <c r="AC23" i="28"/>
  <c r="AB23" i="28"/>
  <c r="O23" i="28"/>
  <c r="AB23" i="26"/>
  <c r="X23" i="28"/>
  <c r="H23" i="26"/>
  <c r="H24" i="26" s="1"/>
  <c r="AD34" i="68"/>
  <c r="U23" i="26"/>
  <c r="T23" i="26"/>
  <c r="J23" i="28"/>
  <c r="R23" i="28"/>
  <c r="M23" i="26"/>
  <c r="W23" i="26"/>
  <c r="N23" i="26"/>
  <c r="AA23" i="26"/>
  <c r="R34" i="68"/>
  <c r="AE23" i="28"/>
  <c r="P23" i="28"/>
  <c r="O23" i="26"/>
  <c r="Z23" i="26"/>
  <c r="S23" i="28"/>
  <c r="V23" i="26"/>
  <c r="AI34" i="68"/>
  <c r="Y23" i="26"/>
  <c r="Q23" i="26"/>
  <c r="Y34" i="68"/>
  <c r="W34" i="68"/>
  <c r="U23" i="28"/>
  <c r="S23" i="26"/>
  <c r="L23" i="26"/>
  <c r="AF34" i="68"/>
  <c r="L23" i="28"/>
  <c r="AE34" i="68"/>
  <c r="N23" i="28"/>
  <c r="V34" i="68"/>
  <c r="Q23" i="28"/>
  <c r="T23" i="28"/>
  <c r="AB34" i="68"/>
  <c r="AF23" i="28"/>
  <c r="Y23" i="28"/>
  <c r="X34" i="68"/>
  <c r="Z23" i="28"/>
  <c r="V23" i="28"/>
  <c r="W23" i="28"/>
  <c r="N34" i="68"/>
  <c r="S34" i="68"/>
  <c r="U34" i="68"/>
  <c r="AH34" i="68"/>
  <c r="Q34" i="68"/>
  <c r="K34" i="68"/>
  <c r="H23" i="28"/>
  <c r="H24" i="28" s="1"/>
  <c r="H23" i="24"/>
  <c r="H24" i="24" s="1"/>
  <c r="P34" i="68"/>
  <c r="J23" i="26"/>
  <c r="M34" i="68"/>
  <c r="AG34" i="68"/>
  <c r="AA34" i="68"/>
  <c r="AC34" i="68"/>
  <c r="L34" i="68"/>
  <c r="J34" i="68"/>
  <c r="Z34" i="68"/>
  <c r="O34" i="68"/>
  <c r="H34" i="68"/>
  <c r="H35" i="68" s="1"/>
  <c r="J85" i="2" l="1"/>
  <c r="J87" i="2"/>
  <c r="J84" i="2"/>
  <c r="J83" i="2"/>
  <c r="J86" i="2"/>
  <c r="H1685" i="1" l="1"/>
  <c r="I1734" i="1"/>
  <c r="I1729" i="1"/>
  <c r="H1729" i="1" l="1"/>
  <c r="H1734" i="1"/>
  <c r="I1684" i="1"/>
  <c r="H1684" i="1" l="1"/>
  <c r="H1675" i="1"/>
  <c r="J77" i="2"/>
  <c r="J80" i="2" l="1"/>
  <c r="J82" i="2"/>
  <c r="J81" i="2"/>
  <c r="H1510" i="1" l="1"/>
  <c r="I1723" i="1" l="1"/>
  <c r="I1708" i="1"/>
  <c r="H1723" i="1" l="1"/>
  <c r="H1708" i="1"/>
  <c r="J75" i="2"/>
  <c r="J76" i="2"/>
  <c r="J74" i="2" l="1"/>
  <c r="J73" i="2"/>
  <c r="J72" i="2"/>
  <c r="I1722" i="1" l="1"/>
  <c r="I1741" i="1"/>
  <c r="I1777" i="1"/>
  <c r="I1707" i="1"/>
  <c r="I1681" i="1"/>
  <c r="I1682" i="1"/>
  <c r="I1683" i="1"/>
  <c r="I1688" i="1"/>
  <c r="I1704" i="1"/>
  <c r="I1705" i="1"/>
  <c r="I1706" i="1"/>
  <c r="I1674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27" i="1"/>
  <c r="I1628" i="1"/>
  <c r="I1619" i="1"/>
  <c r="I1620" i="1"/>
  <c r="I1621" i="1"/>
  <c r="I1622" i="1"/>
  <c r="I1623" i="1"/>
  <c r="I1624" i="1"/>
  <c r="I1625" i="1"/>
  <c r="I1626" i="1"/>
  <c r="I1509" i="1"/>
  <c r="I1514" i="1"/>
  <c r="I31" i="1"/>
  <c r="I32" i="1"/>
  <c r="I33" i="1"/>
  <c r="I34" i="1"/>
  <c r="I35" i="1"/>
  <c r="I1507" i="1"/>
  <c r="I1508" i="1"/>
  <c r="H1707" i="1" l="1"/>
  <c r="H1674" i="1"/>
  <c r="J55" i="2" l="1"/>
  <c r="J57" i="2"/>
  <c r="J71" i="2"/>
  <c r="J56" i="2"/>
  <c r="J70" i="2"/>
  <c r="J69" i="2"/>
  <c r="J68" i="2"/>
  <c r="J66" i="2"/>
  <c r="J54" i="2"/>
  <c r="J62" i="2"/>
  <c r="J61" i="2"/>
  <c r="H1509" i="1" l="1"/>
  <c r="H1706" i="1" l="1"/>
  <c r="H1683" i="1"/>
  <c r="H1656" i="1"/>
  <c r="H1628" i="1" l="1"/>
  <c r="H1705" i="1" l="1"/>
  <c r="H1673" i="1"/>
  <c r="H1682" i="1"/>
  <c r="H1514" i="1"/>
  <c r="H1655" i="1"/>
  <c r="H1508" i="1" l="1"/>
  <c r="J59" i="2" l="1"/>
  <c r="J58" i="2"/>
  <c r="H1722" i="1" l="1"/>
  <c r="H1741" i="1"/>
  <c r="F1777" i="1"/>
  <c r="H1777" i="1" s="1"/>
  <c r="H1653" i="1"/>
  <c r="H1654" i="1"/>
  <c r="H1646" i="1"/>
  <c r="H1638" i="1"/>
  <c r="H1627" i="1"/>
  <c r="F32" i="1"/>
  <c r="F33" i="1"/>
  <c r="F34" i="1"/>
  <c r="F35" i="1"/>
  <c r="F31" i="1"/>
  <c r="F30" i="1"/>
  <c r="H30" i="1" s="1"/>
  <c r="H1626" i="1" l="1"/>
  <c r="H1652" i="1" l="1"/>
  <c r="H1643" i="1"/>
  <c r="H1665" i="1" l="1"/>
  <c r="H1662" i="1"/>
  <c r="H1649" i="1"/>
  <c r="H1645" i="1" l="1"/>
  <c r="H1688" i="1" l="1"/>
  <c r="H1670" i="1"/>
  <c r="H1671" i="1"/>
  <c r="H1664" i="1"/>
  <c r="H1641" i="1"/>
  <c r="H1642" i="1"/>
  <c r="H31" i="1"/>
  <c r="H1661" i="1"/>
  <c r="H1663" i="1"/>
  <c r="H1648" i="1"/>
  <c r="H1650" i="1"/>
  <c r="H1647" i="1" l="1"/>
  <c r="H1637" i="1"/>
  <c r="H1636" i="1"/>
  <c r="H1633" i="1"/>
  <c r="H1624" i="1"/>
  <c r="H1669" i="1" l="1"/>
  <c r="H1660" i="1" l="1"/>
  <c r="H1640" i="1" l="1"/>
  <c r="H1632" i="1"/>
  <c r="H1623" i="1"/>
  <c r="H1635" i="1" l="1"/>
  <c r="H1631" i="1"/>
  <c r="H1622" i="1"/>
  <c r="H35" i="1"/>
  <c r="H34" i="1"/>
  <c r="H33" i="1"/>
  <c r="H32" i="1"/>
  <c r="H1704" i="1"/>
  <c r="H1668" i="1" l="1"/>
  <c r="H1667" i="1"/>
  <c r="H1659" i="1"/>
  <c r="H1657" i="1"/>
  <c r="H1658" i="1"/>
  <c r="H1630" i="1"/>
  <c r="H1625" i="1"/>
  <c r="H1629" i="1"/>
  <c r="H1634" i="1"/>
  <c r="H1639" i="1"/>
  <c r="H1644" i="1"/>
  <c r="H1666" i="1"/>
  <c r="H1672" i="1"/>
  <c r="H1681" i="1"/>
  <c r="H1621" i="1"/>
  <c r="H1620" i="1"/>
  <c r="H1619" i="1"/>
  <c r="H1507" i="1"/>
</calcChain>
</file>

<file path=xl/sharedStrings.xml><?xml version="1.0" encoding="utf-8"?>
<sst xmlns="http://schemas.openxmlformats.org/spreadsheetml/2006/main" count="20744" uniqueCount="3403">
  <si>
    <t>Date</t>
    <phoneticPr fontId="2" type="noConversion"/>
  </si>
  <si>
    <t>Lot</t>
    <phoneticPr fontId="2" type="noConversion"/>
  </si>
  <si>
    <t>Layer</t>
    <phoneticPr fontId="2" type="noConversion"/>
  </si>
  <si>
    <t>Team</t>
    <phoneticPr fontId="2" type="noConversion"/>
  </si>
  <si>
    <t>Qty</t>
    <phoneticPr fontId="2" type="noConversion"/>
  </si>
  <si>
    <t>Die</t>
    <phoneticPr fontId="2" type="noConversion"/>
  </si>
  <si>
    <t>yield</t>
    <phoneticPr fontId="2" type="noConversion"/>
  </si>
  <si>
    <t>All Defect</t>
    <phoneticPr fontId="2" type="noConversion"/>
  </si>
  <si>
    <t>04BW4SB004</t>
    <phoneticPr fontId="2" type="noConversion"/>
  </si>
  <si>
    <t>46BW9S</t>
    <phoneticPr fontId="2" type="noConversion"/>
  </si>
  <si>
    <t>46BW9SB001</t>
    <phoneticPr fontId="2" type="noConversion"/>
  </si>
  <si>
    <t>46BW9SB002</t>
    <phoneticPr fontId="2" type="noConversion"/>
  </si>
  <si>
    <t>46BW9SB003</t>
  </si>
  <si>
    <t>46BW9SB004</t>
  </si>
  <si>
    <t>46BW9SB005</t>
  </si>
  <si>
    <t>46BW9T</t>
    <phoneticPr fontId="2" type="noConversion"/>
  </si>
  <si>
    <t>46BW9U</t>
    <phoneticPr fontId="2" type="noConversion"/>
  </si>
  <si>
    <t>33BW5MB001</t>
    <phoneticPr fontId="2" type="noConversion"/>
  </si>
  <si>
    <t>49BW5E</t>
    <phoneticPr fontId="2" type="noConversion"/>
  </si>
  <si>
    <t>49BW5F</t>
    <phoneticPr fontId="2" type="noConversion"/>
  </si>
  <si>
    <t>49BW5D</t>
    <phoneticPr fontId="2" type="noConversion"/>
  </si>
  <si>
    <t>RDL1</t>
    <phoneticPr fontId="2" type="noConversion"/>
  </si>
  <si>
    <t>API</t>
    <phoneticPr fontId="2" type="noConversion"/>
  </si>
  <si>
    <t>Single yield</t>
    <phoneticPr fontId="2" type="noConversion"/>
  </si>
  <si>
    <t>Miss Custud</t>
  </si>
  <si>
    <t>Miss Custud</t>
    <phoneticPr fontId="2" type="noConversion"/>
  </si>
  <si>
    <t>Particle lost</t>
    <phoneticPr fontId="2" type="noConversion"/>
  </si>
  <si>
    <t>Particle</t>
  </si>
  <si>
    <t>Particle</t>
    <phoneticPr fontId="2" type="noConversion"/>
  </si>
  <si>
    <t>PI Coat</t>
    <phoneticPr fontId="2" type="noConversion"/>
  </si>
  <si>
    <t>PI Cure</t>
    <phoneticPr fontId="2" type="noConversion"/>
  </si>
  <si>
    <t>PR Coat</t>
    <phoneticPr fontId="2" type="noConversion"/>
  </si>
  <si>
    <t>PR Exp</t>
    <phoneticPr fontId="2" type="noConversion"/>
  </si>
  <si>
    <t>Sput</t>
    <phoneticPr fontId="2" type="noConversion"/>
  </si>
  <si>
    <t>Etch</t>
    <phoneticPr fontId="2" type="noConversion"/>
  </si>
  <si>
    <t>Final</t>
    <phoneticPr fontId="2" type="noConversion"/>
  </si>
  <si>
    <t>RPM</t>
  </si>
  <si>
    <t>BUMP SHIFT</t>
    <phoneticPr fontId="2" type="noConversion"/>
  </si>
  <si>
    <t>AEI</t>
    <phoneticPr fontId="2" type="noConversion"/>
  </si>
  <si>
    <t>RCM</t>
  </si>
  <si>
    <t>RCM</t>
    <phoneticPr fontId="2" type="noConversion"/>
  </si>
  <si>
    <t>Polymer Damage</t>
    <phoneticPr fontId="2" type="noConversion"/>
  </si>
  <si>
    <t>RDL2</t>
    <phoneticPr fontId="2" type="noConversion"/>
  </si>
  <si>
    <t>Oxidation</t>
  </si>
  <si>
    <t>Oxidation</t>
    <phoneticPr fontId="2" type="noConversion"/>
  </si>
  <si>
    <t>12/19
(0+0wfs)</t>
    <phoneticPr fontId="2" type="noConversion"/>
  </si>
  <si>
    <t>RDL Dynamic Yield</t>
    <phoneticPr fontId="2" type="noConversion"/>
  </si>
  <si>
    <t>12/18
(30+73wfs)</t>
    <phoneticPr fontId="2" type="noConversion"/>
  </si>
  <si>
    <t>RPM</t>
    <phoneticPr fontId="2" type="noConversion"/>
  </si>
  <si>
    <t>Oxidation</t>
    <phoneticPr fontId="2" type="noConversion"/>
  </si>
  <si>
    <t>PI Coat</t>
    <phoneticPr fontId="2" type="noConversion"/>
  </si>
  <si>
    <t>PI Cure</t>
    <phoneticPr fontId="2" type="noConversion"/>
  </si>
  <si>
    <t>Exp/PR Coat</t>
    <phoneticPr fontId="2" type="noConversion"/>
  </si>
  <si>
    <t>Final</t>
    <phoneticPr fontId="2" type="noConversion"/>
  </si>
  <si>
    <t>Missing Bump</t>
    <phoneticPr fontId="2" type="noConversion"/>
  </si>
  <si>
    <t>RDL2</t>
    <phoneticPr fontId="2" type="noConversion"/>
  </si>
  <si>
    <t>API</t>
    <phoneticPr fontId="2" type="noConversion"/>
  </si>
  <si>
    <t>RDL3</t>
    <phoneticPr fontId="2" type="noConversion"/>
  </si>
  <si>
    <t>Recon</t>
  </si>
  <si>
    <t>AEI</t>
    <phoneticPr fontId="2" type="noConversion"/>
  </si>
  <si>
    <t>API</t>
  </si>
  <si>
    <t>API</t>
    <phoneticPr fontId="2" type="noConversion"/>
  </si>
  <si>
    <t>AEI+API</t>
    <phoneticPr fontId="2" type="noConversion"/>
  </si>
  <si>
    <t>Product comment no need judgment</t>
  </si>
  <si>
    <t>46BW9SB006</t>
    <phoneticPr fontId="2" type="noConversion"/>
  </si>
  <si>
    <t>RDL3</t>
    <phoneticPr fontId="2" type="noConversion"/>
  </si>
  <si>
    <t>46BW9SB007</t>
    <phoneticPr fontId="2" type="noConversion"/>
  </si>
  <si>
    <t>46BW9TB001</t>
    <phoneticPr fontId="2" type="noConversion"/>
  </si>
  <si>
    <t>49BW5EB001</t>
    <phoneticPr fontId="2" type="noConversion"/>
  </si>
  <si>
    <t>51BW3J</t>
  </si>
  <si>
    <t>51BW3K</t>
  </si>
  <si>
    <t>51BW3L</t>
  </si>
  <si>
    <t>12/30
(1+1 wfs)</t>
    <phoneticPr fontId="2" type="noConversion"/>
  </si>
  <si>
    <t>12/29
(7+0 wfs)</t>
    <phoneticPr fontId="2" type="noConversion"/>
  </si>
  <si>
    <t>12/26
(0+0 wfs)</t>
    <phoneticPr fontId="2" type="noConversion"/>
  </si>
  <si>
    <t>12/24
(25+0 wfs)</t>
    <phoneticPr fontId="2" type="noConversion"/>
  </si>
  <si>
    <t>12/23
(2+5 wfs)</t>
    <phoneticPr fontId="2" type="noConversion"/>
  </si>
  <si>
    <t>12/22
(15+12 wfs)</t>
    <phoneticPr fontId="2" type="noConversion"/>
  </si>
  <si>
    <t>12/31
(0+0 wfs)</t>
    <phoneticPr fontId="2" type="noConversion"/>
  </si>
  <si>
    <t>1/2
(0+12 wfs)</t>
    <phoneticPr fontId="2" type="noConversion"/>
  </si>
  <si>
    <t>AEI</t>
    <phoneticPr fontId="2" type="noConversion"/>
  </si>
  <si>
    <t>AEI</t>
    <phoneticPr fontId="2" type="noConversion"/>
  </si>
  <si>
    <t>46BW9SB008</t>
    <phoneticPr fontId="2" type="noConversion"/>
  </si>
  <si>
    <t>1/5
(6+2 wfs)</t>
    <phoneticPr fontId="2" type="noConversion"/>
  </si>
  <si>
    <t>Damage Solder Bump</t>
  </si>
  <si>
    <t>Damage Solder Bump</t>
    <phoneticPr fontId="2" type="noConversion"/>
  </si>
  <si>
    <t>AEI</t>
    <phoneticPr fontId="2" type="noConversion"/>
  </si>
  <si>
    <t>Bump Shift</t>
  </si>
  <si>
    <t>Bump Shift</t>
    <phoneticPr fontId="2" type="noConversion"/>
  </si>
  <si>
    <t>1/6
(12+2 wfs)</t>
    <phoneticPr fontId="2" type="noConversion"/>
  </si>
  <si>
    <t>Damage Solder Bump</t>
    <phoneticPr fontId="2" type="noConversion"/>
  </si>
  <si>
    <t>1/7
(0+1 wfs)</t>
    <phoneticPr fontId="2" type="noConversion"/>
  </si>
  <si>
    <t>Missing Bump</t>
  </si>
  <si>
    <t>Missing Bump</t>
    <phoneticPr fontId="2" type="noConversion"/>
  </si>
  <si>
    <t>1/8
(1+0 wfs)</t>
    <phoneticPr fontId="2" type="noConversion"/>
  </si>
  <si>
    <t>1/9
(0+0 wfs)</t>
    <phoneticPr fontId="2" type="noConversion"/>
  </si>
  <si>
    <t>AEI</t>
    <phoneticPr fontId="2" type="noConversion"/>
  </si>
  <si>
    <t>Polymer Broken</t>
    <phoneticPr fontId="2" type="noConversion"/>
  </si>
  <si>
    <t>RDL3</t>
  </si>
  <si>
    <t>1/12
(13+16 wfs)</t>
    <phoneticPr fontId="2" type="noConversion"/>
  </si>
  <si>
    <t>Polymer Broken</t>
    <phoneticPr fontId="2" type="noConversion"/>
  </si>
  <si>
    <t>Recon</t>
    <phoneticPr fontId="2" type="noConversion"/>
  </si>
  <si>
    <t>1/13
(5+1 wfs)</t>
    <phoneticPr fontId="2" type="noConversion"/>
  </si>
  <si>
    <t>Qty</t>
  </si>
  <si>
    <t>Qty</t>
    <phoneticPr fontId="2" type="noConversion"/>
  </si>
  <si>
    <t>FOUP</t>
    <phoneticPr fontId="2" type="noConversion"/>
  </si>
  <si>
    <t>FOUP</t>
    <phoneticPr fontId="2" type="noConversion"/>
  </si>
  <si>
    <t>33BW5MB002</t>
    <phoneticPr fontId="2" type="noConversion"/>
  </si>
  <si>
    <t>1/14
(0+0 wfs)</t>
    <phoneticPr fontId="2" type="noConversion"/>
  </si>
  <si>
    <t>RDL3</t>
    <phoneticPr fontId="2" type="noConversion"/>
  </si>
  <si>
    <t>API</t>
    <phoneticPr fontId="2" type="noConversion"/>
  </si>
  <si>
    <t>49BW5D</t>
  </si>
  <si>
    <t>RDL1</t>
  </si>
  <si>
    <t>46BW9SB008</t>
    <phoneticPr fontId="2" type="noConversion"/>
  </si>
  <si>
    <t>1/15
(0+26 wfs)</t>
    <phoneticPr fontId="2" type="noConversion"/>
  </si>
  <si>
    <t>1/16
(0+0 wfs)</t>
    <phoneticPr fontId="2" type="noConversion"/>
  </si>
  <si>
    <t>46BW9S</t>
    <phoneticPr fontId="2" type="noConversion"/>
  </si>
  <si>
    <t>1/19
(0+0 wfs)</t>
    <phoneticPr fontId="2" type="noConversion"/>
  </si>
  <si>
    <t>-</t>
    <phoneticPr fontId="2" type="noConversion"/>
  </si>
  <si>
    <t>RDL2</t>
    <phoneticPr fontId="2" type="noConversion"/>
  </si>
  <si>
    <t>API</t>
    <phoneticPr fontId="2" type="noConversion"/>
  </si>
  <si>
    <t>RDL2</t>
    <phoneticPr fontId="2" type="noConversion"/>
  </si>
  <si>
    <t>Foreign Material</t>
    <phoneticPr fontId="2" type="noConversion"/>
  </si>
  <si>
    <t>Polymer Damage</t>
  </si>
  <si>
    <t>Bump Shift</t>
    <phoneticPr fontId="2" type="noConversion"/>
  </si>
  <si>
    <t>AEI</t>
    <phoneticPr fontId="2" type="noConversion"/>
  </si>
  <si>
    <t>1/20
(3+2 wfs)</t>
    <phoneticPr fontId="2" type="noConversion"/>
  </si>
  <si>
    <t>Deformed Custud</t>
    <phoneticPr fontId="2" type="noConversion"/>
  </si>
  <si>
    <t>Mold Residual on Custud</t>
    <phoneticPr fontId="2" type="noConversion"/>
  </si>
  <si>
    <t>Mold Residual on Custud</t>
    <phoneticPr fontId="2" type="noConversion"/>
  </si>
  <si>
    <t>1/21
(13+13 wfs)</t>
    <phoneticPr fontId="2" type="noConversion"/>
  </si>
  <si>
    <t>33BW5MB001</t>
    <phoneticPr fontId="2" type="noConversion"/>
  </si>
  <si>
    <t>RDL1</t>
    <phoneticPr fontId="2" type="noConversion"/>
  </si>
  <si>
    <t>RPM</t>
    <phoneticPr fontId="2" type="noConversion"/>
  </si>
  <si>
    <t>Deformed Custud</t>
  </si>
  <si>
    <t>Others</t>
    <phoneticPr fontId="2" type="noConversion"/>
  </si>
  <si>
    <t>49BW5E</t>
    <phoneticPr fontId="2" type="noConversion"/>
  </si>
  <si>
    <t>51BW3J</t>
    <phoneticPr fontId="2" type="noConversion"/>
  </si>
  <si>
    <t>1/22
(0+24 wfs)</t>
    <phoneticPr fontId="2" type="noConversion"/>
  </si>
  <si>
    <t>Others</t>
    <phoneticPr fontId="2" type="noConversion"/>
  </si>
  <si>
    <t>Miss Custud</t>
    <phoneticPr fontId="2" type="noConversion"/>
  </si>
  <si>
    <t>1/23
(9+0 wfs)</t>
    <phoneticPr fontId="2" type="noConversion"/>
  </si>
  <si>
    <t>Polymer Damage</t>
    <phoneticPr fontId="2" type="noConversion"/>
  </si>
  <si>
    <t>Polymer Damage</t>
    <phoneticPr fontId="2" type="noConversion"/>
  </si>
  <si>
    <t>1/26
(0+0 wfs)</t>
    <phoneticPr fontId="2" type="noConversion"/>
  </si>
  <si>
    <t>49BW5D</t>
    <phoneticPr fontId="2" type="noConversion"/>
  </si>
  <si>
    <t>1/27
(21+21 wfs)</t>
    <phoneticPr fontId="2" type="noConversion"/>
  </si>
  <si>
    <t>51BW3JB001</t>
    <phoneticPr fontId="2" type="noConversion"/>
  </si>
  <si>
    <t>51BW3JB002</t>
    <phoneticPr fontId="2" type="noConversion"/>
  </si>
  <si>
    <t>49BW5D</t>
    <phoneticPr fontId="2" type="noConversion"/>
  </si>
  <si>
    <t>1/28
(22+22 wfs)</t>
    <phoneticPr fontId="2" type="noConversion"/>
  </si>
  <si>
    <t>51BW3HB001</t>
    <phoneticPr fontId="2" type="noConversion"/>
  </si>
  <si>
    <t>51BW3JB001</t>
    <phoneticPr fontId="2" type="noConversion"/>
  </si>
  <si>
    <t>1/29
(0+0 wfs)</t>
    <phoneticPr fontId="2" type="noConversion"/>
  </si>
  <si>
    <t>W06</t>
    <phoneticPr fontId="2" type="noConversion"/>
  </si>
  <si>
    <t>Week</t>
    <phoneticPr fontId="2" type="noConversion"/>
  </si>
  <si>
    <t>W05</t>
    <phoneticPr fontId="2" type="noConversion"/>
  </si>
  <si>
    <t>W06</t>
    <phoneticPr fontId="2" type="noConversion"/>
  </si>
  <si>
    <t>W52</t>
    <phoneticPr fontId="2" type="noConversion"/>
  </si>
  <si>
    <t>W01</t>
    <phoneticPr fontId="2" type="noConversion"/>
  </si>
  <si>
    <t>W02</t>
    <phoneticPr fontId="2" type="noConversion"/>
  </si>
  <si>
    <t>W03</t>
    <phoneticPr fontId="2" type="noConversion"/>
  </si>
  <si>
    <t>W04</t>
    <phoneticPr fontId="2" type="noConversion"/>
  </si>
  <si>
    <t>W52</t>
    <phoneticPr fontId="2" type="noConversion"/>
  </si>
  <si>
    <t>API</t>
    <phoneticPr fontId="2" type="noConversion"/>
  </si>
  <si>
    <t>RDL2</t>
    <phoneticPr fontId="2" type="noConversion"/>
  </si>
  <si>
    <t>RDL3</t>
    <phoneticPr fontId="2" type="noConversion"/>
  </si>
  <si>
    <t>46BW9SB002</t>
    <phoneticPr fontId="2" type="noConversion"/>
  </si>
  <si>
    <t>46BW9S</t>
    <phoneticPr fontId="2" type="noConversion"/>
  </si>
  <si>
    <t>46BW9S</t>
    <phoneticPr fontId="2" type="noConversion"/>
  </si>
  <si>
    <t>API</t>
    <phoneticPr fontId="2" type="noConversion"/>
  </si>
  <si>
    <t>04BW4SB004</t>
    <phoneticPr fontId="2" type="noConversion"/>
  </si>
  <si>
    <t>Miss Custud</t>
    <phoneticPr fontId="2" type="noConversion"/>
  </si>
  <si>
    <t>RPM</t>
    <phoneticPr fontId="2" type="noConversion"/>
  </si>
  <si>
    <t>RCM</t>
    <phoneticPr fontId="2" type="noConversion"/>
  </si>
  <si>
    <t>Final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</si>
  <si>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</si>
  <si>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</si>
  <si>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</si>
  <si>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</si>
  <si>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Particle</t>
    <phoneticPr fontId="2" type="noConversion"/>
  </si>
  <si>
    <t>All Defect</t>
    <phoneticPr fontId="2" type="noConversion"/>
  </si>
  <si>
    <t>All Defect</t>
    <phoneticPr fontId="2" type="noConversion"/>
  </si>
  <si>
    <t>yield</t>
    <phoneticPr fontId="2" type="noConversion"/>
  </si>
  <si>
    <t>yield</t>
    <phoneticPr fontId="2" type="noConversion"/>
  </si>
  <si>
    <t>Die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</si>
  <si>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</si>
  <si>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</si>
  <si>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</si>
  <si>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</si>
  <si>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Lot</t>
    <phoneticPr fontId="2" type="noConversion"/>
  </si>
  <si>
    <t>Date</t>
    <phoneticPr fontId="2" type="noConversion"/>
  </si>
  <si>
    <t>Date</t>
    <phoneticPr fontId="2" type="noConversion"/>
  </si>
  <si>
    <t>W52 API</t>
    <phoneticPr fontId="2" type="noConversion"/>
  </si>
  <si>
    <t>W52 AEI</t>
    <phoneticPr fontId="2" type="noConversion"/>
  </si>
  <si>
    <t>46BW9U</t>
    <phoneticPr fontId="2" type="noConversion"/>
  </si>
  <si>
    <t>46BW9T</t>
    <phoneticPr fontId="2" type="noConversion"/>
  </si>
  <si>
    <t>46BW9SB002</t>
    <phoneticPr fontId="2" type="noConversion"/>
  </si>
  <si>
    <t>04BW4SB004</t>
    <phoneticPr fontId="2" type="noConversion"/>
  </si>
  <si>
    <t>Team</t>
    <phoneticPr fontId="2" type="noConversion"/>
  </si>
  <si>
    <t xml:space="preserve"> </t>
    <phoneticPr fontId="2" type="noConversion"/>
  </si>
  <si>
    <t>W01</t>
    <phoneticPr fontId="2" type="noConversion"/>
  </si>
  <si>
    <t>API</t>
    <phoneticPr fontId="2" type="noConversion"/>
  </si>
  <si>
    <t>API</t>
    <phoneticPr fontId="2" type="noConversion"/>
  </si>
  <si>
    <t>46BW9T</t>
    <phoneticPr fontId="2" type="noConversion"/>
  </si>
  <si>
    <t>API</t>
    <phoneticPr fontId="2" type="noConversion"/>
  </si>
  <si>
    <t>RDL3</t>
    <phoneticPr fontId="2" type="noConversion"/>
  </si>
  <si>
    <t>46BW9SB006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</si>
  <si>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</si>
  <si>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</si>
  <si>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</si>
  <si>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</si>
  <si>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</si>
  <si>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</si>
  <si>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</si>
  <si>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</si>
  <si>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</si>
  <si>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Coat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</si>
  <si>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</si>
  <si>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</si>
  <si>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</si>
  <si>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</si>
  <si>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</si>
  <si>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</si>
  <si>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</si>
  <si>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</si>
  <si>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W01 API</t>
    <phoneticPr fontId="2" type="noConversion"/>
  </si>
  <si>
    <t>W01 AEI</t>
    <phoneticPr fontId="2" type="noConversion"/>
  </si>
  <si>
    <t>AEI</t>
    <phoneticPr fontId="2" type="noConversion"/>
  </si>
  <si>
    <t>RDL2</t>
    <phoneticPr fontId="2" type="noConversion"/>
  </si>
  <si>
    <t>46BW9TB001</t>
    <phoneticPr fontId="2" type="noConversion"/>
  </si>
  <si>
    <t>AEI</t>
    <phoneticPr fontId="2" type="noConversion"/>
  </si>
  <si>
    <t>46BW9SB006</t>
    <phoneticPr fontId="2" type="noConversion"/>
  </si>
  <si>
    <t>AEI</t>
    <phoneticPr fontId="2" type="noConversion"/>
  </si>
  <si>
    <t>RDL3</t>
    <phoneticPr fontId="2" type="noConversion"/>
  </si>
  <si>
    <t>46BW9SB002</t>
    <phoneticPr fontId="2" type="noConversion"/>
  </si>
  <si>
    <t>RDL3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</si>
  <si>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</si>
  <si>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</si>
  <si>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</si>
  <si>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</si>
  <si>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</si>
  <si>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</si>
  <si>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</si>
  <si>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</si>
  <si>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Coat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</si>
  <si>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</si>
  <si>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</si>
  <si>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</si>
  <si>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</si>
  <si>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</si>
  <si>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</si>
  <si>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</si>
  <si>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</si>
  <si>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</si>
  <si>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W02</t>
    <phoneticPr fontId="2" type="noConversion"/>
  </si>
  <si>
    <t>API</t>
    <phoneticPr fontId="2" type="noConversion"/>
  </si>
  <si>
    <t>RDL3</t>
    <phoneticPr fontId="2" type="noConversion"/>
  </si>
  <si>
    <t>46BW9TB001</t>
    <phoneticPr fontId="2" type="noConversion"/>
  </si>
  <si>
    <t>46BW9SB001</t>
    <phoneticPr fontId="2" type="noConversion"/>
  </si>
  <si>
    <t>46BW9SB001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</si>
  <si>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</si>
  <si>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</si>
  <si>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</si>
  <si>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</si>
  <si>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</si>
  <si>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BUMP SHIFT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</si>
  <si>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</si>
  <si>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</si>
  <si>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</si>
  <si>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</si>
  <si>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</si>
  <si>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</si>
  <si>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</si>
  <si>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</si>
  <si>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</si>
  <si>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</si>
  <si>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</si>
  <si>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</si>
  <si>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</si>
  <si>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</si>
  <si>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</si>
  <si>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</si>
  <si>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W02 API</t>
    <phoneticPr fontId="2" type="noConversion"/>
  </si>
  <si>
    <t>W02 AEI</t>
    <phoneticPr fontId="2" type="noConversion"/>
  </si>
  <si>
    <t>AEI+API</t>
    <phoneticPr fontId="2" type="noConversion"/>
  </si>
  <si>
    <t>AEI</t>
    <phoneticPr fontId="2" type="noConversion"/>
  </si>
  <si>
    <t>RDL3</t>
    <phoneticPr fontId="2" type="noConversion"/>
  </si>
  <si>
    <t>46BW9TB001</t>
    <phoneticPr fontId="2" type="noConversion"/>
  </si>
  <si>
    <t>RDL2</t>
    <phoneticPr fontId="2" type="noConversion"/>
  </si>
  <si>
    <t>RDL3</t>
    <phoneticPr fontId="2" type="noConversion"/>
  </si>
  <si>
    <t>46BW9SB001</t>
    <phoneticPr fontId="2" type="noConversion"/>
  </si>
  <si>
    <t>46BW9SB006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</si>
  <si>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</si>
  <si>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</si>
  <si>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</si>
  <si>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</si>
  <si>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</si>
  <si>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Damage Solder Bump</t>
    <phoneticPr fontId="2" type="noConversion"/>
  </si>
  <si>
    <t>BUMP SHIFT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</si>
  <si>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</si>
  <si>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</si>
  <si>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</si>
  <si>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</si>
  <si>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</si>
  <si>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Coat</t>
    <phoneticPr fontId="2" type="noConversion"/>
  </si>
  <si>
    <t>Particle lost</t>
    <phoneticPr fontId="2" type="noConversion"/>
  </si>
  <si>
    <t>All Defect</t>
    <phoneticPr fontId="2" type="noConversion"/>
  </si>
  <si>
    <t>Team</t>
    <phoneticPr fontId="2" type="noConversion"/>
  </si>
  <si>
    <t>Layer</t>
    <phoneticPr fontId="2" type="noConversion"/>
  </si>
  <si>
    <t>Date</t>
    <phoneticPr fontId="2" type="noConversion"/>
  </si>
  <si>
    <t>W03</t>
    <phoneticPr fontId="2" type="noConversion"/>
  </si>
  <si>
    <t>API</t>
    <phoneticPr fontId="2" type="noConversion"/>
  </si>
  <si>
    <t>RDL1</t>
    <phoneticPr fontId="2" type="noConversion"/>
  </si>
  <si>
    <t>49BW5F</t>
    <phoneticPr fontId="2" type="noConversion"/>
  </si>
  <si>
    <t>RDL3</t>
    <phoneticPr fontId="2" type="noConversion"/>
  </si>
  <si>
    <t>API</t>
    <phoneticPr fontId="2" type="noConversion"/>
  </si>
  <si>
    <t>RDL3</t>
    <phoneticPr fontId="2" type="noConversion"/>
  </si>
  <si>
    <t>46BW9U</t>
    <phoneticPr fontId="2" type="noConversion"/>
  </si>
  <si>
    <t>Miss Custud</t>
    <phoneticPr fontId="2" type="noConversion"/>
  </si>
  <si>
    <t>Polymer Broken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</si>
  <si>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</si>
  <si>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</si>
  <si>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</si>
  <si>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</si>
  <si>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BUMP SHIFT</t>
    <phoneticPr fontId="2" type="noConversion"/>
  </si>
  <si>
    <t>FOUP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</si>
  <si>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</si>
  <si>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</si>
  <si>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</si>
  <si>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</si>
  <si>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</si>
  <si>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</si>
  <si>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</si>
  <si>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</si>
  <si>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</si>
  <si>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</si>
  <si>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</si>
  <si>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</si>
  <si>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</si>
  <si>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</si>
  <si>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</si>
  <si>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</si>
  <si>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W03 API</t>
    <phoneticPr fontId="2" type="noConversion"/>
  </si>
  <si>
    <t>W03 AEI</t>
    <phoneticPr fontId="2" type="noConversion"/>
  </si>
  <si>
    <t>W04</t>
    <phoneticPr fontId="2" type="noConversion"/>
  </si>
  <si>
    <t>API</t>
    <phoneticPr fontId="2" type="noConversion"/>
  </si>
  <si>
    <t>49BW5F</t>
    <phoneticPr fontId="2" type="noConversion"/>
  </si>
  <si>
    <t>W03 API</t>
    <phoneticPr fontId="2" type="noConversion"/>
  </si>
  <si>
    <t>46BW9SB008</t>
    <phoneticPr fontId="2" type="noConversion"/>
  </si>
  <si>
    <t>Etch</t>
    <phoneticPr fontId="2" type="noConversion"/>
  </si>
  <si>
    <t>Team</t>
    <phoneticPr fontId="2" type="noConversion"/>
  </si>
  <si>
    <t>W05</t>
    <phoneticPr fontId="2" type="noConversion"/>
  </si>
  <si>
    <t>W05 API</t>
    <phoneticPr fontId="2" type="noConversion"/>
  </si>
  <si>
    <t>W05 AEI</t>
    <phoneticPr fontId="2" type="noConversion"/>
  </si>
  <si>
    <t>W06 API</t>
    <phoneticPr fontId="2" type="noConversion"/>
  </si>
  <si>
    <t>W06 AEI</t>
    <phoneticPr fontId="2" type="noConversion"/>
  </si>
  <si>
    <t>49BW5E</t>
    <phoneticPr fontId="2" type="noConversion"/>
  </si>
  <si>
    <t>Polymer Broken</t>
    <phoneticPr fontId="2" type="noConversion"/>
  </si>
  <si>
    <t>All Defect</t>
    <phoneticPr fontId="2" type="noConversion"/>
  </si>
  <si>
    <t>W05
(30+45 wfs)</t>
    <phoneticPr fontId="2" type="noConversion"/>
  </si>
  <si>
    <t>W04
(16+15 wfs)</t>
    <phoneticPr fontId="2" type="noConversion"/>
  </si>
  <si>
    <t>W03
(18+43 wfs)</t>
    <phoneticPr fontId="2" type="noConversion"/>
  </si>
  <si>
    <t>W02
(19+5 wfs)</t>
    <phoneticPr fontId="2" type="noConversion"/>
  </si>
  <si>
    <t>W01
(8+13 wfs)</t>
    <phoneticPr fontId="2" type="noConversion"/>
  </si>
  <si>
    <t>W52
(42+17 wfs)</t>
    <phoneticPr fontId="2" type="noConversion"/>
  </si>
  <si>
    <t>W48~W51
(30+73 wfs)</t>
    <phoneticPr fontId="2" type="noConversion"/>
  </si>
  <si>
    <t>W50
(0+0 wfs)</t>
    <phoneticPr fontId="2" type="noConversion"/>
  </si>
  <si>
    <t>W49
(0+0 wfs)</t>
    <phoneticPr fontId="2" type="noConversion"/>
  </si>
  <si>
    <t>W48
(0+0 wfs)</t>
    <phoneticPr fontId="2" type="noConversion"/>
  </si>
  <si>
    <t>W47
(0+0wfs)</t>
    <phoneticPr fontId="2" type="noConversion"/>
  </si>
  <si>
    <t>周五~周四</t>
    <phoneticPr fontId="2" type="noConversion"/>
  </si>
  <si>
    <t>一周</t>
    <phoneticPr fontId="2" type="noConversion"/>
  </si>
  <si>
    <t>W47
(30+73wfs)</t>
    <phoneticPr fontId="2" type="noConversion"/>
  </si>
  <si>
    <t>Particle yield loss</t>
    <phoneticPr fontId="2" type="noConversion"/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</si>
  <si>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</si>
  <si>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t>API</t>
    <phoneticPr fontId="2" type="noConversion"/>
  </si>
  <si>
    <t>API</t>
    <phoneticPr fontId="2" type="noConversion"/>
  </si>
  <si>
    <t>33BW5MB001</t>
    <phoneticPr fontId="2" type="noConversion"/>
  </si>
  <si>
    <t>RDL2</t>
    <phoneticPr fontId="2" type="noConversion"/>
  </si>
  <si>
    <t>49BW5D</t>
    <phoneticPr fontId="2" type="noConversion"/>
  </si>
  <si>
    <t>RDL1</t>
    <phoneticPr fontId="2" type="noConversion"/>
  </si>
  <si>
    <t>RDL1</t>
    <phoneticPr fontId="2" type="noConversion"/>
  </si>
  <si>
    <t>49BW5F</t>
    <phoneticPr fontId="2" type="noConversion"/>
  </si>
  <si>
    <t>RDL3</t>
    <phoneticPr fontId="2" type="noConversion"/>
  </si>
  <si>
    <t>46BW9SB008</t>
    <phoneticPr fontId="2" type="noConversion"/>
  </si>
  <si>
    <t>46BW9TB001</t>
    <phoneticPr fontId="2" type="noConversion"/>
  </si>
  <si>
    <t>46BW9T</t>
    <phoneticPr fontId="2" type="noConversion"/>
  </si>
  <si>
    <t>46BW9SB006</t>
    <phoneticPr fontId="2" type="noConversion"/>
  </si>
  <si>
    <t>Others</t>
    <phoneticPr fontId="2" type="noConversion"/>
  </si>
  <si>
    <t>Mold Residual on Custud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</si>
  <si>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</si>
  <si>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</si>
  <si>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</si>
  <si>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Polymer Damage</t>
    <phoneticPr fontId="2" type="noConversion"/>
  </si>
  <si>
    <t>RPM</t>
    <phoneticPr fontId="2" type="noConversion"/>
  </si>
  <si>
    <t>RCM</t>
    <phoneticPr fontId="2" type="noConversion"/>
  </si>
  <si>
    <t>Missing Bump</t>
    <phoneticPr fontId="2" type="noConversion"/>
  </si>
  <si>
    <t>FOUP</t>
    <phoneticPr fontId="2" type="noConversion"/>
  </si>
  <si>
    <t>Recon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</si>
  <si>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</si>
  <si>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</si>
  <si>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</si>
  <si>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</si>
  <si>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</si>
  <si>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</si>
  <si>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</si>
  <si>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</si>
  <si>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</si>
  <si>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</si>
  <si>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</si>
  <si>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Qty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</si>
  <si>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</si>
  <si>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</si>
  <si>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</si>
  <si>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</si>
  <si>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</si>
  <si>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</si>
  <si>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AEI+API</t>
    <phoneticPr fontId="2" type="noConversion"/>
  </si>
  <si>
    <t>AEI</t>
    <phoneticPr fontId="2" type="noConversion"/>
  </si>
  <si>
    <t>RDL1</t>
    <phoneticPr fontId="2" type="noConversion"/>
  </si>
  <si>
    <t>33BW5MB001</t>
    <phoneticPr fontId="2" type="noConversion"/>
  </si>
  <si>
    <t>AEI</t>
    <phoneticPr fontId="2" type="noConversion"/>
  </si>
  <si>
    <t>49BW5D</t>
    <phoneticPr fontId="2" type="noConversion"/>
  </si>
  <si>
    <t>49BW5F</t>
    <phoneticPr fontId="2" type="noConversion"/>
  </si>
  <si>
    <t>AEI</t>
    <phoneticPr fontId="2" type="noConversion"/>
  </si>
  <si>
    <t>RDL1</t>
    <phoneticPr fontId="2" type="noConversion"/>
  </si>
  <si>
    <t>49BW5F</t>
    <phoneticPr fontId="2" type="noConversion"/>
  </si>
  <si>
    <t>RDL3</t>
    <phoneticPr fontId="2" type="noConversion"/>
  </si>
  <si>
    <t>RDL1</t>
    <phoneticPr fontId="2" type="noConversion"/>
  </si>
  <si>
    <t>RDL3</t>
    <phoneticPr fontId="2" type="noConversion"/>
  </si>
  <si>
    <t>AEI</t>
    <phoneticPr fontId="2" type="noConversion"/>
  </si>
  <si>
    <t>RDL3</t>
    <phoneticPr fontId="2" type="noConversion"/>
  </si>
  <si>
    <t>46BW9U</t>
    <phoneticPr fontId="2" type="noConversion"/>
  </si>
  <si>
    <t>AEI</t>
  </si>
  <si>
    <t>46BW9TB001</t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</si>
  <si>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>8</t>
    </r>
    <r>
      <rPr>
        <sz val="12"/>
        <color theme="1"/>
        <rFont val="細明體"/>
        <family val="3"/>
        <charset val="136"/>
      </rPr>
      <t>日</t>
    </r>
  </si>
  <si>
    <t>46BW9T</t>
    <phoneticPr fontId="2" type="noConversion"/>
  </si>
  <si>
    <t>46BW9SB001</t>
    <phoneticPr fontId="2" type="noConversion"/>
  </si>
  <si>
    <t>46BW9SB006</t>
    <phoneticPr fontId="2" type="noConversion"/>
  </si>
  <si>
    <t>46BW9TB001</t>
    <phoneticPr fontId="2" type="noConversion"/>
  </si>
  <si>
    <t>RDL2</t>
    <phoneticPr fontId="2" type="noConversion"/>
  </si>
  <si>
    <t>RDL2</t>
    <phoneticPr fontId="2" type="noConversion"/>
  </si>
  <si>
    <t>RDL3</t>
    <phoneticPr fontId="2" type="noConversion"/>
  </si>
  <si>
    <t>46BW9SB002</t>
    <phoneticPr fontId="2" type="noConversion"/>
  </si>
  <si>
    <t>46BW9S</t>
    <phoneticPr fontId="2" type="noConversion"/>
  </si>
  <si>
    <t>Others</t>
    <phoneticPr fontId="2" type="noConversion"/>
  </si>
  <si>
    <t>Mold Residual on Custud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</si>
  <si>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</si>
  <si>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</si>
  <si>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</si>
  <si>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</si>
  <si>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</si>
  <si>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Bump Shift</t>
    <phoneticPr fontId="2" type="noConversion"/>
  </si>
  <si>
    <t>FOUP</t>
    <phoneticPr fontId="2" type="noConversion"/>
  </si>
  <si>
    <t>Recon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</si>
  <si>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</si>
  <si>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</si>
  <si>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</si>
  <si>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</si>
  <si>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</si>
  <si>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</si>
  <si>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</si>
  <si>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</si>
  <si>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</si>
  <si>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</si>
  <si>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Qty</t>
    <phoneticPr fontId="2" type="noConversion"/>
  </si>
  <si>
    <t>Team</t>
    <phoneticPr fontId="2" type="noConversion"/>
  </si>
  <si>
    <t>Date</t>
    <phoneticPr fontId="2" type="noConversion"/>
  </si>
  <si>
    <r>
      <t>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</si>
  <si>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</si>
  <si>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Die</t>
    <phoneticPr fontId="2" type="noConversion"/>
  </si>
  <si>
    <t>API</t>
    <phoneticPr fontId="2" type="noConversion"/>
  </si>
  <si>
    <t>Missing Bump</t>
    <phoneticPr fontId="2" type="noConversion"/>
  </si>
  <si>
    <t>All Defect</t>
    <phoneticPr fontId="2" type="noConversion"/>
  </si>
  <si>
    <t>Dec.
(72+90 wfs)</t>
    <phoneticPr fontId="2" type="noConversion"/>
  </si>
  <si>
    <t>Dec.
(72+90 wfs)</t>
    <phoneticPr fontId="2" type="noConversion"/>
  </si>
  <si>
    <t>Particle yield loss</t>
    <phoneticPr fontId="2" type="noConversion"/>
  </si>
  <si>
    <t>PI Coat</t>
    <phoneticPr fontId="2" type="noConversion"/>
  </si>
  <si>
    <t>Final</t>
    <phoneticPr fontId="2" type="noConversion"/>
  </si>
  <si>
    <t>Sput</t>
    <phoneticPr fontId="2" type="noConversion"/>
  </si>
  <si>
    <t>Exp/PR Coat</t>
    <phoneticPr fontId="2" type="noConversion"/>
  </si>
  <si>
    <t>PI Cure</t>
    <phoneticPr fontId="2" type="noConversion"/>
  </si>
  <si>
    <t>49BW5FB001</t>
    <phoneticPr fontId="2" type="noConversion"/>
  </si>
  <si>
    <t>1/30
(19+11 wfs)</t>
    <phoneticPr fontId="2" type="noConversion"/>
  </si>
  <si>
    <t>Sput/Descum</t>
    <phoneticPr fontId="2" type="noConversion"/>
  </si>
  <si>
    <t>Missing Bump</t>
    <phoneticPr fontId="2" type="noConversion"/>
  </si>
  <si>
    <t>Damage Solder Bump</t>
    <phoneticPr fontId="2" type="noConversion"/>
  </si>
  <si>
    <t>Others</t>
    <phoneticPr fontId="2" type="noConversion"/>
  </si>
  <si>
    <t>Jan.
(91+121 wfs)</t>
    <phoneticPr fontId="2" type="noConversion"/>
  </si>
  <si>
    <t>Recon</t>
    <phoneticPr fontId="2" type="noConversion"/>
  </si>
  <si>
    <t>FOUP</t>
    <phoneticPr fontId="2" type="noConversion"/>
  </si>
  <si>
    <t>2/2
(13+15 wfs)</t>
    <phoneticPr fontId="2" type="noConversion"/>
  </si>
  <si>
    <t>49BW5EB002</t>
    <phoneticPr fontId="2" type="noConversion"/>
  </si>
  <si>
    <t>RDL2</t>
    <phoneticPr fontId="2" type="noConversion"/>
  </si>
  <si>
    <t>AEI</t>
    <phoneticPr fontId="2" type="noConversion"/>
  </si>
  <si>
    <t>49BW5EB002</t>
    <phoneticPr fontId="2" type="noConversion"/>
  </si>
  <si>
    <t>51BW3JB001</t>
    <phoneticPr fontId="2" type="noConversion"/>
  </si>
  <si>
    <t>2/3
(1+1 wfs)</t>
    <phoneticPr fontId="2" type="noConversion"/>
  </si>
  <si>
    <t>46BW9SB001</t>
    <phoneticPr fontId="2" type="noConversion"/>
  </si>
  <si>
    <t>W07</t>
    <phoneticPr fontId="2" type="noConversion"/>
  </si>
  <si>
    <r>
      <t>12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</si>
  <si>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12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</si>
  <si>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49BW5DB001</t>
    <phoneticPr fontId="2" type="noConversion"/>
  </si>
  <si>
    <t>RDL2</t>
    <phoneticPr fontId="2" type="noConversion"/>
  </si>
  <si>
    <t>AEI</t>
    <phoneticPr fontId="2" type="noConversion"/>
  </si>
  <si>
    <t>W07</t>
    <phoneticPr fontId="2" type="noConversion"/>
  </si>
  <si>
    <t>W07 AEI</t>
    <phoneticPr fontId="2" type="noConversion"/>
  </si>
  <si>
    <t>W07 API</t>
    <phoneticPr fontId="2" type="noConversion"/>
  </si>
  <si>
    <t>W07</t>
    <phoneticPr fontId="2" type="noConversion"/>
  </si>
  <si>
    <t>2/4
(26+0 wfs)</t>
    <phoneticPr fontId="2" type="noConversion"/>
  </si>
  <si>
    <t>51BW3K</t>
    <phoneticPr fontId="2" type="noConversion"/>
  </si>
  <si>
    <t>33BW5MB003</t>
    <phoneticPr fontId="2" type="noConversion"/>
  </si>
  <si>
    <t>W06
(52+52 wfs)</t>
    <phoneticPr fontId="2" type="noConversion"/>
  </si>
  <si>
    <t>W06
(52+52 wfs)</t>
    <phoneticPr fontId="2" type="noConversion"/>
  </si>
  <si>
    <t>2/5
(1+0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</si>
  <si>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水漬殘留</t>
    </r>
    <r>
      <rPr>
        <sz val="12"/>
        <color theme="1"/>
        <rFont val="Times New Roman"/>
        <family val="1"/>
      </rPr>
      <t xml:space="preserve"> &amp; </t>
    </r>
    <r>
      <rPr>
        <sz val="12"/>
        <color theme="1"/>
        <rFont val="細明體"/>
        <family val="3"/>
        <charset val="136"/>
      </rPr>
      <t>霰彈槍</t>
    </r>
    <phoneticPr fontId="2" type="noConversion"/>
  </si>
  <si>
    <t>2/6
(7+0 wfs)</t>
    <phoneticPr fontId="2" type="noConversion"/>
  </si>
  <si>
    <t>Sput/Descum</t>
  </si>
  <si>
    <t xml:space="preserve">RDL1 </t>
    <phoneticPr fontId="2" type="noConversion"/>
  </si>
  <si>
    <t>API</t>
    <phoneticPr fontId="2" type="noConversion"/>
  </si>
  <si>
    <t>51BW3KB001</t>
    <phoneticPr fontId="2" type="noConversion"/>
  </si>
  <si>
    <t>33BW5MB004</t>
  </si>
  <si>
    <t>33BW5MB005</t>
  </si>
  <si>
    <t>49BW5EB003</t>
  </si>
  <si>
    <t>51BW3KB002</t>
    <phoneticPr fontId="2" type="noConversion"/>
  </si>
  <si>
    <t>51BW3LB001</t>
    <phoneticPr fontId="2" type="noConversion"/>
  </si>
  <si>
    <t>Small Via</t>
    <phoneticPr fontId="2" type="noConversion"/>
  </si>
  <si>
    <t>2/9
(0+14 wfs)</t>
    <phoneticPr fontId="2" type="noConversion"/>
  </si>
  <si>
    <t>Bump Bridge</t>
  </si>
  <si>
    <t>Bump Bridge</t>
    <phoneticPr fontId="2" type="noConversion"/>
  </si>
  <si>
    <t>49BW5E</t>
    <phoneticPr fontId="2" type="noConversion"/>
  </si>
  <si>
    <t>2/10
(15+19 wfs)</t>
    <phoneticPr fontId="2" type="noConversion"/>
  </si>
  <si>
    <t>Polymer Broken</t>
  </si>
  <si>
    <t>49BW5DB001</t>
    <phoneticPr fontId="2" type="noConversion"/>
  </si>
  <si>
    <t>49BW5E</t>
    <phoneticPr fontId="2" type="noConversion"/>
  </si>
  <si>
    <t>49BW5DB001</t>
    <phoneticPr fontId="2" type="noConversion"/>
  </si>
  <si>
    <t>51BW3HB001</t>
    <phoneticPr fontId="2" type="noConversion"/>
  </si>
  <si>
    <t>W07
(23+60 wfs)</t>
    <phoneticPr fontId="2" type="noConversion"/>
  </si>
  <si>
    <t>RDL3</t>
    <phoneticPr fontId="2" type="noConversion"/>
  </si>
  <si>
    <t>W08</t>
    <phoneticPr fontId="2" type="noConversion"/>
  </si>
  <si>
    <t>W08</t>
    <phoneticPr fontId="2" type="noConversion"/>
  </si>
  <si>
    <t>51BW3L</t>
    <phoneticPr fontId="2" type="noConversion"/>
  </si>
  <si>
    <t>2/12
(21+9 wfs)</t>
    <phoneticPr fontId="2" type="noConversion"/>
  </si>
  <si>
    <t>51BW3JB002</t>
    <phoneticPr fontId="2" type="noConversion"/>
  </si>
  <si>
    <t>51BW3KB003</t>
    <phoneticPr fontId="2" type="noConversion"/>
  </si>
  <si>
    <t>2/13
(0+3 wfs)</t>
    <phoneticPr fontId="2" type="noConversion"/>
  </si>
  <si>
    <t>W09</t>
    <phoneticPr fontId="2" type="noConversion"/>
  </si>
  <si>
    <t>49BW5EB003</t>
    <phoneticPr fontId="2" type="noConversion"/>
  </si>
  <si>
    <t>51BW3KB001</t>
    <phoneticPr fontId="2" type="noConversion"/>
  </si>
  <si>
    <t>51BW3KB003</t>
    <phoneticPr fontId="2" type="noConversion"/>
  </si>
  <si>
    <t>51BW3L</t>
    <phoneticPr fontId="2" type="noConversion"/>
  </si>
  <si>
    <t>Small via</t>
    <phoneticPr fontId="2" type="noConversion"/>
  </si>
  <si>
    <t>49BW5DB001</t>
    <phoneticPr fontId="2" type="noConversion"/>
  </si>
  <si>
    <t>51BW3JB001</t>
    <phoneticPr fontId="2" type="noConversion"/>
  </si>
  <si>
    <t>51BW3K</t>
    <phoneticPr fontId="2" type="noConversion"/>
  </si>
  <si>
    <t>2/20
(22+11 wfs)</t>
    <phoneticPr fontId="2" type="noConversion"/>
  </si>
  <si>
    <t>51BW3KB001</t>
    <phoneticPr fontId="2" type="noConversion"/>
  </si>
  <si>
    <t>W09</t>
    <phoneticPr fontId="2" type="noConversion"/>
  </si>
  <si>
    <t>2/11
(28+0 wfs)</t>
    <phoneticPr fontId="2" type="noConversion"/>
  </si>
  <si>
    <t>W08
(71+23 wfs)</t>
    <phoneticPr fontId="2" type="noConversion"/>
  </si>
  <si>
    <t>2/23
(0+6 wfs)</t>
    <phoneticPr fontId="2" type="noConversion"/>
  </si>
  <si>
    <t>51BW3KB004</t>
    <phoneticPr fontId="2" type="noConversion"/>
  </si>
  <si>
    <t>51BW3LB002</t>
    <phoneticPr fontId="2" type="noConversion"/>
  </si>
  <si>
    <t>2/24
(0+11 wfs)</t>
    <phoneticPr fontId="2" type="noConversion"/>
  </si>
  <si>
    <t>W09</t>
    <phoneticPr fontId="2" type="noConversion"/>
  </si>
  <si>
    <t>W09 AEI</t>
    <phoneticPr fontId="2" type="noConversion"/>
  </si>
  <si>
    <t>W09 API</t>
    <phoneticPr fontId="2" type="noConversion"/>
  </si>
  <si>
    <t>W08 AEI</t>
    <phoneticPr fontId="2" type="noConversion"/>
  </si>
  <si>
    <t>W08 API</t>
    <phoneticPr fontId="2" type="noConversion"/>
  </si>
  <si>
    <t>49BW5EB001</t>
    <phoneticPr fontId="2" type="noConversion"/>
  </si>
  <si>
    <t>51BW3KB005</t>
    <phoneticPr fontId="2" type="noConversion"/>
  </si>
  <si>
    <t>W10</t>
    <phoneticPr fontId="2" type="noConversion"/>
  </si>
  <si>
    <t>2/25
(0+0 wfs)</t>
    <phoneticPr fontId="2" type="noConversion"/>
  </si>
  <si>
    <t>W09
(0+17 wfs)</t>
    <phoneticPr fontId="2" type="noConversion"/>
  </si>
  <si>
    <t>Feb.
(146+152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</si>
  <si>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水漬殘留</t>
    </r>
    <r>
      <rPr>
        <sz val="12"/>
        <color theme="1"/>
        <rFont val="Times New Roman"/>
        <family val="1"/>
      </rPr>
      <t xml:space="preserve"> &amp; </t>
    </r>
    <r>
      <rPr>
        <sz val="12"/>
        <color theme="1"/>
        <rFont val="細明體"/>
        <family val="3"/>
        <charset val="136"/>
      </rPr>
      <t>霰彈槍</t>
    </r>
  </si>
  <si>
    <t>Small Via</t>
    <phoneticPr fontId="2" type="noConversion"/>
  </si>
  <si>
    <t>Bump Bridge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</si>
  <si>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水漬殘留</t>
    </r>
    <r>
      <rPr>
        <sz val="12"/>
        <color theme="1"/>
        <rFont val="Times New Roman"/>
        <family val="1"/>
      </rPr>
      <t xml:space="preserve"> &amp; </t>
    </r>
    <r>
      <rPr>
        <sz val="12"/>
        <color theme="1"/>
        <rFont val="細明體"/>
        <family val="3"/>
        <charset val="136"/>
      </rPr>
      <t>霰彈槍</t>
    </r>
    <phoneticPr fontId="2" type="noConversion"/>
  </si>
  <si>
    <t>Small Via</t>
    <phoneticPr fontId="2" type="noConversion"/>
  </si>
  <si>
    <t>W10</t>
    <phoneticPr fontId="2" type="noConversion"/>
  </si>
  <si>
    <t>W10 AEI</t>
    <phoneticPr fontId="2" type="noConversion"/>
  </si>
  <si>
    <t>W10 API</t>
    <phoneticPr fontId="2" type="noConversion"/>
  </si>
  <si>
    <r>
      <t>3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</si>
  <si>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3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</si>
  <si>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2/26
(16+0 wfs)</t>
    <phoneticPr fontId="2" type="noConversion"/>
  </si>
  <si>
    <t>49BW5EB003</t>
    <phoneticPr fontId="2" type="noConversion"/>
  </si>
  <si>
    <t>3/2
(13+6 wfs)</t>
    <phoneticPr fontId="2" type="noConversion"/>
  </si>
  <si>
    <t>49BW5EB004</t>
    <phoneticPr fontId="2" type="noConversion"/>
  </si>
  <si>
    <t>51BW3KB006</t>
    <phoneticPr fontId="2" type="noConversion"/>
  </si>
  <si>
    <t>Due to the incorrect wafer split, please follow the comment to change the S4 lot ID to S3</t>
  </si>
  <si>
    <t>3/3
(0+0 wfs)</t>
    <phoneticPr fontId="2" type="noConversion"/>
  </si>
  <si>
    <t>RDL3</t>
    <phoneticPr fontId="2" type="noConversion"/>
  </si>
  <si>
    <t>W10
(29+6 wfs)</t>
    <phoneticPr fontId="2" type="noConversion"/>
  </si>
  <si>
    <t>51BW3KB007</t>
    <phoneticPr fontId="2" type="noConversion"/>
  </si>
  <si>
    <t>W11</t>
    <phoneticPr fontId="2" type="noConversion"/>
  </si>
  <si>
    <t>RDL3</t>
    <phoneticPr fontId="2" type="noConversion"/>
  </si>
  <si>
    <t>3/4
(7+0 wfs)</t>
    <phoneticPr fontId="2" type="noConversion"/>
  </si>
  <si>
    <t>51BW3HB001</t>
    <phoneticPr fontId="2" type="noConversion"/>
  </si>
  <si>
    <t>W11</t>
    <phoneticPr fontId="2" type="noConversion"/>
  </si>
  <si>
    <t>備註</t>
    <phoneticPr fontId="2" type="noConversion"/>
  </si>
  <si>
    <t>33BW5MB002</t>
    <phoneticPr fontId="2" type="noConversion"/>
  </si>
  <si>
    <t>49BW5EB001</t>
    <phoneticPr fontId="2" type="noConversion"/>
  </si>
  <si>
    <t>3/5
(5+4 wfs)</t>
    <phoneticPr fontId="2" type="noConversion"/>
  </si>
  <si>
    <t>3/6
(0+10 wfs)</t>
    <phoneticPr fontId="2" type="noConversion"/>
  </si>
  <si>
    <t>49BW5EB001</t>
    <phoneticPr fontId="2" type="noConversion"/>
  </si>
  <si>
    <t>51BW3KB001</t>
    <phoneticPr fontId="2" type="noConversion"/>
  </si>
  <si>
    <t>51BW3KB003</t>
    <phoneticPr fontId="2" type="noConversion"/>
  </si>
  <si>
    <t>51BW3LB003</t>
    <phoneticPr fontId="2" type="noConversion"/>
  </si>
  <si>
    <t>W11</t>
    <phoneticPr fontId="2" type="noConversion"/>
  </si>
  <si>
    <t>3/9
(0+8 wfs)</t>
    <phoneticPr fontId="2" type="noConversion"/>
  </si>
  <si>
    <t>51BW3LB004</t>
    <phoneticPr fontId="2" type="noConversion"/>
  </si>
  <si>
    <t>3/10
(6+0 wfs)</t>
    <phoneticPr fontId="2" type="noConversion"/>
  </si>
  <si>
    <t>W11
(18+22 wfs)</t>
    <phoneticPr fontId="2" type="noConversion"/>
  </si>
  <si>
    <t>3/11
(0+0 wfs)</t>
    <phoneticPr fontId="2" type="noConversion"/>
  </si>
  <si>
    <t>W12</t>
    <phoneticPr fontId="2" type="noConversion"/>
  </si>
  <si>
    <t>W12</t>
    <phoneticPr fontId="2" type="noConversion"/>
  </si>
  <si>
    <t>W12 AEI</t>
    <phoneticPr fontId="2" type="noConversion"/>
  </si>
  <si>
    <t>W12 API</t>
    <phoneticPr fontId="2" type="noConversion"/>
  </si>
  <si>
    <t>3/12
(0+0 wfs)</t>
    <phoneticPr fontId="2" type="noConversion"/>
  </si>
  <si>
    <t>W12</t>
    <phoneticPr fontId="2" type="noConversion"/>
  </si>
  <si>
    <t>04BW2P</t>
  </si>
  <si>
    <t>RDL1</t>
    <phoneticPr fontId="2" type="noConversion"/>
  </si>
  <si>
    <t>3/13
(3+0 wfs)</t>
    <phoneticPr fontId="2" type="noConversion"/>
  </si>
  <si>
    <t>49BW5EB004</t>
    <phoneticPr fontId="2" type="noConversion"/>
  </si>
  <si>
    <t>51BW3K</t>
    <phoneticPr fontId="2" type="noConversion"/>
  </si>
  <si>
    <t>51BW3KB008</t>
    <phoneticPr fontId="2" type="noConversion"/>
  </si>
  <si>
    <t>51BW3L</t>
    <phoneticPr fontId="2" type="noConversion"/>
  </si>
  <si>
    <t>33BW5MB002</t>
    <phoneticPr fontId="2" type="noConversion"/>
  </si>
  <si>
    <t>3/16
(8+0 wfs)</t>
    <phoneticPr fontId="2" type="noConversion"/>
  </si>
  <si>
    <t>49BW5EB001</t>
    <phoneticPr fontId="2" type="noConversion"/>
  </si>
  <si>
    <t>51BW3LB005</t>
    <phoneticPr fontId="2" type="noConversion"/>
  </si>
  <si>
    <t>04BW2P</t>
    <phoneticPr fontId="2" type="noConversion"/>
  </si>
  <si>
    <t>51BW3LB003</t>
    <phoneticPr fontId="2" type="noConversion"/>
  </si>
  <si>
    <t>3/17
(0+12 wfs)</t>
    <phoneticPr fontId="2" type="noConversion"/>
  </si>
  <si>
    <t>W13</t>
    <phoneticPr fontId="2" type="noConversion"/>
  </si>
  <si>
    <t>W12
(11+12 wfs)</t>
    <phoneticPr fontId="2" type="noConversion"/>
  </si>
  <si>
    <t>51BW3LB002</t>
    <phoneticPr fontId="2" type="noConversion"/>
  </si>
  <si>
    <t>Deformed Custud</t>
    <phoneticPr fontId="2" type="noConversion"/>
  </si>
  <si>
    <t>51BW3L</t>
    <phoneticPr fontId="2" type="noConversion"/>
  </si>
  <si>
    <t>W13</t>
    <phoneticPr fontId="2" type="noConversion"/>
  </si>
  <si>
    <t>3/18
(10+0 wfs)</t>
    <phoneticPr fontId="2" type="noConversion"/>
  </si>
  <si>
    <t>51BW3L</t>
    <phoneticPr fontId="2" type="noConversion"/>
  </si>
  <si>
    <t>51BW3LB004</t>
    <phoneticPr fontId="2" type="noConversion"/>
  </si>
  <si>
    <t>W13 AEI</t>
    <phoneticPr fontId="2" type="noConversion"/>
  </si>
  <si>
    <t>W13 API</t>
    <phoneticPr fontId="2" type="noConversion"/>
  </si>
  <si>
    <t>46BW9SB007</t>
    <phoneticPr fontId="2" type="noConversion"/>
  </si>
  <si>
    <t>3/19
(0+0 wfs)</t>
    <phoneticPr fontId="2" type="noConversion"/>
  </si>
  <si>
    <t>1P1M Goal (99.0%)</t>
    <phoneticPr fontId="2" type="noConversion"/>
  </si>
  <si>
    <t>Goal (&lt;0.70%)</t>
    <phoneticPr fontId="2" type="noConversion"/>
  </si>
  <si>
    <t>未納入計算</t>
    <phoneticPr fontId="2" type="noConversion"/>
  </si>
  <si>
    <t>3/20
(5+0 wfs)</t>
    <phoneticPr fontId="2" type="noConversion"/>
  </si>
  <si>
    <t>51BW3KB006</t>
    <phoneticPr fontId="2" type="noConversion"/>
  </si>
  <si>
    <t>51BW3KB009</t>
    <phoneticPr fontId="2" type="noConversion"/>
  </si>
  <si>
    <t>3/23
(0+0 wfs)</t>
    <phoneticPr fontId="2" type="noConversion"/>
  </si>
  <si>
    <t>Wafer ID</t>
    <phoneticPr fontId="2" type="noConversion"/>
  </si>
  <si>
    <t>#1 GB521103PBF6</t>
    <phoneticPr fontId="2" type="noConversion"/>
  </si>
  <si>
    <t>#4 GB521106PBD6</t>
    <phoneticPr fontId="2" type="noConversion"/>
  </si>
  <si>
    <t>#6 GB521104PBC5</t>
    <phoneticPr fontId="2" type="noConversion"/>
  </si>
  <si>
    <t>3/24
(1+0 wfs)</t>
    <phoneticPr fontId="2" type="noConversion"/>
  </si>
  <si>
    <t>#9 GB520887PBA5</t>
    <phoneticPr fontId="2" type="noConversion"/>
  </si>
  <si>
    <t>#5 GB521033PBF3</t>
    <phoneticPr fontId="2" type="noConversion"/>
  </si>
  <si>
    <t>#7 GB521035PBG4</t>
    <phoneticPr fontId="2" type="noConversion"/>
  </si>
  <si>
    <t>#10 GB521055PBA6</t>
    <phoneticPr fontId="2" type="noConversion"/>
  </si>
  <si>
    <t>#11 GB521056PBF0</t>
    <phoneticPr fontId="2" type="noConversion"/>
  </si>
  <si>
    <t>#11 GB521056PBF0</t>
    <phoneticPr fontId="2" type="noConversion"/>
  </si>
  <si>
    <t>#12 GB521057PBB7</t>
    <phoneticPr fontId="2" type="noConversion"/>
  </si>
  <si>
    <t>#3 GB521031PBE2</t>
    <phoneticPr fontId="2" type="noConversion"/>
  </si>
  <si>
    <t>#9 GB521037PBA2</t>
    <phoneticPr fontId="2" type="noConversion"/>
  </si>
  <si>
    <t>#12 GB521030PBA0</t>
    <phoneticPr fontId="2" type="noConversion"/>
  </si>
  <si>
    <t>#2 GB522335PCD5</t>
    <phoneticPr fontId="2" type="noConversion"/>
  </si>
  <si>
    <t>#8 GB522327PCA2</t>
  </si>
  <si>
    <t>#9 GB522297PCD1</t>
  </si>
  <si>
    <t>#12 GB522284PCA5</t>
  </si>
  <si>
    <t>#13 GB420241OCB6</t>
  </si>
  <si>
    <t>#3 GB522953PCG2</t>
  </si>
  <si>
    <t>#9 GB522871PCA2</t>
  </si>
  <si>
    <t>#11 GB522762PCA7</t>
  </si>
  <si>
    <t>#3  GB523469PCE1</t>
  </si>
  <si>
    <t>#5 GB523466PCG1</t>
  </si>
  <si>
    <t>#3 GB522334PCG6</t>
  </si>
  <si>
    <t>#3 GB522334PCG6</t>
    <phoneticPr fontId="2" type="noConversion"/>
  </si>
  <si>
    <t>#8 GB522327PCA2</t>
    <phoneticPr fontId="2" type="noConversion"/>
  </si>
  <si>
    <t>#1 GB523451PCC4</t>
  </si>
  <si>
    <t>#3 GB523083PCF7</t>
  </si>
  <si>
    <t>#6 GB521325PCG1</t>
  </si>
  <si>
    <t>#7 GB521323PCF0</t>
  </si>
  <si>
    <t>#8 GB521322PCA6</t>
  </si>
  <si>
    <t>#9 GB521321PCD7</t>
  </si>
  <si>
    <t>#10 GB521319PCD7</t>
  </si>
  <si>
    <t>#11 GB521312PCD5</t>
  </si>
  <si>
    <t>#2 GB523063PCE2</t>
    <phoneticPr fontId="2" type="noConversion"/>
  </si>
  <si>
    <t>#8 GB523037PCA3</t>
    <phoneticPr fontId="2" type="noConversion"/>
  </si>
  <si>
    <t>#1 GB523309PCA1</t>
  </si>
  <si>
    <t>#2 GB523308PCD2</t>
  </si>
  <si>
    <t>#3  GB523469PCE1</t>
    <phoneticPr fontId="2" type="noConversion"/>
  </si>
  <si>
    <t>#11 GB527162PCA5</t>
  </si>
  <si>
    <t>#12 GB527161PCD6</t>
  </si>
  <si>
    <t>#13 GB420078ODB7</t>
  </si>
  <si>
    <t>#7  GB521323PCF0</t>
  </si>
  <si>
    <t>#1 GB420042OJD3</t>
  </si>
  <si>
    <t>#5 GB420093OJA5</t>
  </si>
  <si>
    <t>#8 GB420279OJA5</t>
  </si>
  <si>
    <t>#1 GB420130OJE2</t>
  </si>
  <si>
    <t>#3 GB420005OHG6</t>
  </si>
  <si>
    <t>#4 GB420002OHB3</t>
  </si>
  <si>
    <t>#9 GB420280OJD6</t>
  </si>
  <si>
    <t>#13 GB420107OHH0</t>
    <phoneticPr fontId="2" type="noConversion"/>
  </si>
  <si>
    <t>#10 GB520986PBC7</t>
    <phoneticPr fontId="2" type="noConversion"/>
  </si>
  <si>
    <t>#1 GB521028PBA0</t>
    <phoneticPr fontId="2" type="noConversion"/>
  </si>
  <si>
    <t>#2 GB521029PBL2</t>
    <phoneticPr fontId="2" type="noConversion"/>
  </si>
  <si>
    <t>#8 GB521036PBD3</t>
    <phoneticPr fontId="2" type="noConversion"/>
  </si>
  <si>
    <t>#2 04BW4SB004-02C3</t>
    <phoneticPr fontId="2" type="noConversion"/>
  </si>
  <si>
    <t>#4 04BW4SB004-04B1</t>
    <phoneticPr fontId="2" type="noConversion"/>
  </si>
  <si>
    <t>#13 GB520870PBD2</t>
    <phoneticPr fontId="2" type="noConversion"/>
  </si>
  <si>
    <t>#10 GB520886PBD6</t>
    <phoneticPr fontId="2" type="noConversion"/>
  </si>
  <si>
    <t>#2 GB520947PBD7</t>
    <phoneticPr fontId="2" type="noConversion"/>
  </si>
  <si>
    <t>#11 GB520987PBH1</t>
    <phoneticPr fontId="2" type="noConversion"/>
  </si>
  <si>
    <t>#13 GB520988PBE0</t>
    <phoneticPr fontId="2" type="noConversion"/>
  </si>
  <si>
    <t>#5 GB521033PBF3</t>
    <phoneticPr fontId="2" type="noConversion"/>
  </si>
  <si>
    <t>#1 GB520886PBD6</t>
    <phoneticPr fontId="2" type="noConversion"/>
  </si>
  <si>
    <t># 10 GB521055PBA6</t>
    <phoneticPr fontId="2" type="noConversion"/>
  </si>
  <si>
    <t>#6 GB521034PBC2</t>
  </si>
  <si>
    <t>#13  GB521976PBG1</t>
    <phoneticPr fontId="2" type="noConversion"/>
  </si>
  <si>
    <t>#12 GB520871PBA1</t>
  </si>
  <si>
    <t>#5 GB521105PBG7</t>
  </si>
  <si>
    <t>#11 GB520885PBG7</t>
  </si>
  <si>
    <t>#7 GB521103PBF6</t>
  </si>
  <si>
    <t>#4 GB522332PCF5</t>
  </si>
  <si>
    <t>#6 GB522329PCB3</t>
  </si>
  <si>
    <t>#3 GB523469PCE1</t>
  </si>
  <si>
    <t>#4 GB523467PCD0</t>
  </si>
  <si>
    <t>#7 GB521043PCB7</t>
  </si>
  <si>
    <t>#8 GB522392PCD1</t>
  </si>
  <si>
    <t>#6 GB523465PCB7</t>
    <phoneticPr fontId="2" type="noConversion"/>
  </si>
  <si>
    <t>#6 GB523465PCB7</t>
    <phoneticPr fontId="2" type="noConversion"/>
  </si>
  <si>
    <t>#9 GB522391PCG2</t>
    <phoneticPr fontId="2" type="noConversion"/>
  </si>
  <si>
    <t>#10 GB522390PCC0</t>
    <phoneticPr fontId="2" type="noConversion"/>
  </si>
  <si>
    <t>#7 GB522873PCB3</t>
  </si>
  <si>
    <t>#2 GB523181PCD7</t>
  </si>
  <si>
    <t>#7 GB522328PCE4</t>
  </si>
  <si>
    <t>#1 GB521601PCH0</t>
  </si>
  <si>
    <t>#6 GB523295PCC3</t>
  </si>
  <si>
    <t>#1 GB523021PCH2</t>
  </si>
  <si>
    <t>W14</t>
    <phoneticPr fontId="2" type="noConversion"/>
  </si>
  <si>
    <t>#4 GB522223PCG2</t>
    <phoneticPr fontId="2" type="noConversion"/>
  </si>
  <si>
    <t>#2 GB522955PCA0</t>
    <phoneticPr fontId="2" type="noConversion"/>
  </si>
  <si>
    <t>#2 GB420132OJF3</t>
    <phoneticPr fontId="2" type="noConversion"/>
  </si>
  <si>
    <t>#5 GB420056OJC6</t>
  </si>
  <si>
    <t>#1 GB523309PCA1</t>
    <phoneticPr fontId="2" type="noConversion"/>
  </si>
  <si>
    <t>#1 GB420042OJD3</t>
    <phoneticPr fontId="2" type="noConversion"/>
  </si>
  <si>
    <t>#5 GB420056OJC6</t>
    <phoneticPr fontId="2" type="noConversion"/>
  </si>
  <si>
    <t>#12 GB527161PCD6</t>
    <phoneticPr fontId="2" type="noConversion"/>
  </si>
  <si>
    <t>#7 GB420058OJD7</t>
    <phoneticPr fontId="2" type="noConversion"/>
  </si>
  <si>
    <t>#8 GB420279OJA5</t>
    <phoneticPr fontId="2" type="noConversion"/>
  </si>
  <si>
    <t>#8 GB420059OJA6</t>
    <phoneticPr fontId="2" type="noConversion"/>
  </si>
  <si>
    <t>#9 GB420067OJE1</t>
    <phoneticPr fontId="2" type="noConversion"/>
  </si>
  <si>
    <t>#10 GB420070OJB0</t>
    <phoneticPr fontId="2" type="noConversion"/>
  </si>
  <si>
    <t>#11 GB420104OHB5</t>
    <phoneticPr fontId="2" type="noConversion"/>
  </si>
  <si>
    <t>3/25
(0+6 wfs)</t>
    <phoneticPr fontId="2" type="noConversion"/>
  </si>
  <si>
    <t>W14</t>
    <phoneticPr fontId="2" type="noConversion"/>
  </si>
  <si>
    <t>W13
(16+0 wfs)</t>
    <phoneticPr fontId="2" type="noConversion"/>
  </si>
  <si>
    <t>04BW2PB002</t>
    <phoneticPr fontId="2" type="noConversion"/>
  </si>
  <si>
    <t>3/26
(0+0 wfs)</t>
    <phoneticPr fontId="2" type="noConversion"/>
  </si>
  <si>
    <t>Mar.
(74+40 wfs)</t>
    <phoneticPr fontId="2" type="noConversion"/>
  </si>
  <si>
    <t>Deformed Custud</t>
    <phoneticPr fontId="2" type="noConversion"/>
  </si>
  <si>
    <t>W14 AEI</t>
    <phoneticPr fontId="2" type="noConversion"/>
  </si>
  <si>
    <t>W14 API</t>
    <phoneticPr fontId="2" type="noConversion"/>
  </si>
  <si>
    <t>Q1
(311+287 wfs)</t>
    <phoneticPr fontId="2" type="noConversion"/>
  </si>
  <si>
    <t>Feb.
(146+126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</si>
  <si>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</si>
  <si>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t>3/27
(0+0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</si>
  <si>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</si>
  <si>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</si>
  <si>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t>3/30
(8+0 wfs)</t>
    <phoneticPr fontId="2" type="noConversion"/>
  </si>
  <si>
    <t>04BW2P</t>
    <phoneticPr fontId="2" type="noConversion"/>
  </si>
  <si>
    <t>3/31
(0+0 wfs)</t>
    <phoneticPr fontId="2" type="noConversion"/>
  </si>
  <si>
    <t>W14
(8+6 wfs)</t>
    <phoneticPr fontId="2" type="noConversion"/>
  </si>
  <si>
    <t>W14
(8+6 wfs)</t>
    <phoneticPr fontId="2" type="noConversion"/>
  </si>
  <si>
    <r>
      <t>4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</si>
  <si>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t>4/1
(0+0 wfs)</t>
    <phoneticPr fontId="2" type="noConversion"/>
  </si>
  <si>
    <t>W15</t>
    <phoneticPr fontId="2" type="noConversion"/>
  </si>
  <si>
    <t>W14</t>
    <phoneticPr fontId="2" type="noConversion"/>
  </si>
  <si>
    <t>Mar.
(74+40 wfs)</t>
    <phoneticPr fontId="2" type="noConversion"/>
  </si>
  <si>
    <r>
      <t xml:space="preserve">3/6 6792 merge </t>
    </r>
    <r>
      <rPr>
        <sz val="12"/>
        <color theme="1"/>
        <rFont val="細明體"/>
        <family val="3"/>
        <charset val="136"/>
      </rPr>
      <t>母批</t>
    </r>
    <phoneticPr fontId="2" type="noConversion"/>
  </si>
  <si>
    <r>
      <t xml:space="preserve">1/16 wait re-judge </t>
    </r>
    <r>
      <rPr>
        <sz val="12"/>
        <color theme="1"/>
        <rFont val="細明體"/>
        <family val="3"/>
        <charset val="136"/>
      </rPr>
      <t>太久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細明體"/>
        <family val="3"/>
        <charset val="136"/>
      </rPr>
      <t>不填</t>
    </r>
    <phoneticPr fontId="2" type="noConversion"/>
  </si>
  <si>
    <r>
      <t xml:space="preserve">3/6 6792 merge </t>
    </r>
    <r>
      <rPr>
        <sz val="12"/>
        <color theme="1"/>
        <rFont val="細明體"/>
        <family val="3"/>
        <charset val="136"/>
      </rPr>
      <t>母批</t>
    </r>
    <phoneticPr fontId="2" type="noConversion"/>
  </si>
  <si>
    <r>
      <t xml:space="preserve">3/6 6792 merge </t>
    </r>
    <r>
      <rPr>
        <sz val="12"/>
        <color theme="1"/>
        <rFont val="細明體"/>
        <family val="3"/>
        <charset val="136"/>
      </rPr>
      <t>母批</t>
    </r>
    <phoneticPr fontId="2" type="noConversion"/>
  </si>
  <si>
    <r>
      <rPr>
        <sz val="12"/>
        <color theme="1"/>
        <rFont val="細明體"/>
        <family val="3"/>
        <charset val="136"/>
      </rPr>
      <t>螢光</t>
    </r>
    <r>
      <rPr>
        <sz val="12"/>
        <color theme="1"/>
        <rFont val="Times New Roman"/>
        <family val="1"/>
      </rPr>
      <t>AOI study</t>
    </r>
    <r>
      <rPr>
        <sz val="12"/>
        <color theme="1"/>
        <rFont val="細明體"/>
        <family val="3"/>
        <charset val="136"/>
      </rPr>
      <t>用</t>
    </r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</si>
  <si>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</si>
  <si>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</si>
  <si>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t>6494 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</si>
  <si>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細明體"/>
        <family val="3"/>
        <charset val="136"/>
      </rPr>
      <t>備註</t>
    </r>
    <phoneticPr fontId="2" type="noConversion"/>
  </si>
  <si>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</si>
  <si>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</si>
  <si>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微軟正黑體"/>
        <family val="2"/>
        <charset val="136"/>
      </rPr>
      <t>前層</t>
    </r>
    <r>
      <rPr>
        <sz val="12"/>
        <color theme="1"/>
        <rFont val="Times New Roman"/>
        <family val="1"/>
      </rPr>
      <t>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</si>
  <si>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微軟正黑體"/>
        <family val="2"/>
        <charset val="136"/>
      </rPr>
      <t>前層</t>
    </r>
    <r>
      <rPr>
        <sz val="12"/>
        <color theme="1"/>
        <rFont val="Times New Roman"/>
        <family val="1"/>
      </rPr>
      <t>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</si>
  <si>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t>6494 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</si>
  <si>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細明體"/>
        <family val="3"/>
        <charset val="136"/>
      </rPr>
      <t>備註</t>
    </r>
    <phoneticPr fontId="2" type="noConversion"/>
  </si>
  <si>
    <t>4/2
(0+0 wfs)</t>
    <phoneticPr fontId="2" type="noConversion"/>
  </si>
  <si>
    <t>4/6
(0+0 wfs)</t>
    <phoneticPr fontId="2" type="noConversion"/>
  </si>
  <si>
    <t>W15</t>
    <phoneticPr fontId="2" type="noConversion"/>
  </si>
  <si>
    <t>4/7
(0+7 wfs)</t>
    <phoneticPr fontId="2" type="noConversion"/>
  </si>
  <si>
    <t>04BW2P</t>
    <phoneticPr fontId="2" type="noConversion"/>
  </si>
  <si>
    <t>W16</t>
    <phoneticPr fontId="2" type="noConversion"/>
  </si>
  <si>
    <t>4/8
(1+0 wfs)</t>
    <phoneticPr fontId="2" type="noConversion"/>
  </si>
  <si>
    <t>49BW5EB004</t>
    <phoneticPr fontId="2" type="noConversion"/>
  </si>
  <si>
    <t>W15
(0+7 wfs)</t>
    <phoneticPr fontId="2" type="noConversion"/>
  </si>
  <si>
    <t>51BW3JB003</t>
    <phoneticPr fontId="2" type="noConversion"/>
  </si>
  <si>
    <t>4/9
(1+0 wfs)</t>
    <phoneticPr fontId="2" type="noConversion"/>
  </si>
  <si>
    <t>W16</t>
    <phoneticPr fontId="2" type="noConversion"/>
  </si>
  <si>
    <t>W16</t>
    <phoneticPr fontId="2" type="noConversion"/>
  </si>
  <si>
    <t>W16 AEI</t>
    <phoneticPr fontId="2" type="noConversion"/>
  </si>
  <si>
    <t>W16 API</t>
    <phoneticPr fontId="2" type="noConversion"/>
  </si>
  <si>
    <t>W15 AEI</t>
    <phoneticPr fontId="2" type="noConversion"/>
  </si>
  <si>
    <t>W15 API</t>
    <phoneticPr fontId="2" type="noConversion"/>
  </si>
  <si>
    <t>4/10
(0+0 wfs)</t>
    <phoneticPr fontId="2" type="noConversion"/>
  </si>
  <si>
    <t>04BW2PB003</t>
    <phoneticPr fontId="2" type="noConversion"/>
  </si>
  <si>
    <t>4/13
(2+0 wfs)</t>
    <phoneticPr fontId="2" type="noConversion"/>
  </si>
  <si>
    <t>4/14
(0+0 wfs)</t>
    <phoneticPr fontId="2" type="noConversion"/>
  </si>
  <si>
    <t>W16
(4+0 wfs)</t>
    <phoneticPr fontId="2" type="noConversion"/>
  </si>
  <si>
    <t>Jan.</t>
  </si>
  <si>
    <t>W01~05</t>
  </si>
  <si>
    <t>Feb.</t>
  </si>
  <si>
    <t>W06~09</t>
  </si>
  <si>
    <t>Mar.</t>
  </si>
  <si>
    <t>W10~13</t>
  </si>
  <si>
    <t>Apr.</t>
  </si>
  <si>
    <t>Q1 API</t>
    <phoneticPr fontId="2" type="noConversion"/>
  </si>
  <si>
    <t>Q1 AEI</t>
    <phoneticPr fontId="2" type="noConversion"/>
  </si>
  <si>
    <t>Q1 API</t>
    <phoneticPr fontId="2" type="noConversion"/>
  </si>
  <si>
    <t>Q2
(0+0 wfs)</t>
    <phoneticPr fontId="2" type="noConversion"/>
  </si>
  <si>
    <t>Apr.
(0+0 wfs)</t>
    <phoneticPr fontId="2" type="noConversion"/>
  </si>
  <si>
    <t>4/15
(0+0 wfs)</t>
    <phoneticPr fontId="2" type="noConversion"/>
  </si>
  <si>
    <t>W17</t>
    <phoneticPr fontId="2" type="noConversion"/>
  </si>
  <si>
    <t>W17 API</t>
    <phoneticPr fontId="2" type="noConversion"/>
  </si>
  <si>
    <t>W17 AEI</t>
    <phoneticPr fontId="2" type="noConversion"/>
  </si>
  <si>
    <t>4/16
(0+0 wfs)</t>
    <phoneticPr fontId="2" type="noConversion"/>
  </si>
  <si>
    <t>15BW46</t>
  </si>
  <si>
    <t>15BW47</t>
    <phoneticPr fontId="2" type="noConversion"/>
  </si>
  <si>
    <t>15BW48</t>
  </si>
  <si>
    <t>15BW49</t>
  </si>
  <si>
    <t>15BW51</t>
    <phoneticPr fontId="2" type="noConversion"/>
  </si>
  <si>
    <t>15BW53</t>
    <phoneticPr fontId="2" type="noConversion"/>
  </si>
  <si>
    <t>16BW65</t>
  </si>
  <si>
    <t>4/17
(0+0 wfs)</t>
    <phoneticPr fontId="2" type="noConversion"/>
  </si>
  <si>
    <t>W17</t>
    <phoneticPr fontId="2" type="noConversion"/>
  </si>
  <si>
    <t>15BW45</t>
  </si>
  <si>
    <t>15BW44</t>
    <phoneticPr fontId="2" type="noConversion"/>
  </si>
  <si>
    <t>15BW47</t>
  </si>
  <si>
    <t>15BW48</t>
    <phoneticPr fontId="2" type="noConversion"/>
  </si>
  <si>
    <t>RDL1</t>
    <phoneticPr fontId="2" type="noConversion"/>
  </si>
  <si>
    <t>15BW51</t>
  </si>
  <si>
    <t>15BW53</t>
  </si>
  <si>
    <t>15BW63</t>
  </si>
  <si>
    <t>16BW65</t>
    <phoneticPr fontId="2" type="noConversion"/>
  </si>
  <si>
    <t>16BW66</t>
    <phoneticPr fontId="2" type="noConversion"/>
  </si>
  <si>
    <t>Die Surface Scratch/Damage</t>
  </si>
  <si>
    <t>Die Surface Scratch/Damage</t>
    <phoneticPr fontId="2" type="noConversion"/>
  </si>
  <si>
    <t>4/20
(0+86 wfs)</t>
    <phoneticPr fontId="2" type="noConversion"/>
  </si>
  <si>
    <t>15BW44</t>
  </si>
  <si>
    <r>
      <t xml:space="preserve">waive </t>
    </r>
    <r>
      <rPr>
        <sz val="12"/>
        <color theme="1"/>
        <rFont val="細明體"/>
        <family val="3"/>
        <charset val="136"/>
      </rPr>
      <t>開孔異常*1</t>
    </r>
    <phoneticPr fontId="2" type="noConversion"/>
  </si>
  <si>
    <r>
      <t xml:space="preserve">6366 F69*10 (6446 F05*10),F68*1  / 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*2</t>
    </r>
    <phoneticPr fontId="2" type="noConversion"/>
  </si>
  <si>
    <t>15BW63</t>
    <phoneticPr fontId="2" type="noConversion"/>
  </si>
  <si>
    <t>16BW66</t>
  </si>
  <si>
    <t>4/21
(0+0 wfs)</t>
    <phoneticPr fontId="2" type="noConversion"/>
  </si>
  <si>
    <t>15BW42</t>
    <phoneticPr fontId="2" type="noConversion"/>
  </si>
  <si>
    <t>W18</t>
    <phoneticPr fontId="2" type="noConversion"/>
  </si>
  <si>
    <t>W17
(0+86 wfs)</t>
    <phoneticPr fontId="2" type="noConversion"/>
  </si>
  <si>
    <t>Small Via</t>
  </si>
  <si>
    <t>Waive Final*2,small via*1,bump shift*2</t>
    <phoneticPr fontId="2" type="noConversion"/>
  </si>
  <si>
    <t>4/22
(0+11 wfs)</t>
    <phoneticPr fontId="2" type="noConversion"/>
  </si>
  <si>
    <t>15BW43</t>
  </si>
  <si>
    <t>W18</t>
    <phoneticPr fontId="2" type="noConversion"/>
  </si>
  <si>
    <t>4/23
(0+11 wfs)</t>
    <phoneticPr fontId="2" type="noConversion"/>
  </si>
  <si>
    <t>W18</t>
    <phoneticPr fontId="2" type="noConversion"/>
  </si>
  <si>
    <t>15BW46B001</t>
    <phoneticPr fontId="2" type="noConversion"/>
  </si>
  <si>
    <t>4/24
(6+0 wfs)</t>
    <phoneticPr fontId="2" type="noConversion"/>
  </si>
  <si>
    <t>15BW49B001</t>
    <phoneticPr fontId="2" type="noConversion"/>
  </si>
  <si>
    <t>16BW64</t>
  </si>
  <si>
    <t>15BW53B001</t>
    <phoneticPr fontId="2" type="noConversion"/>
  </si>
  <si>
    <t>15BW43</t>
    <phoneticPr fontId="2" type="noConversion"/>
  </si>
  <si>
    <t>15BW48B001</t>
    <phoneticPr fontId="2" type="noConversion"/>
  </si>
  <si>
    <t>4/27
(38+2 wfs)</t>
    <phoneticPr fontId="2" type="noConversion"/>
  </si>
  <si>
    <t>4/28
(30+3 wfs)</t>
    <phoneticPr fontId="2" type="noConversion"/>
  </si>
  <si>
    <t>Waive Final*3</t>
    <phoneticPr fontId="2" type="noConversion"/>
  </si>
  <si>
    <t>Waive Final*1,RCM*1</t>
    <phoneticPr fontId="2" type="noConversion"/>
  </si>
  <si>
    <t>W18
(74+27 wfs)</t>
    <phoneticPr fontId="2" type="noConversion"/>
  </si>
  <si>
    <r>
      <t>4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</si>
  <si>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Apr.
(86+126 wfs)</t>
    <phoneticPr fontId="2" type="noConversion"/>
  </si>
  <si>
    <t>15BW50</t>
  </si>
  <si>
    <t>W19</t>
    <phoneticPr fontId="2" type="noConversion"/>
  </si>
  <si>
    <t>15BW52</t>
  </si>
  <si>
    <t>RDL1</t>
    <phoneticPr fontId="2" type="noConversion"/>
  </si>
  <si>
    <t>API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</si>
  <si>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 #7 (4,1)</t>
    </r>
    <phoneticPr fontId="2" type="noConversion"/>
  </si>
  <si>
    <t>16BW72</t>
  </si>
  <si>
    <t>RDL1</t>
    <phoneticPr fontId="2" type="noConversion"/>
  </si>
  <si>
    <t>API</t>
    <phoneticPr fontId="2" type="noConversion"/>
  </si>
  <si>
    <t>16BW73</t>
  </si>
  <si>
    <t>16BW75</t>
  </si>
  <si>
    <t>RDL1</t>
    <phoneticPr fontId="2" type="noConversion"/>
  </si>
  <si>
    <t>API</t>
    <phoneticPr fontId="2" type="noConversion"/>
  </si>
  <si>
    <t>17BW30</t>
    <phoneticPr fontId="2" type="noConversion"/>
  </si>
  <si>
    <t>17BW66</t>
    <phoneticPr fontId="2" type="noConversion"/>
  </si>
  <si>
    <t>RDL1</t>
    <phoneticPr fontId="2" type="noConversion"/>
  </si>
  <si>
    <t>API</t>
    <phoneticPr fontId="2" type="noConversion"/>
  </si>
  <si>
    <t>17BW88</t>
    <phoneticPr fontId="2" type="noConversion"/>
  </si>
  <si>
    <t>RDL1</t>
    <phoneticPr fontId="2" type="noConversion"/>
  </si>
  <si>
    <t>API</t>
    <phoneticPr fontId="2" type="noConversion"/>
  </si>
  <si>
    <t xml:space="preserve">RDL2 </t>
    <phoneticPr fontId="2" type="noConversion"/>
  </si>
  <si>
    <t>API</t>
    <phoneticPr fontId="2" type="noConversion"/>
  </si>
  <si>
    <t>15BW44</t>
    <phoneticPr fontId="2" type="noConversion"/>
  </si>
  <si>
    <t>RDL2</t>
    <phoneticPr fontId="2" type="noConversion"/>
  </si>
  <si>
    <t>15BW49B002</t>
  </si>
  <si>
    <t>W19</t>
    <phoneticPr fontId="2" type="noConversion"/>
  </si>
  <si>
    <t>17BW31</t>
  </si>
  <si>
    <t>4/29
(2+42 wfs)</t>
    <phoneticPr fontId="2" type="noConversion"/>
  </si>
  <si>
    <t>16BW93</t>
  </si>
  <si>
    <t>15BW46B001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</si>
  <si>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 #5 (1,1)</t>
    </r>
    <phoneticPr fontId="2" type="noConversion"/>
  </si>
  <si>
    <t>4/29
(2+0 wfs)</t>
    <phoneticPr fontId="2" type="noConversion"/>
  </si>
  <si>
    <t>4/30
(8+24 wfs)</t>
    <phoneticPr fontId="2" type="noConversion"/>
  </si>
  <si>
    <t>17BW28</t>
    <phoneticPr fontId="2" type="noConversion"/>
  </si>
  <si>
    <t>RDL1</t>
    <phoneticPr fontId="2" type="noConversion"/>
  </si>
  <si>
    <t>API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</si>
  <si>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#4 (3,4)</t>
    </r>
  </si>
  <si>
    <r>
      <t xml:space="preserve">6581 </t>
    </r>
    <r>
      <rPr>
        <sz val="12"/>
        <color theme="1"/>
        <rFont val="細明體"/>
        <family val="3"/>
        <charset val="136"/>
      </rPr>
      <t>扣過量 #1 (1,2)</t>
    </r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</si>
  <si>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 #6 (2,4)</t>
    </r>
    <phoneticPr fontId="2" type="noConversion"/>
  </si>
  <si>
    <t>5/4
(9+32 wfs)</t>
    <phoneticPr fontId="2" type="noConversion"/>
  </si>
  <si>
    <t>15BW44B001</t>
    <phoneticPr fontId="2" type="noConversion"/>
  </si>
  <si>
    <t>16BW65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</si>
  <si>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 #7 (1,1)</t>
    </r>
    <phoneticPr fontId="2" type="noConversion"/>
  </si>
  <si>
    <t>16BW74</t>
  </si>
  <si>
    <t>15BW49B003</t>
  </si>
  <si>
    <t>5/5
(8+10 wfs)</t>
    <phoneticPr fontId="2" type="noConversion"/>
  </si>
  <si>
    <t>W20</t>
    <phoneticPr fontId="2" type="noConversion"/>
  </si>
  <si>
    <t>15BW42B002</t>
    <phoneticPr fontId="2" type="noConversion"/>
  </si>
  <si>
    <t>15BW43B001</t>
    <phoneticPr fontId="2" type="noConversion"/>
  </si>
  <si>
    <t>15BW44B002</t>
  </si>
  <si>
    <t>15BW47B002</t>
    <phoneticPr fontId="2" type="noConversion"/>
  </si>
  <si>
    <t>15BW49B005</t>
    <phoneticPr fontId="2" type="noConversion"/>
  </si>
  <si>
    <t>15BW49B006</t>
    <phoneticPr fontId="2" type="noConversion"/>
  </si>
  <si>
    <t>15BW49B006</t>
    <phoneticPr fontId="2" type="noConversion"/>
  </si>
  <si>
    <t>15BW53B003</t>
    <phoneticPr fontId="2" type="noConversion"/>
  </si>
  <si>
    <t>W19 API</t>
    <phoneticPr fontId="2" type="noConversion"/>
  </si>
  <si>
    <t>W19
(27+108 wfs)</t>
    <phoneticPr fontId="2" type="noConversion"/>
  </si>
  <si>
    <t>5/6
(19+11 wfs)</t>
    <phoneticPr fontId="2" type="noConversion"/>
  </si>
  <si>
    <t>15BW42B001</t>
  </si>
  <si>
    <t>RDL3</t>
    <phoneticPr fontId="2" type="noConversion"/>
  </si>
  <si>
    <t>5/7
(23+24 wfs)</t>
    <phoneticPr fontId="2" type="noConversion"/>
  </si>
  <si>
    <t>W20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</si>
  <si>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 #6 (1,3), waive F20*1,waive F27*7,waive PI Coat*2</t>
    </r>
    <phoneticPr fontId="2" type="noConversion"/>
  </si>
  <si>
    <r>
      <t>6581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(4,3), #5 (4,2)</t>
    </r>
    <phoneticPr fontId="2" type="noConversion"/>
  </si>
  <si>
    <t>15BW46B002</t>
  </si>
  <si>
    <t>15BW50B001</t>
    <phoneticPr fontId="2" type="noConversion"/>
  </si>
  <si>
    <t>16BW72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</si>
  <si>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(1,4)</t>
    </r>
    <phoneticPr fontId="2" type="noConversion"/>
  </si>
  <si>
    <t>W20</t>
    <phoneticPr fontId="2" type="noConversion"/>
  </si>
  <si>
    <t>W20 API</t>
    <phoneticPr fontId="2" type="noConversion"/>
  </si>
  <si>
    <t>W20 AEI</t>
    <phoneticPr fontId="2" type="noConversion"/>
  </si>
  <si>
    <t>5/8
(12+1 wfs)</t>
    <phoneticPr fontId="2" type="noConversion"/>
  </si>
  <si>
    <t>15BW43B001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</si>
  <si>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(3,0)</t>
    </r>
    <phoneticPr fontId="2" type="noConversion"/>
  </si>
  <si>
    <r>
      <t xml:space="preserve">6494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(3,2)</t>
    </r>
    <phoneticPr fontId="2" type="noConversion"/>
  </si>
  <si>
    <t>15BW47B001</t>
    <phoneticPr fontId="2" type="noConversion"/>
  </si>
  <si>
    <t>15BW49B005</t>
    <phoneticPr fontId="2" type="noConversion"/>
  </si>
  <si>
    <t>15BW53B003</t>
  </si>
  <si>
    <t>5/11
(32+30 wfs)</t>
    <phoneticPr fontId="2" type="noConversion"/>
  </si>
  <si>
    <t>15BW49</t>
    <phoneticPr fontId="2" type="noConversion"/>
  </si>
  <si>
    <t>15BW49B004</t>
  </si>
  <si>
    <t>5/12
(22+4 wfs)</t>
    <phoneticPr fontId="2" type="noConversion"/>
  </si>
  <si>
    <t>W21</t>
    <phoneticPr fontId="2" type="noConversion"/>
  </si>
  <si>
    <t>RDL2</t>
    <phoneticPr fontId="2" type="noConversion"/>
  </si>
  <si>
    <t>15BW52B001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</si>
  <si>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#7 (1,1)</t>
    </r>
    <phoneticPr fontId="2" type="noConversion"/>
  </si>
  <si>
    <t>15BW42B003</t>
  </si>
  <si>
    <t>15BW43B002</t>
  </si>
  <si>
    <t>15BW45B001</t>
    <phoneticPr fontId="2" type="noConversion"/>
  </si>
  <si>
    <t>15BW46B003</t>
  </si>
  <si>
    <t>15BW48B002</t>
  </si>
  <si>
    <t>15BW48B003</t>
  </si>
  <si>
    <t>15BW50B002</t>
  </si>
  <si>
    <t>15BW53B002</t>
  </si>
  <si>
    <t>16BW64B001</t>
    <phoneticPr fontId="2" type="noConversion"/>
  </si>
  <si>
    <t>16BW74B001</t>
    <phoneticPr fontId="2" type="noConversion"/>
  </si>
  <si>
    <t>16BW75B001</t>
    <phoneticPr fontId="2" type="noConversion"/>
  </si>
  <si>
    <t>16BW93B001</t>
    <phoneticPr fontId="2" type="noConversion"/>
  </si>
  <si>
    <t>17BW28</t>
    <phoneticPr fontId="2" type="noConversion"/>
  </si>
  <si>
    <t>RDL1</t>
    <phoneticPr fontId="2" type="noConversion"/>
  </si>
  <si>
    <t>API</t>
    <phoneticPr fontId="2" type="noConversion"/>
  </si>
  <si>
    <t>17BW30B001</t>
    <phoneticPr fontId="2" type="noConversion"/>
  </si>
  <si>
    <t>17BW31B001</t>
    <phoneticPr fontId="2" type="noConversion"/>
  </si>
  <si>
    <t>W20
(108+70 wfs)</t>
    <phoneticPr fontId="2" type="noConversion"/>
  </si>
  <si>
    <t>5/13
(18+21 wfs)</t>
    <phoneticPr fontId="2" type="noConversion"/>
  </si>
  <si>
    <t>W20</t>
    <phoneticPr fontId="2" type="noConversion"/>
  </si>
  <si>
    <t>04BW1N</t>
  </si>
  <si>
    <t>RDL1</t>
    <phoneticPr fontId="2" type="noConversion"/>
  </si>
  <si>
    <t>API</t>
    <phoneticPr fontId="2" type="noConversion"/>
  </si>
  <si>
    <t>15BW42B001</t>
    <phoneticPr fontId="2" type="noConversion"/>
  </si>
  <si>
    <t>15BW43B001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</si>
  <si>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(3,0)</t>
    </r>
  </si>
  <si>
    <t>15BW45</t>
    <phoneticPr fontId="2" type="noConversion"/>
  </si>
  <si>
    <t>15BW48B002</t>
    <phoneticPr fontId="2" type="noConversion"/>
  </si>
  <si>
    <t>15BW50</t>
    <phoneticPr fontId="2" type="noConversion"/>
  </si>
  <si>
    <t>15BW63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</si>
  <si>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(4,3)</t>
    </r>
    <phoneticPr fontId="2" type="noConversion"/>
  </si>
  <si>
    <t>5/14
(57+25 wfs)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</si>
  <si>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(4,3)</t>
    </r>
  </si>
  <si>
    <t>#1 GB528139PCC4</t>
  </si>
  <si>
    <t>#5 GB528089PCD6</t>
    <phoneticPr fontId="2" type="noConversion"/>
  </si>
  <si>
    <t>#6 GB528088PCG7</t>
  </si>
  <si>
    <t>#7 GB528087PCC5</t>
    <phoneticPr fontId="2" type="noConversion"/>
  </si>
  <si>
    <t>#9 GB527753PCC4</t>
  </si>
  <si>
    <t>#10 GB527664PCE6</t>
  </si>
  <si>
    <t>#11 GB527663PCA4</t>
  </si>
  <si>
    <t>#12 GB527661PCG6</t>
    <phoneticPr fontId="2" type="noConversion"/>
  </si>
  <si>
    <t>#2 GB528138PCF5</t>
    <phoneticPr fontId="2" type="noConversion"/>
  </si>
  <si>
    <t>#8 GB528086PCF6</t>
  </si>
  <si>
    <t>#13 GB527662PCD5</t>
    <phoneticPr fontId="2" type="noConversion"/>
  </si>
  <si>
    <t>#2 GB525178PCA3</t>
    <phoneticPr fontId="2" type="noConversion"/>
  </si>
  <si>
    <t>#4 GB524999PCG2</t>
  </si>
  <si>
    <t>#8 GB524909PCC5</t>
  </si>
  <si>
    <t>#1 GB526157PCC2</t>
  </si>
  <si>
    <t>#2 GB526078PCB5</t>
  </si>
  <si>
    <t>#5 GB527656PCB3</t>
  </si>
  <si>
    <t>#8 GB528004PCF4</t>
    <phoneticPr fontId="2" type="noConversion"/>
  </si>
  <si>
    <t xml:space="preserve"> #9 GB528003PCB2</t>
  </si>
  <si>
    <t>#12 GB527377PCC4</t>
  </si>
  <si>
    <t>#5 GB527216PCB5</t>
  </si>
  <si>
    <t>#8 GB527179PCF3</t>
  </si>
  <si>
    <t>#10 GB526185PCH2</t>
  </si>
  <si>
    <t>#11 GB526180PCA6</t>
  </si>
  <si>
    <t>#13 GB526177PCD7</t>
  </si>
  <si>
    <t>#1  GB525273PCA3</t>
  </si>
  <si>
    <t>#11 GB525431PCB5</t>
  </si>
  <si>
    <t>#11 GB525267PCF4</t>
  </si>
  <si>
    <t>#1 GB525432PCF7</t>
  </si>
  <si>
    <t>#1 GB525266PCB2</t>
  </si>
  <si>
    <t>#4 GB524933PCF3</t>
  </si>
  <si>
    <t>#8 GB524744PCB1</t>
  </si>
  <si>
    <t>#11 GB528070PCF2</t>
  </si>
  <si>
    <t>#6 GB526592PCC7</t>
  </si>
  <si>
    <t>#1 GB525273PCA3</t>
  </si>
  <si>
    <t>#11 GB527378PCG6</t>
  </si>
  <si>
    <t>#10 GB528001PCA1</t>
  </si>
  <si>
    <t>#5 GB528036PCF3</t>
  </si>
  <si>
    <t>#1 GB528041PCD3</t>
  </si>
  <si>
    <t>#1  GB523201PCD7</t>
  </si>
  <si>
    <t>#5 GB526025PCD2</t>
  </si>
  <si>
    <t>#8 GB525481PCC0</t>
  </si>
  <si>
    <t>#3 GB526037PCB4</t>
  </si>
  <si>
    <t>#3 GB528137PCB3</t>
  </si>
  <si>
    <t>#9 GB526202PCB7</t>
  </si>
  <si>
    <t>#6 GB525968PCD5</t>
  </si>
  <si>
    <t>#9 GB527045PCF2</t>
  </si>
  <si>
    <t>#4 GB526981PCF3</t>
  </si>
  <si>
    <t>#6 GB525405PCF1</t>
  </si>
  <si>
    <t>#7 GB524745PCF3</t>
  </si>
  <si>
    <t>#5 GB524908PCF6</t>
  </si>
  <si>
    <t>#7 GB526005PCB5</t>
  </si>
  <si>
    <t>#3 GB527036PCF0</t>
  </si>
  <si>
    <t>#2 GB527361PCC0</t>
  </si>
  <si>
    <t>#1 GB527375PCB3</t>
  </si>
  <si>
    <t>#2 GB524938PCE4</t>
  </si>
  <si>
    <t>#4 GB527044PCB0</t>
  </si>
  <si>
    <t>#6 GB528007PCD4</t>
  </si>
  <si>
    <t>#4 GB528037PCC2</t>
  </si>
  <si>
    <t>#3 GB528038PCG4</t>
  </si>
  <si>
    <t>#4 GB525407PCG2</t>
  </si>
  <si>
    <t>#10 GB528071PCC1</t>
  </si>
  <si>
    <t>#7 GB527180PCB1</t>
  </si>
  <si>
    <t>#8 GB527046PCC1</t>
  </si>
  <si>
    <t>#6 GB526003PCA4</t>
  </si>
  <si>
    <t>#8 GB525976PCH0</t>
  </si>
  <si>
    <t>#6 GB525979PCF0</t>
  </si>
  <si>
    <t>#1 GB526174PCF7</t>
  </si>
  <si>
    <t>#7 GB525977PCD7</t>
  </si>
  <si>
    <t>#11 GB525431PCB5</t>
    <phoneticPr fontId="2" type="noConversion"/>
  </si>
  <si>
    <t>#1 GB525969PCA4</t>
  </si>
  <si>
    <t>15BW53B002</t>
    <phoneticPr fontId="2" type="noConversion"/>
  </si>
  <si>
    <t>#13 GB527662PCD5</t>
  </si>
  <si>
    <t>#1 GB520811PDB3</t>
  </si>
  <si>
    <t>#13 GB520087PDG3</t>
    <phoneticPr fontId="2" type="noConversion"/>
  </si>
  <si>
    <t>#9 GB525271PCG5</t>
    <phoneticPr fontId="2" type="noConversion"/>
  </si>
  <si>
    <t>#7 GB525404PCA7</t>
    <phoneticPr fontId="2" type="noConversion"/>
  </si>
  <si>
    <t>#7 GB524921PCH1</t>
    <phoneticPr fontId="2" type="noConversion"/>
  </si>
  <si>
    <t>#9 GB527753PCC4</t>
    <phoneticPr fontId="2" type="noConversion"/>
  </si>
  <si>
    <t>#1 GB528039PCD3</t>
  </si>
  <si>
    <t>#10 GB525974PCF7</t>
  </si>
  <si>
    <t>#11 GB525431PCB5</t>
    <phoneticPr fontId="2" type="noConversion"/>
  </si>
  <si>
    <t>#1 GB525969PCA4</t>
    <phoneticPr fontId="2" type="noConversion"/>
  </si>
  <si>
    <t>#5 GB527027PCE6</t>
  </si>
  <si>
    <t>#2 GB527005PCC0</t>
  </si>
  <si>
    <t>#1 GB527041PCD0</t>
  </si>
  <si>
    <t>#5 GB526935PCH2</t>
  </si>
  <si>
    <t>5/15
(5+13 wfs)</t>
    <phoneticPr fontId="2" type="noConversion"/>
  </si>
  <si>
    <t>15BW42B001</t>
    <phoneticPr fontId="2" type="noConversion"/>
  </si>
  <si>
    <t>Waive F03*1, F08*2</t>
    <phoneticPr fontId="2" type="noConversion"/>
  </si>
  <si>
    <t>6581 扣過量 #2 (3,0)</t>
  </si>
  <si>
    <t>Waive F27*1</t>
    <phoneticPr fontId="2" type="noConversion"/>
  </si>
  <si>
    <t>#2 GB525971PCA4</t>
    <phoneticPr fontId="2" type="noConversion"/>
  </si>
  <si>
    <t>#3 GB525429PCB5</t>
    <phoneticPr fontId="2" type="noConversion"/>
  </si>
  <si>
    <t>15BW45</t>
    <phoneticPr fontId="2" type="noConversion"/>
  </si>
  <si>
    <t>6446 扣過量 #8 (3,4)</t>
  </si>
  <si>
    <t>5/18
(33+36 wfs)</t>
    <phoneticPr fontId="2" type="noConversion"/>
  </si>
  <si>
    <t>15BW43B003</t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</si>
  <si>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(1,2)</t>
    </r>
    <phoneticPr fontId="2" type="noConversion"/>
  </si>
  <si>
    <t>#2 GB526175PCC6</t>
    <phoneticPr fontId="2" type="noConversion"/>
  </si>
  <si>
    <t>5/19
(13+8 wfs)</t>
    <phoneticPr fontId="2" type="noConversion"/>
  </si>
  <si>
    <t>W21</t>
    <phoneticPr fontId="2" type="noConversion"/>
  </si>
  <si>
    <t>W22</t>
    <phoneticPr fontId="2" type="noConversion"/>
  </si>
  <si>
    <t>15BW46B003</t>
    <phoneticPr fontId="2" type="noConversion"/>
  </si>
  <si>
    <t>#12 GB527661PCG6</t>
  </si>
  <si>
    <t>16BW73</t>
    <phoneticPr fontId="2" type="noConversion"/>
  </si>
  <si>
    <t>RDL3</t>
    <phoneticPr fontId="2" type="noConversion"/>
  </si>
  <si>
    <t>API</t>
    <phoneticPr fontId="2" type="noConversion"/>
  </si>
  <si>
    <t>RDL2</t>
    <phoneticPr fontId="2" type="noConversion"/>
  </si>
  <si>
    <t>16BW93</t>
    <phoneticPr fontId="2" type="noConversion"/>
  </si>
  <si>
    <r>
      <t xml:space="preserve">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(3,0)</t>
    </r>
    <phoneticPr fontId="2" type="noConversion"/>
  </si>
  <si>
    <t>5/20
(0+10 wfs)</t>
    <phoneticPr fontId="2" type="noConversion"/>
  </si>
  <si>
    <t>17BW66</t>
    <phoneticPr fontId="2" type="noConversion"/>
  </si>
  <si>
    <t>RDL2</t>
    <phoneticPr fontId="2" type="noConversion"/>
  </si>
  <si>
    <t>AEI</t>
    <phoneticPr fontId="2" type="noConversion"/>
  </si>
  <si>
    <t>5/21
(2+2 wfs)</t>
    <phoneticPr fontId="2" type="noConversion"/>
  </si>
  <si>
    <t>16BW73B001</t>
    <phoneticPr fontId="2" type="noConversion"/>
  </si>
  <si>
    <t>16BW74</t>
    <phoneticPr fontId="2" type="noConversion"/>
  </si>
  <si>
    <t>16BW93B002</t>
  </si>
  <si>
    <t>W22</t>
    <phoneticPr fontId="2" type="noConversion"/>
  </si>
  <si>
    <t>5/22
(17+2 wfs)</t>
    <phoneticPr fontId="2" type="noConversion"/>
  </si>
  <si>
    <t>#3 GB523278PCG1</t>
  </si>
  <si>
    <t xml:space="preserve">RDL2 </t>
    <phoneticPr fontId="2" type="noConversion"/>
  </si>
  <si>
    <t>AEI</t>
    <phoneticPr fontId="2" type="noConversion"/>
  </si>
  <si>
    <t>#5 GB524973PCB2</t>
  </si>
  <si>
    <t>#1 GB523201PCD7</t>
  </si>
  <si>
    <t>Waive PR Coat*1</t>
    <phoneticPr fontId="2" type="noConversion"/>
  </si>
  <si>
    <t>5/25
(10+20 wfs)</t>
    <phoneticPr fontId="2" type="noConversion"/>
  </si>
  <si>
    <t>17BW66</t>
    <phoneticPr fontId="2" type="noConversion"/>
  </si>
  <si>
    <t>15BW49B001</t>
    <phoneticPr fontId="2" type="noConversion"/>
  </si>
  <si>
    <t>15BW53B002</t>
    <phoneticPr fontId="2" type="noConversion"/>
  </si>
  <si>
    <r>
      <t xml:space="preserve">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(0,2)</t>
    </r>
    <phoneticPr fontId="2" type="noConversion"/>
  </si>
  <si>
    <t>04BW1NB002</t>
    <phoneticPr fontId="2" type="noConversion"/>
  </si>
  <si>
    <t>AEI</t>
    <phoneticPr fontId="2" type="noConversion"/>
  </si>
  <si>
    <t>17BW28B001</t>
    <phoneticPr fontId="2" type="noConversion"/>
  </si>
  <si>
    <t>5/26
(6 lots 15 wfs)</t>
    <phoneticPr fontId="2" type="noConversion"/>
  </si>
  <si>
    <t>RDL3</t>
    <phoneticPr fontId="2" type="noConversion"/>
  </si>
  <si>
    <t>API</t>
    <phoneticPr fontId="2" type="noConversion"/>
  </si>
  <si>
    <t>RDL2</t>
    <phoneticPr fontId="2" type="noConversion"/>
  </si>
  <si>
    <t>15BW46B003</t>
    <phoneticPr fontId="2" type="noConversion"/>
  </si>
  <si>
    <t>W21
(126+103 wfs)</t>
    <phoneticPr fontId="2" type="noConversion"/>
  </si>
  <si>
    <t>5/27
(7 lots 7 wfs)</t>
    <phoneticPr fontId="2" type="noConversion"/>
  </si>
  <si>
    <t>W22</t>
    <phoneticPr fontId="2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</si>
  <si>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Times New Roman"/>
        <family val="1"/>
      </rPr>
      <t>W22</t>
    </r>
    <r>
      <rPr>
        <sz val="12"/>
        <color theme="1"/>
        <rFont val="細明體"/>
        <family val="3"/>
        <charset val="136"/>
      </rPr>
      <t>報</t>
    </r>
    <phoneticPr fontId="2" type="noConversion"/>
  </si>
  <si>
    <t>W22
(46+34 wfs)</t>
    <phoneticPr fontId="2" type="noConversion"/>
  </si>
  <si>
    <t>W23</t>
    <phoneticPr fontId="2" type="noConversion"/>
  </si>
  <si>
    <t>15BW46B002</t>
    <phoneticPr fontId="2" type="noConversion"/>
  </si>
  <si>
    <t>#2 GB528138PCF5</t>
  </si>
  <si>
    <t>#5 GB528089PCD6</t>
  </si>
  <si>
    <t>#1  GB525972PCE6</t>
  </si>
  <si>
    <t>5/28
(6 lots 11 wfs)</t>
    <phoneticPr fontId="2" type="noConversion"/>
  </si>
  <si>
    <t>May
(323+323 wfs)</t>
    <phoneticPr fontId="2" type="noConversion"/>
  </si>
  <si>
    <t>Polymer Broken</t>
    <phoneticPr fontId="2" type="noConversion"/>
  </si>
  <si>
    <t>15BW50B001</t>
    <phoneticPr fontId="2" type="noConversion"/>
  </si>
  <si>
    <t>#1 GB527041PCD0</t>
    <phoneticPr fontId="2" type="noConversion"/>
  </si>
  <si>
    <t>5/29
(1 lot 1 wfs)</t>
    <phoneticPr fontId="2" type="noConversion"/>
  </si>
  <si>
    <t>15BW46B004</t>
  </si>
  <si>
    <t>5/13 API2 PI Cure*2 Final*2</t>
    <phoneticPr fontId="2" type="noConversion"/>
  </si>
  <si>
    <t>16BW93B002</t>
    <phoneticPr fontId="2" type="noConversion"/>
  </si>
  <si>
    <t>17BW28B001</t>
    <phoneticPr fontId="2" type="noConversion"/>
  </si>
  <si>
    <t>#5 GB521591PAF3</t>
  </si>
  <si>
    <t>W23</t>
    <phoneticPr fontId="2" type="noConversion"/>
  </si>
  <si>
    <t>6/1
(6 lots 8 wfs)</t>
    <phoneticPr fontId="2" type="noConversion"/>
  </si>
  <si>
    <t>W23 AEI</t>
    <phoneticPr fontId="2" type="noConversion"/>
  </si>
  <si>
    <t>AEI</t>
    <phoneticPr fontId="2" type="noConversion"/>
  </si>
  <si>
    <t>15BW46B004</t>
    <phoneticPr fontId="2" type="noConversion"/>
  </si>
  <si>
    <r>
      <t xml:space="preserve">6601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#3 (3,0) (3,4)</t>
    </r>
    <phoneticPr fontId="2" type="noConversion"/>
  </si>
  <si>
    <t>6/2
(0 lot 0 wfs)</t>
    <phoneticPr fontId="2" type="noConversion"/>
  </si>
  <si>
    <t>waive F08*1 (4,2)</t>
    <phoneticPr fontId="2" type="noConversion"/>
  </si>
  <si>
    <t>6/3
(2 lots 3 wfs)</t>
    <phoneticPr fontId="2" type="noConversion"/>
  </si>
  <si>
    <t>W23
(20 lots 28 wfs)</t>
    <phoneticPr fontId="2" type="noConversion"/>
  </si>
  <si>
    <t>#13 GB520087PDG3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</si>
  <si>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#8 (3,4)</t>
    </r>
    <phoneticPr fontId="2" type="noConversion"/>
  </si>
  <si>
    <t>6/4
(2 lots 3 wfs)</t>
    <phoneticPr fontId="2" type="noConversion"/>
  </si>
  <si>
    <t>#11  GB525529PCA6</t>
  </si>
  <si>
    <t>W24</t>
    <phoneticPr fontId="2" type="noConversion"/>
  </si>
  <si>
    <t>6/5
(2 lots 7 wfs)</t>
    <phoneticPr fontId="2" type="noConversion"/>
  </si>
  <si>
    <t>W24</t>
    <phoneticPr fontId="2" type="noConversion"/>
  </si>
  <si>
    <t>W24</t>
    <phoneticPr fontId="2" type="noConversion"/>
  </si>
  <si>
    <r>
      <t xml:space="preserve">6601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#4 (2,2), 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#8 (3,4)</t>
    </r>
    <phoneticPr fontId="2" type="noConversion"/>
  </si>
  <si>
    <t>#1 GB525239PCA4</t>
  </si>
  <si>
    <t>#13 GB528140PCF5</t>
  </si>
  <si>
    <t>17BW28B002</t>
  </si>
  <si>
    <t>AEI</t>
    <phoneticPr fontId="2" type="noConversion"/>
  </si>
  <si>
    <t>6/4 API2 Sput*1</t>
    <phoneticPr fontId="2" type="noConversion"/>
  </si>
  <si>
    <t>W24</t>
    <phoneticPr fontId="2" type="noConversion"/>
  </si>
  <si>
    <t>15BW45B002</t>
    <phoneticPr fontId="2" type="noConversion"/>
  </si>
  <si>
    <t>RDL2</t>
    <phoneticPr fontId="2" type="noConversion"/>
  </si>
  <si>
    <t>AEI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</si>
  <si>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#7 (3,0)</t>
    </r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</si>
  <si>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#8 (3,4),6601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#4 (2,2),6688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(1,0),6688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#13 (3,4)</t>
    </r>
    <phoneticPr fontId="2" type="noConversion"/>
  </si>
  <si>
    <t>少報 Sput*1</t>
    <phoneticPr fontId="2" type="noConversion"/>
  </si>
  <si>
    <t>少報Sput 0.37%</t>
    <phoneticPr fontId="2" type="noConversion"/>
  </si>
  <si>
    <t>17BW28B001</t>
    <phoneticPr fontId="2" type="noConversion"/>
  </si>
  <si>
    <t>#5 GB521591PAF3</t>
    <phoneticPr fontId="2" type="noConversion"/>
  </si>
  <si>
    <t>6/10 API2 Sput*1</t>
    <phoneticPr fontId="2" type="noConversion"/>
  </si>
  <si>
    <t>W24 AEI</t>
    <phoneticPr fontId="2" type="noConversion"/>
  </si>
  <si>
    <t>W24
(14 lots 32 wfs)</t>
    <phoneticPr fontId="2" type="noConversion"/>
  </si>
  <si>
    <t>W25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</si>
  <si>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#7 (3,0)</t>
    </r>
    <phoneticPr fontId="2" type="noConversion"/>
  </si>
  <si>
    <r>
      <t xml:space="preserve">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#5 (1,0)</t>
    </r>
    <phoneticPr fontId="2" type="noConversion"/>
  </si>
  <si>
    <t>W25</t>
    <phoneticPr fontId="2" type="noConversion"/>
  </si>
  <si>
    <t>6/12
(0 lots 0 wfs)</t>
    <phoneticPr fontId="2" type="noConversion"/>
  </si>
  <si>
    <t>6/8
(4 lots 13 wfs)</t>
    <phoneticPr fontId="2" type="noConversion"/>
  </si>
  <si>
    <t>6/10
(4 lots 4 wfs)</t>
    <phoneticPr fontId="2" type="noConversion"/>
  </si>
  <si>
    <t>6/9
(2 lots 5 wfs)</t>
    <phoneticPr fontId="2" type="noConversion"/>
  </si>
  <si>
    <t>6/11
(1 lots 3 wfs)</t>
    <phoneticPr fontId="2" type="noConversion"/>
  </si>
  <si>
    <t>W24
(14 lots 32 wfs)</t>
    <phoneticPr fontId="2" type="noConversion"/>
  </si>
  <si>
    <t>#4 GB524999PCG2</t>
    <phoneticPr fontId="2" type="noConversion"/>
  </si>
  <si>
    <t xml:space="preserve"> #3 GB527042PCH2</t>
    <phoneticPr fontId="2" type="noConversion"/>
  </si>
  <si>
    <t>6/15
(4 lots 10 wfs)</t>
    <phoneticPr fontId="2" type="noConversion"/>
  </si>
  <si>
    <t>6/16
(1 lots 1 wfs)</t>
    <phoneticPr fontId="2" type="noConversion"/>
  </si>
  <si>
    <t>6/17
(1 lots 1 wfs)</t>
    <phoneticPr fontId="2" type="noConversion"/>
  </si>
  <si>
    <t>W25</t>
    <phoneticPr fontId="2" type="noConversion"/>
  </si>
  <si>
    <t>W25
(7 lots 15 wfs)</t>
    <phoneticPr fontId="2" type="noConversion"/>
  </si>
  <si>
    <t>6/18
(0 lots 0 wfs)</t>
    <phoneticPr fontId="2" type="noConversion"/>
  </si>
  <si>
    <t>W26</t>
    <phoneticPr fontId="2" type="noConversion"/>
  </si>
  <si>
    <t>04BW1N</t>
    <phoneticPr fontId="2" type="noConversion"/>
  </si>
  <si>
    <t>6/22
(1 lots 2 wfs)</t>
    <phoneticPr fontId="2" type="noConversion"/>
  </si>
  <si>
    <t>04BW1M</t>
    <phoneticPr fontId="2" type="noConversion"/>
  </si>
  <si>
    <t>04BW1M</t>
    <phoneticPr fontId="2" type="noConversion"/>
  </si>
  <si>
    <t>04BW1MB001</t>
    <phoneticPr fontId="2" type="noConversion"/>
  </si>
  <si>
    <t>6/23
(1 lots 1 wfs)</t>
    <phoneticPr fontId="2" type="noConversion"/>
  </si>
  <si>
    <t>04BW1MB001</t>
    <phoneticPr fontId="2" type="noConversion"/>
  </si>
  <si>
    <t>W26</t>
    <phoneticPr fontId="2" type="noConversion"/>
  </si>
  <si>
    <t>W26</t>
    <phoneticPr fontId="2" type="noConversion"/>
  </si>
  <si>
    <t>6/24
(0 lot 0 wfs)</t>
    <phoneticPr fontId="2" type="noConversion"/>
  </si>
  <si>
    <t>W26
(2 lots 3 wfs)</t>
    <phoneticPr fontId="2" type="noConversion"/>
  </si>
  <si>
    <t>04BW1N</t>
    <phoneticPr fontId="2" type="noConversion"/>
  </si>
  <si>
    <t>6/25
(0 lot 0 wfs)</t>
    <phoneticPr fontId="2" type="noConversion"/>
  </si>
  <si>
    <t>W27</t>
    <phoneticPr fontId="2" type="noConversion"/>
  </si>
  <si>
    <t>W14~18</t>
  </si>
  <si>
    <t>May</t>
  </si>
  <si>
    <t>W19~W22</t>
  </si>
  <si>
    <t>Jun.</t>
  </si>
  <si>
    <t>W23~W26</t>
  </si>
  <si>
    <t>W23</t>
    <phoneticPr fontId="2" type="noConversion"/>
  </si>
  <si>
    <t>June
(43 lots 78 wfs)</t>
    <phoneticPr fontId="2" type="noConversion"/>
  </si>
  <si>
    <t>Q2
(462+441 wfs)</t>
    <phoneticPr fontId="2" type="noConversion"/>
  </si>
  <si>
    <t>RDL2</t>
    <phoneticPr fontId="2" type="noConversion"/>
  </si>
  <si>
    <t>W27</t>
    <phoneticPr fontId="2" type="noConversion"/>
  </si>
  <si>
    <t>#6 GB529495PCC7</t>
  </si>
  <si>
    <t>6/26
(0 lot 0 wfs)</t>
    <phoneticPr fontId="2" type="noConversion"/>
  </si>
  <si>
    <t>W27</t>
    <phoneticPr fontId="2" type="noConversion"/>
  </si>
  <si>
    <t>04BW1N</t>
    <phoneticPr fontId="2" type="noConversion"/>
  </si>
  <si>
    <t>04BW1MB001</t>
    <phoneticPr fontId="2" type="noConversion"/>
  </si>
  <si>
    <t>04BW1NB004</t>
    <phoneticPr fontId="2" type="noConversion"/>
  </si>
  <si>
    <t>W27</t>
    <phoneticPr fontId="2" type="noConversion"/>
  </si>
  <si>
    <t>17BW28B002</t>
    <phoneticPr fontId="2" type="noConversion"/>
  </si>
  <si>
    <t>6/29
(1 lot 2 wfs)</t>
    <phoneticPr fontId="2" type="noConversion"/>
  </si>
  <si>
    <t>04BW1MB002</t>
  </si>
  <si>
    <t>6/30
(1 lot 1 wfs)</t>
    <phoneticPr fontId="2" type="noConversion"/>
  </si>
  <si>
    <t>04BW1MB002</t>
    <phoneticPr fontId="2" type="noConversion"/>
  </si>
  <si>
    <t>7/1
(0 lot 0 wfs)</t>
    <phoneticPr fontId="2" type="noConversion"/>
  </si>
  <si>
    <t>W27
(2 lots 3 wfs)</t>
    <phoneticPr fontId="2" type="noConversion"/>
  </si>
  <si>
    <t>W27
(2 lots 3 wfs)</t>
    <phoneticPr fontId="2" type="noConversion"/>
  </si>
  <si>
    <t>W27</t>
    <phoneticPr fontId="2" type="noConversion"/>
  </si>
  <si>
    <t>7/2
(0 lot 0 wfs)</t>
    <phoneticPr fontId="2" type="noConversion"/>
  </si>
  <si>
    <t>W28</t>
    <phoneticPr fontId="2" type="noConversion"/>
  </si>
  <si>
    <t>7/3
(0 lot 0 wfs)</t>
    <phoneticPr fontId="2" type="noConversion"/>
  </si>
  <si>
    <t>7/6
(0 lot 0 wfs)</t>
    <phoneticPr fontId="2" type="noConversion"/>
  </si>
  <si>
    <t>7/7
(0 lot 0 wfs)</t>
    <phoneticPr fontId="2" type="noConversion"/>
  </si>
  <si>
    <t>7/8
(0 lot 0 wfs)</t>
    <phoneticPr fontId="2" type="noConversion"/>
  </si>
  <si>
    <t>W28
(0 lot 0 wfs)</t>
    <phoneticPr fontId="2" type="noConversion"/>
  </si>
  <si>
    <t>7/9
(0 lot 0 wfs)</t>
    <phoneticPr fontId="2" type="noConversion"/>
  </si>
  <si>
    <t>SP8 MHC</t>
    <phoneticPr fontId="2" type="noConversion"/>
  </si>
  <si>
    <t>25BW40</t>
  </si>
  <si>
    <t>Wait Check</t>
    <phoneticPr fontId="2" type="noConversion"/>
  </si>
  <si>
    <t>25BW40</t>
    <phoneticPr fontId="2" type="noConversion"/>
  </si>
  <si>
    <t>SP8 MHC</t>
    <phoneticPr fontId="2" type="noConversion"/>
  </si>
  <si>
    <t>25BW46</t>
  </si>
  <si>
    <t>Wait check</t>
    <phoneticPr fontId="2" type="noConversion"/>
  </si>
  <si>
    <t>W29</t>
    <phoneticPr fontId="2" type="noConversion"/>
  </si>
  <si>
    <t>SP8 MHC</t>
    <phoneticPr fontId="2" type="noConversion"/>
  </si>
  <si>
    <t>25BW47</t>
  </si>
  <si>
    <t>W29</t>
    <phoneticPr fontId="2" type="noConversion"/>
  </si>
  <si>
    <t>7/10
(3 lots 23 wfs)</t>
    <phoneticPr fontId="2" type="noConversion"/>
  </si>
  <si>
    <t>Cu-S Abnormal</t>
    <phoneticPr fontId="2" type="noConversion"/>
  </si>
  <si>
    <t>Device</t>
    <phoneticPr fontId="2" type="noConversion"/>
  </si>
  <si>
    <t>Team</t>
    <phoneticPr fontId="2" type="noConversion"/>
  </si>
  <si>
    <t>Layer</t>
    <phoneticPr fontId="2" type="noConversion"/>
  </si>
  <si>
    <t>L1</t>
    <phoneticPr fontId="2" type="noConversion"/>
  </si>
  <si>
    <t>L2</t>
    <phoneticPr fontId="2" type="noConversion"/>
  </si>
  <si>
    <t>L3</t>
    <phoneticPr fontId="2" type="noConversion"/>
  </si>
  <si>
    <t>SP8 MHC</t>
    <phoneticPr fontId="2" type="noConversion"/>
  </si>
  <si>
    <t>25BW37B001</t>
    <phoneticPr fontId="2" type="noConversion"/>
  </si>
  <si>
    <t>SP8 MHC</t>
    <phoneticPr fontId="2" type="noConversion"/>
  </si>
  <si>
    <t>25BW39</t>
  </si>
  <si>
    <r>
      <t xml:space="preserve">Income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(4,1) ; Income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(0,1)</t>
    </r>
    <phoneticPr fontId="2" type="noConversion"/>
  </si>
  <si>
    <t>SP8 MHC</t>
    <phoneticPr fontId="2" type="noConversion"/>
  </si>
  <si>
    <t>25BW42</t>
    <phoneticPr fontId="2" type="noConversion"/>
  </si>
  <si>
    <t>SP8 MHC</t>
    <phoneticPr fontId="2" type="noConversion"/>
  </si>
  <si>
    <t>25BW43</t>
  </si>
  <si>
    <t>25BW47B001</t>
  </si>
  <si>
    <t>25BW47B002</t>
  </si>
  <si>
    <t>SP8 MHC</t>
    <phoneticPr fontId="2" type="noConversion"/>
  </si>
  <si>
    <t>25BW49</t>
  </si>
  <si>
    <t>25BW53</t>
  </si>
  <si>
    <t>SP8 MHC</t>
    <phoneticPr fontId="2" type="noConversion"/>
  </si>
  <si>
    <t>WF23*2</t>
    <phoneticPr fontId="2" type="noConversion"/>
  </si>
  <si>
    <t>SP8 MHC</t>
    <phoneticPr fontId="2" type="noConversion"/>
  </si>
  <si>
    <t>25BW54</t>
  </si>
  <si>
    <t>25BW55</t>
  </si>
  <si>
    <t>WF23*1</t>
    <phoneticPr fontId="2" type="noConversion"/>
  </si>
  <si>
    <t>25BW55B001</t>
    <phoneticPr fontId="2" type="noConversion"/>
  </si>
  <si>
    <t>25BW59</t>
    <phoneticPr fontId="2" type="noConversion"/>
  </si>
  <si>
    <t>SP8 MHC</t>
    <phoneticPr fontId="2" type="noConversion"/>
  </si>
  <si>
    <t>25BW61</t>
  </si>
  <si>
    <t>SP8 MHC</t>
    <phoneticPr fontId="2" type="noConversion"/>
  </si>
  <si>
    <t>25BW61B001</t>
    <phoneticPr fontId="2" type="noConversion"/>
  </si>
  <si>
    <t>25BW62</t>
  </si>
  <si>
    <t>25BW63</t>
  </si>
  <si>
    <t>25BW65</t>
  </si>
  <si>
    <t>25BW66</t>
  </si>
  <si>
    <t>7/13
(17 lots 115 wfs)</t>
    <phoneticPr fontId="2" type="noConversion"/>
  </si>
  <si>
    <t>PRM</t>
    <phoneticPr fontId="2" type="noConversion"/>
  </si>
  <si>
    <t>Custud Shorting Metal Traces</t>
  </si>
  <si>
    <t>Broken UBM Runner</t>
  </si>
  <si>
    <t>25BW39</t>
    <phoneticPr fontId="2" type="noConversion"/>
  </si>
  <si>
    <t>F74</t>
    <phoneticPr fontId="2" type="noConversion"/>
  </si>
  <si>
    <t>W28</t>
    <phoneticPr fontId="2" type="noConversion"/>
  </si>
  <si>
    <t>W29</t>
    <phoneticPr fontId="2" type="noConversion"/>
  </si>
  <si>
    <t>SP8 MHC</t>
    <phoneticPr fontId="2" type="noConversion"/>
  </si>
  <si>
    <t>25BW38</t>
  </si>
  <si>
    <t>F13</t>
    <phoneticPr fontId="2" type="noConversion"/>
  </si>
  <si>
    <t>25BW38</t>
    <phoneticPr fontId="2" type="noConversion"/>
  </si>
  <si>
    <t>F20</t>
    <phoneticPr fontId="2" type="noConversion"/>
  </si>
  <si>
    <t>7/14
(1 lot 3 wfs)</t>
    <phoneticPr fontId="2" type="noConversion"/>
  </si>
  <si>
    <t>Device</t>
    <phoneticPr fontId="2" type="noConversion"/>
  </si>
  <si>
    <t>F18</t>
    <phoneticPr fontId="2" type="noConversion"/>
  </si>
  <si>
    <t>F16</t>
    <phoneticPr fontId="2" type="noConversion"/>
  </si>
  <si>
    <t>F15</t>
    <phoneticPr fontId="2" type="noConversion"/>
  </si>
  <si>
    <t>F21</t>
    <phoneticPr fontId="2" type="noConversion"/>
  </si>
  <si>
    <t>F08</t>
    <phoneticPr fontId="2" type="noConversion"/>
  </si>
  <si>
    <t>F05</t>
    <phoneticPr fontId="2" type="noConversion"/>
  </si>
  <si>
    <t>F23</t>
    <phoneticPr fontId="2" type="noConversion"/>
  </si>
  <si>
    <t>F27</t>
    <phoneticPr fontId="2" type="noConversion"/>
  </si>
  <si>
    <t>F30</t>
    <phoneticPr fontId="2" type="noConversion"/>
  </si>
  <si>
    <t>25BW50</t>
  </si>
  <si>
    <t>L2</t>
    <phoneticPr fontId="2" type="noConversion"/>
  </si>
  <si>
    <t>25BW50B001</t>
    <phoneticPr fontId="2" type="noConversion"/>
  </si>
  <si>
    <t>25BW54B001</t>
  </si>
  <si>
    <t>SP8 MHC</t>
    <phoneticPr fontId="2" type="noConversion"/>
  </si>
  <si>
    <t>25BW51</t>
    <phoneticPr fontId="2" type="noConversion"/>
  </si>
  <si>
    <t>25BW56</t>
    <phoneticPr fontId="2" type="noConversion"/>
  </si>
  <si>
    <t>25BW59B001</t>
    <phoneticPr fontId="2" type="noConversion"/>
  </si>
  <si>
    <t>SP8 MHC</t>
    <phoneticPr fontId="2" type="noConversion"/>
  </si>
  <si>
    <t>25BW64</t>
  </si>
  <si>
    <t>25BW67</t>
  </si>
  <si>
    <t>列標籤</t>
  </si>
  <si>
    <t>總計</t>
  </si>
  <si>
    <t>加總 - Qty</t>
  </si>
  <si>
    <t>加總 - Die</t>
  </si>
  <si>
    <t>加總 - Small Via</t>
  </si>
  <si>
    <t>加總 - F20</t>
  </si>
  <si>
    <t>加總 - F74</t>
  </si>
  <si>
    <t>加總 - Others</t>
  </si>
  <si>
    <t>加總 - All Defect</t>
  </si>
  <si>
    <t>7/15
(7 lots 33 wfs)</t>
    <phoneticPr fontId="2" type="noConversion"/>
  </si>
  <si>
    <t>W29
(28 lots 184 wfs)</t>
    <phoneticPr fontId="2" type="noConversion"/>
  </si>
  <si>
    <t>25BW47</t>
    <phoneticPr fontId="2" type="noConversion"/>
  </si>
  <si>
    <t>F02</t>
    <phoneticPr fontId="2" type="noConversion"/>
  </si>
  <si>
    <t>F03</t>
    <phoneticPr fontId="2" type="noConversion"/>
  </si>
  <si>
    <t>F04</t>
    <phoneticPr fontId="2" type="noConversion"/>
  </si>
  <si>
    <t>F22</t>
    <phoneticPr fontId="2" type="noConversion"/>
  </si>
  <si>
    <t>F68</t>
    <phoneticPr fontId="2" type="noConversion"/>
  </si>
  <si>
    <t>F69</t>
    <phoneticPr fontId="2" type="noConversion"/>
  </si>
  <si>
    <t>F71</t>
    <phoneticPr fontId="2" type="noConversion"/>
  </si>
  <si>
    <t>F94</t>
    <phoneticPr fontId="2" type="noConversion"/>
  </si>
  <si>
    <t>Map Date</t>
    <phoneticPr fontId="2" type="noConversion"/>
  </si>
  <si>
    <t>25BW41B001</t>
  </si>
  <si>
    <t>F21</t>
    <phoneticPr fontId="2" type="noConversion"/>
  </si>
  <si>
    <t>L2</t>
    <phoneticPr fontId="2" type="noConversion"/>
  </si>
  <si>
    <t>25BW50B002</t>
  </si>
  <si>
    <t>25BW41B001</t>
    <phoneticPr fontId="2" type="noConversion"/>
  </si>
  <si>
    <t>25BW52</t>
  </si>
  <si>
    <t>SP8 MHC</t>
    <phoneticPr fontId="2" type="noConversion"/>
  </si>
  <si>
    <t>SP8 MHC</t>
    <phoneticPr fontId="2" type="noConversion"/>
  </si>
  <si>
    <t>SP8 MHC</t>
    <phoneticPr fontId="2" type="noConversion"/>
  </si>
  <si>
    <t>25BW68</t>
  </si>
  <si>
    <t>W30</t>
    <phoneticPr fontId="2" type="noConversion"/>
  </si>
  <si>
    <t>7/16
(8 lots 41 wfs)</t>
    <phoneticPr fontId="2" type="noConversion"/>
  </si>
  <si>
    <t>Cu-S Abnormal</t>
    <phoneticPr fontId="2" type="noConversion"/>
  </si>
  <si>
    <t>25BW42</t>
    <phoneticPr fontId="2" type="noConversion"/>
  </si>
  <si>
    <t>25BW68</t>
    <phoneticPr fontId="2" type="noConversion"/>
  </si>
  <si>
    <t>SP8 MHC</t>
    <phoneticPr fontId="2" type="noConversion"/>
  </si>
  <si>
    <t>25BW59</t>
    <phoneticPr fontId="2" type="noConversion"/>
  </si>
  <si>
    <t>W30</t>
    <phoneticPr fontId="2" type="noConversion"/>
  </si>
  <si>
    <t>F05</t>
    <phoneticPr fontId="2" type="noConversion"/>
  </si>
  <si>
    <t>F07</t>
    <phoneticPr fontId="2" type="noConversion"/>
  </si>
  <si>
    <t>F12</t>
    <phoneticPr fontId="2" type="noConversion"/>
  </si>
  <si>
    <t>F69</t>
    <phoneticPr fontId="2" type="noConversion"/>
  </si>
  <si>
    <t>F70</t>
    <phoneticPr fontId="2" type="noConversion"/>
  </si>
  <si>
    <t>F71</t>
    <phoneticPr fontId="2" type="noConversion"/>
  </si>
  <si>
    <t>F72</t>
    <phoneticPr fontId="2" type="noConversion"/>
  </si>
  <si>
    <t>F77</t>
    <phoneticPr fontId="2" type="noConversion"/>
  </si>
  <si>
    <t>F04</t>
    <phoneticPr fontId="2" type="noConversion"/>
  </si>
  <si>
    <t>F08</t>
    <phoneticPr fontId="2" type="noConversion"/>
  </si>
  <si>
    <t>F13</t>
    <phoneticPr fontId="2" type="noConversion"/>
  </si>
  <si>
    <t>F15</t>
    <phoneticPr fontId="2" type="noConversion"/>
  </si>
  <si>
    <t>F21</t>
    <phoneticPr fontId="2" type="noConversion"/>
  </si>
  <si>
    <t>F22</t>
    <phoneticPr fontId="2" type="noConversion"/>
  </si>
  <si>
    <t>F23</t>
    <phoneticPr fontId="2" type="noConversion"/>
  </si>
  <si>
    <t>F30</t>
    <phoneticPr fontId="2" type="noConversion"/>
  </si>
  <si>
    <t>F70</t>
    <phoneticPr fontId="2" type="noConversion"/>
  </si>
  <si>
    <t>F71</t>
    <phoneticPr fontId="2" type="noConversion"/>
  </si>
  <si>
    <t>F72</t>
    <phoneticPr fontId="2" type="noConversion"/>
  </si>
  <si>
    <t>加總 - F18</t>
  </si>
  <si>
    <t>加總 - Wait check</t>
  </si>
  <si>
    <t>加總 - PI Coat</t>
  </si>
  <si>
    <t>加總 - PI Cure</t>
  </si>
  <si>
    <t>加總 - PR Coat</t>
  </si>
  <si>
    <t>加總 - PR Exp</t>
  </si>
  <si>
    <t>加總 - Sput</t>
  </si>
  <si>
    <t>加總 - Etch</t>
  </si>
  <si>
    <t>加總 - Final</t>
  </si>
  <si>
    <t>加總 - Recon</t>
  </si>
  <si>
    <t>加總 - FOUP</t>
  </si>
  <si>
    <t>加總 - F02</t>
  </si>
  <si>
    <t>加總 - F04</t>
  </si>
  <si>
    <t>加總 - F05</t>
  </si>
  <si>
    <t>加總 - F07</t>
  </si>
  <si>
    <t>加總 - F08</t>
  </si>
  <si>
    <t>加總 - F12</t>
  </si>
  <si>
    <t>加總 - F13</t>
  </si>
  <si>
    <t>加總 - F15</t>
  </si>
  <si>
    <t>加總 - Cu-S Abnormal</t>
  </si>
  <si>
    <t>加總 - F21</t>
  </si>
  <si>
    <t>加總 - F22</t>
  </si>
  <si>
    <t>加總 - F23</t>
  </si>
  <si>
    <t>加總 - F27</t>
  </si>
  <si>
    <t>加總 - F30</t>
  </si>
  <si>
    <t>加總 - F68</t>
  </si>
  <si>
    <t>加總 - F69</t>
  </si>
  <si>
    <t>加總 - F70</t>
  </si>
  <si>
    <t>加總 - F71</t>
  </si>
  <si>
    <t>加總 - F72</t>
  </si>
  <si>
    <t>加總 - F77</t>
  </si>
  <si>
    <t>7/17
(1 lot 3 wfs)</t>
    <phoneticPr fontId="2" type="noConversion"/>
  </si>
  <si>
    <t>SP8 MHC</t>
    <phoneticPr fontId="2" type="noConversion"/>
  </si>
  <si>
    <t>25BW37</t>
  </si>
  <si>
    <t>SP8 MHC</t>
    <phoneticPr fontId="2" type="noConversion"/>
  </si>
  <si>
    <t>25BW51</t>
  </si>
  <si>
    <t>25BW51</t>
    <phoneticPr fontId="2" type="noConversion"/>
  </si>
  <si>
    <t>25BW51</t>
    <phoneticPr fontId="2" type="noConversion"/>
  </si>
  <si>
    <t>25BW65</t>
    <phoneticPr fontId="2" type="noConversion"/>
  </si>
  <si>
    <t>SP8 MHC</t>
    <phoneticPr fontId="2" type="noConversion"/>
  </si>
  <si>
    <t>25BW37</t>
    <phoneticPr fontId="2" type="noConversion"/>
  </si>
  <si>
    <t>25BW49</t>
    <phoneticPr fontId="2" type="noConversion"/>
  </si>
  <si>
    <t>SP8 MHC</t>
    <phoneticPr fontId="2" type="noConversion"/>
  </si>
  <si>
    <t>25BW49B002</t>
    <phoneticPr fontId="2" type="noConversion"/>
  </si>
  <si>
    <t>25BW50B003</t>
  </si>
  <si>
    <t>SP8 MHC</t>
    <phoneticPr fontId="2" type="noConversion"/>
  </si>
  <si>
    <t>25BW56</t>
    <phoneticPr fontId="2" type="noConversion"/>
  </si>
  <si>
    <t>F70</t>
    <phoneticPr fontId="2" type="noConversion"/>
  </si>
  <si>
    <t>L1</t>
    <phoneticPr fontId="2" type="noConversion"/>
  </si>
  <si>
    <t>SP8 MHC</t>
    <phoneticPr fontId="2" type="noConversion"/>
  </si>
  <si>
    <t>25BW57</t>
  </si>
  <si>
    <t>SP8 MHC</t>
    <phoneticPr fontId="2" type="noConversion"/>
  </si>
  <si>
    <t>F03</t>
    <phoneticPr fontId="2" type="noConversion"/>
  </si>
  <si>
    <t>F03</t>
    <phoneticPr fontId="2" type="noConversion"/>
  </si>
  <si>
    <t>25BW58</t>
    <phoneticPr fontId="2" type="noConversion"/>
  </si>
  <si>
    <t>25BW58</t>
  </si>
  <si>
    <t>25BW58B001</t>
    <phoneticPr fontId="2" type="noConversion"/>
  </si>
  <si>
    <t>25BW58B002</t>
  </si>
  <si>
    <t>SP8 MHC</t>
    <phoneticPr fontId="2" type="noConversion"/>
  </si>
  <si>
    <t>25BW59B001</t>
    <phoneticPr fontId="2" type="noConversion"/>
  </si>
  <si>
    <t>SP8 MHC</t>
    <phoneticPr fontId="2" type="noConversion"/>
  </si>
  <si>
    <t>25BW60</t>
  </si>
  <si>
    <t>F74</t>
    <phoneticPr fontId="2" type="noConversion"/>
  </si>
  <si>
    <t>SP8 MHC</t>
    <phoneticPr fontId="2" type="noConversion"/>
  </si>
  <si>
    <t>SP8 MHC</t>
    <phoneticPr fontId="2" type="noConversion"/>
  </si>
  <si>
    <t>7/21
(16 lots 70 wfs)</t>
    <phoneticPr fontId="2" type="noConversion"/>
  </si>
  <si>
    <t>7/20
(8 lots 51 wfs)</t>
    <phoneticPr fontId="2" type="noConversion"/>
  </si>
  <si>
    <t>25BW50</t>
    <phoneticPr fontId="2" type="noConversion"/>
  </si>
  <si>
    <t>25BW57</t>
    <phoneticPr fontId="2" type="noConversion"/>
  </si>
  <si>
    <t>25BW61</t>
    <phoneticPr fontId="2" type="noConversion"/>
  </si>
  <si>
    <t>25BW60</t>
    <phoneticPr fontId="2" type="noConversion"/>
  </si>
  <si>
    <t>25BW56</t>
    <phoneticPr fontId="2" type="noConversion"/>
  </si>
  <si>
    <t>Waive F18*1</t>
    <phoneticPr fontId="2" type="noConversion"/>
  </si>
  <si>
    <t>EMC Metal Residual</t>
    <phoneticPr fontId="2" type="noConversion"/>
  </si>
  <si>
    <t>F07</t>
    <phoneticPr fontId="2" type="noConversion"/>
  </si>
  <si>
    <t>F12</t>
    <phoneticPr fontId="2" type="noConversion"/>
  </si>
  <si>
    <t>F72</t>
    <phoneticPr fontId="2" type="noConversion"/>
  </si>
  <si>
    <t>F77</t>
    <phoneticPr fontId="2" type="noConversion"/>
  </si>
  <si>
    <r>
      <rPr>
        <sz val="12"/>
        <color theme="1"/>
        <rFont val="微軟正黑體"/>
        <family val="2"/>
        <charset val="136"/>
      </rPr>
      <t>備註</t>
    </r>
    <phoneticPr fontId="2" type="noConversion"/>
  </si>
  <si>
    <t>Weisshorn</t>
    <phoneticPr fontId="2" type="noConversion"/>
  </si>
  <si>
    <t>04BW1M</t>
  </si>
  <si>
    <r>
      <t xml:space="preserve">No 6366 </t>
    </r>
    <r>
      <rPr>
        <sz val="12"/>
        <color theme="1"/>
        <rFont val="細明體"/>
        <family val="3"/>
        <charset val="136"/>
      </rPr>
      <t>調站</t>
    </r>
    <phoneticPr fontId="2" type="noConversion"/>
  </si>
  <si>
    <t>Weisshorn</t>
    <phoneticPr fontId="2" type="noConversion"/>
  </si>
  <si>
    <t>04BW2K</t>
  </si>
  <si>
    <t>04BW2L</t>
    <phoneticPr fontId="2" type="noConversion"/>
  </si>
  <si>
    <t>04BW2MB001</t>
  </si>
  <si>
    <t>04BW2P</t>
    <phoneticPr fontId="2" type="noConversion"/>
  </si>
  <si>
    <t>04BW2P</t>
    <phoneticPr fontId="2" type="noConversion"/>
  </si>
  <si>
    <t>04BW2PB001</t>
    <phoneticPr fontId="2" type="noConversion"/>
  </si>
  <si>
    <t>04BW2Q</t>
    <phoneticPr fontId="2" type="noConversion"/>
  </si>
  <si>
    <t>04BW2Q</t>
    <phoneticPr fontId="2" type="noConversion"/>
  </si>
  <si>
    <t>15BW42</t>
    <phoneticPr fontId="2" type="noConversion"/>
  </si>
  <si>
    <t>15BW42</t>
    <phoneticPr fontId="2" type="noConversion"/>
  </si>
  <si>
    <t>15BW43</t>
    <phoneticPr fontId="2" type="noConversion"/>
  </si>
  <si>
    <t>waive F20*1</t>
  </si>
  <si>
    <t>waive F21*1</t>
    <phoneticPr fontId="2" type="noConversion"/>
  </si>
  <si>
    <t>15BW46</t>
    <phoneticPr fontId="2" type="noConversion"/>
  </si>
  <si>
    <t>waive F18*1,F20*1</t>
    <phoneticPr fontId="2" type="noConversion"/>
  </si>
  <si>
    <t>waive F20*2,F21*1</t>
    <phoneticPr fontId="2" type="noConversion"/>
  </si>
  <si>
    <t>4/16 rejudge waive F27*2</t>
    <phoneticPr fontId="2" type="noConversion"/>
  </si>
  <si>
    <t>15BW63</t>
    <phoneticPr fontId="2" type="noConversion"/>
  </si>
  <si>
    <t>waive F20*1</t>
    <phoneticPr fontId="2" type="noConversion"/>
  </si>
  <si>
    <t>16BW64</t>
    <phoneticPr fontId="2" type="noConversion"/>
  </si>
  <si>
    <t>16BW64</t>
    <phoneticPr fontId="2" type="noConversion"/>
  </si>
  <si>
    <t>16BW65</t>
    <phoneticPr fontId="2" type="noConversion"/>
  </si>
  <si>
    <t>16BW66</t>
    <phoneticPr fontId="2" type="noConversion"/>
  </si>
  <si>
    <t>16BW66</t>
    <phoneticPr fontId="2" type="noConversion"/>
  </si>
  <si>
    <t>16BW73</t>
    <phoneticPr fontId="2" type="noConversion"/>
  </si>
  <si>
    <t>16BW73</t>
    <phoneticPr fontId="2" type="noConversion"/>
  </si>
  <si>
    <t>waive F20*6</t>
    <phoneticPr fontId="2" type="noConversion"/>
  </si>
  <si>
    <t>17BW28</t>
    <phoneticPr fontId="2" type="noConversion"/>
  </si>
  <si>
    <t>17BW30</t>
    <phoneticPr fontId="2" type="noConversion"/>
  </si>
  <si>
    <t>17BW30</t>
    <phoneticPr fontId="2" type="noConversion"/>
  </si>
  <si>
    <t>17BW31</t>
    <phoneticPr fontId="2" type="noConversion"/>
  </si>
  <si>
    <t>17BW66</t>
    <phoneticPr fontId="2" type="noConversion"/>
  </si>
  <si>
    <t>17BW88</t>
    <phoneticPr fontId="2" type="noConversion"/>
  </si>
  <si>
    <t>17BW88</t>
    <phoneticPr fontId="2" type="noConversion"/>
  </si>
  <si>
    <t>SP8 MHC</t>
    <phoneticPr fontId="2" type="noConversion"/>
  </si>
  <si>
    <t>25BW37B001</t>
    <phoneticPr fontId="2" type="noConversion"/>
  </si>
  <si>
    <t>SP8 MHC</t>
    <phoneticPr fontId="2" type="noConversion"/>
  </si>
  <si>
    <t>25BW41</t>
  </si>
  <si>
    <t>25BW42</t>
  </si>
  <si>
    <t>25BW44</t>
  </si>
  <si>
    <t>25BW45</t>
  </si>
  <si>
    <t>SP8 MHC</t>
    <phoneticPr fontId="2" type="noConversion"/>
  </si>
  <si>
    <t>25BW48</t>
  </si>
  <si>
    <t>SP8 MHC</t>
    <phoneticPr fontId="2" type="noConversion"/>
  </si>
  <si>
    <t>25BW56</t>
  </si>
  <si>
    <t>25BW59</t>
  </si>
  <si>
    <t>25BW60B001</t>
    <phoneticPr fontId="2" type="noConversion"/>
  </si>
  <si>
    <t>25BW69</t>
  </si>
  <si>
    <t>49BW5E</t>
  </si>
  <si>
    <t>51BW3H</t>
    <phoneticPr fontId="2" type="noConversion"/>
  </si>
  <si>
    <t>51BW3J</t>
    <phoneticPr fontId="2" type="noConversion"/>
  </si>
  <si>
    <t>51BW3K</t>
    <phoneticPr fontId="2" type="noConversion"/>
  </si>
  <si>
    <t>L3</t>
    <phoneticPr fontId="2" type="noConversion"/>
  </si>
  <si>
    <t>25BW54B001</t>
    <phoneticPr fontId="2" type="noConversion"/>
  </si>
  <si>
    <t>49BW5F</t>
    <phoneticPr fontId="2" type="noConversion"/>
  </si>
  <si>
    <t>33BW5MB001</t>
    <phoneticPr fontId="2" type="noConversion"/>
  </si>
  <si>
    <t>51BW3J</t>
    <phoneticPr fontId="2" type="noConversion"/>
  </si>
  <si>
    <t>W05</t>
    <phoneticPr fontId="2" type="noConversion"/>
  </si>
  <si>
    <t>51BW3L</t>
    <phoneticPr fontId="2" type="noConversion"/>
  </si>
  <si>
    <t>51BW3K</t>
    <phoneticPr fontId="2" type="noConversion"/>
  </si>
  <si>
    <t>51BW3HB001</t>
    <phoneticPr fontId="2" type="noConversion"/>
  </si>
  <si>
    <t>W09</t>
    <phoneticPr fontId="2" type="noConversion"/>
  </si>
  <si>
    <t>49BW5EB001</t>
    <phoneticPr fontId="2" type="noConversion"/>
  </si>
  <si>
    <t>04BW2P</t>
    <phoneticPr fontId="2" type="noConversion"/>
  </si>
  <si>
    <t>W17</t>
    <phoneticPr fontId="2" type="noConversion"/>
  </si>
  <si>
    <t>15BW48</t>
    <phoneticPr fontId="2" type="noConversion"/>
  </si>
  <si>
    <t>16BW65</t>
    <phoneticPr fontId="2" type="noConversion"/>
  </si>
  <si>
    <r>
      <t xml:space="preserve">6366 F69*10 (6446 F05*10),F68*1 / 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*2</t>
    </r>
    <phoneticPr fontId="2" type="noConversion"/>
  </si>
  <si>
    <r>
      <t xml:space="preserve">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*1</t>
    </r>
    <phoneticPr fontId="2" type="noConversion"/>
  </si>
  <si>
    <t>16BW66</t>
    <phoneticPr fontId="2" type="noConversion"/>
  </si>
  <si>
    <t>15BW44</t>
    <phoneticPr fontId="2" type="noConversion"/>
  </si>
  <si>
    <t>15BW48</t>
    <phoneticPr fontId="2" type="noConversion"/>
  </si>
  <si>
    <t>Waive Final*2,small via*1</t>
    <phoneticPr fontId="2" type="noConversion"/>
  </si>
  <si>
    <t>15BW63</t>
    <phoneticPr fontId="2" type="noConversion"/>
  </si>
  <si>
    <t>15BW52</t>
    <phoneticPr fontId="2" type="noConversion"/>
  </si>
  <si>
    <t>W18</t>
    <phoneticPr fontId="2" type="noConversion"/>
  </si>
  <si>
    <t>15BW42</t>
    <phoneticPr fontId="2" type="noConversion"/>
  </si>
  <si>
    <t>16BW64</t>
    <phoneticPr fontId="2" type="noConversion"/>
  </si>
  <si>
    <t>16BW73</t>
    <phoneticPr fontId="2" type="noConversion"/>
  </si>
  <si>
    <t>17BW28</t>
    <phoneticPr fontId="2" type="noConversion"/>
  </si>
  <si>
    <t>15BW43</t>
    <phoneticPr fontId="2" type="noConversion"/>
  </si>
  <si>
    <t>17BW30</t>
    <phoneticPr fontId="2" type="noConversion"/>
  </si>
  <si>
    <r>
      <t xml:space="preserve">TP 12BW10B001 </t>
    </r>
    <r>
      <rPr>
        <sz val="12"/>
        <color theme="1"/>
        <rFont val="細明體"/>
        <family val="3"/>
        <charset val="136"/>
      </rPr>
      <t>扣過量</t>
    </r>
    <phoneticPr fontId="2" type="noConversion"/>
  </si>
  <si>
    <t>04BW2Q</t>
    <phoneticPr fontId="2" type="noConversion"/>
  </si>
  <si>
    <t>16BW93</t>
    <phoneticPr fontId="2" type="noConversion"/>
  </si>
  <si>
    <t>17BW66</t>
    <phoneticPr fontId="2" type="noConversion"/>
  </si>
  <si>
    <t>17BW88</t>
    <phoneticPr fontId="2" type="noConversion"/>
  </si>
  <si>
    <t>W19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</si>
  <si>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 #7 (4,1)</t>
    </r>
    <phoneticPr fontId="2" type="noConversion"/>
  </si>
  <si>
    <t>16BW72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</si>
  <si>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 #4 (3,4)</t>
    </r>
    <phoneticPr fontId="2" type="noConversion"/>
  </si>
  <si>
    <t>16BW74</t>
    <phoneticPr fontId="2" type="noConversion"/>
  </si>
  <si>
    <r>
      <t xml:space="preserve">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*6</t>
    </r>
    <phoneticPr fontId="2" type="noConversion"/>
  </si>
  <si>
    <t>W20</t>
    <phoneticPr fontId="2" type="noConversion"/>
  </si>
  <si>
    <t>04BW2L</t>
    <phoneticPr fontId="2" type="noConversion"/>
  </si>
  <si>
    <t>W21</t>
    <phoneticPr fontId="2" type="noConversion"/>
  </si>
  <si>
    <t>W24</t>
    <phoneticPr fontId="2" type="noConversion"/>
  </si>
  <si>
    <t>04BW1M</t>
    <phoneticPr fontId="2" type="noConversion"/>
  </si>
  <si>
    <t>W26</t>
    <phoneticPr fontId="2" type="noConversion"/>
  </si>
  <si>
    <t>SP8 MHC</t>
    <phoneticPr fontId="2" type="noConversion"/>
  </si>
  <si>
    <t>25BW46</t>
    <phoneticPr fontId="2" type="noConversion"/>
  </si>
  <si>
    <t>W27</t>
    <phoneticPr fontId="2" type="noConversion"/>
  </si>
  <si>
    <t>25BW44</t>
    <phoneticPr fontId="2" type="noConversion"/>
  </si>
  <si>
    <t>TP Sput defect</t>
    <phoneticPr fontId="2" type="noConversion"/>
  </si>
  <si>
    <t>25BW48</t>
    <phoneticPr fontId="2" type="noConversion"/>
  </si>
  <si>
    <t>W28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</si>
  <si>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</si>
  <si>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</si>
  <si>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</si>
  <si>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</si>
  <si>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</si>
  <si>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</si>
  <si>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</si>
  <si>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W29</t>
    <phoneticPr fontId="2" type="noConversion"/>
  </si>
  <si>
    <t>SP8 MHC</t>
    <phoneticPr fontId="2" type="noConversion"/>
  </si>
  <si>
    <t>WF23*1</t>
    <phoneticPr fontId="2" type="noConversion"/>
  </si>
  <si>
    <t>SP8 MHC</t>
    <phoneticPr fontId="2" type="noConversion"/>
  </si>
  <si>
    <t>25BW61B001</t>
    <phoneticPr fontId="2" type="noConversion"/>
  </si>
  <si>
    <t>25BW41B001</t>
    <phoneticPr fontId="2" type="noConversion"/>
  </si>
  <si>
    <t>SP8 MHC</t>
    <phoneticPr fontId="2" type="noConversion"/>
  </si>
  <si>
    <t>25BW60B001</t>
    <phoneticPr fontId="2" type="noConversion"/>
  </si>
  <si>
    <t>加總 - Small via</t>
  </si>
  <si>
    <t>Irregular Solder (Shape &amp; Size)</t>
  </si>
  <si>
    <t>Cu-S Abnormal</t>
    <phoneticPr fontId="2" type="noConversion"/>
  </si>
  <si>
    <t>Small via</t>
    <phoneticPr fontId="2" type="noConversion"/>
  </si>
  <si>
    <t>Die Surface Scratch/Damage</t>
    <phoneticPr fontId="2" type="noConversion"/>
  </si>
  <si>
    <t>Polymer damage</t>
    <phoneticPr fontId="2" type="noConversion"/>
  </si>
  <si>
    <t>Plolymer Broken</t>
  </si>
  <si>
    <t>Miss Custud</t>
    <phoneticPr fontId="2" type="noConversion"/>
  </si>
  <si>
    <t>Deformed Custud</t>
    <phoneticPr fontId="2" type="noConversion"/>
  </si>
  <si>
    <t>Mold Residual on Custud</t>
    <phoneticPr fontId="2" type="noConversion"/>
  </si>
  <si>
    <t>Custud Discoloration</t>
  </si>
  <si>
    <t>EMC Metal Residual</t>
    <phoneticPr fontId="2" type="noConversion"/>
  </si>
  <si>
    <t xml:space="preserve">Recon+PI1 Yield </t>
    <phoneticPr fontId="2" type="noConversion"/>
  </si>
  <si>
    <t>12/18
(30+73wfs)</t>
    <phoneticPr fontId="2" type="noConversion"/>
  </si>
  <si>
    <t>12/19
(0+0wfs)</t>
    <phoneticPr fontId="2" type="noConversion"/>
  </si>
  <si>
    <t>12/22
(15+12 wfs)</t>
    <phoneticPr fontId="2" type="noConversion"/>
  </si>
  <si>
    <t>12/23
(2+5 wfs)</t>
    <phoneticPr fontId="2" type="noConversion"/>
  </si>
  <si>
    <t>12/24
(25+0 wfs)</t>
    <phoneticPr fontId="2" type="noConversion"/>
  </si>
  <si>
    <t>12/26
(0+0 wfs)</t>
    <phoneticPr fontId="2" type="noConversion"/>
  </si>
  <si>
    <t>12/29
(7+0 wfs)</t>
    <phoneticPr fontId="2" type="noConversion"/>
  </si>
  <si>
    <t>12/30
(1+1 wfs)</t>
    <phoneticPr fontId="2" type="noConversion"/>
  </si>
  <si>
    <t>12/31
(0+0 wfs)</t>
    <phoneticPr fontId="2" type="noConversion"/>
  </si>
  <si>
    <t>1/2
(0+12 wfs)</t>
    <phoneticPr fontId="2" type="noConversion"/>
  </si>
  <si>
    <t>1/5
(6+2 wfs)</t>
    <phoneticPr fontId="2" type="noConversion"/>
  </si>
  <si>
    <t>1/6
(12+2 wfs)</t>
    <phoneticPr fontId="2" type="noConversion"/>
  </si>
  <si>
    <t>1/7
(0+1 wfs)</t>
    <phoneticPr fontId="2" type="noConversion"/>
  </si>
  <si>
    <t>1/8
(1+0 wfs)</t>
    <phoneticPr fontId="2" type="noConversion"/>
  </si>
  <si>
    <t>1/9
(0+0 wfs)</t>
    <phoneticPr fontId="2" type="noConversion"/>
  </si>
  <si>
    <t>1/12
(13+16 wfs)</t>
    <phoneticPr fontId="2" type="noConversion"/>
  </si>
  <si>
    <t>1/13
(0+0 wfs)</t>
    <phoneticPr fontId="2" type="noConversion"/>
  </si>
  <si>
    <t>1/14
(0+0 wfs)</t>
    <phoneticPr fontId="2" type="noConversion"/>
  </si>
  <si>
    <t>1/15
(0+0 wfs)</t>
    <phoneticPr fontId="2" type="noConversion"/>
  </si>
  <si>
    <t>1/16
(0+0 wfs)</t>
    <phoneticPr fontId="2" type="noConversion"/>
  </si>
  <si>
    <t>1/19
(0+0 wfs)</t>
    <phoneticPr fontId="2" type="noConversion"/>
  </si>
  <si>
    <t>1/20
(0+0 wfs)</t>
    <phoneticPr fontId="2" type="noConversion"/>
  </si>
  <si>
    <t>1/21
(1 lots 13 wfs)</t>
    <phoneticPr fontId="2" type="noConversion"/>
  </si>
  <si>
    <t>W05</t>
    <phoneticPr fontId="2" type="noConversion"/>
  </si>
  <si>
    <t>1/22
(3 lots 35 wfs)</t>
    <phoneticPr fontId="2" type="noConversion"/>
  </si>
  <si>
    <t>1/23
(0 lot 0 wfs)</t>
    <phoneticPr fontId="2" type="noConversion"/>
  </si>
  <si>
    <t>1/26
(1 lot 13 wfs)</t>
    <phoneticPr fontId="2" type="noConversion"/>
  </si>
  <si>
    <t>1/27
(0 lot 0 wfs)</t>
    <phoneticPr fontId="2" type="noConversion"/>
  </si>
  <si>
    <t>W06</t>
    <phoneticPr fontId="2" type="noConversion"/>
  </si>
  <si>
    <t>1/28
(1 lot 13 wfs)</t>
    <phoneticPr fontId="2" type="noConversion"/>
  </si>
  <si>
    <t>1/29
(1 lot 6 wfs)</t>
    <phoneticPr fontId="2" type="noConversion"/>
  </si>
  <si>
    <t>1/30
(0 lot 0 wfs)</t>
    <phoneticPr fontId="2" type="noConversion"/>
  </si>
  <si>
    <t>2/2
(0 lot 0 wfs)</t>
    <phoneticPr fontId="2" type="noConversion"/>
  </si>
  <si>
    <t>2/3
(1 lot 2 wfs)</t>
    <phoneticPr fontId="2" type="noConversion"/>
  </si>
  <si>
    <t>W07</t>
    <phoneticPr fontId="2" type="noConversion"/>
  </si>
  <si>
    <t>2/4
(0 lot 0 wfs)</t>
    <phoneticPr fontId="2" type="noConversion"/>
  </si>
  <si>
    <t>2/5
(0 lot 0 wfs)</t>
    <phoneticPr fontId="2" type="noConversion"/>
  </si>
  <si>
    <t>2/6
(0 lot 0 wfs)</t>
    <phoneticPr fontId="2" type="noConversion"/>
  </si>
  <si>
    <t>2/9
(0 lot 0 wfs)</t>
    <phoneticPr fontId="2" type="noConversion"/>
  </si>
  <si>
    <t>2/10
(0 lot 0 wfs)</t>
    <phoneticPr fontId="2" type="noConversion"/>
  </si>
  <si>
    <t>W08</t>
    <phoneticPr fontId="2" type="noConversion"/>
  </si>
  <si>
    <t>2/11
(0 lot 0 wfs)</t>
    <phoneticPr fontId="2" type="noConversion"/>
  </si>
  <si>
    <t>2/12
(0 lot 0 wfs)</t>
    <phoneticPr fontId="2" type="noConversion"/>
  </si>
  <si>
    <t>2/13
(0 lot 0 wfs)</t>
    <phoneticPr fontId="2" type="noConversion"/>
  </si>
  <si>
    <t>2/20
(0 lot 0 wfs)</t>
    <phoneticPr fontId="2" type="noConversion"/>
  </si>
  <si>
    <t>W09</t>
    <phoneticPr fontId="2" type="noConversion"/>
  </si>
  <si>
    <t>2/23
(0 lot 0 wfs)</t>
    <phoneticPr fontId="2" type="noConversion"/>
  </si>
  <si>
    <t>2/24
(0 lot 0 wfs)</t>
    <phoneticPr fontId="2" type="noConversion"/>
  </si>
  <si>
    <t>W10</t>
    <phoneticPr fontId="2" type="noConversion"/>
  </si>
  <si>
    <t>2/25
(0 lot 0 wfs)</t>
    <phoneticPr fontId="2" type="noConversion"/>
  </si>
  <si>
    <t>2/26
(0 lot 0 wfs)</t>
    <phoneticPr fontId="2" type="noConversion"/>
  </si>
  <si>
    <t>3/2
(0 lot 0 wfs)</t>
    <phoneticPr fontId="2" type="noConversion"/>
  </si>
  <si>
    <t>3/3
(0 lot 0 wfs)</t>
    <phoneticPr fontId="2" type="noConversion"/>
  </si>
  <si>
    <t>W11</t>
    <phoneticPr fontId="2" type="noConversion"/>
  </si>
  <si>
    <t>3/4
(0 lot 0 wfs)
(0 lot 0 wfs)</t>
    <phoneticPr fontId="2" type="noConversion"/>
  </si>
  <si>
    <t>3/5
(0 lot 0 wfs)
(0 lot 0 wfs)</t>
    <phoneticPr fontId="2" type="noConversion"/>
  </si>
  <si>
    <t>3/6
(0 lot 0 wfs)
(0 lot 0 wfs)</t>
    <phoneticPr fontId="2" type="noConversion"/>
  </si>
  <si>
    <t>3/9
(0 lot 0 wfs)
(0 lot 0 wfs)</t>
    <phoneticPr fontId="2" type="noConversion"/>
  </si>
  <si>
    <t>3/10
(0 lot 0 wfs)
(0 lot 0 wfs)</t>
    <phoneticPr fontId="2" type="noConversion"/>
  </si>
  <si>
    <t>W12</t>
    <phoneticPr fontId="2" type="noConversion"/>
  </si>
  <si>
    <t>3/11
(1 lot 9 wfs)
(0 lot 0 wfs)</t>
    <phoneticPr fontId="2" type="noConversion"/>
  </si>
  <si>
    <t>3/12
(0 lot 0 wfs)
(0 lot 0 wfs)</t>
    <phoneticPr fontId="2" type="noConversion"/>
  </si>
  <si>
    <t>3/13
(0 lot 0 wfs)
(0 lot 0 wfs)</t>
    <phoneticPr fontId="2" type="noConversion"/>
  </si>
  <si>
    <t>3/16
(0 lot 0 wfs)
(0 lot 0 wfs)</t>
    <phoneticPr fontId="2" type="noConversion"/>
  </si>
  <si>
    <t>3/17
(0 lot 0 wfs)
(1 lot 9 wfs)</t>
    <phoneticPr fontId="2" type="noConversion"/>
  </si>
  <si>
    <t>W13</t>
    <phoneticPr fontId="2" type="noConversion"/>
  </si>
  <si>
    <t>3/18
(0 lot 0 wfs)
(0 lot 0 wfs)</t>
    <phoneticPr fontId="2" type="noConversion"/>
  </si>
  <si>
    <t>3/19
(0 lot 0 wfs)
(0 lot 0 wfs)</t>
    <phoneticPr fontId="2" type="noConversion"/>
  </si>
  <si>
    <t>3/20
(0 lot 0 wfs)
(0 lot 0 wfs)</t>
    <phoneticPr fontId="2" type="noConversion"/>
  </si>
  <si>
    <t>W12
(1 lot 9 wfs)
(1 lot 9 wfs)</t>
    <phoneticPr fontId="2" type="noConversion"/>
  </si>
  <si>
    <t>W13
(0 lot 0 wfs)
(0 lot 0 wfs)</t>
    <phoneticPr fontId="2" type="noConversion"/>
  </si>
  <si>
    <t>W14
(0 lot 0 wfs)
(0 lot 0 wfs)</t>
    <phoneticPr fontId="2" type="noConversion"/>
  </si>
  <si>
    <t>W15
(0 lot 0 wfs)
(0 lot 0 wfs)</t>
    <phoneticPr fontId="2" type="noConversion"/>
  </si>
  <si>
    <t>W16
(0 lot 0 wfs)
(0 lot 0 wfs)</t>
    <phoneticPr fontId="2" type="noConversion"/>
  </si>
  <si>
    <t>W17
(13 lot 99 wfs)
(11 lot 86 wfs)</t>
    <phoneticPr fontId="2" type="noConversion"/>
  </si>
  <si>
    <t>W18
(15 lots 73 wfs)
(3 lots 24 wfs)</t>
    <phoneticPr fontId="2" type="noConversion"/>
  </si>
  <si>
    <t>W19
(0 lot 0 wfs)
(12 lots 40 wfs)</t>
    <phoneticPr fontId="2" type="noConversion"/>
  </si>
  <si>
    <t>W20
(1 lot 13 wfs)
(0 lot 0 wfs)</t>
    <phoneticPr fontId="2" type="noConversion"/>
  </si>
  <si>
    <t>W21
(0 lot 0 wfs)
(1 lot 13 wfs)</t>
    <phoneticPr fontId="2" type="noConversion"/>
  </si>
  <si>
    <t>W22
(0 lot 0 wfs)
(0 lot 0 wfs)</t>
    <phoneticPr fontId="2" type="noConversion"/>
  </si>
  <si>
    <t>W23
(0 lot 0 wfs)
(0 lot 0 wfs)</t>
    <phoneticPr fontId="2" type="noConversion"/>
  </si>
  <si>
    <t>W24
(0 lot 0 wfs)
(0 lot 0 wfs)</t>
    <phoneticPr fontId="2" type="noConversion"/>
  </si>
  <si>
    <t>W25
(0 lot 0 wfs)
(0 lot 0 wfs)</t>
    <phoneticPr fontId="2" type="noConversion"/>
  </si>
  <si>
    <t>W26
(6 lots 68 wfs)
(0 lot 0 wfs)</t>
    <phoneticPr fontId="2" type="noConversion"/>
  </si>
  <si>
    <t>W27
(6 lots 76 wfs)
(3 lots 31 wfs)</t>
    <phoneticPr fontId="2" type="noConversion"/>
  </si>
  <si>
    <t>W28
(16 lots 124 wfs)
(5 lots 61 wfs)</t>
    <phoneticPr fontId="2" type="noConversion"/>
  </si>
  <si>
    <t>W29
(6 lots 37 wfs)
(14 lots 85 wfs)</t>
    <phoneticPr fontId="2" type="noConversion"/>
  </si>
  <si>
    <t>3/23
(0 lot 0 wfs)
(0 lot 0 wfs)</t>
    <phoneticPr fontId="2" type="noConversion"/>
  </si>
  <si>
    <t>3/24
(0 lot 0 wfs)
(0 lot 0 wfs)</t>
    <phoneticPr fontId="2" type="noConversion"/>
  </si>
  <si>
    <t>W14</t>
    <phoneticPr fontId="2" type="noConversion"/>
  </si>
  <si>
    <t>3/25
(0 lot 0 wfs)
(0 lot 0 wfs)</t>
    <phoneticPr fontId="2" type="noConversion"/>
  </si>
  <si>
    <t>3/26
(0 lot 0 wfs)
(0 lot 0 wfs)</t>
    <phoneticPr fontId="2" type="noConversion"/>
  </si>
  <si>
    <t>3/27
(0 lot 0 wfs)
(0 lot 0 wfs)</t>
    <phoneticPr fontId="2" type="noConversion"/>
  </si>
  <si>
    <t>3/30
(0 lot 0 wfs)
(0 lot 0 wfs)</t>
    <phoneticPr fontId="2" type="noConversion"/>
  </si>
  <si>
    <t>3/31
(0 lot 0 wfs)
(0 lot 0 wfs)</t>
    <phoneticPr fontId="2" type="noConversion"/>
  </si>
  <si>
    <t>W15</t>
    <phoneticPr fontId="2" type="noConversion"/>
  </si>
  <si>
    <t>4/1
(0 lot 0 wfs)
(0 lot 0 wfs)</t>
    <phoneticPr fontId="2" type="noConversion"/>
  </si>
  <si>
    <t>4/2
(0 lot 0 wfs)
(0 lot 0 wfs)</t>
    <phoneticPr fontId="2" type="noConversion"/>
  </si>
  <si>
    <t>4/6
(0 lot 0 wfs)
(0 lot 0 wfs)</t>
    <phoneticPr fontId="2" type="noConversion"/>
  </si>
  <si>
    <t>4/7
(0 lot 0 wfs)
(0 lot 0 wfs)</t>
    <phoneticPr fontId="2" type="noConversion"/>
  </si>
  <si>
    <t>W16</t>
    <phoneticPr fontId="2" type="noConversion"/>
  </si>
  <si>
    <t>4/8
(0 lot 0 wfs)
(0 lot 0 wfs)</t>
    <phoneticPr fontId="2" type="noConversion"/>
  </si>
  <si>
    <t>4/9
(0 lot 0 wfs)
(0 lot 0 wfs)</t>
    <phoneticPr fontId="2" type="noConversion"/>
  </si>
  <si>
    <t>4/10
(0 lot 0 wfs)
(0 lot 0 wfs)</t>
    <phoneticPr fontId="2" type="noConversion"/>
  </si>
  <si>
    <t>4/13
(0 lot 0 wfs)
(0 lot 0 wfs)</t>
    <phoneticPr fontId="2" type="noConversion"/>
  </si>
  <si>
    <t>4/14
(0 lot 0 wfs)
(0 lot 0 wfs)</t>
    <phoneticPr fontId="2" type="noConversion"/>
  </si>
  <si>
    <t>W17</t>
    <phoneticPr fontId="2" type="noConversion"/>
  </si>
  <si>
    <t>4/15
(1 lot 13 wfs)
(0 lot 0 wfs)</t>
    <phoneticPr fontId="2" type="noConversion"/>
  </si>
  <si>
    <t>4/16
(4 lots 23 wfs)
(0 lot 0 wfs)</t>
    <phoneticPr fontId="2" type="noConversion"/>
  </si>
  <si>
    <t>4/17
(2 lots 24 wfs)
(0 lot 0 wfs)</t>
    <phoneticPr fontId="2" type="noConversion"/>
  </si>
  <si>
    <t>4/20
(5 lots 37 wfs)
(11 lot 86 wfs)</t>
    <phoneticPr fontId="2" type="noConversion"/>
  </si>
  <si>
    <t>4/21
(1 lot 2 wfs)
(0 lot 0 wfs)</t>
    <phoneticPr fontId="2" type="noConversion"/>
  </si>
  <si>
    <t>4/22
(4 lots 17 wfs)
(1 lot 11 wfs)</t>
    <phoneticPr fontId="2" type="noConversion"/>
  </si>
  <si>
    <t>4/23
(1 lot 5 wfs)
(1 lot 11 wfs)</t>
    <phoneticPr fontId="2" type="noConversion"/>
  </si>
  <si>
    <t>4/24
(10 lots 51 wfs)
(0 lot 0 wfs)</t>
    <phoneticPr fontId="2" type="noConversion"/>
  </si>
  <si>
    <t>4/27
(0 lot 0 wfs)
(1 lot 2 wfs)</t>
    <phoneticPr fontId="2" type="noConversion"/>
  </si>
  <si>
    <t>4/28
(0 lot 0 wfs)
(0 lot 0 wfs)</t>
    <phoneticPr fontId="2" type="noConversion"/>
  </si>
  <si>
    <t>4/29
(0 lot 0 wfs)
(9 lots 26 wfs)</t>
    <phoneticPr fontId="2" type="noConversion"/>
  </si>
  <si>
    <t>4/30
(0 lot 0 wfs)
(1 lot 3 wfs)</t>
    <phoneticPr fontId="2" type="noConversion"/>
  </si>
  <si>
    <t>5/4
(0 lot 0 wfs)
(1 lot 5 wfs)</t>
    <phoneticPr fontId="2" type="noConversion"/>
  </si>
  <si>
    <t>5/5
(0 lot 0 wfs)
(1 lot 6 wfs)</t>
    <phoneticPr fontId="2" type="noConversion"/>
  </si>
  <si>
    <t>5/6
(0 lot 0 wfs)
(0 lot 0 wfs)</t>
    <phoneticPr fontId="2" type="noConversion"/>
  </si>
  <si>
    <t>5/7
(1 lot 13 wfs)
(0 lot 0 wfs)</t>
    <phoneticPr fontId="2" type="noConversion"/>
  </si>
  <si>
    <t>5/8
(0 lot 0 wfs)
(0 lot 0 wfs)</t>
    <phoneticPr fontId="2" type="noConversion"/>
  </si>
  <si>
    <t>5/11
(0 lot 0 wfs)
(0 lot 0 wfs)</t>
    <phoneticPr fontId="2" type="noConversion"/>
  </si>
  <si>
    <t>5/12
(0 lot 0 wfs)
(0 lot 0 wfs)</t>
    <phoneticPr fontId="2" type="noConversion"/>
  </si>
  <si>
    <t>5/13
(0 lot 0 wfs)
(0 lot 0 wfs)</t>
    <phoneticPr fontId="2" type="noConversion"/>
  </si>
  <si>
    <t>5/14
(0 lot 0 wfs)
(1 lot 13 wfs)</t>
    <phoneticPr fontId="2" type="noConversion"/>
  </si>
  <si>
    <t>5/15
(0 lot 0 wfs)
(0 lot 0 wfs)</t>
    <phoneticPr fontId="2" type="noConversion"/>
  </si>
  <si>
    <t>5/18
(0 lot 0 wfs)
(0 lot 0 wfs)</t>
    <phoneticPr fontId="2" type="noConversion"/>
  </si>
  <si>
    <t>5/19
(0 lot 0 wfs)
(0 lot 0 wfs)</t>
    <phoneticPr fontId="2" type="noConversion"/>
  </si>
  <si>
    <t>W22</t>
    <phoneticPr fontId="2" type="noConversion"/>
  </si>
  <si>
    <t>5/20
(0 lot 0 wfs)
(0 lot 0 wfs)</t>
    <phoneticPr fontId="2" type="noConversion"/>
  </si>
  <si>
    <t>5/21
(0 lot 0 wfs)
(0 lot 0 wfs)</t>
    <phoneticPr fontId="2" type="noConversion"/>
  </si>
  <si>
    <t>5/22
(0 lot 0 wfs)
(0 lot 0 wfs)</t>
    <phoneticPr fontId="2" type="noConversion"/>
  </si>
  <si>
    <t>5/25
(0 lot 0 wfs)
(0 lot 0 wfs)</t>
    <phoneticPr fontId="2" type="noConversion"/>
  </si>
  <si>
    <t>5/26
(0 lot 0 wfs)
(0 lot 0 wfs)</t>
    <phoneticPr fontId="2" type="noConversion"/>
  </si>
  <si>
    <t>W23</t>
    <phoneticPr fontId="2" type="noConversion"/>
  </si>
  <si>
    <t>5/27
(0 lot 0 wfs)
(0 lot 0 wfs)</t>
    <phoneticPr fontId="2" type="noConversion"/>
  </si>
  <si>
    <t>5/28
(0 lot 0 wfs)
(0 lot 0 wfs)</t>
    <phoneticPr fontId="2" type="noConversion"/>
  </si>
  <si>
    <t>5/29
(0 lot 0 wfs)
(0 lot 0 wfs)</t>
    <phoneticPr fontId="2" type="noConversion"/>
  </si>
  <si>
    <t>6/1
(0 lot 0 wfs)
(0 lot 0 wfs)</t>
    <phoneticPr fontId="2" type="noConversion"/>
  </si>
  <si>
    <t>6/2
(0 lot 0 wfs)
(0 lot 0 wfs)</t>
    <phoneticPr fontId="2" type="noConversion"/>
  </si>
  <si>
    <t>6/3
(0 lot 0 wfs)
(0 lot 0 wfs)</t>
    <phoneticPr fontId="2" type="noConversion"/>
  </si>
  <si>
    <t>6/4
(0 lot 0 wfs)
(0 lot 0 wfs)</t>
    <phoneticPr fontId="2" type="noConversion"/>
  </si>
  <si>
    <t>6/5
(0 lot 0 wfs)
(0 lot 0 wfs)</t>
    <phoneticPr fontId="2" type="noConversion"/>
  </si>
  <si>
    <t>6/8
(0 lot 0 wfs)
(0 lot 0 wfs)</t>
    <phoneticPr fontId="2" type="noConversion"/>
  </si>
  <si>
    <t>6/9
(0 lot 0 wfs)
(0 lot 0 wfs)</t>
    <phoneticPr fontId="2" type="noConversion"/>
  </si>
  <si>
    <t>6/10
(0 lot 0 wfs)
(0 lot 0 wfs)</t>
    <phoneticPr fontId="2" type="noConversion"/>
  </si>
  <si>
    <t>W25</t>
    <phoneticPr fontId="2" type="noConversion"/>
  </si>
  <si>
    <t>6/11
(0 lot 0 wfs)
(0 lot 0 wfs)</t>
    <phoneticPr fontId="2" type="noConversion"/>
  </si>
  <si>
    <t>6/12
(0 lot 0 wfs)
(0 lot 0 wfs)</t>
    <phoneticPr fontId="2" type="noConversion"/>
  </si>
  <si>
    <t>6/15
(0 lot 0 wfs)
(0 lot 0 wfs)</t>
    <phoneticPr fontId="2" type="noConversion"/>
  </si>
  <si>
    <t>6/16
(0 lot 0 wfs)
(0 lot 0 wfs)</t>
    <phoneticPr fontId="2" type="noConversion"/>
  </si>
  <si>
    <t>6/17
(0 lot 0 wfs)
(0 lot 0 wfs)</t>
    <phoneticPr fontId="2" type="noConversion"/>
  </si>
  <si>
    <t>6/18
(0 lot 0 wfs)
(0 lot 0 wfs)</t>
    <phoneticPr fontId="2" type="noConversion"/>
  </si>
  <si>
    <t>6/22
(0 lot 0 wfs)
(0 lot 0 wfs)</t>
    <phoneticPr fontId="2" type="noConversion"/>
  </si>
  <si>
    <t>6/23
(5 lot 63 wfs)
(0 lot 0 wfs)</t>
    <phoneticPr fontId="2" type="noConversion"/>
  </si>
  <si>
    <t>6/24
(1 lot 5 wfs)
(0 lot 0 wfs)</t>
    <phoneticPr fontId="2" type="noConversion"/>
  </si>
  <si>
    <t>6/25
(2 lots 26 wfs)
(0 lot 0 wfs)</t>
    <phoneticPr fontId="2" type="noConversion"/>
  </si>
  <si>
    <t>6/26
(2 lots 26 wfs)
(0 lot 0 wfs)</t>
    <phoneticPr fontId="2" type="noConversion"/>
  </si>
  <si>
    <t>6/29
(2 lots 24 wfs)
(3 lots 31 wfs)</t>
    <phoneticPr fontId="2" type="noConversion"/>
  </si>
  <si>
    <t>6/30
(0 lot 0 wfs)
(0 lot 0 wfs)</t>
    <phoneticPr fontId="2" type="noConversion"/>
  </si>
  <si>
    <t>7/1
(0 lot 0 wfs)
(0 lot 0 wfs)</t>
    <phoneticPr fontId="2" type="noConversion"/>
  </si>
  <si>
    <t>7/2
(1 lot 13 wfs)
(0 lot 0 wfs)</t>
    <phoneticPr fontId="2" type="noConversion"/>
  </si>
  <si>
    <t>7/3
(1 lot 13 wfs)
(1 lot 11 wfs)</t>
    <phoneticPr fontId="2" type="noConversion"/>
  </si>
  <si>
    <t>7/6
(13 lots 85 wfs)
(4 lot 50 wfs)</t>
    <phoneticPr fontId="2" type="noConversion"/>
  </si>
  <si>
    <t>7/7
(1 lot 13 wfs)
(0 lot 0 wfs)</t>
    <phoneticPr fontId="2" type="noConversion"/>
  </si>
  <si>
    <t>7/8
(0 lot 0 wfs)
(0 lot 0 wfs)</t>
    <phoneticPr fontId="2" type="noConversion"/>
  </si>
  <si>
    <t>7/9
(1 lot 11 wfs)
(6 lots 43 wfs)</t>
    <phoneticPr fontId="2" type="noConversion"/>
  </si>
  <si>
    <t>7/10
(0 lot 0 wfs)
(9 lots 47 wfs)</t>
    <phoneticPr fontId="2" type="noConversion"/>
  </si>
  <si>
    <t>7/13
(3 lots 17 wfs)
(1 lot 11 wfs)</t>
    <phoneticPr fontId="2" type="noConversion"/>
  </si>
  <si>
    <t>7/14
(2 lots 13 wfs)
(2 lots 16 wfs)</t>
    <phoneticPr fontId="2" type="noConversion"/>
  </si>
  <si>
    <t>7/15
(1 lot 7 wfs)
(3 lots 24 wfs)</t>
    <phoneticPr fontId="2" type="noConversion"/>
  </si>
  <si>
    <t>W30</t>
    <phoneticPr fontId="2" type="noConversion"/>
  </si>
  <si>
    <t>7/16
(0 lot 0 wfs)
(0 lot 0 wfs)</t>
    <phoneticPr fontId="2" type="noConversion"/>
  </si>
  <si>
    <t>7/17
(1 lot 2 wfs)
(3 lots 21 wfs)</t>
    <phoneticPr fontId="2" type="noConversion"/>
  </si>
  <si>
    <t>7/20
(0 lot 0 wfs)
(2 lots 25 wfs)</t>
    <phoneticPr fontId="2" type="noConversion"/>
  </si>
  <si>
    <t>7/21
(0 lot 0 wfs)
(2 lots 12 wfs)</t>
    <phoneticPr fontId="2" type="noConversion"/>
  </si>
  <si>
    <t>D</t>
    <phoneticPr fontId="2" type="noConversion"/>
  </si>
  <si>
    <t>Cu-S Oxidation</t>
    <phoneticPr fontId="2" type="noConversion"/>
  </si>
  <si>
    <t>Small via</t>
  </si>
  <si>
    <t>Polymer Broken</t>
    <phoneticPr fontId="2" type="noConversion"/>
  </si>
  <si>
    <t>EMC Metal Residual</t>
  </si>
  <si>
    <t>12/19
(0+0wfs)</t>
    <phoneticPr fontId="2" type="noConversion"/>
  </si>
  <si>
    <t>12/22
(15+12 wfs)</t>
    <phoneticPr fontId="2" type="noConversion"/>
  </si>
  <si>
    <t>12/23
(2+5 wfs)</t>
    <phoneticPr fontId="2" type="noConversion"/>
  </si>
  <si>
    <t>12/26
(0+0 wfs)</t>
    <phoneticPr fontId="2" type="noConversion"/>
  </si>
  <si>
    <t>12/29
(7+0 wfs)</t>
    <phoneticPr fontId="2" type="noConversion"/>
  </si>
  <si>
    <t>12/31
(0+0 wfs)</t>
    <phoneticPr fontId="2" type="noConversion"/>
  </si>
  <si>
    <t>1/8
(1+0 wfs)</t>
    <phoneticPr fontId="2" type="noConversion"/>
  </si>
  <si>
    <t>1/13
(0+0 wfs)</t>
    <phoneticPr fontId="2" type="noConversion"/>
  </si>
  <si>
    <t>1/15
(0+0 wfs)</t>
    <phoneticPr fontId="2" type="noConversion"/>
  </si>
  <si>
    <t>W04
(1 lots 13 wfs)</t>
    <phoneticPr fontId="2" type="noConversion"/>
  </si>
  <si>
    <t>W05
(4 lots 48 wfs)</t>
    <phoneticPr fontId="2" type="noConversion"/>
  </si>
  <si>
    <t>W06
(3 lots 21 wfs)
(0 lot 0 wfs)</t>
    <phoneticPr fontId="2" type="noConversion"/>
  </si>
  <si>
    <t>W07
(0 lot 0 wfs)
(0 lot 0 wfs)</t>
    <phoneticPr fontId="2" type="noConversion"/>
  </si>
  <si>
    <t>W08
(0 lot 0 wfs)
(0 lot 0 wfs)</t>
    <phoneticPr fontId="2" type="noConversion"/>
  </si>
  <si>
    <t>W09
(0 lot 0 wfs)
(0 lot 0 wfs)</t>
    <phoneticPr fontId="2" type="noConversion"/>
  </si>
  <si>
    <t>W10
(0 lot 0 wfs)
(0 lot 0 wfs)</t>
    <phoneticPr fontId="2" type="noConversion"/>
  </si>
  <si>
    <t>W11
(0 lot 0 wfs)
(0 lot 0 wfs)</t>
    <phoneticPr fontId="2" type="noConversion"/>
  </si>
  <si>
    <t>W13
(0 lot 0 wfs)
(0 lot 0 wfs)</t>
    <phoneticPr fontId="2" type="noConversion"/>
  </si>
  <si>
    <t>W15
(0 lot 0 wfs)
(0 lot 0 wfs)</t>
    <phoneticPr fontId="2" type="noConversion"/>
  </si>
  <si>
    <t>W17
(13 lots 99 wfs)
(11 lots 86 wfs)</t>
    <phoneticPr fontId="2" type="noConversion"/>
  </si>
  <si>
    <t>W23
(0 lot 0 wfs)
(0 lot 0 wfs)</t>
    <phoneticPr fontId="2" type="noConversion"/>
  </si>
  <si>
    <t>W24
(0 lot 0 wfs)
(0 lot 0 wfs)</t>
    <phoneticPr fontId="2" type="noConversion"/>
  </si>
  <si>
    <t>W25
(0 lot 0 wfs)
(0 lot 0 wfs)</t>
    <phoneticPr fontId="2" type="noConversion"/>
  </si>
  <si>
    <t>W27
(6 lots 76 wfs)
(3 lots 31 wfs)</t>
    <phoneticPr fontId="2" type="noConversion"/>
  </si>
  <si>
    <t>W28
(16 lots 124 wfs)
(5 lots 61 wfs)</t>
    <phoneticPr fontId="2" type="noConversion"/>
  </si>
  <si>
    <t>W29
(7 lots 48 wfs)
(21 lots 141 wfs)</t>
    <phoneticPr fontId="2" type="noConversion"/>
  </si>
  <si>
    <t>Team</t>
  </si>
  <si>
    <t>加總 - F03</t>
  </si>
  <si>
    <t>7/22
(1 lot 1 wfs)
(0 lot 0 wfs)</t>
    <phoneticPr fontId="2" type="noConversion"/>
  </si>
  <si>
    <t>Custud Shorting Metal Traces</t>
    <phoneticPr fontId="2" type="noConversion"/>
  </si>
  <si>
    <t>7/22
(8 lots 37 wfs)</t>
    <phoneticPr fontId="2" type="noConversion"/>
  </si>
  <si>
    <t>25BW69</t>
    <phoneticPr fontId="2" type="noConversion"/>
  </si>
  <si>
    <r>
      <t xml:space="preserve">7/6 </t>
    </r>
    <r>
      <rPr>
        <sz val="12"/>
        <color theme="1"/>
        <rFont val="細明體"/>
        <family val="3"/>
        <charset val="136"/>
      </rPr>
      <t>補扣量 (有email)</t>
    </r>
    <phoneticPr fontId="2" type="noConversion"/>
  </si>
  <si>
    <t>W30
(2 lots 3 wfs)
(7 lots 58 wfs)</t>
    <phoneticPr fontId="2" type="noConversion"/>
  </si>
  <si>
    <t>W30
(41 lots 202 wfs)</t>
    <phoneticPr fontId="2" type="noConversion"/>
  </si>
  <si>
    <t>W31</t>
    <phoneticPr fontId="2" type="noConversion"/>
  </si>
  <si>
    <t>L3</t>
    <phoneticPr fontId="2" type="noConversion"/>
  </si>
  <si>
    <t>L2</t>
    <phoneticPr fontId="2" type="noConversion"/>
  </si>
  <si>
    <t>SP8 PHC</t>
    <phoneticPr fontId="2" type="noConversion"/>
  </si>
  <si>
    <t>28BWE4</t>
  </si>
  <si>
    <t>RPM</t>
    <phoneticPr fontId="2" type="noConversion"/>
  </si>
  <si>
    <t>7/23
(0 lot 0 wfs)
(1 lot 10 wfs)</t>
    <phoneticPr fontId="2" type="noConversion"/>
  </si>
  <si>
    <t>7/23
(6 lots 29 wfs)</t>
    <phoneticPr fontId="2" type="noConversion"/>
  </si>
  <si>
    <t>25BW41</t>
    <phoneticPr fontId="2" type="noConversion"/>
  </si>
  <si>
    <t>25BW61B002</t>
  </si>
  <si>
    <t>計數 - Lot</t>
  </si>
  <si>
    <t>W31</t>
    <phoneticPr fontId="2" type="noConversion"/>
  </si>
  <si>
    <t>F61</t>
    <phoneticPr fontId="2" type="noConversion"/>
  </si>
  <si>
    <t>AT2</t>
  </si>
  <si>
    <t>11BWBPB002</t>
    <phoneticPr fontId="2" type="noConversion"/>
  </si>
  <si>
    <t>BL23</t>
  </si>
  <si>
    <t>17BW34B001</t>
    <phoneticPr fontId="2" type="noConversion"/>
  </si>
  <si>
    <t>BL23 DCMTV</t>
  </si>
  <si>
    <t>19BW16B007</t>
    <phoneticPr fontId="2" type="noConversion"/>
  </si>
  <si>
    <t>14BW85B003</t>
    <phoneticPr fontId="2" type="noConversion"/>
  </si>
  <si>
    <t>17BW34B001</t>
    <phoneticPr fontId="2" type="noConversion"/>
  </si>
  <si>
    <t>25BW06</t>
  </si>
  <si>
    <t>17BW33</t>
    <phoneticPr fontId="2" type="noConversion"/>
  </si>
  <si>
    <t>17BW34B003</t>
  </si>
  <si>
    <t>23BW96B001</t>
    <phoneticPr fontId="2" type="noConversion"/>
  </si>
  <si>
    <t>25BW07</t>
  </si>
  <si>
    <t>25BW08</t>
    <phoneticPr fontId="2" type="noConversion"/>
  </si>
  <si>
    <t>18BW56B001</t>
    <phoneticPr fontId="2" type="noConversion"/>
  </si>
  <si>
    <t>14BW85B006</t>
    <phoneticPr fontId="2" type="noConversion"/>
  </si>
  <si>
    <t>6601 B003</t>
    <phoneticPr fontId="2" type="noConversion"/>
  </si>
  <si>
    <t>17BW34B002</t>
  </si>
  <si>
    <t>17BW34B002</t>
    <phoneticPr fontId="2" type="noConversion"/>
  </si>
  <si>
    <t>25BW06</t>
    <phoneticPr fontId="2" type="noConversion"/>
  </si>
  <si>
    <t>25BW08B002</t>
    <phoneticPr fontId="2" type="noConversion"/>
  </si>
  <si>
    <t>17BW33</t>
  </si>
  <si>
    <t>11BWBPB002</t>
    <phoneticPr fontId="2" type="noConversion"/>
  </si>
  <si>
    <t>25BW07</t>
    <phoneticPr fontId="2" type="noConversion"/>
  </si>
  <si>
    <t>25BW09B002</t>
    <phoneticPr fontId="2" type="noConversion"/>
  </si>
  <si>
    <t>19BW16B007</t>
  </si>
  <si>
    <t>F16</t>
    <phoneticPr fontId="2" type="noConversion"/>
  </si>
  <si>
    <t>F94</t>
    <phoneticPr fontId="2" type="noConversion"/>
  </si>
  <si>
    <t>11BWBPB002</t>
  </si>
  <si>
    <t>L2</t>
  </si>
  <si>
    <t>17BW34B001</t>
  </si>
  <si>
    <t>L1</t>
  </si>
  <si>
    <t>18BW56B001</t>
  </si>
  <si>
    <t>25BW08</t>
  </si>
  <si>
    <t>L3</t>
  </si>
  <si>
    <t>F15*1 to F18</t>
  </si>
  <si>
    <t>F15*4 to F18</t>
  </si>
  <si>
    <t>14BW85B003</t>
  </si>
  <si>
    <t>14BW85B006</t>
  </si>
  <si>
    <t>25BW08B002</t>
  </si>
  <si>
    <t>25BW09B002</t>
  </si>
  <si>
    <t>23BW96B001</t>
  </si>
  <si>
    <t>7/15
(0 lot 0 wfs)
(0 lot 0 wfs)</t>
    <phoneticPr fontId="2" type="noConversion"/>
  </si>
  <si>
    <t>7/14
(0 lot 0 wfs)
(0 lot 0 wfs)</t>
    <phoneticPr fontId="2" type="noConversion"/>
  </si>
  <si>
    <t>7/13
(1 lot 3 wfs)
(2 lots 25 wfs)</t>
    <phoneticPr fontId="2" type="noConversion"/>
  </si>
  <si>
    <t>7/10
(0 lot 0 wfs)
(0 lot 0 wfs)</t>
    <phoneticPr fontId="2" type="noConversion"/>
  </si>
  <si>
    <t>7/9
(0 lot 0 wfs)
(0 lot 0 wfs)</t>
    <phoneticPr fontId="2" type="noConversion"/>
  </si>
  <si>
    <t>7/8
(0 lot 0 wfs)
(0 lot 0 wfs)</t>
    <phoneticPr fontId="2" type="noConversion"/>
  </si>
  <si>
    <t>7/7
(0 lot 0 wfs)
(0 lot 0 wfs)</t>
    <phoneticPr fontId="2" type="noConversion"/>
  </si>
  <si>
    <t>7/6
(0 lot 0 wfs)
(0 lot 0 wfs)</t>
    <phoneticPr fontId="2" type="noConversion"/>
  </si>
  <si>
    <t>7/6
(0 lot 0 wfs)
(0 lot 0 wfs)</t>
    <phoneticPr fontId="2" type="noConversion"/>
  </si>
  <si>
    <t>7/3
(0 lot 0 wfs)
(0 lot 0 wfs)</t>
    <phoneticPr fontId="2" type="noConversion"/>
  </si>
  <si>
    <t>7/2
(0 lot 0 wfs)
(0 lot 0 wfs)</t>
    <phoneticPr fontId="2" type="noConversion"/>
  </si>
  <si>
    <t>W28</t>
    <phoneticPr fontId="2" type="noConversion"/>
  </si>
  <si>
    <t>6/29
(2 lots 24 wfs)
(3 lots 31 wfs)</t>
    <phoneticPr fontId="2" type="noConversion"/>
  </si>
  <si>
    <t>W27</t>
    <phoneticPr fontId="2" type="noConversion"/>
  </si>
  <si>
    <t>6/24
(1 lot 5 wfs)
(0 lot 0 wfs)</t>
    <phoneticPr fontId="2" type="noConversion"/>
  </si>
  <si>
    <t>6/23
(5 lot 63 wfs)
(0 lot 0 wfs)</t>
    <phoneticPr fontId="2" type="noConversion"/>
  </si>
  <si>
    <t>6/18
(0 lot 0 wfs)
(0 lot 0 wfs)</t>
    <phoneticPr fontId="2" type="noConversion"/>
  </si>
  <si>
    <t>W26</t>
    <phoneticPr fontId="2" type="noConversion"/>
  </si>
  <si>
    <t>W26</t>
    <phoneticPr fontId="2" type="noConversion"/>
  </si>
  <si>
    <t>6/17
(0 lot 0 wfs)
(0 lot 0 wfs)</t>
    <phoneticPr fontId="2" type="noConversion"/>
  </si>
  <si>
    <t>6/16
(0 lot 0 wfs)
(0 lot 0 wfs)</t>
    <phoneticPr fontId="2" type="noConversion"/>
  </si>
  <si>
    <t>6/15
(0 lot 0 wfs)
(0 lot 0 wfs)</t>
    <phoneticPr fontId="2" type="noConversion"/>
  </si>
  <si>
    <t>6/9
(0 lot 0 wfs)
(0 lot 0 wfs)</t>
    <phoneticPr fontId="2" type="noConversion"/>
  </si>
  <si>
    <t>6/8
(0 lot 0 wfs)
(0 lot 0 wfs)</t>
    <phoneticPr fontId="2" type="noConversion"/>
  </si>
  <si>
    <t>6/8
(0 lot 0 wfs)
(0 lot 0 wfs)</t>
    <phoneticPr fontId="2" type="noConversion"/>
  </si>
  <si>
    <t>6/4
(0 lot 0 wfs)
(0 lot 0 wfs)</t>
    <phoneticPr fontId="2" type="noConversion"/>
  </si>
  <si>
    <t>W24</t>
    <phoneticPr fontId="2" type="noConversion"/>
  </si>
  <si>
    <t>6/2
(0 lot 0 wfs)
(0 lot 0 wfs)</t>
    <phoneticPr fontId="2" type="noConversion"/>
  </si>
  <si>
    <t>5/29
(0 lot 0 wfs)
(0 lot 0 wfs)</t>
    <phoneticPr fontId="2" type="noConversion"/>
  </si>
  <si>
    <t>5/28
(0 lot 0 wfs)
(0 lot 0 wfs)</t>
    <phoneticPr fontId="2" type="noConversion"/>
  </si>
  <si>
    <t>W23</t>
    <phoneticPr fontId="2" type="noConversion"/>
  </si>
  <si>
    <t>W23</t>
    <phoneticPr fontId="2" type="noConversion"/>
  </si>
  <si>
    <t>5/26
(0 lot 0 wfs)
(0 lot 0 wfs)</t>
    <phoneticPr fontId="2" type="noConversion"/>
  </si>
  <si>
    <t>5/22
(0 lot 0 wfs)
(0 lot 0 wfs)</t>
    <phoneticPr fontId="2" type="noConversion"/>
  </si>
  <si>
    <t>5/22
(0 lot 0 wfs)
(0 lot 0 wfs)</t>
    <phoneticPr fontId="2" type="noConversion"/>
  </si>
  <si>
    <t>5/21
(0 lot 0 wfs)
(0 lot 0 wfs)</t>
    <phoneticPr fontId="2" type="noConversion"/>
  </si>
  <si>
    <t>5/20
(0 lot 0 wfs)
(0 lot 0 wfs)</t>
    <phoneticPr fontId="2" type="noConversion"/>
  </si>
  <si>
    <t>5/20
(0 lot 0 wfs)
(0 lot 0 wfs)</t>
    <phoneticPr fontId="2" type="noConversion"/>
  </si>
  <si>
    <t>5/19
(0 lot 0 wfs)
(0 lot 0 wfs)</t>
    <phoneticPr fontId="2" type="noConversion"/>
  </si>
  <si>
    <t>5/19
(0 lot 0 wfs)
(0 lot 0 wfs)</t>
    <phoneticPr fontId="2" type="noConversion"/>
  </si>
  <si>
    <t>5/18
(0 lot 0 wfs)
(0 lot 0 wfs)</t>
    <phoneticPr fontId="2" type="noConversion"/>
  </si>
  <si>
    <t>5/18
(0 lot 0 wfs)
(0 lot 0 wfs)</t>
    <phoneticPr fontId="2" type="noConversion"/>
  </si>
  <si>
    <t>5/14
(0 lot 0 wfs)
(1 lot 13 wfs)</t>
    <phoneticPr fontId="2" type="noConversion"/>
  </si>
  <si>
    <t>5/14
(0 lot 0 wfs)
(1 lot 13 wfs)</t>
    <phoneticPr fontId="2" type="noConversion"/>
  </si>
  <si>
    <t>5/13
(0 lot 0 wfs)
(0 lot 0 wfs)</t>
    <phoneticPr fontId="2" type="noConversion"/>
  </si>
  <si>
    <t>5/11
(0 lot 0 wfs)
(0 lot 0 wfs)</t>
    <phoneticPr fontId="2" type="noConversion"/>
  </si>
  <si>
    <t>5/11
(0 lot 0 wfs)
(0 lot 0 wfs)</t>
    <phoneticPr fontId="2" type="noConversion"/>
  </si>
  <si>
    <t>5/7
(1 lot 13 wfs)
(0 lot 0 wfs)</t>
    <phoneticPr fontId="2" type="noConversion"/>
  </si>
  <si>
    <t>5/6
(0 lot 0 wfs)
(0 lot 0 wfs)</t>
    <phoneticPr fontId="2" type="noConversion"/>
  </si>
  <si>
    <t>W20</t>
    <phoneticPr fontId="2" type="noConversion"/>
  </si>
  <si>
    <t>W20</t>
    <phoneticPr fontId="2" type="noConversion"/>
  </si>
  <si>
    <t>5/5
(0 lot 0 wfs)
(1 lot 6 wfs)</t>
    <phoneticPr fontId="2" type="noConversion"/>
  </si>
  <si>
    <t>5/5
(0 lot 0 wfs)
(1 lot 6 wfs)</t>
    <phoneticPr fontId="2" type="noConversion"/>
  </si>
  <si>
    <t>4/30
(0 lot 0 wfs)
(1 lot 3 wfs)</t>
    <phoneticPr fontId="2" type="noConversion"/>
  </si>
  <si>
    <t>4/30
(0 lot 0 wfs)
(1 lot 3 wfs)</t>
    <phoneticPr fontId="2" type="noConversion"/>
  </si>
  <si>
    <t>4/29
(0 lot 0 wfs)
(9 lots 26 wfs)</t>
    <phoneticPr fontId="2" type="noConversion"/>
  </si>
  <si>
    <t>4/29
(0 lot 0 wfs)
(9 lots 26 wfs)</t>
    <phoneticPr fontId="2" type="noConversion"/>
  </si>
  <si>
    <t>W19</t>
    <phoneticPr fontId="2" type="noConversion"/>
  </si>
  <si>
    <t>4/28
(0 lot 0 wfs)
(0 lot 0 wfs)</t>
    <phoneticPr fontId="2" type="noConversion"/>
  </si>
  <si>
    <t>4/27
(0 lot 0 wfs)
(1 lot 2 wfs)</t>
    <phoneticPr fontId="2" type="noConversion"/>
  </si>
  <si>
    <t>4/24
(10 lots 51 wfs)
(0 lot 0 wfs)</t>
    <phoneticPr fontId="2" type="noConversion"/>
  </si>
  <si>
    <t>4/23
(1 lot 5 wfs)
(1 lot 11 wfs)</t>
    <phoneticPr fontId="2" type="noConversion"/>
  </si>
  <si>
    <t>4/22
(4 lots 17 wfs)
(1 lot 11 wfs)</t>
    <phoneticPr fontId="2" type="noConversion"/>
  </si>
  <si>
    <t>W18</t>
    <phoneticPr fontId="2" type="noConversion"/>
  </si>
  <si>
    <t>4/20
(5 lots 37 wfs)
(11 lot 86 wfs)</t>
    <phoneticPr fontId="2" type="noConversion"/>
  </si>
  <si>
    <t>4/17
(2 lots 24 wfs)
(0 lot 0 wfs)</t>
    <phoneticPr fontId="2" type="noConversion"/>
  </si>
  <si>
    <t>4/17
(2 lots 24 wfs)
(0 lot 0 wfs)</t>
    <phoneticPr fontId="2" type="noConversion"/>
  </si>
  <si>
    <t>4/14
(0 lot 0 wfs)
(0 lot 0 wfs)</t>
    <phoneticPr fontId="2" type="noConversion"/>
  </si>
  <si>
    <t>4/13
(0 lot 0 wfs)
(0 lot 0 wfs)</t>
    <phoneticPr fontId="2" type="noConversion"/>
  </si>
  <si>
    <t>4/10
(0 lot 0 wfs)
(0 lot 0 wfs)</t>
    <phoneticPr fontId="2" type="noConversion"/>
  </si>
  <si>
    <t>W16</t>
    <phoneticPr fontId="2" type="noConversion"/>
  </si>
  <si>
    <t>4/7
(0 lot 0 wfs)
(0 lot 0 wfs)</t>
    <phoneticPr fontId="2" type="noConversion"/>
  </si>
  <si>
    <t>4/1
(0 lot 0 wfs)
(0 lot 0 wfs)</t>
    <phoneticPr fontId="2" type="noConversion"/>
  </si>
  <si>
    <t>3/30
(0 lot 0 wfs)
(0 lot 0 wfs)</t>
    <phoneticPr fontId="2" type="noConversion"/>
  </si>
  <si>
    <t>3/27
(0 lot 0 wfs)
(0 lot 0 wfs)</t>
    <phoneticPr fontId="2" type="noConversion"/>
  </si>
  <si>
    <t>3/26
(0 lot 0 wfs)
(0 lot 0 wfs)</t>
    <phoneticPr fontId="2" type="noConversion"/>
  </si>
  <si>
    <t>3/25
(0 lot 0 wfs)
(0 lot 0 wfs)</t>
    <phoneticPr fontId="2" type="noConversion"/>
  </si>
  <si>
    <t>3/23
(0 lot 0 wfs)
(0 lot 0 wfs)</t>
    <phoneticPr fontId="2" type="noConversion"/>
  </si>
  <si>
    <t>W17
(13 lot 99 wfs)
(11 lot 86 wfs)</t>
    <phoneticPr fontId="2" type="noConversion"/>
  </si>
  <si>
    <t>W17
(13 lot 99 wfs)
(11 lot 86 wfs)</t>
    <phoneticPr fontId="2" type="noConversion"/>
  </si>
  <si>
    <t>W29
(1 lot 3 wfs)
(2 lots 25 wfs)</t>
    <phoneticPr fontId="2" type="noConversion"/>
  </si>
  <si>
    <t>W28
(0 lot 0 wfs)
(0 lot 0 wfs)</t>
    <phoneticPr fontId="2" type="noConversion"/>
  </si>
  <si>
    <t>W27
(0 lot 0 wfs)
(0 lot 0 wfs)</t>
    <phoneticPr fontId="2" type="noConversion"/>
  </si>
  <si>
    <t>W27
(0 lot 0 wfs)
(0 lot 0 wfs)</t>
    <phoneticPr fontId="2" type="noConversion"/>
  </si>
  <si>
    <t>W26
(0 lot 0 wfs)
(0 lot 0 wfs)</t>
    <phoneticPr fontId="2" type="noConversion"/>
  </si>
  <si>
    <t>W25
(0 lot 0 wfs)
(0 lot 0 wfs)</t>
    <phoneticPr fontId="2" type="noConversion"/>
  </si>
  <si>
    <t>W22
(0 lot 0 wfs)
(0 lot 0 wfs)</t>
    <phoneticPr fontId="2" type="noConversion"/>
  </si>
  <si>
    <t>W19
(0 lot 0 wfs)
(12 lots 40 wfs)</t>
    <phoneticPr fontId="2" type="noConversion"/>
  </si>
  <si>
    <t>W16
(0 lot 0 wfs)
(0 lot 0 wfs)</t>
    <phoneticPr fontId="2" type="noConversion"/>
  </si>
  <si>
    <t>W14
(0 lot 0 wfs)
(0 lot 0 wfs)</t>
    <phoneticPr fontId="2" type="noConversion"/>
  </si>
  <si>
    <t>W12
(1 lot 9 wfs)
(1 lot 9 wfs)</t>
    <phoneticPr fontId="2" type="noConversion"/>
  </si>
  <si>
    <t>3/20
(0 lot 0 wfs)
(0 lot 0 wfs)</t>
    <phoneticPr fontId="2" type="noConversion"/>
  </si>
  <si>
    <t>W13</t>
    <phoneticPr fontId="2" type="noConversion"/>
  </si>
  <si>
    <t>3/13
(0 lot 0 wfs)
(0 lot 0 wfs)</t>
    <phoneticPr fontId="2" type="noConversion"/>
  </si>
  <si>
    <t>3/12
(0 lot 0 wfs)
(0 lot 0 wfs)</t>
    <phoneticPr fontId="2" type="noConversion"/>
  </si>
  <si>
    <t>3/5
(0 lot 0 wfs)
(0 lot 0 wfs)</t>
    <phoneticPr fontId="2" type="noConversion"/>
  </si>
  <si>
    <t>3/4
(0 lot 0 wfs)
(0 lot 0 wfs)</t>
    <phoneticPr fontId="2" type="noConversion"/>
  </si>
  <si>
    <t>W11</t>
    <phoneticPr fontId="2" type="noConversion"/>
  </si>
  <si>
    <t>3/3
(0 lot 0 wfs)</t>
    <phoneticPr fontId="2" type="noConversion"/>
  </si>
  <si>
    <t>3/2
(0 lot 0 wfs)</t>
    <phoneticPr fontId="2" type="noConversion"/>
  </si>
  <si>
    <t>2/26
(0 lot 0 wfs)</t>
    <phoneticPr fontId="2" type="noConversion"/>
  </si>
  <si>
    <t>2/25
(0 lot 0 wfs)</t>
    <phoneticPr fontId="2" type="noConversion"/>
  </si>
  <si>
    <t>W10</t>
    <phoneticPr fontId="2" type="noConversion"/>
  </si>
  <si>
    <t>2/24
(0 lot 0 wfs)</t>
    <phoneticPr fontId="2" type="noConversion"/>
  </si>
  <si>
    <t>2/23
(0 lot 0 wfs)</t>
    <phoneticPr fontId="2" type="noConversion"/>
  </si>
  <si>
    <t>2/20
(0 lot 0 wfs)</t>
    <phoneticPr fontId="2" type="noConversion"/>
  </si>
  <si>
    <t>2/13
(0 lot 0 wfs)</t>
    <phoneticPr fontId="2" type="noConversion"/>
  </si>
  <si>
    <t>2/12
(0 lot 0 wfs)</t>
    <phoneticPr fontId="2" type="noConversion"/>
  </si>
  <si>
    <t>2/12
(0 lot 0 wfs)</t>
    <phoneticPr fontId="2" type="noConversion"/>
  </si>
  <si>
    <t>2/11
(0 lot 0 wfs)</t>
    <phoneticPr fontId="2" type="noConversion"/>
  </si>
  <si>
    <t>W08</t>
    <phoneticPr fontId="2" type="noConversion"/>
  </si>
  <si>
    <t>2/10
(0 lot 0 wfs)</t>
    <phoneticPr fontId="2" type="noConversion"/>
  </si>
  <si>
    <t>2/9
(0 lot 0 wfs)</t>
    <phoneticPr fontId="2" type="noConversion"/>
  </si>
  <si>
    <t>2/6
(0 lot 0 wfs)</t>
    <phoneticPr fontId="2" type="noConversion"/>
  </si>
  <si>
    <t>2/5
(0 lot 0 wfs)</t>
    <phoneticPr fontId="2" type="noConversion"/>
  </si>
  <si>
    <t>2/4
(0 lot 0 wfs)</t>
    <phoneticPr fontId="2" type="noConversion"/>
  </si>
  <si>
    <t>W07</t>
    <phoneticPr fontId="2" type="noConversion"/>
  </si>
  <si>
    <t>2/3
(1 lot 2 wfs)</t>
    <phoneticPr fontId="2" type="noConversion"/>
  </si>
  <si>
    <t>2/2
(0 lot 0 wfs)</t>
    <phoneticPr fontId="2" type="noConversion"/>
  </si>
  <si>
    <t>1/30
(0 lot 0 wfs)</t>
    <phoneticPr fontId="2" type="noConversion"/>
  </si>
  <si>
    <t>1/29
(1 lot 6 wfs)</t>
    <phoneticPr fontId="2" type="noConversion"/>
  </si>
  <si>
    <t>1/28
(1 lot 13 wfs)</t>
    <phoneticPr fontId="2" type="noConversion"/>
  </si>
  <si>
    <t>W06</t>
    <phoneticPr fontId="2" type="noConversion"/>
  </si>
  <si>
    <t>1/27
(0 lot 0 wfs)</t>
    <phoneticPr fontId="2" type="noConversion"/>
  </si>
  <si>
    <t>1/26
(1 lot 13 wfs)</t>
    <phoneticPr fontId="2" type="noConversion"/>
  </si>
  <si>
    <t>1/23
(0 lot 0 wfs)</t>
    <phoneticPr fontId="2" type="noConversion"/>
  </si>
  <si>
    <t>1/22
(3 lots 35 wfs)</t>
    <phoneticPr fontId="2" type="noConversion"/>
  </si>
  <si>
    <t>W05</t>
    <phoneticPr fontId="2" type="noConversion"/>
  </si>
  <si>
    <t>1/21
(1 lots 13 wfs)</t>
    <phoneticPr fontId="2" type="noConversion"/>
  </si>
  <si>
    <t>1/20
(0+0 wfs)</t>
    <phoneticPr fontId="2" type="noConversion"/>
  </si>
  <si>
    <t>1/19
(0+0 wfs)</t>
    <phoneticPr fontId="2" type="noConversion"/>
  </si>
  <si>
    <t>1/16
(0+0 wfs)</t>
    <phoneticPr fontId="2" type="noConversion"/>
  </si>
  <si>
    <t>1/14
(0+0 wfs)</t>
    <phoneticPr fontId="2" type="noConversion"/>
  </si>
  <si>
    <t>1/12
(13+16 wfs)</t>
    <phoneticPr fontId="2" type="noConversion"/>
  </si>
  <si>
    <t>1/9
(0+0 wfs)</t>
    <phoneticPr fontId="2" type="noConversion"/>
  </si>
  <si>
    <t>1/8
(1+0 wfs)</t>
    <phoneticPr fontId="2" type="noConversion"/>
  </si>
  <si>
    <t>1/7
(0+1 wfs)</t>
    <phoneticPr fontId="2" type="noConversion"/>
  </si>
  <si>
    <t>1/6
(12+2 wfs)</t>
    <phoneticPr fontId="2" type="noConversion"/>
  </si>
  <si>
    <t>1/5
(6+2 wfs)</t>
    <phoneticPr fontId="2" type="noConversion"/>
  </si>
  <si>
    <t>1/2
(0+12 wfs)</t>
    <phoneticPr fontId="2" type="noConversion"/>
  </si>
  <si>
    <t>1/2
(0+12 wfs)</t>
    <phoneticPr fontId="2" type="noConversion"/>
  </si>
  <si>
    <t>12/30
(1+1 wfs)</t>
    <phoneticPr fontId="2" type="noConversion"/>
  </si>
  <si>
    <t>12/29
(7+0 wfs)</t>
    <phoneticPr fontId="2" type="noConversion"/>
  </si>
  <si>
    <t>12/26
(0+0 wfs)</t>
    <phoneticPr fontId="2" type="noConversion"/>
  </si>
  <si>
    <t>12/24
(25+0 wfs)</t>
    <phoneticPr fontId="2" type="noConversion"/>
  </si>
  <si>
    <t>12/23
(2+5 wfs)</t>
    <phoneticPr fontId="2" type="noConversion"/>
  </si>
  <si>
    <t>12/18
(30+73wfs)</t>
    <phoneticPr fontId="2" type="noConversion"/>
  </si>
  <si>
    <t xml:space="preserve">Recon+PI1 Yield </t>
    <phoneticPr fontId="2" type="noConversion"/>
  </si>
  <si>
    <t>Mold Residual on Custud</t>
    <phoneticPr fontId="2" type="noConversion"/>
  </si>
  <si>
    <t>Mold Residual on Custud</t>
    <phoneticPr fontId="2" type="noConversion"/>
  </si>
  <si>
    <t>Deformed Custud</t>
    <phoneticPr fontId="2" type="noConversion"/>
  </si>
  <si>
    <t>Deformed Custud</t>
    <phoneticPr fontId="2" type="noConversion"/>
  </si>
  <si>
    <t>Die Surface Scratch/Damage</t>
    <phoneticPr fontId="2" type="noConversion"/>
  </si>
  <si>
    <t>Small via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</si>
  <si>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</si>
  <si>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t>Die Surface Scratch/Damage</t>
    <phoneticPr fontId="2" type="noConversion"/>
  </si>
  <si>
    <t>Miss Custud</t>
    <phoneticPr fontId="2" type="noConversion"/>
  </si>
  <si>
    <t>12/18
(30+73wfs)</t>
    <phoneticPr fontId="2" type="noConversion"/>
  </si>
  <si>
    <t>12/23
(2+5 wfs)</t>
    <phoneticPr fontId="2" type="noConversion"/>
  </si>
  <si>
    <t>12/24
(25+0 wfs)</t>
    <phoneticPr fontId="2" type="noConversion"/>
  </si>
  <si>
    <t>1/5
(6+2 wfs)</t>
    <phoneticPr fontId="2" type="noConversion"/>
  </si>
  <si>
    <t>1/6
(12+2 wfs)</t>
    <phoneticPr fontId="2" type="noConversion"/>
  </si>
  <si>
    <t>1/9
(0+0 wfs)</t>
    <phoneticPr fontId="2" type="noConversion"/>
  </si>
  <si>
    <t>1/12
(13+16 wfs)</t>
    <phoneticPr fontId="2" type="noConversion"/>
  </si>
  <si>
    <t>1/14
(0+0 wfs)</t>
    <phoneticPr fontId="2" type="noConversion"/>
  </si>
  <si>
    <t>1/19
(0+0 wfs)</t>
    <phoneticPr fontId="2" type="noConversion"/>
  </si>
  <si>
    <t>1/21
(1 lots 13 wfs)</t>
    <phoneticPr fontId="2" type="noConversion"/>
  </si>
  <si>
    <t>W05</t>
    <phoneticPr fontId="2" type="noConversion"/>
  </si>
  <si>
    <t>1/23
(0 lot 0 wfs)</t>
    <phoneticPr fontId="2" type="noConversion"/>
  </si>
  <si>
    <t>1/26
(1 lot 13 wfs)</t>
    <phoneticPr fontId="2" type="noConversion"/>
  </si>
  <si>
    <t>W06</t>
    <phoneticPr fontId="2" type="noConversion"/>
  </si>
  <si>
    <t>2/2
(0 lot 0 wfs)</t>
    <phoneticPr fontId="2" type="noConversion"/>
  </si>
  <si>
    <t>2/5
(0 lot 0 wfs)</t>
    <phoneticPr fontId="2" type="noConversion"/>
  </si>
  <si>
    <t>2/9
(0 lot 0 wfs)</t>
    <phoneticPr fontId="2" type="noConversion"/>
  </si>
  <si>
    <t>W08</t>
    <phoneticPr fontId="2" type="noConversion"/>
  </si>
  <si>
    <t>W10</t>
    <phoneticPr fontId="2" type="noConversion"/>
  </si>
  <si>
    <t>2/25
(0 lot 0 wfs)</t>
    <phoneticPr fontId="2" type="noConversion"/>
  </si>
  <si>
    <t>W11</t>
    <phoneticPr fontId="2" type="noConversion"/>
  </si>
  <si>
    <t>3/4
(0 lot 0 wfs)
(0 lot 0 wfs)</t>
    <phoneticPr fontId="2" type="noConversion"/>
  </si>
  <si>
    <t>3/5
(0 lot 0 wfs)
(0 lot 0 wfs)</t>
    <phoneticPr fontId="2" type="noConversion"/>
  </si>
  <si>
    <t>W12</t>
    <phoneticPr fontId="2" type="noConversion"/>
  </si>
  <si>
    <t>3/16
(0 lot 0 wfs)
(0 lot 0 wfs)</t>
    <phoneticPr fontId="2" type="noConversion"/>
  </si>
  <si>
    <t>W14
(0 lot 0 wfs)
(0 lot 0 wfs)</t>
    <phoneticPr fontId="2" type="noConversion"/>
  </si>
  <si>
    <t>W24
(0 lot 0 wfs)
(0 lot 0 wfs)</t>
    <phoneticPr fontId="2" type="noConversion"/>
  </si>
  <si>
    <t>4/2
(0 lot 0 wfs)
(0 lot 0 wfs)</t>
    <phoneticPr fontId="2" type="noConversion"/>
  </si>
  <si>
    <t>4/14
(0 lot 0 wfs)
(0 lot 0 wfs)</t>
    <phoneticPr fontId="2" type="noConversion"/>
  </si>
  <si>
    <t>4/21
(1 lot 2 wfs)
(0 lot 0 wfs)</t>
    <phoneticPr fontId="2" type="noConversion"/>
  </si>
  <si>
    <t>4/23
(1 lot 5 wfs)
(1 lot 11 wfs)</t>
    <phoneticPr fontId="2" type="noConversion"/>
  </si>
  <si>
    <t>4/28
(0 lot 0 wfs)
(0 lot 0 wfs)</t>
    <phoneticPr fontId="2" type="noConversion"/>
  </si>
  <si>
    <t>5/13
(0 lot 0 wfs)
(0 lot 0 wfs)</t>
    <phoneticPr fontId="2" type="noConversion"/>
  </si>
  <si>
    <t>5/21
(0 lot 0 wfs)
(0 lot 0 wfs)</t>
    <phoneticPr fontId="2" type="noConversion"/>
  </si>
  <si>
    <t>W24</t>
    <phoneticPr fontId="2" type="noConversion"/>
  </si>
  <si>
    <t>W25</t>
    <phoneticPr fontId="2" type="noConversion"/>
  </si>
  <si>
    <t>6/16
(0 lot 0 wfs)
(0 lot 0 wfs)</t>
    <phoneticPr fontId="2" type="noConversion"/>
  </si>
  <si>
    <t>6/18
(0 lot 0 wfs)
(0 lot 0 wfs)</t>
    <phoneticPr fontId="2" type="noConversion"/>
  </si>
  <si>
    <t>W27</t>
    <phoneticPr fontId="2" type="noConversion"/>
  </si>
  <si>
    <t>W28</t>
    <phoneticPr fontId="2" type="noConversion"/>
  </si>
  <si>
    <t>W28
(0 lot 0 wfs)
(0 lot 0 wfs)</t>
    <phoneticPr fontId="2" type="noConversion"/>
  </si>
  <si>
    <t>Device</t>
  </si>
  <si>
    <t>RDL Broken</t>
    <phoneticPr fontId="2" type="noConversion"/>
  </si>
  <si>
    <t>Cu-S Abnormal</t>
    <phoneticPr fontId="2" type="noConversion"/>
  </si>
  <si>
    <t>Die Crack</t>
  </si>
  <si>
    <t>Mold Residual on Custud</t>
  </si>
  <si>
    <t>Custud Discoloration</t>
    <phoneticPr fontId="2" type="noConversion"/>
  </si>
  <si>
    <t>Others</t>
  </si>
  <si>
    <t>RDL Dynamic Yield</t>
  </si>
  <si>
    <t>W25
(0 lot 0 wfs)</t>
    <phoneticPr fontId="2" type="noConversion"/>
  </si>
  <si>
    <t>W26
(0 lot 0 wfs)</t>
    <phoneticPr fontId="2" type="noConversion"/>
  </si>
  <si>
    <t>W27
(0 lot 0 wfs)</t>
    <phoneticPr fontId="2" type="noConversion"/>
  </si>
  <si>
    <t>W28
(4 lots 9 wfs)</t>
    <phoneticPr fontId="2" type="noConversion"/>
  </si>
  <si>
    <t>W29
(10 lots 61 wfs)</t>
    <phoneticPr fontId="2" type="noConversion"/>
  </si>
  <si>
    <t>6/30
(0 lot 0 wfs)</t>
    <phoneticPr fontId="2" type="noConversion"/>
  </si>
  <si>
    <t>7/1
(0 lot 0 wfs)</t>
    <phoneticPr fontId="2" type="noConversion"/>
  </si>
  <si>
    <t>7/2
(0 lot 0 wfs)</t>
    <phoneticPr fontId="2" type="noConversion"/>
  </si>
  <si>
    <t>7/3
(0 lot 0 wfs)</t>
    <phoneticPr fontId="2" type="noConversion"/>
  </si>
  <si>
    <t>7/6
(3 lots 6 wfs)</t>
    <phoneticPr fontId="2" type="noConversion"/>
  </si>
  <si>
    <t>7/7
(0 lot 0 wfs)</t>
    <phoneticPr fontId="2" type="noConversion"/>
  </si>
  <si>
    <t>7/8
(1 lot 3 wfs)</t>
    <phoneticPr fontId="2" type="noConversion"/>
  </si>
  <si>
    <t>7/9
(3 lots 8 wfs)</t>
    <phoneticPr fontId="2" type="noConversion"/>
  </si>
  <si>
    <t>7/10
(0 lot 0 wfs)</t>
    <phoneticPr fontId="2" type="noConversion"/>
  </si>
  <si>
    <t>7/13
(2 lots 24 wfs)</t>
    <phoneticPr fontId="2" type="noConversion"/>
  </si>
  <si>
    <t>7/14
(2 lots 4 wfs)</t>
    <phoneticPr fontId="2" type="noConversion"/>
  </si>
  <si>
    <t>7/15
(3 lots 25 wfs)</t>
    <phoneticPr fontId="2" type="noConversion"/>
  </si>
  <si>
    <t>7/16
(3 lots 5 wfs)</t>
    <phoneticPr fontId="2" type="noConversion"/>
  </si>
  <si>
    <t>7/17
(0 lot 0 wfs)</t>
    <phoneticPr fontId="2" type="noConversion"/>
  </si>
  <si>
    <t>7/20
(4 lots 18 wfs)</t>
    <phoneticPr fontId="2" type="noConversion"/>
  </si>
  <si>
    <t>7/21
(2 lots 13 wfs)</t>
    <phoneticPr fontId="2" type="noConversion"/>
  </si>
  <si>
    <t>7/22
(0 lots 0 wfs)</t>
    <phoneticPr fontId="2" type="noConversion"/>
  </si>
  <si>
    <t>7/23
(2 lots 4 wfs)</t>
    <phoneticPr fontId="2" type="noConversion"/>
  </si>
  <si>
    <t>W22
(0 lot 0 wfs)</t>
    <phoneticPr fontId="2" type="noConversion"/>
  </si>
  <si>
    <t>W23
(0 lot 0 wfs)</t>
    <phoneticPr fontId="2" type="noConversion"/>
  </si>
  <si>
    <t>W24
(0 lot 0 wfs)</t>
    <phoneticPr fontId="2" type="noConversion"/>
  </si>
  <si>
    <t>W30
(9 lots 36 wfs)</t>
    <phoneticPr fontId="2" type="noConversion"/>
  </si>
  <si>
    <t xml:space="preserve">Waive F21*1 </t>
    <phoneticPr fontId="2" type="noConversion"/>
  </si>
  <si>
    <t>加總 - F16</t>
  </si>
  <si>
    <t>加總 - F61</t>
  </si>
  <si>
    <t>加總 - F94</t>
  </si>
  <si>
    <t>MDS1</t>
    <phoneticPr fontId="2" type="noConversion"/>
  </si>
  <si>
    <t>14BW56B001</t>
    <phoneticPr fontId="2" type="noConversion"/>
  </si>
  <si>
    <t>14BW60</t>
    <phoneticPr fontId="2" type="noConversion"/>
  </si>
  <si>
    <t>14BW60B001</t>
    <phoneticPr fontId="2" type="noConversion"/>
  </si>
  <si>
    <t>14BW62</t>
  </si>
  <si>
    <t>MDS1</t>
    <phoneticPr fontId="2" type="noConversion"/>
  </si>
  <si>
    <t>14BW58</t>
    <phoneticPr fontId="2" type="noConversion"/>
  </si>
  <si>
    <t>MDS1</t>
    <phoneticPr fontId="2" type="noConversion"/>
  </si>
  <si>
    <t>14BW59</t>
  </si>
  <si>
    <t>14BW64</t>
    <phoneticPr fontId="2" type="noConversion"/>
  </si>
  <si>
    <t>14BW61</t>
    <phoneticPr fontId="2" type="noConversion"/>
  </si>
  <si>
    <t>14BW65</t>
    <phoneticPr fontId="2" type="noConversion"/>
  </si>
  <si>
    <t>14BW61B001</t>
    <phoneticPr fontId="2" type="noConversion"/>
  </si>
  <si>
    <t>14BW62B001</t>
    <phoneticPr fontId="2" type="noConversion"/>
  </si>
  <si>
    <t>14BW62B001</t>
    <phoneticPr fontId="2" type="noConversion"/>
  </si>
  <si>
    <t>Waive F20*1</t>
    <phoneticPr fontId="2" type="noConversion"/>
  </si>
  <si>
    <t>14BW61</t>
  </si>
  <si>
    <t>19BW04</t>
  </si>
  <si>
    <t>19BW04</t>
    <phoneticPr fontId="2" type="noConversion"/>
  </si>
  <si>
    <t>14BW56</t>
    <phoneticPr fontId="2" type="noConversion"/>
  </si>
  <si>
    <t>14BW57</t>
  </si>
  <si>
    <t>14BW58</t>
  </si>
  <si>
    <t>14BW64</t>
    <phoneticPr fontId="2" type="noConversion"/>
  </si>
  <si>
    <t>14BW64B001</t>
    <phoneticPr fontId="2" type="noConversion"/>
  </si>
  <si>
    <t>14BW61B002</t>
  </si>
  <si>
    <t>14BW63</t>
  </si>
  <si>
    <t>14BW60B001</t>
    <phoneticPr fontId="2" type="noConversion"/>
  </si>
  <si>
    <t>14BW60B001</t>
    <phoneticPr fontId="2" type="noConversion"/>
  </si>
  <si>
    <t>14BW62</t>
    <phoneticPr fontId="2" type="noConversion"/>
  </si>
  <si>
    <t>14BW65</t>
    <phoneticPr fontId="2" type="noConversion"/>
  </si>
  <si>
    <t>19BW70</t>
  </si>
  <si>
    <t>14BW65B003</t>
  </si>
  <si>
    <t>W28</t>
  </si>
  <si>
    <t>MDS1</t>
  </si>
  <si>
    <t>14BW56</t>
  </si>
  <si>
    <t>14BW60</t>
  </si>
  <si>
    <t xml:space="preserve">Waive F23*3 </t>
  </si>
  <si>
    <t>14BW60B001</t>
  </si>
  <si>
    <t>14BW56B001</t>
  </si>
  <si>
    <t>W30</t>
  </si>
  <si>
    <t>Waive F20*1</t>
  </si>
  <si>
    <t>14BW64</t>
  </si>
  <si>
    <t>14BW64B001</t>
  </si>
  <si>
    <t>F15*5 to F18</t>
  </si>
  <si>
    <t>14BW62B001</t>
  </si>
  <si>
    <t>14BW65</t>
  </si>
  <si>
    <t>12/22
(15+12 wfs)</t>
    <phoneticPr fontId="2" type="noConversion"/>
  </si>
  <si>
    <t>12/22
(15+12 wfs)</t>
    <phoneticPr fontId="2" type="noConversion"/>
  </si>
  <si>
    <t>12/26
(0+0 wfs)</t>
    <phoneticPr fontId="2" type="noConversion"/>
  </si>
  <si>
    <t>12/29
(7+0 wfs)</t>
    <phoneticPr fontId="2" type="noConversion"/>
  </si>
  <si>
    <t>12/31
(0+0 wfs)</t>
    <phoneticPr fontId="2" type="noConversion"/>
  </si>
  <si>
    <t>1/13
(0+0 wfs)</t>
    <phoneticPr fontId="2" type="noConversion"/>
  </si>
  <si>
    <t>1/16
(0+0 wfs)</t>
    <phoneticPr fontId="2" type="noConversion"/>
  </si>
  <si>
    <t>1/22
(3 lots 35 wfs)</t>
    <phoneticPr fontId="2" type="noConversion"/>
  </si>
  <si>
    <t>1/27
(0 lot 0 wfs)</t>
    <phoneticPr fontId="2" type="noConversion"/>
  </si>
  <si>
    <t>2/6
(0 lot 0 wfs)</t>
    <phoneticPr fontId="2" type="noConversion"/>
  </si>
  <si>
    <t>2/10
(0 lot 0 wfs)</t>
    <phoneticPr fontId="2" type="noConversion"/>
  </si>
  <si>
    <t>2/12
(0 lot 0 wfs)</t>
    <phoneticPr fontId="2" type="noConversion"/>
  </si>
  <si>
    <t>2/13
(0 lot 0 wfs)</t>
    <phoneticPr fontId="2" type="noConversion"/>
  </si>
  <si>
    <t>2/20
(0 lot 0 wfs)</t>
    <phoneticPr fontId="2" type="noConversion"/>
  </si>
  <si>
    <t>2/24
(0 lot 0 wfs)</t>
    <phoneticPr fontId="2" type="noConversion"/>
  </si>
  <si>
    <t>2/26
(0 lot 0 wfs)</t>
    <phoneticPr fontId="2" type="noConversion"/>
  </si>
  <si>
    <t>3/10
(0 lot 0 wfs)
(0 lot 0 wfs)</t>
    <phoneticPr fontId="2" type="noConversion"/>
  </si>
  <si>
    <t>W12</t>
    <phoneticPr fontId="2" type="noConversion"/>
  </si>
  <si>
    <t>3/11
(1 lot 9 wfs)
(0 lot 0 wfs)</t>
    <phoneticPr fontId="2" type="noConversion"/>
  </si>
  <si>
    <t>3/19
(0 lot 0 wfs)
(0 lot 0 wfs)</t>
    <phoneticPr fontId="2" type="noConversion"/>
  </si>
  <si>
    <t>W13
(0 lot 0 wfs)
(0 lot 0 wfs)</t>
    <phoneticPr fontId="2" type="noConversion"/>
  </si>
  <si>
    <t>W18
(15 lots 73 wfs)
(3 lots 24 wfs)</t>
    <phoneticPr fontId="2" type="noConversion"/>
  </si>
  <si>
    <t>W21
(0 lot 0 wfs)
(1 lot 13 wfs)</t>
    <phoneticPr fontId="2" type="noConversion"/>
  </si>
  <si>
    <t>W23
(0 lot 0 wfs)
(0 lot 0 wfs)</t>
    <phoneticPr fontId="2" type="noConversion"/>
  </si>
  <si>
    <t>W27
(0 lot 0 wfs)
(0 lot 0 wfs)</t>
    <phoneticPr fontId="2" type="noConversion"/>
  </si>
  <si>
    <t>W28
(1 lot 12 wfs)
(0 lot 0 wfs)</t>
    <phoneticPr fontId="2" type="noConversion"/>
  </si>
  <si>
    <t>W29
(7 lots 55 wfs)
(5 lots 44 wfs)</t>
    <phoneticPr fontId="2" type="noConversion"/>
  </si>
  <si>
    <t>W30
(1 lot 12 wfs)
(3 lots 12 wfs)</t>
    <phoneticPr fontId="2" type="noConversion"/>
  </si>
  <si>
    <t>3/24
(0 lot 0 wfs)
(0 lot 0 wfs)</t>
    <phoneticPr fontId="2" type="noConversion"/>
  </si>
  <si>
    <t>W14</t>
    <phoneticPr fontId="2" type="noConversion"/>
  </si>
  <si>
    <t>3/26
(0 lot 0 wfs)
(0 lot 0 wfs)</t>
    <phoneticPr fontId="2" type="noConversion"/>
  </si>
  <si>
    <t>W15</t>
    <phoneticPr fontId="2" type="noConversion"/>
  </si>
  <si>
    <t>4/6
(0 lot 0 wfs)
(0 lot 0 wfs)</t>
    <phoneticPr fontId="2" type="noConversion"/>
  </si>
  <si>
    <t>4/8
(0 lot 0 wfs)
(0 lot 0 wfs)</t>
    <phoneticPr fontId="2" type="noConversion"/>
  </si>
  <si>
    <t>4/15
(1 lot 13 wfs)
(0 lot 0 wfs)</t>
    <phoneticPr fontId="2" type="noConversion"/>
  </si>
  <si>
    <t>4/17
(2 lots 24 wfs)
(0 lot 0 wfs)</t>
    <phoneticPr fontId="2" type="noConversion"/>
  </si>
  <si>
    <t>W19</t>
    <phoneticPr fontId="2" type="noConversion"/>
  </si>
  <si>
    <t>5/4
(0 lot 0 wfs)
(1 lot 5 wfs)</t>
    <phoneticPr fontId="2" type="noConversion"/>
  </si>
  <si>
    <t>W20</t>
    <phoneticPr fontId="2" type="noConversion"/>
  </si>
  <si>
    <t>5/8
(0 lot 0 wfs)
(0 lot 0 wfs)</t>
    <phoneticPr fontId="2" type="noConversion"/>
  </si>
  <si>
    <t>5/15
(0 lot 0 wfs)
(0 lot 0 wfs)</t>
    <phoneticPr fontId="2" type="noConversion"/>
  </si>
  <si>
    <t>5/20
(0 lot 0 wfs)
(0 lot 0 wfs)</t>
    <phoneticPr fontId="2" type="noConversion"/>
  </si>
  <si>
    <t>5/22
(0 lot 0 wfs)
(0 lot 0 wfs)</t>
    <phoneticPr fontId="2" type="noConversion"/>
  </si>
  <si>
    <t>5/25
(0 lot 0 wfs)
(0 lot 0 wfs)</t>
    <phoneticPr fontId="2" type="noConversion"/>
  </si>
  <si>
    <t>5/27
(0 lot 0 wfs)
(0 lot 0 wfs)</t>
    <phoneticPr fontId="2" type="noConversion"/>
  </si>
  <si>
    <t>5/28
(0 lot 0 wfs)
(0 lot 0 wfs)</t>
    <phoneticPr fontId="2" type="noConversion"/>
  </si>
  <si>
    <t>W25</t>
    <phoneticPr fontId="2" type="noConversion"/>
  </si>
  <si>
    <t>6/11
(0 lot 0 wfs)
(0 lot 0 wfs)</t>
    <phoneticPr fontId="2" type="noConversion"/>
  </si>
  <si>
    <t>6/12
(0 lot 0 wfs)
(0 lot 0 wfs)</t>
    <phoneticPr fontId="2" type="noConversion"/>
  </si>
  <si>
    <t>6/22
(0 lot 0 wfs)
(0 lot 0 wfs)</t>
    <phoneticPr fontId="2" type="noConversion"/>
  </si>
  <si>
    <t>6/25
(2 lots 26 wfs)
(0 lot 0 wfs)</t>
    <phoneticPr fontId="2" type="noConversion"/>
  </si>
  <si>
    <t>6/26
(2 lots 26 wfs)
(0 lot 0 wfs)</t>
    <phoneticPr fontId="2" type="noConversion"/>
  </si>
  <si>
    <t>6/30
(0 lot 0 wfs)
(0 lot 0 wfs)</t>
    <phoneticPr fontId="2" type="noConversion"/>
  </si>
  <si>
    <t>7/2
(0 lot 0 wfs)
(0 lot 0 wfs)</t>
    <phoneticPr fontId="2" type="noConversion"/>
  </si>
  <si>
    <t>7/7
(1 lot 12 wfs)
(0 lot 0 wfs)</t>
    <phoneticPr fontId="2" type="noConversion"/>
  </si>
  <si>
    <t>7/9
(3 lots 30 wfs)
(0 lot 0 wfs)</t>
    <phoneticPr fontId="2" type="noConversion"/>
  </si>
  <si>
    <t>7/10
(0 lot 0 wfs)
(0 lot 0 wfs)</t>
    <phoneticPr fontId="2" type="noConversion"/>
  </si>
  <si>
    <t>7/13
(2 lots 20 wfs)
(0 lot 0 wfs)</t>
    <phoneticPr fontId="2" type="noConversion"/>
  </si>
  <si>
    <t>7/14
(0 lot 0 wfs)
(3 lots 31 wfs)</t>
    <phoneticPr fontId="2" type="noConversion"/>
  </si>
  <si>
    <t>7/15
(2 lots 5 wfs)
(2 lots 13 wfs)</t>
    <phoneticPr fontId="2" type="noConversion"/>
  </si>
  <si>
    <t>7/16
(0 lot 0 wfs)
(0 lot 0 wfs)</t>
    <phoneticPr fontId="2" type="noConversion"/>
  </si>
  <si>
    <t>7/17
(0 lot 0 wfs)
(0 lot 0 wfs)</t>
    <phoneticPr fontId="2" type="noConversion"/>
  </si>
  <si>
    <t>7/20
(1 lot 12 wfs)
(2 lots 11 wfs)</t>
    <phoneticPr fontId="2" type="noConversion"/>
  </si>
  <si>
    <t>7/21
(0 lot 0 wfs)
(0 lot 0 wfs)</t>
    <phoneticPr fontId="2" type="noConversion"/>
  </si>
  <si>
    <t>7/22
(1 lot 1 wfs)
(0 lot 0 wfs)</t>
    <phoneticPr fontId="2" type="noConversion"/>
  </si>
  <si>
    <t>7/23
(0 lot 0 wfs)
(0 lot 0 wfs)</t>
    <phoneticPr fontId="2" type="noConversion"/>
  </si>
  <si>
    <t>12/24
(25+0 wfs)</t>
    <phoneticPr fontId="2" type="noConversion"/>
  </si>
  <si>
    <t>1/7
(0+1 wfs)</t>
    <phoneticPr fontId="2" type="noConversion"/>
  </si>
  <si>
    <t>1/13
(0+0 wfs)</t>
    <phoneticPr fontId="2" type="noConversion"/>
  </si>
  <si>
    <t>1/27
(0 lot 0 wfs)</t>
    <phoneticPr fontId="2" type="noConversion"/>
  </si>
  <si>
    <t>1/28
(1 lot 13 wfs)</t>
    <phoneticPr fontId="2" type="noConversion"/>
  </si>
  <si>
    <t>W17
(13 lot 99 wfs)
(11 lot 86 wfs)</t>
    <phoneticPr fontId="2" type="noConversion"/>
  </si>
  <si>
    <t>W21
(0 lot 0 wfs)
(1 lot 13 wfs)</t>
    <phoneticPr fontId="2" type="noConversion"/>
  </si>
  <si>
    <t>W23
(0 lot 0 wfs)
(0 lot 0 wfs)</t>
    <phoneticPr fontId="2" type="noConversion"/>
  </si>
  <si>
    <t>W15</t>
    <phoneticPr fontId="2" type="noConversion"/>
  </si>
  <si>
    <t>4/6
(0 lot 0 wfs)
(0 lot 0 wfs)</t>
    <phoneticPr fontId="2" type="noConversion"/>
  </si>
  <si>
    <t>4/9
(0 lot 0 wfs)
(0 lot 0 wfs)</t>
    <phoneticPr fontId="2" type="noConversion"/>
  </si>
  <si>
    <t>W17</t>
    <phoneticPr fontId="2" type="noConversion"/>
  </si>
  <si>
    <t>5/13
(0 lot 0 wfs)
(0 lot 0 wfs)</t>
    <phoneticPr fontId="2" type="noConversion"/>
  </si>
  <si>
    <t>6/1
(0 lot 0 wfs)
(0 lot 0 wfs)</t>
    <phoneticPr fontId="2" type="noConversion"/>
  </si>
  <si>
    <t>6/17
(0 lot 0 wfs)
(0 lot 0 wfs)</t>
    <phoneticPr fontId="2" type="noConversion"/>
  </si>
  <si>
    <t>W27</t>
    <phoneticPr fontId="2" type="noConversion"/>
  </si>
  <si>
    <t>W24
(0 lot 0 wfs)
(0 lot 0 wfs)</t>
    <phoneticPr fontId="2" type="noConversion"/>
  </si>
  <si>
    <t>W25
(0 lot 0 wfs)
(0 lot 0 wfs)</t>
    <phoneticPr fontId="2" type="noConversion"/>
  </si>
  <si>
    <t>RDL Broken</t>
    <phoneticPr fontId="2" type="noConversion"/>
  </si>
  <si>
    <t>Damage UBM Runner</t>
    <phoneticPr fontId="2" type="noConversion"/>
  </si>
  <si>
    <t>RDL Dynamic Yield</t>
    <phoneticPr fontId="2" type="noConversion"/>
  </si>
  <si>
    <t>12/26
(0+0 wfs)</t>
    <phoneticPr fontId="2" type="noConversion"/>
  </si>
  <si>
    <t>12/29
(7+0 wfs)</t>
    <phoneticPr fontId="2" type="noConversion"/>
  </si>
  <si>
    <t>1/2
(0+12 wfs)</t>
    <phoneticPr fontId="2" type="noConversion"/>
  </si>
  <si>
    <t>1/13
(5+1 wfs)</t>
    <phoneticPr fontId="2" type="noConversion"/>
  </si>
  <si>
    <t>1/15
(0+26 wfs)</t>
    <phoneticPr fontId="2" type="noConversion"/>
  </si>
  <si>
    <t>1/20
(3+2 wfs)</t>
    <phoneticPr fontId="2" type="noConversion"/>
  </si>
  <si>
    <t>1/21
(13+13 wfs)</t>
    <phoneticPr fontId="2" type="noConversion"/>
  </si>
  <si>
    <t>1/22
(0+24 wfs)</t>
    <phoneticPr fontId="2" type="noConversion"/>
  </si>
  <si>
    <t>1/26
(0+0 wfs)</t>
    <phoneticPr fontId="2" type="noConversion"/>
  </si>
  <si>
    <t>1/27
(21+21 wfs)</t>
    <phoneticPr fontId="2" type="noConversion"/>
  </si>
  <si>
    <t>1/28
(22+22 wfs)</t>
    <phoneticPr fontId="2" type="noConversion"/>
  </si>
  <si>
    <t>1/29
(0+0 wfs)</t>
    <phoneticPr fontId="2" type="noConversion"/>
  </si>
  <si>
    <t>1/30
(19+11 wfs)</t>
    <phoneticPr fontId="2" type="noConversion"/>
  </si>
  <si>
    <t>2/2
(13+15 wfs)</t>
    <phoneticPr fontId="2" type="noConversion"/>
  </si>
  <si>
    <t>2/3
(1+1 wfs)</t>
    <phoneticPr fontId="2" type="noConversion"/>
  </si>
  <si>
    <t>2/4
(26+0 wfs)</t>
    <phoneticPr fontId="2" type="noConversion"/>
  </si>
  <si>
    <t>2/5
(1+0 wfs)</t>
    <phoneticPr fontId="2" type="noConversion"/>
  </si>
  <si>
    <t>2/6
(7+0 wfs)</t>
    <phoneticPr fontId="2" type="noConversion"/>
  </si>
  <si>
    <t>2/9
(0+14 wfs)</t>
    <phoneticPr fontId="2" type="noConversion"/>
  </si>
  <si>
    <t>2/10
(15+19 wfs)</t>
    <phoneticPr fontId="2" type="noConversion"/>
  </si>
  <si>
    <t>W08</t>
    <phoneticPr fontId="2" type="noConversion"/>
  </si>
  <si>
    <t>2/11
(28+0 wfs)</t>
    <phoneticPr fontId="2" type="noConversion"/>
  </si>
  <si>
    <t>2/12
(21+9 wfs)</t>
    <phoneticPr fontId="2" type="noConversion"/>
  </si>
  <si>
    <t>2/13
(0+3 wfs)</t>
    <phoneticPr fontId="2" type="noConversion"/>
  </si>
  <si>
    <t>2/20
(22+11 wfs)</t>
    <phoneticPr fontId="2" type="noConversion"/>
  </si>
  <si>
    <t>2/23
(0+6 wfs)</t>
    <phoneticPr fontId="2" type="noConversion"/>
  </si>
  <si>
    <t>2/23
(0+6 wfs)</t>
    <phoneticPr fontId="2" type="noConversion"/>
  </si>
  <si>
    <t>2/24
(0+11 wfs)</t>
    <phoneticPr fontId="2" type="noConversion"/>
  </si>
  <si>
    <t>2/25
(0+0 wfs)</t>
    <phoneticPr fontId="2" type="noConversion"/>
  </si>
  <si>
    <t>2/26
(16+0 wfs)</t>
    <phoneticPr fontId="2" type="noConversion"/>
  </si>
  <si>
    <t>3/2
(13+6 wfs)</t>
    <phoneticPr fontId="2" type="noConversion"/>
  </si>
  <si>
    <t>3/3
(0+0 wfs)</t>
    <phoneticPr fontId="2" type="noConversion"/>
  </si>
  <si>
    <t>W11</t>
    <phoneticPr fontId="2" type="noConversion"/>
  </si>
  <si>
    <t>3/4
(7+0 wfs)</t>
    <phoneticPr fontId="2" type="noConversion"/>
  </si>
  <si>
    <t>3/5
(5+4 wfs)</t>
    <phoneticPr fontId="2" type="noConversion"/>
  </si>
  <si>
    <t>3/6
(0+10 wfs)</t>
    <phoneticPr fontId="2" type="noConversion"/>
  </si>
  <si>
    <t>3/9
(0+8 wfs)</t>
    <phoneticPr fontId="2" type="noConversion"/>
  </si>
  <si>
    <t>3/10
(6+0 wfs)</t>
    <phoneticPr fontId="2" type="noConversion"/>
  </si>
  <si>
    <t>3/11
(0+0 wfs)</t>
    <phoneticPr fontId="2" type="noConversion"/>
  </si>
  <si>
    <t>3/12
(0+0 wfs)</t>
    <phoneticPr fontId="2" type="noConversion"/>
  </si>
  <si>
    <t>3/13
(3+0 wfs)</t>
    <phoneticPr fontId="2" type="noConversion"/>
  </si>
  <si>
    <t>3/16
(8+0 wfs)</t>
    <phoneticPr fontId="2" type="noConversion"/>
  </si>
  <si>
    <t>3/17
(0+12 wfs)</t>
    <phoneticPr fontId="2" type="noConversion"/>
  </si>
  <si>
    <t>3/18
(10+0 wfs)</t>
    <phoneticPr fontId="2" type="noConversion"/>
  </si>
  <si>
    <t>3/19
(0+0 wfs)</t>
    <phoneticPr fontId="2" type="noConversion"/>
  </si>
  <si>
    <t>3/20
(5+0 wfs)</t>
    <phoneticPr fontId="2" type="noConversion"/>
  </si>
  <si>
    <t>W12
(11+12 wfs)</t>
    <phoneticPr fontId="2" type="noConversion"/>
  </si>
  <si>
    <t>W13
(16+0 wfs)</t>
    <phoneticPr fontId="2" type="noConversion"/>
  </si>
  <si>
    <t>W14
(8+6 wfs)</t>
    <phoneticPr fontId="2" type="noConversion"/>
  </si>
  <si>
    <t>W15
(0+7 wfs)</t>
    <phoneticPr fontId="2" type="noConversion"/>
  </si>
  <si>
    <t>W16
(4+0 wfs)</t>
    <phoneticPr fontId="2" type="noConversion"/>
  </si>
  <si>
    <t>W17
(0+86 wfs)</t>
    <phoneticPr fontId="2" type="noConversion"/>
  </si>
  <si>
    <t>W18
(74+27 wfs)</t>
    <phoneticPr fontId="2" type="noConversion"/>
  </si>
  <si>
    <t>W19
(27+108 wfs)</t>
    <phoneticPr fontId="2" type="noConversion"/>
  </si>
  <si>
    <t>W20
(108+70 wfs)</t>
    <phoneticPr fontId="2" type="noConversion"/>
  </si>
  <si>
    <t>W21
(126+103 wfs)</t>
    <phoneticPr fontId="2" type="noConversion"/>
  </si>
  <si>
    <t>W22
(46+34 wfs)</t>
    <phoneticPr fontId="2" type="noConversion"/>
  </si>
  <si>
    <t>W23
(20 lots 28 wfs)</t>
    <phoneticPr fontId="2" type="noConversion"/>
  </si>
  <si>
    <t>W28
(4 lots 20 wfs)</t>
    <phoneticPr fontId="2" type="noConversion"/>
  </si>
  <si>
    <t>W29
(1 lot 3 wfs)</t>
    <phoneticPr fontId="2" type="noConversion"/>
  </si>
  <si>
    <t>W30
(12 lots 69 wfs)</t>
    <phoneticPr fontId="2" type="noConversion"/>
  </si>
  <si>
    <t>3/23
(0+0 wfs)</t>
    <phoneticPr fontId="2" type="noConversion"/>
  </si>
  <si>
    <t>3/24
(1+0 wfs)</t>
    <phoneticPr fontId="2" type="noConversion"/>
  </si>
  <si>
    <t>3/25
(0+6 wfs)</t>
    <phoneticPr fontId="2" type="noConversion"/>
  </si>
  <si>
    <t>3/26
(0+0 wfs)</t>
    <phoneticPr fontId="2" type="noConversion"/>
  </si>
  <si>
    <t>3/27
(0+0 wfs)</t>
    <phoneticPr fontId="2" type="noConversion"/>
  </si>
  <si>
    <t>3/30
(8+0 wfs)</t>
    <phoneticPr fontId="2" type="noConversion"/>
  </si>
  <si>
    <t>3/31
(0+0 wfs)</t>
    <phoneticPr fontId="2" type="noConversion"/>
  </si>
  <si>
    <t>4/1
(0+0 wfs)</t>
    <phoneticPr fontId="2" type="noConversion"/>
  </si>
  <si>
    <t>4/2
(0+0 wfs)</t>
    <phoneticPr fontId="2" type="noConversion"/>
  </si>
  <si>
    <t>4/6
(0+0 wfs)</t>
    <phoneticPr fontId="2" type="noConversion"/>
  </si>
  <si>
    <t>4/6
(0+0 wfs)</t>
    <phoneticPr fontId="2" type="noConversion"/>
  </si>
  <si>
    <t>4/7
(0+7 wfs)</t>
    <phoneticPr fontId="2" type="noConversion"/>
  </si>
  <si>
    <t>4/8
(1+0 wfs)</t>
    <phoneticPr fontId="2" type="noConversion"/>
  </si>
  <si>
    <t>4/9
(1+0 wfs)</t>
    <phoneticPr fontId="2" type="noConversion"/>
  </si>
  <si>
    <t>4/10
(0+0 wfs)</t>
    <phoneticPr fontId="2" type="noConversion"/>
  </si>
  <si>
    <t>4/13
(2+0 wfs)</t>
    <phoneticPr fontId="2" type="noConversion"/>
  </si>
  <si>
    <t>4/14
(0+0 wfs)</t>
    <phoneticPr fontId="2" type="noConversion"/>
  </si>
  <si>
    <t>4/15
(0+0 wfs)</t>
    <phoneticPr fontId="2" type="noConversion"/>
  </si>
  <si>
    <t>4/16
(0+0 wfs)</t>
    <phoneticPr fontId="2" type="noConversion"/>
  </si>
  <si>
    <t>4/17
(0+0 wfs)</t>
    <phoneticPr fontId="2" type="noConversion"/>
  </si>
  <si>
    <t>4/20
(0+86 wfs)</t>
    <phoneticPr fontId="2" type="noConversion"/>
  </si>
  <si>
    <t>4/21
(0+0 wfs)</t>
    <phoneticPr fontId="2" type="noConversion"/>
  </si>
  <si>
    <t>W18</t>
    <phoneticPr fontId="2" type="noConversion"/>
  </si>
  <si>
    <t>4/22
(0+11 wfs)</t>
    <phoneticPr fontId="2" type="noConversion"/>
  </si>
  <si>
    <t>4/23
(0+11 wfs)</t>
    <phoneticPr fontId="2" type="noConversion"/>
  </si>
  <si>
    <t>4/24
(6+0 wfs)</t>
    <phoneticPr fontId="2" type="noConversion"/>
  </si>
  <si>
    <t>4/27
(38+2 wfs)</t>
    <phoneticPr fontId="2" type="noConversion"/>
  </si>
  <si>
    <t>4/28
(30+3 wfs)</t>
    <phoneticPr fontId="2" type="noConversion"/>
  </si>
  <si>
    <t>4/28
(30+3 wfs)</t>
    <phoneticPr fontId="2" type="noConversion"/>
  </si>
  <si>
    <t>4/29
(2+0 wfs)</t>
    <phoneticPr fontId="2" type="noConversion"/>
  </si>
  <si>
    <t>4/30
(8+24 wfs)</t>
    <phoneticPr fontId="2" type="noConversion"/>
  </si>
  <si>
    <t>5/4
(9+32 wfs)</t>
    <phoneticPr fontId="2" type="noConversion"/>
  </si>
  <si>
    <t>5/5
(8+10 wfs)</t>
    <phoneticPr fontId="2" type="noConversion"/>
  </si>
  <si>
    <t>W20</t>
    <phoneticPr fontId="2" type="noConversion"/>
  </si>
  <si>
    <t>5/6
(19+11 wfs)</t>
    <phoneticPr fontId="2" type="noConversion"/>
  </si>
  <si>
    <t>5/7
(23+24 wfs)</t>
    <phoneticPr fontId="2" type="noConversion"/>
  </si>
  <si>
    <t>5/8
(12+1 wfs)</t>
    <phoneticPr fontId="2" type="noConversion"/>
  </si>
  <si>
    <t>5/11
(32+30 wfs)</t>
    <phoneticPr fontId="2" type="noConversion"/>
  </si>
  <si>
    <t>5/12
(22+4 wfs)</t>
    <phoneticPr fontId="2" type="noConversion"/>
  </si>
  <si>
    <t>5/13
(18+21 wfs)</t>
    <phoneticPr fontId="2" type="noConversion"/>
  </si>
  <si>
    <t>5/13
(18+21 wfs)</t>
    <phoneticPr fontId="2" type="noConversion"/>
  </si>
  <si>
    <t>5/14
(57+25 wfs)</t>
    <phoneticPr fontId="2" type="noConversion"/>
  </si>
  <si>
    <t>5/15
(5+13 wfs)</t>
    <phoneticPr fontId="2" type="noConversion"/>
  </si>
  <si>
    <t>5/18
(33+36 wfs)</t>
    <phoneticPr fontId="2" type="noConversion"/>
  </si>
  <si>
    <t>5/21
(2+2 wfs)</t>
    <phoneticPr fontId="2" type="noConversion"/>
  </si>
  <si>
    <t>5/28
(6 lots 11 wfs)</t>
    <phoneticPr fontId="2" type="noConversion"/>
  </si>
  <si>
    <t>6/2
(0 lot 0 wfs)</t>
    <phoneticPr fontId="2" type="noConversion"/>
  </si>
  <si>
    <t>6/5
(2 lots 7 wfs)</t>
    <phoneticPr fontId="2" type="noConversion"/>
  </si>
  <si>
    <t>6/8
(4 lots 13 wfs)</t>
    <phoneticPr fontId="2" type="noConversion"/>
  </si>
  <si>
    <t>少報 Sput*1</t>
    <phoneticPr fontId="2" type="noConversion"/>
  </si>
  <si>
    <t>6/9
(2 lots 5 wfs)</t>
    <phoneticPr fontId="2" type="noConversion"/>
  </si>
  <si>
    <t>6/10
(4 lots 4 wfs)</t>
    <phoneticPr fontId="2" type="noConversion"/>
  </si>
  <si>
    <t>6/12
(0 lots 0 wfs)</t>
    <phoneticPr fontId="2" type="noConversion"/>
  </si>
  <si>
    <t>6/15
(4 lots 10 wfs)</t>
    <phoneticPr fontId="2" type="noConversion"/>
  </si>
  <si>
    <t>6/16
(1 lots 1 wfs)</t>
    <phoneticPr fontId="2" type="noConversion"/>
  </si>
  <si>
    <t>6/17
(1 lots 1 wfs)</t>
    <phoneticPr fontId="2" type="noConversion"/>
  </si>
  <si>
    <t>W26</t>
    <phoneticPr fontId="2" type="noConversion"/>
  </si>
  <si>
    <t>6/18
(0 lots 0 wfs)</t>
    <phoneticPr fontId="2" type="noConversion"/>
  </si>
  <si>
    <t>6/23
(1 lots 1 wfs)</t>
    <phoneticPr fontId="2" type="noConversion"/>
  </si>
  <si>
    <t>6/24
(0 lot 0 wfs)</t>
    <phoneticPr fontId="2" type="noConversion"/>
  </si>
  <si>
    <t>W27</t>
    <phoneticPr fontId="2" type="noConversion"/>
  </si>
  <si>
    <t>6/30
(0 lot 0 wfs)</t>
    <phoneticPr fontId="2" type="noConversion"/>
  </si>
  <si>
    <t>7/3
(0 lot 0 wfs)</t>
    <phoneticPr fontId="2" type="noConversion"/>
  </si>
  <si>
    <t>7/6
(1 lot 11 wfs)</t>
    <phoneticPr fontId="2" type="noConversion"/>
  </si>
  <si>
    <t>7/7
(3 lots 9 wfs)</t>
    <phoneticPr fontId="2" type="noConversion"/>
  </si>
  <si>
    <t>7/9
(0 lot 0 wfs)</t>
    <phoneticPr fontId="2" type="noConversion"/>
  </si>
  <si>
    <t>7/13
(0 lot 0 wfs)</t>
    <phoneticPr fontId="2" type="noConversion"/>
  </si>
  <si>
    <t>7/14
(0 lot 0 wfs)</t>
    <phoneticPr fontId="2" type="noConversion"/>
  </si>
  <si>
    <t>7/15
(1 lot 3 wfs)</t>
    <phoneticPr fontId="2" type="noConversion"/>
  </si>
  <si>
    <t>7/16
(3 lots 21 wfs)</t>
    <phoneticPr fontId="2" type="noConversion"/>
  </si>
  <si>
    <t>7/17
(3 lots 24 wfs)</t>
    <phoneticPr fontId="2" type="noConversion"/>
  </si>
  <si>
    <t>7/20
(4 lots 16 wfs)</t>
    <phoneticPr fontId="2" type="noConversion"/>
  </si>
  <si>
    <t>7/21
(0 lot 0 wfs)</t>
    <phoneticPr fontId="2" type="noConversion"/>
  </si>
  <si>
    <t>7/22
(2 lots 8 wfs)</t>
    <phoneticPr fontId="2" type="noConversion"/>
  </si>
  <si>
    <t>7/23
(1 lot 5 wfs)</t>
    <phoneticPr fontId="2" type="noConversion"/>
  </si>
  <si>
    <t>4/29
(2+42 wfs)</t>
    <phoneticPr fontId="2" type="noConversion"/>
  </si>
  <si>
    <t>1/13
(5+1 wfs)</t>
    <phoneticPr fontId="2" type="noConversion"/>
  </si>
  <si>
    <t>1/22
(0+24 wfs)</t>
    <phoneticPr fontId="2" type="noConversion"/>
  </si>
  <si>
    <t>1/28
(22+22 wfs)</t>
    <phoneticPr fontId="2" type="noConversion"/>
  </si>
  <si>
    <t>2/2
(13+15 wfs)</t>
    <phoneticPr fontId="2" type="noConversion"/>
  </si>
  <si>
    <t>2/6
(7+0 wfs)</t>
    <phoneticPr fontId="2" type="noConversion"/>
  </si>
  <si>
    <t>2/25
(0+0 wfs)</t>
    <phoneticPr fontId="2" type="noConversion"/>
  </si>
  <si>
    <t>2/26
(16+0 wfs)</t>
    <phoneticPr fontId="2" type="noConversion"/>
  </si>
  <si>
    <t>W16
(4+0 wfs)</t>
    <phoneticPr fontId="2" type="noConversion"/>
  </si>
  <si>
    <t>W21
(0 lot 0 wfs)</t>
    <phoneticPr fontId="2" type="noConversion"/>
  </si>
  <si>
    <t>3/23
(0+0 wfs)</t>
    <phoneticPr fontId="2" type="noConversion"/>
  </si>
  <si>
    <t>3/31
(0+0 wfs)</t>
    <phoneticPr fontId="2" type="noConversion"/>
  </si>
  <si>
    <t>4/21
(0+0 wfs)</t>
    <phoneticPr fontId="2" type="noConversion"/>
  </si>
  <si>
    <t>4/27
(38+2 wfs)</t>
    <phoneticPr fontId="2" type="noConversion"/>
  </si>
  <si>
    <t>6/5
(2 lots 7 wfs)</t>
    <phoneticPr fontId="2" type="noConversion"/>
  </si>
  <si>
    <t>6/18
(0 lots 0 wfs)</t>
    <phoneticPr fontId="2" type="noConversion"/>
  </si>
  <si>
    <t>W25
(0 lot 0 wfs)</t>
    <phoneticPr fontId="2" type="noConversion"/>
  </si>
  <si>
    <t>4/29
(2+42 wfs)</t>
    <phoneticPr fontId="2" type="noConversion"/>
  </si>
  <si>
    <t>14BW58B002</t>
  </si>
  <si>
    <t>L2</t>
    <phoneticPr fontId="2" type="noConversion"/>
  </si>
  <si>
    <t>14BW64B002</t>
  </si>
  <si>
    <t>25BW86</t>
    <phoneticPr fontId="2" type="noConversion"/>
  </si>
  <si>
    <t>MDS1</t>
    <phoneticPr fontId="2" type="noConversion"/>
  </si>
  <si>
    <t>25BW47B001</t>
    <phoneticPr fontId="2" type="noConversion"/>
  </si>
  <si>
    <t>25BW51</t>
    <phoneticPr fontId="2" type="noConversion"/>
  </si>
  <si>
    <t>25BW51</t>
    <phoneticPr fontId="2" type="noConversion"/>
  </si>
  <si>
    <t>25BW08</t>
    <phoneticPr fontId="2" type="noConversion"/>
  </si>
  <si>
    <t>BL23</t>
    <phoneticPr fontId="2" type="noConversion"/>
  </si>
  <si>
    <t>19BW16B007</t>
    <phoneticPr fontId="2" type="noConversion"/>
  </si>
  <si>
    <t>BL23 DCMTV</t>
    <phoneticPr fontId="2" type="noConversion"/>
  </si>
  <si>
    <t>BL23 DCMTV</t>
    <phoneticPr fontId="2" type="noConversion"/>
  </si>
  <si>
    <t>L3</t>
    <phoneticPr fontId="2" type="noConversion"/>
  </si>
  <si>
    <t>25BW07B001</t>
    <phoneticPr fontId="2" type="noConversion"/>
  </si>
  <si>
    <t>7/24
(6 lots 39 wfs)</t>
    <phoneticPr fontId="2" type="noConversion"/>
  </si>
  <si>
    <t>7/24
(3 lots 14 wfs)</t>
    <phoneticPr fontId="2" type="noConversion"/>
  </si>
  <si>
    <t>7/24
(6 lots 29 wfs)</t>
    <phoneticPr fontId="2" type="noConversion"/>
  </si>
  <si>
    <t>25BW38B001</t>
    <phoneticPr fontId="2" type="noConversion"/>
  </si>
  <si>
    <t>25BW42B002</t>
    <phoneticPr fontId="2" type="noConversion"/>
  </si>
  <si>
    <t>25BW44B001</t>
    <phoneticPr fontId="2" type="noConversion"/>
  </si>
  <si>
    <t>25BW50B004</t>
  </si>
  <si>
    <t>25BW54B002</t>
  </si>
  <si>
    <t>L1</t>
    <phoneticPr fontId="2" type="noConversion"/>
  </si>
  <si>
    <t>SP8 PHC</t>
    <phoneticPr fontId="2" type="noConversion"/>
  </si>
  <si>
    <t>28BWEN</t>
  </si>
  <si>
    <t>25BW57B002</t>
    <phoneticPr fontId="2" type="noConversion"/>
  </si>
  <si>
    <t>25BW08B001</t>
  </si>
  <si>
    <t>23BW10</t>
  </si>
  <si>
    <t>OLR-X3D</t>
  </si>
  <si>
    <t>14BW65B001</t>
  </si>
  <si>
    <t>19BW16B007</t>
    <phoneticPr fontId="2" type="noConversion"/>
  </si>
  <si>
    <t>25BW39</t>
    <phoneticPr fontId="2" type="noConversion"/>
  </si>
  <si>
    <t>25BW59</t>
    <phoneticPr fontId="2" type="noConversion"/>
  </si>
  <si>
    <t>7/27
(1 lot 13 wfs)
(1 lot 1 wfs)</t>
    <phoneticPr fontId="2" type="noConversion"/>
  </si>
  <si>
    <t>7/16
(0 lot 0 wfs)
(0 lot 0 wfs)</t>
    <phoneticPr fontId="2" type="noConversion"/>
  </si>
  <si>
    <t>7/17
(0 lot 0 wfs)
(0 lot 0 wfs)</t>
    <phoneticPr fontId="2" type="noConversion"/>
  </si>
  <si>
    <t>7/20
(0 lot 0 wfs)
(0 lot 0 wfs)</t>
    <phoneticPr fontId="2" type="noConversion"/>
  </si>
  <si>
    <t>7/21
(0 lot 0 wfs)
(0 lot 0 wfs)</t>
    <phoneticPr fontId="2" type="noConversion"/>
  </si>
  <si>
    <t>7/22
(0 lot 0 wfs)
(0 lot 0 wfs)</t>
    <phoneticPr fontId="2" type="noConversion"/>
  </si>
  <si>
    <t>7/24
(0 lot 0 wfs)
(0 lot 0 wfs)</t>
    <phoneticPr fontId="2" type="noConversion"/>
  </si>
  <si>
    <t>7/27
(0 lot 0 wfs)
(1 lot 1 wfs)</t>
    <phoneticPr fontId="2" type="noConversion"/>
  </si>
  <si>
    <t>7/24
(0 lot 0 wfs)
(0 lot 0 wfs)</t>
    <phoneticPr fontId="2" type="noConversion"/>
  </si>
  <si>
    <t>7/27
(1 lot 2 wfs)</t>
    <phoneticPr fontId="2" type="noConversion"/>
  </si>
  <si>
    <t>7/27
(3 lots 15 wfs)</t>
    <phoneticPr fontId="2" type="noConversion"/>
  </si>
  <si>
    <t>25BW38B002</t>
  </si>
  <si>
    <t>25BW50B005</t>
  </si>
  <si>
    <t>25BW48B001</t>
  </si>
  <si>
    <t>L1</t>
    <phoneticPr fontId="2" type="noConversion"/>
  </si>
  <si>
    <t>SP8 PHC</t>
    <phoneticPr fontId="2" type="noConversion"/>
  </si>
  <si>
    <t>28BWEM</t>
  </si>
  <si>
    <t>SP8 PHC</t>
    <phoneticPr fontId="2" type="noConversion"/>
  </si>
  <si>
    <t>28BWEK</t>
  </si>
  <si>
    <t>28BWEJ</t>
  </si>
  <si>
    <t>SP8 PHC</t>
    <phoneticPr fontId="2" type="noConversion"/>
  </si>
  <si>
    <t>28BWEW</t>
  </si>
  <si>
    <t>7/28
(5 lots 21 wfs)
(0 lot 0 wfs)</t>
    <phoneticPr fontId="2" type="noConversion"/>
  </si>
  <si>
    <t>W31</t>
    <phoneticPr fontId="2" type="noConversion"/>
  </si>
  <si>
    <t>7/27
(13 lots 53 wfs)</t>
    <phoneticPr fontId="2" type="noConversion"/>
  </si>
  <si>
    <t>7/28
(10 lots 30 wfs)</t>
    <phoneticPr fontId="2" type="noConversion"/>
  </si>
  <si>
    <t>7/28
(0 lot 0 wfs)
(0 lot 0 wfs)</t>
    <phoneticPr fontId="2" type="noConversion"/>
  </si>
  <si>
    <t>W31</t>
    <phoneticPr fontId="2" type="noConversion"/>
  </si>
  <si>
    <t>7/28
(2 lots 3 wfs)</t>
    <phoneticPr fontId="2" type="noConversion"/>
  </si>
  <si>
    <t>W31</t>
    <phoneticPr fontId="2" type="noConversion"/>
  </si>
  <si>
    <t>7/28
(5 lots 26 wfs)</t>
    <phoneticPr fontId="2" type="noConversion"/>
  </si>
  <si>
    <t>Custud Discoloration</t>
    <phoneticPr fontId="2" type="noConversion"/>
  </si>
  <si>
    <t>EMC Metal Residual</t>
    <phoneticPr fontId="2" type="noConversion"/>
  </si>
  <si>
    <t>14BW61</t>
    <phoneticPr fontId="2" type="noConversion"/>
  </si>
  <si>
    <t>25BW41B001</t>
    <phoneticPr fontId="2" type="noConversion"/>
  </si>
  <si>
    <t>25BW62</t>
    <phoneticPr fontId="2" type="noConversion"/>
  </si>
  <si>
    <t>25BW49</t>
    <phoneticPr fontId="2" type="noConversion"/>
  </si>
  <si>
    <t>25BW47B001</t>
    <phoneticPr fontId="2" type="noConversion"/>
  </si>
  <si>
    <t>F70*4 waive</t>
    <phoneticPr fontId="2" type="noConversion"/>
  </si>
  <si>
    <t>14BW58</t>
    <phoneticPr fontId="2" type="noConversion"/>
  </si>
  <si>
    <t>14BW61</t>
    <phoneticPr fontId="2" type="noConversion"/>
  </si>
  <si>
    <t>14BW61B001</t>
    <phoneticPr fontId="2" type="noConversion"/>
  </si>
  <si>
    <t>Foreign Material</t>
    <phoneticPr fontId="2" type="noConversion"/>
  </si>
  <si>
    <t>25BW49</t>
    <phoneticPr fontId="2" type="noConversion"/>
  </si>
  <si>
    <t>25BW55</t>
    <phoneticPr fontId="2" type="noConversion"/>
  </si>
  <si>
    <t>L3</t>
    <phoneticPr fontId="2" type="noConversion"/>
  </si>
  <si>
    <t>25BW40B001</t>
  </si>
  <si>
    <t>25BW57B003</t>
  </si>
  <si>
    <t>L2</t>
    <phoneticPr fontId="2" type="noConversion"/>
  </si>
  <si>
    <t>SP8 PHC</t>
    <phoneticPr fontId="2" type="noConversion"/>
  </si>
  <si>
    <t>28BWEH</t>
  </si>
  <si>
    <t>SP8 PHC</t>
    <phoneticPr fontId="2" type="noConversion"/>
  </si>
  <si>
    <t>28BWEL</t>
  </si>
  <si>
    <t>28BWEF</t>
    <phoneticPr fontId="2" type="noConversion"/>
  </si>
  <si>
    <t>SP8 PHC</t>
    <phoneticPr fontId="2" type="noConversion"/>
  </si>
  <si>
    <t>28BWES</t>
  </si>
  <si>
    <t>28BWE4B001</t>
    <phoneticPr fontId="2" type="noConversion"/>
  </si>
  <si>
    <t>SP8 PHC</t>
    <phoneticPr fontId="2" type="noConversion"/>
  </si>
  <si>
    <t>25BWLP</t>
    <phoneticPr fontId="2" type="noConversion"/>
  </si>
  <si>
    <t>25BWLP</t>
    <phoneticPr fontId="2" type="noConversion"/>
  </si>
  <si>
    <t>7/29
(8 lots 30 wfs)</t>
    <phoneticPr fontId="2" type="noConversion"/>
  </si>
  <si>
    <t>7/29
(0 lot 0 wfs)
(0 lot 0 wfs)</t>
    <phoneticPr fontId="2" type="noConversion"/>
  </si>
  <si>
    <t>7/29
(0 lot 0 wfs)</t>
    <phoneticPr fontId="2" type="noConversion"/>
  </si>
  <si>
    <t>7/29
(2 lots 13 wfs)</t>
    <phoneticPr fontId="2" type="noConversion"/>
  </si>
  <si>
    <t>28BWEL</t>
    <phoneticPr fontId="2" type="noConversion"/>
  </si>
  <si>
    <t>25BW38</t>
    <phoneticPr fontId="2" type="noConversion"/>
  </si>
  <si>
    <t>14BW62</t>
    <phoneticPr fontId="2" type="noConversion"/>
  </si>
  <si>
    <t>W31
(11 lots 59 wfs)
(3 lots 24 wfs)</t>
    <phoneticPr fontId="2" type="noConversion"/>
  </si>
  <si>
    <t>7/24
(0 lot 0 wfs)
(0 lot 0 wfs)</t>
    <phoneticPr fontId="2" type="noConversion"/>
  </si>
  <si>
    <t>7/29
(5 lots 25 wfs)
(1 lot 13 wfs)</t>
    <phoneticPr fontId="2" type="noConversion"/>
  </si>
  <si>
    <t>W31
(0 lot 0 wfs)
(1 lot 1 wfs)</t>
    <phoneticPr fontId="2" type="noConversion"/>
  </si>
  <si>
    <t>W30
(0 lot 0 wfs)
(0 lot 0 wfs)</t>
    <phoneticPr fontId="2" type="noConversion"/>
  </si>
  <si>
    <t>7/27
(2 lot 6 wfs)
(2 lot 14 wfs)</t>
    <phoneticPr fontId="2" type="noConversion"/>
  </si>
  <si>
    <t>W30
(1 lot 12 wfs)
(3 lots 12 wfs)</t>
    <phoneticPr fontId="2" type="noConversion"/>
  </si>
  <si>
    <t>W31
(2 lot 6 wfs)
(2 lot 14 wfs)</t>
    <phoneticPr fontId="2" type="noConversion"/>
  </si>
  <si>
    <t>W31
(43 lots 181 wfs)</t>
    <phoneticPr fontId="2" type="noConversion"/>
  </si>
  <si>
    <t>W31
(8 lots 23 wfs)</t>
    <phoneticPr fontId="2" type="noConversion"/>
  </si>
  <si>
    <t>W31
(17 lots 88 wfs)</t>
    <phoneticPr fontId="2" type="noConversion"/>
  </si>
  <si>
    <t>Foreign Material</t>
    <phoneticPr fontId="2" type="noConversion"/>
  </si>
  <si>
    <t>14BW59</t>
    <phoneticPr fontId="2" type="noConversion"/>
  </si>
  <si>
    <t>25BW62</t>
    <phoneticPr fontId="2" type="noConversion"/>
  </si>
  <si>
    <t>25BW57B003</t>
    <phoneticPr fontId="2" type="noConversion"/>
  </si>
  <si>
    <t>25BW43</t>
    <phoneticPr fontId="2" type="noConversion"/>
  </si>
  <si>
    <t>25BW42</t>
    <phoneticPr fontId="2" type="noConversion"/>
  </si>
  <si>
    <t>25BW47B001</t>
    <phoneticPr fontId="2" type="noConversion"/>
  </si>
  <si>
    <t>25BW38</t>
    <phoneticPr fontId="2" type="noConversion"/>
  </si>
  <si>
    <t>25BW50</t>
    <phoneticPr fontId="2" type="noConversion"/>
  </si>
  <si>
    <t>SP8 MHC</t>
    <phoneticPr fontId="2" type="noConversion"/>
  </si>
  <si>
    <t>25BW65</t>
    <phoneticPr fontId="2" type="noConversion"/>
  </si>
  <si>
    <t>25BW65B001</t>
    <phoneticPr fontId="2" type="noConversion"/>
  </si>
  <si>
    <t>SP8 MHC</t>
    <phoneticPr fontId="2" type="noConversion"/>
  </si>
  <si>
    <t>26BWMQ</t>
    <phoneticPr fontId="2" type="noConversion"/>
  </si>
  <si>
    <t>26BWMQ</t>
    <phoneticPr fontId="2" type="noConversion"/>
  </si>
  <si>
    <t>26BWMQB001</t>
    <phoneticPr fontId="2" type="noConversion"/>
  </si>
  <si>
    <t>25BW52B001</t>
    <phoneticPr fontId="2" type="noConversion"/>
  </si>
  <si>
    <t>L1</t>
    <phoneticPr fontId="2" type="noConversion"/>
  </si>
  <si>
    <t>L2</t>
    <phoneticPr fontId="2" type="noConversion"/>
  </si>
  <si>
    <t>25BW58B003</t>
  </si>
  <si>
    <t>SP8 PHC</t>
    <phoneticPr fontId="2" type="noConversion"/>
  </si>
  <si>
    <t>28BWEG</t>
  </si>
  <si>
    <t>28BWELB001</t>
    <phoneticPr fontId="2" type="noConversion"/>
  </si>
  <si>
    <t>SP8 PHC</t>
    <phoneticPr fontId="2" type="noConversion"/>
  </si>
  <si>
    <t>28BWEV</t>
  </si>
  <si>
    <t>SP8 PHC</t>
    <phoneticPr fontId="2" type="noConversion"/>
  </si>
  <si>
    <t>28BWEP</t>
  </si>
  <si>
    <t>7/30
(4 lots 5 wfs)
(2 lots 4 wfs)</t>
    <phoneticPr fontId="2" type="noConversion"/>
  </si>
  <si>
    <t>23BW84</t>
  </si>
  <si>
    <t>OLR X3D</t>
    <phoneticPr fontId="2" type="noConversion"/>
  </si>
  <si>
    <t>23BW30</t>
  </si>
  <si>
    <t>OLR-X3D</t>
    <phoneticPr fontId="2" type="noConversion"/>
  </si>
  <si>
    <t>OLR</t>
    <phoneticPr fontId="2" type="noConversion"/>
  </si>
  <si>
    <t xml:space="preserve">OLR </t>
    <phoneticPr fontId="2" type="noConversion"/>
  </si>
  <si>
    <t>7/30
(18 lots 58 wfs)</t>
    <phoneticPr fontId="2" type="noConversion"/>
  </si>
  <si>
    <t>W32</t>
    <phoneticPr fontId="2" type="noConversion"/>
  </si>
  <si>
    <t>Week</t>
  </si>
  <si>
    <t>W32</t>
    <phoneticPr fontId="2" type="noConversion"/>
  </si>
  <si>
    <t>Lot</t>
    <phoneticPr fontId="2" type="noConversion"/>
  </si>
  <si>
    <t>SP8 MHC</t>
    <phoneticPr fontId="2" type="noConversion"/>
  </si>
  <si>
    <t>26BWNZ</t>
    <phoneticPr fontId="2" type="noConversion"/>
  </si>
  <si>
    <t>26BWNZ</t>
    <phoneticPr fontId="2" type="noConversion"/>
  </si>
  <si>
    <t>L1</t>
    <phoneticPr fontId="2" type="noConversion"/>
  </si>
  <si>
    <t>25BW41</t>
    <phoneticPr fontId="2" type="noConversion"/>
  </si>
  <si>
    <t>SP8 MHC</t>
  </si>
  <si>
    <t>25BW54B003</t>
  </si>
  <si>
    <t>L2</t>
    <phoneticPr fontId="2" type="noConversion"/>
  </si>
  <si>
    <t>28BWEFB001</t>
    <phoneticPr fontId="2" type="noConversion"/>
  </si>
  <si>
    <t>SP8 PHC</t>
    <phoneticPr fontId="2" type="noConversion"/>
  </si>
  <si>
    <t>28BWEKB001</t>
    <phoneticPr fontId="2" type="noConversion"/>
  </si>
  <si>
    <t>SP8 PHC</t>
    <phoneticPr fontId="2" type="noConversion"/>
  </si>
  <si>
    <t>28BWESB001</t>
    <phoneticPr fontId="2" type="noConversion"/>
  </si>
  <si>
    <t>28BWG8</t>
  </si>
  <si>
    <t>25BW55B004</t>
    <phoneticPr fontId="2" type="noConversion"/>
  </si>
  <si>
    <t>7/31
(4 lots 7 wfs)
(3 lots 7 wfs)</t>
    <phoneticPr fontId="2" type="noConversion"/>
  </si>
  <si>
    <t>7/30
(0 lot 0 wfs)</t>
    <phoneticPr fontId="2" type="noConversion"/>
  </si>
  <si>
    <t>W32</t>
    <phoneticPr fontId="2" type="noConversion"/>
  </si>
  <si>
    <t>7/31
(1 lot 11 wfs)</t>
    <phoneticPr fontId="2" type="noConversion"/>
  </si>
  <si>
    <t>25BW08</t>
    <phoneticPr fontId="2" type="noConversion"/>
  </si>
  <si>
    <t>BL23</t>
    <phoneticPr fontId="2" type="noConversion"/>
  </si>
  <si>
    <t>L1</t>
    <phoneticPr fontId="2" type="noConversion"/>
  </si>
  <si>
    <t>27BWZE</t>
  </si>
  <si>
    <t>7/30
(0 lot 0 wfs)
(0 lot 0 wfs)</t>
    <phoneticPr fontId="2" type="noConversion"/>
  </si>
  <si>
    <t>7/31
(0 lot 0 wfs)
(0 lot 0 wfs)</t>
    <phoneticPr fontId="2" type="noConversion"/>
  </si>
  <si>
    <t>7/30
(0 lot 0 wfs)
(0 lot 0 wfs)</t>
    <phoneticPr fontId="2" type="noConversion"/>
  </si>
  <si>
    <t>7/31
(1 lot 9 wfs)
(0 lot 0 wfs)</t>
    <phoneticPr fontId="2" type="noConversion"/>
  </si>
  <si>
    <t>7/30
(0 lot 0 wfs)</t>
    <phoneticPr fontId="2" type="noConversion"/>
  </si>
  <si>
    <t>7/31
(3 lots 11 wfs)</t>
    <phoneticPr fontId="2" type="noConversion"/>
  </si>
  <si>
    <t>7/31
(8 lots 37 wfs)</t>
    <phoneticPr fontId="2" type="noConversion"/>
  </si>
  <si>
    <t>25BW57</t>
    <phoneticPr fontId="2" type="noConversion"/>
  </si>
  <si>
    <t>25BW37B002</t>
  </si>
  <si>
    <t>SP8 MHC</t>
    <phoneticPr fontId="2" type="noConversion"/>
  </si>
  <si>
    <t>26BWNZB002</t>
    <phoneticPr fontId="2" type="noConversion"/>
  </si>
  <si>
    <t>L1</t>
    <phoneticPr fontId="2" type="noConversion"/>
  </si>
  <si>
    <t>25BW57B001</t>
  </si>
  <si>
    <t>25BW57B004</t>
  </si>
  <si>
    <t>L2</t>
    <phoneticPr fontId="2" type="noConversion"/>
  </si>
  <si>
    <t>25BW57B005</t>
  </si>
  <si>
    <t>25BW58B004</t>
  </si>
  <si>
    <t>SP7 PHC</t>
  </si>
  <si>
    <t>26BWSC</t>
  </si>
  <si>
    <t>27BWAJ</t>
  </si>
  <si>
    <t>27BWZP</t>
  </si>
  <si>
    <t>SP8 PHC</t>
    <phoneticPr fontId="2" type="noConversion"/>
  </si>
  <si>
    <t>28BWEHB002</t>
    <phoneticPr fontId="2" type="noConversion"/>
  </si>
  <si>
    <t>SP8 PHC</t>
    <phoneticPr fontId="2" type="noConversion"/>
  </si>
  <si>
    <t>28BWEHB003</t>
  </si>
  <si>
    <t>W32</t>
    <phoneticPr fontId="2" type="noConversion"/>
  </si>
  <si>
    <t>8/3
(5 lots 17 wfs)
(7 lots 26 wfs)</t>
    <phoneticPr fontId="2" type="noConversion"/>
  </si>
  <si>
    <t>W32</t>
    <phoneticPr fontId="2" type="noConversion"/>
  </si>
  <si>
    <t>8/3
(10 lots 39 wfs)</t>
    <phoneticPr fontId="2" type="noConversion"/>
  </si>
  <si>
    <t>8/3
(0 lot 0 wfs)
(0 lot 0 wfs)</t>
    <phoneticPr fontId="2" type="noConversion"/>
  </si>
  <si>
    <t>14BW58B001</t>
    <phoneticPr fontId="2" type="noConversion"/>
  </si>
  <si>
    <t>23BW10B002</t>
    <phoneticPr fontId="2" type="noConversion"/>
  </si>
  <si>
    <t>L3</t>
    <phoneticPr fontId="2" type="noConversion"/>
  </si>
  <si>
    <t>8/3
(1 lot 6 wfs)
(0 lot 0 wfs)</t>
    <phoneticPr fontId="2" type="noConversion"/>
  </si>
  <si>
    <t>8/3
(5 lots 8 wfs)</t>
    <phoneticPr fontId="2" type="noConversion"/>
  </si>
  <si>
    <t>25BW45</t>
    <phoneticPr fontId="2" type="noConversion"/>
  </si>
  <si>
    <t>25BW57B004</t>
    <phoneticPr fontId="2" type="noConversion"/>
  </si>
  <si>
    <t>25BW60</t>
    <phoneticPr fontId="2" type="noConversion"/>
  </si>
  <si>
    <t>25BW08B001</t>
    <phoneticPr fontId="2" type="noConversion"/>
  </si>
  <si>
    <t>BL23</t>
    <phoneticPr fontId="2" type="noConversion"/>
  </si>
  <si>
    <t>25BW39B001</t>
  </si>
  <si>
    <t>25BW55B002</t>
  </si>
  <si>
    <t>25BW44B002</t>
  </si>
  <si>
    <t>L1</t>
    <phoneticPr fontId="2" type="noConversion"/>
  </si>
  <si>
    <t>25BW44B003</t>
    <phoneticPr fontId="2" type="noConversion"/>
  </si>
  <si>
    <t>L3</t>
    <phoneticPr fontId="2" type="noConversion"/>
  </si>
  <si>
    <t>25BW60B002</t>
  </si>
  <si>
    <t>26BWSB</t>
  </si>
  <si>
    <t>27BWAH</t>
  </si>
  <si>
    <t>27BWAKB001</t>
    <phoneticPr fontId="2" type="noConversion"/>
  </si>
  <si>
    <t>SP8 PHC</t>
    <phoneticPr fontId="2" type="noConversion"/>
  </si>
  <si>
    <t>28BWE5</t>
  </si>
  <si>
    <t>SP8 PHC</t>
    <phoneticPr fontId="2" type="noConversion"/>
  </si>
  <si>
    <t>28BWEKB002</t>
  </si>
  <si>
    <t>SP8 PHC</t>
    <phoneticPr fontId="2" type="noConversion"/>
  </si>
  <si>
    <t>28BWELB001</t>
    <phoneticPr fontId="2" type="noConversion"/>
  </si>
  <si>
    <t>SP8 PHC</t>
    <phoneticPr fontId="2" type="noConversion"/>
  </si>
  <si>
    <t>SP8 PHC</t>
    <phoneticPr fontId="2" type="noConversion"/>
  </si>
  <si>
    <t>28BWEX</t>
  </si>
  <si>
    <t>SP8 PHC</t>
    <phoneticPr fontId="2" type="noConversion"/>
  </si>
  <si>
    <t>SP8 PHC</t>
    <phoneticPr fontId="2" type="noConversion"/>
  </si>
  <si>
    <t>28BWEXB001</t>
    <phoneticPr fontId="2" type="noConversion"/>
  </si>
  <si>
    <t>Expose Cap Metal</t>
    <phoneticPr fontId="2" type="noConversion"/>
  </si>
  <si>
    <t>8/4
(6 lots 26 wfs)</t>
    <phoneticPr fontId="2" type="noConversion"/>
  </si>
  <si>
    <t>23BW96B002</t>
  </si>
  <si>
    <t>Waive F13*1</t>
    <phoneticPr fontId="2" type="noConversion"/>
  </si>
  <si>
    <t>8/4
(0 lot 0 wfs)
(0 lot 0 wfs)</t>
    <phoneticPr fontId="2" type="noConversion"/>
  </si>
  <si>
    <t>8/3
(0 lot 0 wfs)</t>
    <phoneticPr fontId="2" type="noConversion"/>
  </si>
  <si>
    <t>8/4
(4 lots 5 wfs)</t>
    <phoneticPr fontId="2" type="noConversion"/>
  </si>
  <si>
    <t>8/4
(2 lots 21 wfs)</t>
    <phoneticPr fontId="2" type="noConversion"/>
  </si>
  <si>
    <t>28BWEN</t>
    <phoneticPr fontId="2" type="noConversion"/>
  </si>
  <si>
    <t>SP8 MHC</t>
    <phoneticPr fontId="2" type="noConversion"/>
  </si>
  <si>
    <t>SP8 PHC</t>
    <phoneticPr fontId="2" type="noConversion"/>
  </si>
  <si>
    <t>8/4
(6 lots 33 wfs)
(8 lots 24 wfs)</t>
    <phoneticPr fontId="2" type="noConversion"/>
  </si>
  <si>
    <t>Waive Particle*1,F27*2</t>
    <phoneticPr fontId="2" type="noConversion"/>
  </si>
  <si>
    <t>Waive F18*1 F27*2</t>
    <phoneticPr fontId="2" type="noConversion"/>
  </si>
  <si>
    <t>25BW51</t>
    <phoneticPr fontId="2" type="noConversion"/>
  </si>
  <si>
    <t>26BWSBB001</t>
    <phoneticPr fontId="2" type="noConversion"/>
  </si>
  <si>
    <t>SP8 PHC</t>
    <phoneticPr fontId="2" type="noConversion"/>
  </si>
  <si>
    <t>28BWE5B001</t>
    <phoneticPr fontId="2" type="noConversion"/>
  </si>
  <si>
    <t>28BWEXB002</t>
  </si>
  <si>
    <t>28BWG8B001</t>
    <phoneticPr fontId="2" type="noConversion"/>
  </si>
  <si>
    <t>28BWG8B002</t>
  </si>
  <si>
    <t>8/5
(5 lots 10 wfs)
(2 lots 3 wfs)</t>
    <phoneticPr fontId="2" type="noConversion"/>
  </si>
  <si>
    <t>28BWG8</t>
    <phoneticPr fontId="2" type="noConversion"/>
  </si>
  <si>
    <t>W32
(24 lots 72 wfs)
(22 lots 64 wfs)</t>
    <phoneticPr fontId="2" type="noConversion"/>
  </si>
  <si>
    <t>Short Bump Due to Foreign/Photo Material</t>
  </si>
  <si>
    <t>Short Bump Due to Foreign/Photo Material</t>
    <phoneticPr fontId="2" type="noConversion"/>
  </si>
  <si>
    <t>8/5
(2 lots 18 wfs)</t>
    <phoneticPr fontId="2" type="noConversion"/>
  </si>
  <si>
    <t>W32
(44 lots 178 wfs)</t>
    <phoneticPr fontId="2" type="noConversion"/>
  </si>
  <si>
    <t>8/5
(0 lot 0 wfs)
(0 lot 0 wfs)</t>
    <phoneticPr fontId="2" type="noConversion"/>
  </si>
  <si>
    <t>W32
(0 lot 0 wfs)
(0 lot 0 wfs)</t>
    <phoneticPr fontId="2" type="noConversion"/>
  </si>
  <si>
    <t>8/5
(1 lot 1 wfs)</t>
    <phoneticPr fontId="2" type="noConversion"/>
  </si>
  <si>
    <t>W32
(6 lots 17 wfs)</t>
    <phoneticPr fontId="2" type="noConversion"/>
  </si>
  <si>
    <t>MDS1</t>
    <phoneticPr fontId="2" type="noConversion"/>
  </si>
  <si>
    <t>14BW57B001</t>
    <phoneticPr fontId="2" type="noConversion"/>
  </si>
  <si>
    <t>14BW60</t>
    <phoneticPr fontId="2" type="noConversion"/>
  </si>
  <si>
    <t>OLR</t>
    <phoneticPr fontId="2" type="noConversion"/>
  </si>
  <si>
    <t>23BW30B001</t>
    <phoneticPr fontId="2" type="noConversion"/>
  </si>
  <si>
    <t>L2</t>
    <phoneticPr fontId="2" type="noConversion"/>
  </si>
  <si>
    <t>23BW84B001</t>
    <phoneticPr fontId="2" type="noConversion"/>
  </si>
  <si>
    <t>W32
(2 lots 15 wfs)
(0 lot 0 wfs)</t>
    <phoneticPr fontId="2" type="noConversion"/>
  </si>
  <si>
    <t>8/5
(6 lots 18 wfs)</t>
    <phoneticPr fontId="2" type="noConversion"/>
  </si>
  <si>
    <t>W32
(16 lots 58 wfs)</t>
    <phoneticPr fontId="2" type="noConversion"/>
  </si>
  <si>
    <t>25BW37</t>
    <phoneticPr fontId="2" type="noConversion"/>
  </si>
  <si>
    <t>25BW86</t>
    <phoneticPr fontId="2" type="noConversion"/>
  </si>
  <si>
    <t>25BW49B004</t>
    <phoneticPr fontId="2" type="noConversion"/>
  </si>
  <si>
    <t>W33</t>
    <phoneticPr fontId="2" type="noConversion"/>
  </si>
  <si>
    <t>L1</t>
    <phoneticPr fontId="2" type="noConversion"/>
  </si>
  <si>
    <t>27BWZPB001</t>
    <phoneticPr fontId="2" type="noConversion"/>
  </si>
  <si>
    <t>SP8 PHC</t>
    <phoneticPr fontId="2" type="noConversion"/>
  </si>
  <si>
    <t>8/6
(4 lots 4 wfs)</t>
    <phoneticPr fontId="2" type="noConversion"/>
  </si>
  <si>
    <t>OLR-AM5</t>
  </si>
  <si>
    <t>30BWSF</t>
  </si>
  <si>
    <t>8/6
(0 lot 0 wfs)
(0 lot 0 wfs)</t>
    <phoneticPr fontId="2" type="noConversion"/>
  </si>
  <si>
    <t>8/6
(0 lot 0 wfs)
(2 lots 3 wfs)</t>
    <phoneticPr fontId="2" type="noConversion"/>
  </si>
  <si>
    <t>8/6
(1 lot 11 wfs)
(0 lot 0 wfs)</t>
    <phoneticPr fontId="2" type="noConversion"/>
  </si>
  <si>
    <t>8/6
(0 lot 0 wfs)</t>
    <phoneticPr fontId="2" type="noConversion"/>
  </si>
  <si>
    <t>8/6
(1 lot 11 wfs)</t>
    <phoneticPr fontId="2" type="noConversion"/>
  </si>
  <si>
    <t>27BWZPB001</t>
    <phoneticPr fontId="2" type="noConversion"/>
  </si>
  <si>
    <t>25BW69</t>
    <phoneticPr fontId="2" type="noConversion"/>
  </si>
  <si>
    <t>14BW61</t>
    <phoneticPr fontId="2" type="noConversion"/>
  </si>
  <si>
    <t>25BW41B002</t>
  </si>
  <si>
    <t>L3</t>
    <phoneticPr fontId="2" type="noConversion"/>
  </si>
  <si>
    <t>25BW55B006</t>
    <phoneticPr fontId="2" type="noConversion"/>
  </si>
  <si>
    <t>L1</t>
    <phoneticPr fontId="2" type="noConversion"/>
  </si>
  <si>
    <t>27BWAHB001</t>
    <phoneticPr fontId="2" type="noConversion"/>
  </si>
  <si>
    <t>27BWAK</t>
  </si>
  <si>
    <t>Waive F71*1</t>
    <phoneticPr fontId="2" type="noConversion"/>
  </si>
  <si>
    <t>27BWAKB002</t>
  </si>
  <si>
    <t>SP8 PHC</t>
    <phoneticPr fontId="2" type="noConversion"/>
  </si>
  <si>
    <t>28BWEWB001</t>
    <phoneticPr fontId="2" type="noConversion"/>
  </si>
  <si>
    <t>8/7
(0 lot 0 wfs)
(0 lot 0 wfs)</t>
    <phoneticPr fontId="2" type="noConversion"/>
  </si>
  <si>
    <t>8/7
(0 lot 0 wfs)
(1 lot 9 wfs)</t>
    <phoneticPr fontId="2" type="noConversion"/>
  </si>
  <si>
    <t>Cu-S Abnormal</t>
    <phoneticPr fontId="2" type="noConversion"/>
  </si>
  <si>
    <t>8/7
(0 lot 0 wfs)</t>
    <phoneticPr fontId="2" type="noConversion"/>
  </si>
  <si>
    <t>28BWEA</t>
  </si>
  <si>
    <t>8/7
(15 lots 54 wfs)</t>
    <phoneticPr fontId="2" type="noConversion"/>
  </si>
  <si>
    <t>27BWZ5</t>
  </si>
  <si>
    <t>27BWZ5B003</t>
  </si>
  <si>
    <t>28BWE4</t>
    <phoneticPr fontId="2" type="noConversion"/>
  </si>
  <si>
    <t>8/7
(3 lots 13 wfs)
(2 lots 4 wfs)</t>
    <phoneticPr fontId="2" type="noConversion"/>
  </si>
  <si>
    <t>25BW37B003</t>
  </si>
  <si>
    <t>L3</t>
    <phoneticPr fontId="2" type="noConversion"/>
  </si>
  <si>
    <t>L2</t>
    <phoneticPr fontId="2" type="noConversion"/>
  </si>
  <si>
    <t>25BW45B001</t>
    <phoneticPr fontId="2" type="noConversion"/>
  </si>
  <si>
    <t>L1</t>
    <phoneticPr fontId="2" type="noConversion"/>
  </si>
  <si>
    <t>26BWSB</t>
    <phoneticPr fontId="2" type="noConversion"/>
  </si>
  <si>
    <t>23BW96B003</t>
  </si>
  <si>
    <t>14BW62B002</t>
  </si>
  <si>
    <t>14BW65B002</t>
  </si>
  <si>
    <t>23BW30B002</t>
  </si>
  <si>
    <t>30BWSL</t>
  </si>
  <si>
    <t>27BWZ5B001</t>
    <phoneticPr fontId="2" type="noConversion"/>
  </si>
  <si>
    <t>8/10
(0 lot 0 wfs)
(5 lots 30 wfs)</t>
    <phoneticPr fontId="2" type="noConversion"/>
  </si>
  <si>
    <t>8/10
(0 lot 0 wfs)
(0 lot 0 wfs)</t>
    <phoneticPr fontId="2" type="noConversion"/>
  </si>
  <si>
    <t>8/10
(1 lot 2 wfs)
(3 lots 12 wfs)</t>
    <phoneticPr fontId="2" type="noConversion"/>
  </si>
  <si>
    <t>8/10
(10 lots 25 wfs)</t>
    <phoneticPr fontId="2" type="noConversion"/>
  </si>
  <si>
    <t>8/10
(1 lot 1 wfs)</t>
    <phoneticPr fontId="2" type="noConversion"/>
  </si>
  <si>
    <t>8/7
(3 lots 14 wfs)</t>
    <phoneticPr fontId="2" type="noConversion"/>
  </si>
  <si>
    <t>8/10
(4 lots 17 wfs)</t>
    <phoneticPr fontId="2" type="noConversion"/>
  </si>
  <si>
    <t>Waive F27*3</t>
    <phoneticPr fontId="2" type="noConversion"/>
  </si>
  <si>
    <t>Waive F15*1</t>
  </si>
  <si>
    <t>Waive F03*1, F08*2</t>
  </si>
  <si>
    <t>Waive F27*1</t>
  </si>
  <si>
    <t>waive F21*1</t>
  </si>
  <si>
    <t>waive F18*1,F20*1</t>
  </si>
  <si>
    <t>waive F20*2,F21*1,F05*2</t>
  </si>
  <si>
    <t>wavie F18*3</t>
    <phoneticPr fontId="2" type="noConversion"/>
  </si>
  <si>
    <t>waive F13*1, F23*1</t>
  </si>
  <si>
    <r>
      <t>2/13 6910 PD</t>
    </r>
    <r>
      <rPr>
        <sz val="12"/>
        <color theme="1"/>
        <rFont val="細明體"/>
        <family val="3"/>
        <charset val="136"/>
      </rPr>
      <t>取走</t>
    </r>
    <r>
      <rPr>
        <sz val="12"/>
        <color theme="1"/>
        <rFont val="Times New Roman"/>
        <family val="1"/>
      </rPr>
      <t>Wafer</t>
    </r>
  </si>
  <si>
    <r>
      <t xml:space="preserve">1/23 wait re-judge </t>
    </r>
    <r>
      <rPr>
        <sz val="12"/>
        <color theme="1"/>
        <rFont val="細明體"/>
        <family val="3"/>
        <charset val="136"/>
      </rPr>
      <t>太久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細明體"/>
        <family val="3"/>
        <charset val="136"/>
      </rPr>
      <t>不填</t>
    </r>
    <phoneticPr fontId="2" type="noConversion"/>
  </si>
  <si>
    <t>25BW40B002</t>
    <phoneticPr fontId="2" type="noConversion"/>
  </si>
  <si>
    <t>25BW50B006</t>
  </si>
  <si>
    <t>25BW51B001</t>
    <phoneticPr fontId="2" type="noConversion"/>
  </si>
  <si>
    <t>25BW52B004</t>
  </si>
  <si>
    <t>25BW60B003</t>
  </si>
  <si>
    <t>27BWAHB002</t>
  </si>
  <si>
    <t>28BWE2</t>
    <phoneticPr fontId="2" type="noConversion"/>
  </si>
  <si>
    <t>28BWE4B002</t>
  </si>
  <si>
    <t>L1</t>
    <phoneticPr fontId="2" type="noConversion"/>
  </si>
  <si>
    <t>28BWER</t>
    <phoneticPr fontId="2" type="noConversion"/>
  </si>
  <si>
    <t>F61</t>
    <phoneticPr fontId="2" type="noConversion"/>
  </si>
  <si>
    <t>25BW09</t>
    <phoneticPr fontId="2" type="noConversion"/>
  </si>
  <si>
    <t>27BWZ5B004</t>
    <phoneticPr fontId="2" type="noConversion"/>
  </si>
  <si>
    <t>OLR X3D</t>
    <phoneticPr fontId="2" type="noConversion"/>
  </si>
  <si>
    <t>29BWQE</t>
    <phoneticPr fontId="2" type="noConversion"/>
  </si>
  <si>
    <t>8/11
(3 lots 13 wfs)
(5 lots 21 wfs)</t>
    <phoneticPr fontId="2" type="noConversion"/>
  </si>
  <si>
    <t>8/11
(0 lot 0 wfs)
(0 lot 0 wfs)</t>
    <phoneticPr fontId="2" type="noConversion"/>
  </si>
  <si>
    <t>8/11
(1 lot 2 wfs)
(0 lot 0 wfs)</t>
    <phoneticPr fontId="2" type="noConversion"/>
  </si>
  <si>
    <t>8/11
(19 lots 55 wfs)</t>
    <phoneticPr fontId="2" type="noConversion"/>
  </si>
  <si>
    <t>Short Bump due to Foreign/Photo Material</t>
    <phoneticPr fontId="2" type="noConversion"/>
  </si>
  <si>
    <t>Custud Discoloration</t>
    <phoneticPr fontId="2" type="noConversion"/>
  </si>
  <si>
    <t>8/11
(1 lot 6 wfs)</t>
    <phoneticPr fontId="2" type="noConversion"/>
  </si>
  <si>
    <t>8/11
(3 lots 7 wfs)</t>
    <phoneticPr fontId="2" type="noConversion"/>
  </si>
  <si>
    <t>28BWEP</t>
    <phoneticPr fontId="2" type="noConversion"/>
  </si>
  <si>
    <t>28BWE2</t>
    <phoneticPr fontId="2" type="noConversion"/>
  </si>
  <si>
    <t>26BWNZB003</t>
    <phoneticPr fontId="2" type="noConversion"/>
  </si>
  <si>
    <t>L3</t>
    <phoneticPr fontId="2" type="noConversion"/>
  </si>
  <si>
    <t>25BW61B003</t>
  </si>
  <si>
    <t>25BW40B002</t>
    <phoneticPr fontId="2" type="noConversion"/>
  </si>
  <si>
    <t>25BW48B003</t>
    <phoneticPr fontId="2" type="noConversion"/>
  </si>
  <si>
    <t>L2</t>
    <phoneticPr fontId="2" type="noConversion"/>
  </si>
  <si>
    <t>29BWQG</t>
  </si>
  <si>
    <t>30BWSK</t>
  </si>
  <si>
    <t>31BWHD</t>
  </si>
  <si>
    <t>W33
(6 lots 26 wfs)
(17 lots 78 wfs)</t>
    <phoneticPr fontId="2" type="noConversion"/>
  </si>
  <si>
    <t>8/12
(0 lot 0 wfs)
(0 lot 0 wfs)</t>
    <phoneticPr fontId="2" type="noConversion"/>
  </si>
  <si>
    <t>W33
(0 lot 0 wfs)
(0 lot 0 wfs)</t>
    <phoneticPr fontId="2" type="noConversion"/>
  </si>
  <si>
    <t>Custud Shorting Metal Teaces</t>
    <phoneticPr fontId="2" type="noConversion"/>
  </si>
  <si>
    <t>8/12
(3 lots 24 wfs)
(0 lot 0 wfs)</t>
    <phoneticPr fontId="2" type="noConversion"/>
  </si>
  <si>
    <t>W33
(6 lots 39 wfs)
(4 lots 21 wfs)</t>
    <phoneticPr fontId="2" type="noConversion"/>
  </si>
  <si>
    <t>8/12
(6 lots 8 wfs)</t>
    <phoneticPr fontId="2" type="noConversion"/>
  </si>
  <si>
    <t>8/12
(0 lot 0 wfs)</t>
    <phoneticPr fontId="2" type="noConversion"/>
  </si>
  <si>
    <t>W33
(54 lots 146 wfs)</t>
    <phoneticPr fontId="2" type="noConversion"/>
  </si>
  <si>
    <t>W33
(2 lots 7 wfs)</t>
    <phoneticPr fontId="2" type="noConversion"/>
  </si>
  <si>
    <t>W33
(2 lots 7 wfs)</t>
    <phoneticPr fontId="2" type="noConversion"/>
  </si>
  <si>
    <t>W33
(11 lots 49 wfs)</t>
    <phoneticPr fontId="2" type="noConversion"/>
  </si>
  <si>
    <t>8/12 Waive F03*1</t>
    <phoneticPr fontId="2" type="noConversion"/>
  </si>
  <si>
    <t>8/12 Waive F03*1</t>
    <phoneticPr fontId="2" type="noConversion"/>
  </si>
  <si>
    <t>Die Crack</t>
    <phoneticPr fontId="2" type="noConversion"/>
  </si>
  <si>
    <t>25BW57B001</t>
    <phoneticPr fontId="2" type="noConversion"/>
  </si>
  <si>
    <t>F01</t>
    <phoneticPr fontId="2" type="noConversion"/>
  </si>
  <si>
    <t>F17</t>
    <phoneticPr fontId="2" type="noConversion"/>
  </si>
  <si>
    <t>Glass particle</t>
  </si>
  <si>
    <t>F24</t>
    <phoneticPr fontId="2" type="noConversion"/>
  </si>
  <si>
    <t>F65</t>
    <phoneticPr fontId="2" type="noConversion"/>
  </si>
  <si>
    <t>Data date</t>
    <phoneticPr fontId="2" type="noConversion"/>
  </si>
  <si>
    <t>W34</t>
    <phoneticPr fontId="2" type="noConversion"/>
  </si>
  <si>
    <t>25BW09B005</t>
    <phoneticPr fontId="2" type="noConversion"/>
  </si>
  <si>
    <t xml:space="preserve">OLR </t>
    <phoneticPr fontId="2" type="noConversion"/>
  </si>
  <si>
    <t>29BWMJ</t>
  </si>
  <si>
    <t>29BWQEB001</t>
    <phoneticPr fontId="2" type="noConversion"/>
  </si>
  <si>
    <t>30BWSD</t>
  </si>
  <si>
    <t>8/12
(0 lot 0 wfs)
(3 lots 20 wfs)</t>
    <phoneticPr fontId="2" type="noConversion"/>
  </si>
  <si>
    <t>8/13
(0 lot 0 wfs)
(1 lots 2 wfs)</t>
    <phoneticPr fontId="2" type="noConversion"/>
  </si>
  <si>
    <t>8/13
(0 lot 0 wfs)
(0 lot 0 wfs)</t>
    <phoneticPr fontId="2" type="noConversion"/>
  </si>
  <si>
    <t>W34</t>
    <phoneticPr fontId="2" type="noConversion"/>
  </si>
  <si>
    <t>8/13
(2 lots 4 wfs)</t>
    <phoneticPr fontId="2" type="noConversion"/>
  </si>
  <si>
    <t>8/13
(2 lots 2 wfs)</t>
    <phoneticPr fontId="2" type="noConversion"/>
  </si>
  <si>
    <t>L3</t>
    <phoneticPr fontId="2" type="noConversion"/>
  </si>
  <si>
    <t>14BW63B001</t>
    <phoneticPr fontId="2" type="noConversion"/>
  </si>
  <si>
    <t>31BWHDB001</t>
    <phoneticPr fontId="2" type="noConversion"/>
  </si>
  <si>
    <t>8/14
(0 lot 0 wfs)
(0 lot 0 wfs)</t>
    <phoneticPr fontId="2" type="noConversion"/>
  </si>
  <si>
    <t>8/14
(1 lot 8 wfs)
(0 lot 0 wfs)</t>
    <phoneticPr fontId="2" type="noConversion"/>
  </si>
  <si>
    <t>8/14
(2 lots 4 wfs)</t>
    <phoneticPr fontId="2" type="noConversion"/>
  </si>
  <si>
    <t>8/14
(1 lot 1 wfs)</t>
    <phoneticPr fontId="2" type="noConversion"/>
  </si>
  <si>
    <t>8/14
(2 lots 12 wfs)</t>
    <phoneticPr fontId="2" type="noConversion"/>
  </si>
  <si>
    <t>25BW48B001</t>
    <phoneticPr fontId="2" type="noConversion"/>
  </si>
  <si>
    <t>14BW63</t>
    <phoneticPr fontId="2" type="noConversion"/>
  </si>
  <si>
    <t>Waive F69*1</t>
    <phoneticPr fontId="2" type="noConversion"/>
  </si>
  <si>
    <t>Waive F27*1</t>
    <phoneticPr fontId="2" type="noConversion"/>
  </si>
  <si>
    <t>L3</t>
    <phoneticPr fontId="2" type="noConversion"/>
  </si>
  <si>
    <t>25BW54B004</t>
  </si>
  <si>
    <t>25BW58B005</t>
  </si>
  <si>
    <t>27BWT8B001</t>
    <phoneticPr fontId="2" type="noConversion"/>
  </si>
  <si>
    <t>14BW65B004</t>
  </si>
  <si>
    <t>25BW09B004</t>
    <phoneticPr fontId="2" type="noConversion"/>
  </si>
  <si>
    <t>L1</t>
    <phoneticPr fontId="2" type="noConversion"/>
  </si>
  <si>
    <t>8/17
(0 lot 0 wfs)
(0 lot 0 wfs)</t>
    <phoneticPr fontId="2" type="noConversion"/>
  </si>
  <si>
    <t>8/17
(0 lot 0 wfs)
(1 lot 7 wfs)</t>
    <phoneticPr fontId="2" type="noConversion"/>
  </si>
  <si>
    <t>RPM</t>
    <phoneticPr fontId="2" type="noConversion"/>
  </si>
  <si>
    <t>8/17
(12 lots 51 wfs)</t>
    <phoneticPr fontId="2" type="noConversion"/>
  </si>
  <si>
    <t>8/17
(1 lot 1 wfs)</t>
    <phoneticPr fontId="2" type="noConversion"/>
  </si>
  <si>
    <t>8/17
(2 lots 5 wfs)</t>
    <phoneticPr fontId="2" type="noConversion"/>
  </si>
  <si>
    <t>Waive F15*2</t>
    <phoneticPr fontId="2" type="noConversion"/>
  </si>
  <si>
    <t>25BW52B005</t>
  </si>
  <si>
    <t>25BW57B006</t>
  </si>
  <si>
    <t>27BWAKB005</t>
  </si>
  <si>
    <t>SP8 PHC</t>
    <phoneticPr fontId="2" type="noConversion"/>
  </si>
  <si>
    <t>28BWEXB004</t>
  </si>
  <si>
    <t>30BWSEB001</t>
    <phoneticPr fontId="2" type="noConversion"/>
  </si>
  <si>
    <t>8/18
(0 lot 0 wfs)
(0 lot 0 wfs)</t>
    <phoneticPr fontId="2" type="noConversion"/>
  </si>
  <si>
    <t>8/18
(1 lot 5 wfs)
(0 lot 0 wfs)</t>
    <phoneticPr fontId="2" type="noConversion"/>
  </si>
  <si>
    <t>8/18
(25 lots 77 wfs)</t>
    <phoneticPr fontId="2" type="noConversion"/>
  </si>
  <si>
    <t>Die Crack</t>
    <phoneticPr fontId="2" type="noConversion"/>
  </si>
  <si>
    <t>8/18
(1 lot 1 wfs)</t>
    <phoneticPr fontId="2" type="noConversion"/>
  </si>
  <si>
    <t>24BW22</t>
    <phoneticPr fontId="2" type="noConversion"/>
  </si>
  <si>
    <t>8/18
(2 lots 16 wfs)</t>
    <phoneticPr fontId="2" type="noConversion"/>
  </si>
  <si>
    <t>25BW08B001</t>
    <phoneticPr fontId="2" type="noConversion"/>
  </si>
  <si>
    <t>23BW30B002</t>
    <phoneticPr fontId="2" type="noConversion"/>
  </si>
  <si>
    <t>23BW30B002</t>
    <phoneticPr fontId="2" type="noConversion"/>
  </si>
  <si>
    <t>Waive F18*1</t>
    <phoneticPr fontId="2" type="noConversion"/>
  </si>
  <si>
    <t>Waive F18*1</t>
    <phoneticPr fontId="2" type="noConversion"/>
  </si>
  <si>
    <t>L3</t>
    <phoneticPr fontId="2" type="noConversion"/>
  </si>
  <si>
    <t>SP8 MHC</t>
    <phoneticPr fontId="2" type="noConversion"/>
  </si>
  <si>
    <t>25BW52B003</t>
  </si>
  <si>
    <t>25BW52B006</t>
  </si>
  <si>
    <t>30BWSE</t>
  </si>
  <si>
    <t>31BWHC</t>
    <phoneticPr fontId="2" type="noConversion"/>
  </si>
  <si>
    <t>8/19
(0 lot 0 wfs)
(0 lot 0 wfs)</t>
    <phoneticPr fontId="2" type="noConversion"/>
  </si>
  <si>
    <t>8/19
(2 lots 10 wfs)
(1 lot 2 wfs)</t>
    <phoneticPr fontId="2" type="noConversion"/>
  </si>
  <si>
    <t>W34
(6 lots 34 wfs)
(2 lots 9 wfs)</t>
    <phoneticPr fontId="2" type="noConversion"/>
  </si>
  <si>
    <t>RPM</t>
    <phoneticPr fontId="2" type="noConversion"/>
  </si>
  <si>
    <t>8/13
(2 lots 11 wfs)
(0 lot 0 wfs)</t>
    <phoneticPr fontId="2" type="noConversion"/>
  </si>
  <si>
    <t>W34
(0 lot 0 wfs)
(1 lot 2 wfs)</t>
    <phoneticPr fontId="2" type="noConversion"/>
  </si>
  <si>
    <t>W34
(0 lot 0 wfs)
(0 lot 0 wfs)</t>
    <phoneticPr fontId="2" type="noConversion"/>
  </si>
  <si>
    <t>8/19
(1 lot 1 wfs)</t>
    <phoneticPr fontId="2" type="noConversion"/>
  </si>
  <si>
    <t>W34
(8 lots 32 wfs)</t>
    <phoneticPr fontId="2" type="noConversion"/>
  </si>
  <si>
    <t>W34
(52 lots 179 wfs)</t>
    <phoneticPr fontId="2" type="noConversion"/>
  </si>
  <si>
    <t>W34
(7 lots 10 wfs)</t>
    <phoneticPr fontId="2" type="noConversion"/>
  </si>
  <si>
    <t>8/19
(11 lots 43 wfs)</t>
    <phoneticPr fontId="2" type="noConversion"/>
  </si>
  <si>
    <t>W35</t>
    <phoneticPr fontId="2" type="noConversion"/>
  </si>
  <si>
    <t>L3</t>
    <phoneticPr fontId="2" type="noConversion"/>
  </si>
  <si>
    <t>L2</t>
    <phoneticPr fontId="2" type="noConversion"/>
  </si>
  <si>
    <t>8/13 Z3 Rework #12 #13</t>
    <phoneticPr fontId="2" type="noConversion"/>
  </si>
  <si>
    <t>8/20
(0 lot 0 wfs)
(0 lot 0 wfs)</t>
    <phoneticPr fontId="2" type="noConversion"/>
  </si>
  <si>
    <t>W35</t>
    <phoneticPr fontId="2" type="noConversion"/>
  </si>
  <si>
    <t>8/20
(0 lot 0 wfs)
(1 lot 4 wfs)</t>
    <phoneticPr fontId="2" type="noConversion"/>
  </si>
  <si>
    <t>8/20
(5 lots 18 wfs)</t>
    <phoneticPr fontId="2" type="noConversion"/>
  </si>
  <si>
    <t>8/20
(0 lot 0 wfs)</t>
    <phoneticPr fontId="2" type="noConversion"/>
  </si>
  <si>
    <t>8/20
(1 lot 11 wfs)</t>
    <phoneticPr fontId="2" type="noConversion"/>
  </si>
  <si>
    <t>Short Bump due to Foriegn/Photo Material</t>
    <phoneticPr fontId="2" type="noConversion"/>
  </si>
  <si>
    <t>28BWE2B001</t>
    <phoneticPr fontId="2" type="noConversion"/>
  </si>
  <si>
    <t>28BWENB001</t>
    <phoneticPr fontId="2" type="noConversion"/>
  </si>
  <si>
    <t xml:space="preserve">OLR </t>
    <phoneticPr fontId="2" type="noConversion"/>
  </si>
  <si>
    <t>31BWHCB001</t>
    <phoneticPr fontId="2" type="noConversion"/>
  </si>
  <si>
    <t>31BWGU</t>
  </si>
  <si>
    <t>8/21
(1 lot 4 wfs)
(0 lot 0 wfs)</t>
    <phoneticPr fontId="2" type="noConversion"/>
  </si>
  <si>
    <t>8/21
(1 lot 10 wfs)
(0 lot 0 wfs)</t>
    <phoneticPr fontId="2" type="noConversion"/>
  </si>
  <si>
    <t>8/21
(1 lot 3 wfs)
(3 lots 26 wfs)</t>
    <phoneticPr fontId="2" type="noConversion"/>
  </si>
  <si>
    <t>8/21
(3 lots 12 wfs)</t>
    <phoneticPr fontId="2" type="noConversion"/>
  </si>
  <si>
    <t>8/21
(0 lot 0 wfs)</t>
    <phoneticPr fontId="2" type="noConversion"/>
  </si>
  <si>
    <t>8/21
(1 lot 3 wfs)</t>
    <phoneticPr fontId="2" type="noConversion"/>
  </si>
  <si>
    <t>Waive F15*1</t>
    <phoneticPr fontId="2" type="noConversion"/>
  </si>
  <si>
    <t>23BW96</t>
  </si>
  <si>
    <t>28BWE2B002</t>
  </si>
  <si>
    <t>SP8 PHC</t>
    <phoneticPr fontId="2" type="noConversion"/>
  </si>
  <si>
    <t>8/24
(1 lot 1 wfs)
(0 lot 0 wfs)</t>
    <phoneticPr fontId="2" type="noConversion"/>
  </si>
  <si>
    <t>8/24
(1 lot 3 wfs)
(1 lot 10 wfs)</t>
    <phoneticPr fontId="2" type="noConversion"/>
  </si>
  <si>
    <t>8/24
(0 lot 0 wfs)
(2 lots 19 wfs)</t>
    <phoneticPr fontId="2" type="noConversion"/>
  </si>
  <si>
    <t>8/24
(5 lots 19 wfs)</t>
    <phoneticPr fontId="2" type="noConversion"/>
  </si>
  <si>
    <t>8/24
(1 lot 6 wfs)</t>
    <phoneticPr fontId="2" type="noConversion"/>
  </si>
  <si>
    <t>8/24
(2 lots 10 wfs)</t>
    <phoneticPr fontId="2" type="noConversion"/>
  </si>
  <si>
    <t>L1</t>
    <phoneticPr fontId="2" type="noConversion"/>
  </si>
  <si>
    <t>25BW09B006</t>
  </si>
  <si>
    <t>SP8 MHC</t>
    <phoneticPr fontId="2" type="noConversion"/>
  </si>
  <si>
    <t>25BW44B004</t>
  </si>
  <si>
    <t>SP8 PHC</t>
    <phoneticPr fontId="2" type="noConversion"/>
  </si>
  <si>
    <t>28BWELB002</t>
  </si>
  <si>
    <t>30BWSDB001</t>
    <phoneticPr fontId="2" type="noConversion"/>
  </si>
  <si>
    <t>8/25
(1 lot 2 wfs)
(1 lot 7 wfs)</t>
    <phoneticPr fontId="2" type="noConversion"/>
  </si>
  <si>
    <t>8/25
(0 lot 0 wfs)
(0 lot 0 wfs)</t>
    <phoneticPr fontId="2" type="noConversion"/>
  </si>
  <si>
    <t>8/25
(7 lots 16 wfs)</t>
    <phoneticPr fontId="2" type="noConversion"/>
  </si>
  <si>
    <t>8/25
(1 lot 1 wfs)</t>
    <phoneticPr fontId="2" type="noConversion"/>
  </si>
  <si>
    <t>Waive F27*4</t>
    <phoneticPr fontId="2" type="noConversion"/>
  </si>
  <si>
    <t>W35
(2 lots 5 wfs)
(1 lot 1 wfs)</t>
    <phoneticPr fontId="2" type="noConversion"/>
  </si>
  <si>
    <t>W35
(2 lots 5 wfs)
(7 lots 56 wfs)</t>
    <phoneticPr fontId="2" type="noConversion"/>
  </si>
  <si>
    <t>W35
(2 lots 13 wfs)
(1 lot 10 wfs)</t>
    <phoneticPr fontId="2" type="noConversion"/>
  </si>
  <si>
    <t>8/26
(8 lots 34 wfs)</t>
    <phoneticPr fontId="2" type="noConversion"/>
  </si>
  <si>
    <t>Damage UBM runner</t>
    <phoneticPr fontId="2" type="noConversion"/>
  </si>
  <si>
    <t>8/26
(0 lot 0 wfs)</t>
    <phoneticPr fontId="2" type="noConversion"/>
  </si>
  <si>
    <t>W35
(28 lots 98 wfs)</t>
    <phoneticPr fontId="2" type="noConversion"/>
  </si>
  <si>
    <t>Damage UBM Runner</t>
    <phoneticPr fontId="2" type="noConversion"/>
  </si>
  <si>
    <t>W35
(2 lots 7 wfs)</t>
    <phoneticPr fontId="2" type="noConversion"/>
  </si>
  <si>
    <t>Wavie F18*1</t>
    <phoneticPr fontId="2" type="noConversion"/>
  </si>
  <si>
    <t>Waive F15*1</t>
    <phoneticPr fontId="2" type="noConversion"/>
  </si>
  <si>
    <t>Waive F18*1</t>
    <phoneticPr fontId="2" type="noConversion"/>
  </si>
  <si>
    <t>W35
(5 lots 25 wfs)</t>
    <phoneticPr fontId="2" type="noConversion"/>
  </si>
  <si>
    <t>23BW20</t>
  </si>
  <si>
    <t>W36</t>
  </si>
  <si>
    <t>W36</t>
    <phoneticPr fontId="2" type="noConversion"/>
  </si>
  <si>
    <t>W36</t>
    <phoneticPr fontId="2" type="noConversion"/>
  </si>
  <si>
    <t>8/27
(1 lot 13 wfs)
(1 lot 3 wfs)</t>
    <phoneticPr fontId="2" type="noConversion"/>
  </si>
  <si>
    <t>8/27
(0 lot 0 wfs)</t>
    <phoneticPr fontId="2" type="noConversion"/>
  </si>
  <si>
    <t>8/27
(1 lot 3 wfs)</t>
    <phoneticPr fontId="2" type="noConversion"/>
  </si>
  <si>
    <t>Waive F13*2 F15*1</t>
    <phoneticPr fontId="2" type="noConversion"/>
  </si>
  <si>
    <t>Waive F13*2 F15*1</t>
    <phoneticPr fontId="2" type="noConversion"/>
  </si>
  <si>
    <t>8/27
(3 lots 11 wfs)</t>
    <phoneticPr fontId="2" type="noConversion"/>
  </si>
  <si>
    <t>28BWE5B003</t>
    <phoneticPr fontId="2" type="noConversion"/>
  </si>
  <si>
    <t>25BW55B005</t>
  </si>
  <si>
    <t>8/28
(6 lots 21 wfs)</t>
    <phoneticPr fontId="2" type="noConversion"/>
  </si>
  <si>
    <t>8/28
(1 lot 1 wfs)</t>
    <phoneticPr fontId="2" type="noConversion"/>
  </si>
  <si>
    <t>8/28
(0 lot 0 wfs)</t>
    <phoneticPr fontId="2" type="noConversion"/>
  </si>
  <si>
    <t>SP7 MHC</t>
  </si>
  <si>
    <t>31BWHE</t>
  </si>
  <si>
    <t>31BWHEB001</t>
    <phoneticPr fontId="2" type="noConversion"/>
  </si>
  <si>
    <t>31BWJW</t>
  </si>
  <si>
    <t>31BWJWB001</t>
    <phoneticPr fontId="2" type="noConversion"/>
  </si>
  <si>
    <t>31BWJX</t>
  </si>
  <si>
    <t>31BWJXB001</t>
  </si>
  <si>
    <t>31BWK7B001</t>
  </si>
  <si>
    <t>31BWLJ</t>
  </si>
  <si>
    <t>31BWLJB001</t>
  </si>
  <si>
    <t>31BWLK</t>
  </si>
  <si>
    <t>31BWM6</t>
  </si>
  <si>
    <t>31BWM6B001</t>
  </si>
  <si>
    <t>31BWM7</t>
  </si>
  <si>
    <t>31BWM7B001</t>
  </si>
  <si>
    <t>31BWM9</t>
  </si>
  <si>
    <t>31BWMA</t>
  </si>
  <si>
    <t>31BWMAB001</t>
  </si>
  <si>
    <t>31BWMB</t>
  </si>
  <si>
    <t>31BWMBB001</t>
  </si>
  <si>
    <t>32BWN4</t>
  </si>
  <si>
    <t>32BWN4B001</t>
  </si>
  <si>
    <t>32BWPH</t>
  </si>
  <si>
    <t>32BWPHB001</t>
  </si>
  <si>
    <t>32BWPJ</t>
  </si>
  <si>
    <t>32BWPJB001</t>
  </si>
  <si>
    <t>32BWPK</t>
  </si>
  <si>
    <t>32BWPL</t>
  </si>
  <si>
    <t>32BWPLB001</t>
  </si>
  <si>
    <t>32BWPM</t>
  </si>
  <si>
    <t>32BWQA</t>
  </si>
  <si>
    <t>32BWQB</t>
  </si>
  <si>
    <t>32BWR2</t>
  </si>
  <si>
    <t>32BWR2B001</t>
  </si>
  <si>
    <t>32BWR3</t>
  </si>
  <si>
    <t>32BWR3B001</t>
  </si>
  <si>
    <t>32BWR4</t>
  </si>
  <si>
    <t>32BWR5</t>
  </si>
  <si>
    <t>32BWR6</t>
  </si>
  <si>
    <t>32BWTW</t>
  </si>
  <si>
    <t>32BWTX</t>
  </si>
  <si>
    <t>33BWBE</t>
  </si>
  <si>
    <t>33BWBEB001</t>
  </si>
  <si>
    <t>33BWBF</t>
  </si>
  <si>
    <t>33BWBN</t>
  </si>
  <si>
    <t>33BWBP</t>
  </si>
  <si>
    <t>33BWCC</t>
  </si>
  <si>
    <t>33BWCD</t>
  </si>
  <si>
    <t>33BWCE</t>
  </si>
  <si>
    <t>33BWCF</t>
  </si>
  <si>
    <t>33BWL3</t>
  </si>
  <si>
    <t>33BWL3B001</t>
  </si>
  <si>
    <t>33BWL4</t>
  </si>
  <si>
    <t>33BWL5</t>
  </si>
  <si>
    <t>33BWL6</t>
  </si>
  <si>
    <t>33BWL7</t>
  </si>
  <si>
    <t>33BWL8</t>
  </si>
  <si>
    <t>33BWL9</t>
  </si>
  <si>
    <t>33BWL3B002</t>
    <phoneticPr fontId="2" type="noConversion"/>
  </si>
  <si>
    <t>33BWL7B001</t>
    <phoneticPr fontId="2" type="noConversion"/>
  </si>
  <si>
    <t>33BWLA</t>
  </si>
  <si>
    <t>33BWLAB001</t>
    <phoneticPr fontId="2" type="noConversion"/>
  </si>
  <si>
    <t>33BWVX</t>
  </si>
  <si>
    <t>33BWVXB001</t>
  </si>
  <si>
    <t>33BWVZ</t>
  </si>
  <si>
    <t>33BWW1</t>
  </si>
  <si>
    <t>33BWX8</t>
  </si>
  <si>
    <t>33BWX9</t>
  </si>
  <si>
    <t>33BWX9B001</t>
  </si>
  <si>
    <t>33BWYA</t>
  </si>
  <si>
    <t>33BWYC</t>
  </si>
  <si>
    <t>33BWYCB001</t>
  </si>
  <si>
    <t>33BWYD</t>
  </si>
  <si>
    <t>33BWYE</t>
  </si>
  <si>
    <t>33BWZD</t>
  </si>
  <si>
    <t>34BWLT</t>
  </si>
  <si>
    <t>34BWLU</t>
  </si>
  <si>
    <t>34BWLX</t>
  </si>
  <si>
    <t>SP8 MHC</t>
    <phoneticPr fontId="2" type="noConversion"/>
  </si>
  <si>
    <t>25BW45B003</t>
  </si>
  <si>
    <t>27BWAKB004</t>
    <phoneticPr fontId="2" type="noConversion"/>
  </si>
  <si>
    <t>27BWAKB006</t>
  </si>
  <si>
    <t>8/26
(1 lot 1 wfs)</t>
    <phoneticPr fontId="2" type="noConversion"/>
  </si>
  <si>
    <t>8/25
(0 lot 0 wfs)</t>
    <phoneticPr fontId="2" type="noConversion"/>
  </si>
  <si>
    <t>Yield Goal (99.50%)</t>
    <phoneticPr fontId="2" type="noConversion"/>
  </si>
  <si>
    <t>Bump Bridge</t>
    <phoneticPr fontId="2" type="noConversion"/>
  </si>
  <si>
    <t>Foreign Material</t>
    <phoneticPr fontId="2" type="noConversion"/>
  </si>
  <si>
    <t>1P1M Goal (99%)</t>
    <phoneticPr fontId="2" type="noConversion"/>
  </si>
  <si>
    <t>8/31
(1 lot 9 wfs)</t>
    <phoneticPr fontId="2" type="noConversion"/>
  </si>
  <si>
    <t>8/31
(1 lot 1 wfs)</t>
    <phoneticPr fontId="2" type="noConversion"/>
  </si>
  <si>
    <t>1P1M Goal (99.71%)</t>
    <phoneticPr fontId="2" type="noConversion"/>
  </si>
  <si>
    <t>8/31
(12 lots 32 wfs)</t>
    <phoneticPr fontId="2" type="noConversion"/>
  </si>
  <si>
    <t>1P1M Goal (99.67%)</t>
    <phoneticPr fontId="2" type="noConversion"/>
  </si>
  <si>
    <t>28BWE5B002</t>
  </si>
  <si>
    <t>32BWMZ</t>
  </si>
  <si>
    <t>32BWMZB001</t>
    <phoneticPr fontId="2" type="noConversion"/>
  </si>
  <si>
    <t>32BWNV</t>
  </si>
  <si>
    <t>32BWP9</t>
  </si>
  <si>
    <t>32BWPA</t>
  </si>
  <si>
    <t>8/31
(132 lots 758 wfs)</t>
    <phoneticPr fontId="2" type="noConversion"/>
  </si>
  <si>
    <t>9/1
(5 lots 20 wfs)</t>
    <phoneticPr fontId="2" type="noConversion"/>
  </si>
  <si>
    <t>8/31
(0 lot 0 wfs)</t>
    <phoneticPr fontId="2" type="noConversion"/>
  </si>
  <si>
    <t>9/1
(0 lot 0 wfs)</t>
    <phoneticPr fontId="2" type="noConversion"/>
  </si>
  <si>
    <t>9/1
(1 lot 3 wfs)</t>
    <phoneticPr fontId="2" type="noConversion"/>
  </si>
  <si>
    <t>8/26
(0 lot 0 wfs)</t>
    <phoneticPr fontId="2" type="noConversion"/>
  </si>
  <si>
    <t>8/28
(0 lot 0 wfs)</t>
    <phoneticPr fontId="2" type="noConversion"/>
  </si>
  <si>
    <t>9/1
(13 lots 47 wfs)</t>
    <phoneticPr fontId="2" type="noConversion"/>
  </si>
  <si>
    <t>9/1
(1 lot 1 wfs)</t>
    <phoneticPr fontId="2" type="noConversion"/>
  </si>
  <si>
    <t>SP8 PHC</t>
  </si>
  <si>
    <t>28BWDZ</t>
  </si>
  <si>
    <t>28BWET</t>
  </si>
  <si>
    <t>SP8 PHC</t>
    <phoneticPr fontId="2" type="noConversion"/>
  </si>
  <si>
    <t>SP7 PHC</t>
    <phoneticPr fontId="2" type="noConversion"/>
  </si>
  <si>
    <t>33BWVT</t>
  </si>
  <si>
    <t>SP7 PHC</t>
    <phoneticPr fontId="2" type="noConversion"/>
  </si>
  <si>
    <t>32BWTY</t>
  </si>
  <si>
    <t>F17</t>
    <phoneticPr fontId="2" type="noConversion"/>
  </si>
  <si>
    <t>9/2
(7 lots 25 wfs)</t>
    <phoneticPr fontId="2" type="noConversion"/>
  </si>
  <si>
    <t>9/2
(5 lots 17 wfs)</t>
    <phoneticPr fontId="2" type="noConversion"/>
  </si>
  <si>
    <t>9/2
(1 lot 3 wfs)</t>
    <phoneticPr fontId="2" type="noConversion"/>
  </si>
  <si>
    <t>W36
(144 lots 823 wfs)</t>
    <phoneticPr fontId="2" type="noConversion"/>
  </si>
  <si>
    <t>Bump Bridge</t>
    <phoneticPr fontId="2" type="noConversion"/>
  </si>
  <si>
    <t>Foreign Material</t>
    <phoneticPr fontId="2" type="noConversion"/>
  </si>
  <si>
    <t>Die Crack</t>
    <phoneticPr fontId="2" type="noConversion"/>
  </si>
  <si>
    <t>Die Crack</t>
    <phoneticPr fontId="2" type="noConversion"/>
  </si>
  <si>
    <t>Yield Goal (99.5%)</t>
    <phoneticPr fontId="2" type="noConversion"/>
  </si>
  <si>
    <t>9/2
(0 lot 0 wfs)</t>
    <phoneticPr fontId="2" type="noConversion"/>
  </si>
  <si>
    <t>Yield Goal (99.85%)</t>
    <phoneticPr fontId="2" type="noConversion"/>
  </si>
  <si>
    <t>W36
(2 lots 16 wfs)</t>
    <phoneticPr fontId="2" type="noConversion"/>
  </si>
  <si>
    <t>Yield Goal (99.84%)</t>
    <phoneticPr fontId="2" type="noConversion"/>
  </si>
  <si>
    <t>W36
(3 lots 13 wfs)</t>
    <phoneticPr fontId="2" type="noConversion"/>
  </si>
  <si>
    <t>W36
(39 lots 128 wfs)</t>
    <phoneticPr fontId="2" type="noConversion"/>
  </si>
  <si>
    <t>1P1M Goal (99.71%)</t>
    <phoneticPr fontId="2" type="noConversion"/>
  </si>
  <si>
    <t>W36
(3 lots 5 wfs)</t>
    <phoneticPr fontId="2" type="noConversion"/>
  </si>
  <si>
    <t>28BWE4B004</t>
    <phoneticPr fontId="2" type="noConversion"/>
  </si>
  <si>
    <t>W37</t>
  </si>
  <si>
    <t>W37</t>
    <phoneticPr fontId="2" type="noConversion"/>
  </si>
  <si>
    <t>L3</t>
    <phoneticPr fontId="2" type="noConversion"/>
  </si>
  <si>
    <t>BL23</t>
    <phoneticPr fontId="2" type="noConversion"/>
  </si>
  <si>
    <t>30BWAP</t>
  </si>
  <si>
    <t>29BWMX</t>
  </si>
  <si>
    <t>27BWZGB001</t>
  </si>
  <si>
    <t>MDS1</t>
    <phoneticPr fontId="2" type="noConversion"/>
  </si>
  <si>
    <t>27BWZGB002</t>
  </si>
  <si>
    <t>27BWZKB002</t>
  </si>
  <si>
    <t>MDS1</t>
    <phoneticPr fontId="2" type="noConversion"/>
  </si>
  <si>
    <t>27BWZG</t>
    <phoneticPr fontId="2" type="noConversion"/>
  </si>
  <si>
    <t>W37</t>
    <phoneticPr fontId="2" type="noConversion"/>
  </si>
  <si>
    <t>9/3
(3 lots 8 wfs)</t>
    <phoneticPr fontId="2" type="noConversion"/>
  </si>
  <si>
    <t>9/3
(1 lot 4 wfs)</t>
    <phoneticPr fontId="2" type="noConversion"/>
  </si>
  <si>
    <t>9/3
(0 lot 0 wfs)</t>
    <phoneticPr fontId="2" type="noConversion"/>
  </si>
  <si>
    <t>9/3
(2 lots 14 wfs)</t>
    <phoneticPr fontId="2" type="noConversion"/>
  </si>
  <si>
    <t>9/3
(0 lot 0 wfs)</t>
    <phoneticPr fontId="2" type="noConversion"/>
  </si>
  <si>
    <t>9/3
(5 lots 18 wfs)</t>
    <phoneticPr fontId="2" type="noConversion"/>
  </si>
  <si>
    <t>PPM</t>
    <phoneticPr fontId="2" type="noConversion"/>
  </si>
  <si>
    <t>SP7 PHC</t>
    <phoneticPr fontId="2" type="noConversion"/>
  </si>
  <si>
    <t>33BWVW</t>
  </si>
  <si>
    <t>31BWHEB003</t>
    <phoneticPr fontId="2" type="noConversion"/>
  </si>
  <si>
    <t>34BWP3</t>
  </si>
  <si>
    <t>34BWNZ</t>
  </si>
  <si>
    <t>SP7 PHC</t>
    <phoneticPr fontId="2" type="noConversion"/>
  </si>
  <si>
    <t>33BWXCB001</t>
    <phoneticPr fontId="2" type="noConversion"/>
  </si>
  <si>
    <t>9/4
(0 lot 0 wfs)</t>
    <phoneticPr fontId="2" type="noConversion"/>
  </si>
  <si>
    <t>9/4
(1 lot 6 wfs)</t>
    <phoneticPr fontId="2" type="noConversion"/>
  </si>
  <si>
    <t>33BWXC</t>
  </si>
  <si>
    <t>9/4
(6 lots 32 wfs)</t>
    <phoneticPr fontId="2" type="noConversion"/>
  </si>
  <si>
    <t>9/4
(3 lots 4 wfs)</t>
    <phoneticPr fontId="2" type="noConversion"/>
  </si>
  <si>
    <t>33BWBNB001</t>
  </si>
  <si>
    <t>33BWVU</t>
  </si>
  <si>
    <t>34BWLS</t>
  </si>
  <si>
    <t>34BWNR</t>
  </si>
  <si>
    <t>34BWNT</t>
  </si>
  <si>
    <t>33BWVUB001</t>
  </si>
  <si>
    <t>33BWZE</t>
  </si>
  <si>
    <t>34BWNUB001</t>
  </si>
  <si>
    <t>32BWTZ</t>
  </si>
  <si>
    <t>34BWNV</t>
  </si>
  <si>
    <t>34BWNY</t>
  </si>
  <si>
    <t>34BWNS</t>
  </si>
  <si>
    <t>34BWNW</t>
  </si>
  <si>
    <t>W37</t>
    <phoneticPr fontId="2" type="noConversion"/>
  </si>
  <si>
    <t>33BWVWB001</t>
    <phoneticPr fontId="2" type="noConversion"/>
  </si>
  <si>
    <t>W37</t>
    <phoneticPr fontId="2" type="noConversion"/>
  </si>
  <si>
    <t>W37</t>
    <phoneticPr fontId="2" type="noConversion"/>
  </si>
  <si>
    <t>SP7 MHC</t>
    <phoneticPr fontId="2" type="noConversion"/>
  </si>
  <si>
    <t>34BWLW</t>
    <phoneticPr fontId="2" type="noConversion"/>
  </si>
  <si>
    <t>W37</t>
    <phoneticPr fontId="2" type="noConversion"/>
  </si>
  <si>
    <t>W37</t>
    <phoneticPr fontId="2" type="noConversion"/>
  </si>
  <si>
    <t>W37</t>
    <phoneticPr fontId="2" type="noConversion"/>
  </si>
  <si>
    <t>33BWL7B001</t>
    <phoneticPr fontId="2" type="noConversion"/>
  </si>
  <si>
    <t>W37</t>
    <phoneticPr fontId="2" type="noConversion"/>
  </si>
  <si>
    <t>33BWCF</t>
    <phoneticPr fontId="2" type="noConversion"/>
  </si>
  <si>
    <t>W37</t>
    <phoneticPr fontId="2" type="noConversion"/>
  </si>
  <si>
    <t>33BWXB</t>
    <phoneticPr fontId="2" type="noConversion"/>
  </si>
  <si>
    <t>W37</t>
    <phoneticPr fontId="2" type="noConversion"/>
  </si>
  <si>
    <t>33BWVH</t>
    <phoneticPr fontId="2" type="noConversion"/>
  </si>
  <si>
    <t>W37</t>
    <phoneticPr fontId="2" type="noConversion"/>
  </si>
  <si>
    <t>32BWR4B001</t>
  </si>
  <si>
    <t>31BWM7B002</t>
  </si>
  <si>
    <t>31BWJWB002</t>
  </si>
  <si>
    <t>32BWR3B002</t>
  </si>
  <si>
    <t>33BWBEB003</t>
  </si>
  <si>
    <t>28BWE5B001</t>
  </si>
  <si>
    <t>33BWL9B002</t>
  </si>
  <si>
    <t>33BWL6B001</t>
  </si>
  <si>
    <t>32BWPL</t>
    <phoneticPr fontId="2" type="noConversion"/>
  </si>
  <si>
    <t>W37</t>
    <phoneticPr fontId="2" type="noConversion"/>
  </si>
  <si>
    <t>32BWPM</t>
    <phoneticPr fontId="2" type="noConversion"/>
  </si>
  <si>
    <t>W37</t>
    <phoneticPr fontId="2" type="noConversion"/>
  </si>
  <si>
    <t>31BWMA</t>
    <phoneticPr fontId="2" type="noConversion"/>
  </si>
  <si>
    <t>W37</t>
    <phoneticPr fontId="2" type="noConversion"/>
  </si>
  <si>
    <t>32BWTW</t>
    <phoneticPr fontId="2" type="noConversion"/>
  </si>
  <si>
    <t>W37</t>
    <phoneticPr fontId="2" type="noConversion"/>
  </si>
  <si>
    <t>W37</t>
    <phoneticPr fontId="2" type="noConversion"/>
  </si>
  <si>
    <t>31BWM9</t>
    <phoneticPr fontId="2" type="noConversion"/>
  </si>
  <si>
    <t>32BWR2</t>
    <phoneticPr fontId="2" type="noConversion"/>
  </si>
  <si>
    <t>L1</t>
    <phoneticPr fontId="2" type="noConversion"/>
  </si>
  <si>
    <t>32BWR2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</si>
  <si>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</si>
  <si>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</si>
  <si>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</si>
  <si>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</si>
  <si>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</si>
  <si>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</si>
  <si>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</si>
  <si>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L2</t>
    <phoneticPr fontId="2" type="noConversion"/>
  </si>
  <si>
    <t>W37</t>
    <phoneticPr fontId="2" type="noConversion"/>
  </si>
  <si>
    <t>27BWAFB002</t>
    <phoneticPr fontId="2" type="noConversion"/>
  </si>
  <si>
    <t>27BWCF</t>
  </si>
  <si>
    <t>27BWZ4</t>
    <phoneticPr fontId="2" type="noConversion"/>
  </si>
  <si>
    <t>27BWZ6</t>
  </si>
  <si>
    <t>28BWE2</t>
  </si>
  <si>
    <t>28BWE4B001</t>
  </si>
  <si>
    <t>W37</t>
    <phoneticPr fontId="2" type="noConversion"/>
  </si>
  <si>
    <t>L3</t>
    <phoneticPr fontId="2" type="noConversion"/>
  </si>
  <si>
    <t>9/7
(20 lots 121 wfs)</t>
    <phoneticPr fontId="2" type="noConversion"/>
  </si>
  <si>
    <t>34BWLV</t>
    <phoneticPr fontId="2" type="noConversion"/>
  </si>
  <si>
    <t>W37</t>
    <phoneticPr fontId="2" type="noConversion"/>
  </si>
  <si>
    <t>9/7
(23 lots 143 wfs)</t>
    <phoneticPr fontId="2" type="noConversion"/>
  </si>
  <si>
    <t>W37</t>
    <phoneticPr fontId="2" type="noConversion"/>
  </si>
  <si>
    <t>9/7
(4 lot 28 wfs)</t>
    <phoneticPr fontId="2" type="noConversion"/>
  </si>
  <si>
    <t>SP7 MHC</t>
    <phoneticPr fontId="2" type="noConversion"/>
  </si>
  <si>
    <t>SP8 PHC</t>
    <phoneticPr fontId="2" type="noConversion"/>
  </si>
  <si>
    <t>MDS1</t>
    <phoneticPr fontId="2" type="noConversion"/>
  </si>
  <si>
    <t>32BWPM</t>
    <phoneticPr fontId="2" type="noConversion"/>
  </si>
  <si>
    <t>34BWNX</t>
  </si>
  <si>
    <t>33BWVV</t>
  </si>
  <si>
    <t>33BWZEB001</t>
  </si>
  <si>
    <t>W37</t>
    <phoneticPr fontId="2" type="noConversion"/>
  </si>
  <si>
    <t>W37</t>
    <phoneticPr fontId="2" type="noConversion"/>
  </si>
  <si>
    <t>W37</t>
    <phoneticPr fontId="2" type="noConversion"/>
  </si>
  <si>
    <t>33BWCCB001</t>
  </si>
  <si>
    <t>33BWX8B001</t>
  </si>
  <si>
    <t>32BWPH</t>
    <phoneticPr fontId="2" type="noConversion"/>
  </si>
  <si>
    <t>33BWVZ</t>
    <phoneticPr fontId="2" type="noConversion"/>
  </si>
  <si>
    <t>SP8 PHC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</si>
  <si>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</si>
  <si>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</si>
  <si>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</si>
  <si>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</si>
  <si>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</si>
  <si>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</si>
  <si>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</si>
  <si>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L2</t>
    <phoneticPr fontId="2" type="noConversion"/>
  </si>
  <si>
    <t>L2</t>
    <phoneticPr fontId="2" type="noConversion"/>
  </si>
  <si>
    <t>L2</t>
    <phoneticPr fontId="2" type="noConversion"/>
  </si>
  <si>
    <t>24BW22B001</t>
  </si>
  <si>
    <t>25BW09B004</t>
  </si>
  <si>
    <t>27BWZB</t>
  </si>
  <si>
    <t>28BWENB001</t>
  </si>
  <si>
    <t>31BWK7</t>
  </si>
  <si>
    <t>L3</t>
    <phoneticPr fontId="2" type="noConversion"/>
  </si>
  <si>
    <t>24BW22B002</t>
    <phoneticPr fontId="2" type="noConversion"/>
  </si>
  <si>
    <t>9/8
(26 lots 111 wfs)</t>
    <phoneticPr fontId="2" type="noConversion"/>
  </si>
  <si>
    <t>9/7
(0 lot 0 wfs)</t>
    <phoneticPr fontId="2" type="noConversion"/>
  </si>
  <si>
    <t>9/8
(3 lot 11 wfs)</t>
    <phoneticPr fontId="2" type="noConversion"/>
  </si>
  <si>
    <t>Die Crack</t>
    <phoneticPr fontId="2" type="noConversion"/>
  </si>
  <si>
    <t>9/8
(3 lots 18 wfs)</t>
    <phoneticPr fontId="2" type="noConversion"/>
  </si>
  <si>
    <t>9/8
(2 lot 4 wfs)</t>
    <phoneticPr fontId="2" type="noConversion"/>
  </si>
  <si>
    <t>SP7 MHC</t>
    <phoneticPr fontId="2" type="noConversion"/>
  </si>
  <si>
    <t>SP7 PHC</t>
    <phoneticPr fontId="2" type="noConversion"/>
  </si>
  <si>
    <t>SP8 PHC</t>
    <phoneticPr fontId="2" type="noConversion"/>
  </si>
  <si>
    <t>BL23</t>
    <phoneticPr fontId="2" type="noConversion"/>
  </si>
  <si>
    <t>33BWCEB001</t>
    <phoneticPr fontId="2" type="noConversion"/>
  </si>
  <si>
    <t>33BWCE</t>
    <phoneticPr fontId="2" type="noConversion"/>
  </si>
  <si>
    <t>L1</t>
    <phoneticPr fontId="2" type="noConversion"/>
  </si>
  <si>
    <t>L1</t>
    <phoneticPr fontId="2" type="noConversion"/>
  </si>
  <si>
    <t>33BWCE</t>
    <phoneticPr fontId="2" type="noConversion"/>
  </si>
  <si>
    <t>SP7 MHC</t>
    <phoneticPr fontId="2" type="noConversion"/>
  </si>
  <si>
    <t>33BWCEB001</t>
    <phoneticPr fontId="2" type="noConversion"/>
  </si>
  <si>
    <t>31BWM8</t>
  </si>
  <si>
    <t>W37</t>
    <phoneticPr fontId="2" type="noConversion"/>
  </si>
  <si>
    <t>W37</t>
    <phoneticPr fontId="2" type="noConversion"/>
  </si>
  <si>
    <t>L2</t>
    <phoneticPr fontId="2" type="noConversion"/>
  </si>
  <si>
    <t>SP7 PHC</t>
    <phoneticPr fontId="2" type="noConversion"/>
  </si>
  <si>
    <t>27BWZP</t>
    <phoneticPr fontId="2" type="noConversion"/>
  </si>
  <si>
    <t>L3</t>
    <phoneticPr fontId="2" type="noConversion"/>
  </si>
  <si>
    <t>(多重項目)</t>
  </si>
  <si>
    <t>9/9
(5 lots 14 wfs)</t>
    <phoneticPr fontId="2" type="noConversion"/>
  </si>
  <si>
    <t>W37
(62 lots 290 wfs)</t>
    <phoneticPr fontId="2" type="noConversion"/>
  </si>
  <si>
    <t>W37
(2 lots 4 wfs)</t>
    <phoneticPr fontId="2" type="noConversion"/>
  </si>
  <si>
    <t>W37
(9 lots 53 wfs)</t>
    <phoneticPr fontId="2" type="noConversion"/>
  </si>
  <si>
    <t>34BWQC</t>
  </si>
  <si>
    <t>34BWVK</t>
  </si>
  <si>
    <t>W38</t>
    <phoneticPr fontId="2" type="noConversion"/>
  </si>
  <si>
    <t>W38</t>
    <phoneticPr fontId="2" type="noConversion"/>
  </si>
  <si>
    <t>32BWN4B002</t>
  </si>
  <si>
    <t>32BWPMB001</t>
  </si>
  <si>
    <t>30BWAQ</t>
  </si>
  <si>
    <t>27BWZF</t>
  </si>
  <si>
    <t>14BW63B003</t>
  </si>
  <si>
    <t>BL23</t>
    <phoneticPr fontId="2" type="noConversion"/>
  </si>
  <si>
    <t>MDS1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</si>
  <si>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</si>
  <si>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</si>
  <si>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</si>
  <si>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</si>
  <si>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L1</t>
    <phoneticPr fontId="2" type="noConversion"/>
  </si>
  <si>
    <t>L2</t>
    <phoneticPr fontId="2" type="noConversion"/>
  </si>
  <si>
    <t>L2</t>
    <phoneticPr fontId="2" type="noConversion"/>
  </si>
  <si>
    <t>W38</t>
    <phoneticPr fontId="2" type="noConversion"/>
  </si>
  <si>
    <t>25BW44B005</t>
    <phoneticPr fontId="2" type="noConversion"/>
  </si>
  <si>
    <t>L3</t>
    <phoneticPr fontId="2" type="noConversion"/>
  </si>
  <si>
    <t>W38</t>
    <phoneticPr fontId="2" type="noConversion"/>
  </si>
  <si>
    <t>9/10
(4 lots 41 wfs)</t>
    <phoneticPr fontId="2" type="noConversion"/>
  </si>
  <si>
    <t>W38</t>
  </si>
  <si>
    <t>W38</t>
    <phoneticPr fontId="2" type="noConversion"/>
  </si>
  <si>
    <t>9/10
(5 lots 19 wfs)</t>
    <phoneticPr fontId="2" type="noConversion"/>
  </si>
  <si>
    <t>W37</t>
    <phoneticPr fontId="2" type="noConversion"/>
  </si>
  <si>
    <t>W38</t>
    <phoneticPr fontId="2" type="noConversion"/>
  </si>
  <si>
    <t>9/9
(0 lot 0 wfs)</t>
    <phoneticPr fontId="2" type="noConversion"/>
  </si>
  <si>
    <t>9/10
(1 lot 10 wfs)</t>
    <phoneticPr fontId="2" type="noConversion"/>
  </si>
  <si>
    <t>W37</t>
    <phoneticPr fontId="2" type="noConversion"/>
  </si>
  <si>
    <t>W38</t>
    <phoneticPr fontId="2" type="noConversion"/>
  </si>
  <si>
    <t>9/9
(0 lot 0 wfs)</t>
    <phoneticPr fontId="2" type="noConversion"/>
  </si>
  <si>
    <t>9/10
(2 lot 13 wfs)</t>
    <phoneticPr fontId="2" type="noConversion"/>
  </si>
  <si>
    <t>加總 - F20_2</t>
  </si>
  <si>
    <t>加總 - F17</t>
  </si>
  <si>
    <t>34BWNU</t>
    <phoneticPr fontId="2" type="noConversion"/>
  </si>
  <si>
    <t>SP7 MHC</t>
    <phoneticPr fontId="2" type="noConversion"/>
  </si>
  <si>
    <t>33BWL3</t>
    <phoneticPr fontId="2" type="noConversion"/>
  </si>
  <si>
    <t>SP7 MHC</t>
    <phoneticPr fontId="2" type="noConversion"/>
  </si>
  <si>
    <t>34BWP1</t>
    <phoneticPr fontId="2" type="noConversion"/>
  </si>
  <si>
    <t>34BWVN</t>
    <phoneticPr fontId="2" type="noConversion"/>
  </si>
  <si>
    <t>34BWNP</t>
    <phoneticPr fontId="2" type="noConversion"/>
  </si>
  <si>
    <t>34BWPR</t>
    <phoneticPr fontId="2" type="noConversion"/>
  </si>
  <si>
    <t>34BWVS</t>
    <phoneticPr fontId="2" type="noConversion"/>
  </si>
  <si>
    <t>UBM Runner short</t>
    <phoneticPr fontId="2" type="noConversion"/>
  </si>
  <si>
    <t>33BWVW</t>
    <phoneticPr fontId="2" type="noConversion"/>
  </si>
  <si>
    <t>W38</t>
    <phoneticPr fontId="2" type="noConversion"/>
  </si>
  <si>
    <t>33BWBEB002</t>
  </si>
  <si>
    <t>34BWLW</t>
  </si>
  <si>
    <t>32BWQB</t>
    <phoneticPr fontId="2" type="noConversion"/>
  </si>
  <si>
    <t>31BWHEB002</t>
  </si>
  <si>
    <t>L3</t>
    <phoneticPr fontId="2" type="noConversion"/>
  </si>
  <si>
    <t>L1</t>
    <phoneticPr fontId="2" type="noConversion"/>
  </si>
  <si>
    <t>L1</t>
    <phoneticPr fontId="2" type="noConversion"/>
  </si>
  <si>
    <t>9/11
(9 lots 73 wfs)</t>
    <phoneticPr fontId="2" type="noConversion"/>
  </si>
  <si>
    <t>9/11
(8 lots 33 wfs)</t>
    <phoneticPr fontId="2" type="noConversion"/>
  </si>
  <si>
    <t>9/11
(1 lot 2 wfs)</t>
    <phoneticPr fontId="2" type="noConversion"/>
  </si>
  <si>
    <t>34BWPM</t>
    <phoneticPr fontId="2" type="noConversion"/>
  </si>
  <si>
    <t>34BWVT</t>
    <phoneticPr fontId="2" type="noConversion"/>
  </si>
  <si>
    <t>34BWPN</t>
    <phoneticPr fontId="2" type="noConversion"/>
  </si>
  <si>
    <t>34BWP2</t>
    <phoneticPr fontId="2" type="noConversion"/>
  </si>
  <si>
    <t>33BWYF</t>
    <phoneticPr fontId="2" type="noConversion"/>
  </si>
  <si>
    <t>34BWNT</t>
    <phoneticPr fontId="2" type="noConversion"/>
  </si>
  <si>
    <t>34BWLW</t>
    <phoneticPr fontId="2" type="noConversion"/>
  </si>
  <si>
    <t>32BWQB</t>
    <phoneticPr fontId="2" type="noConversion"/>
  </si>
  <si>
    <t>31BWM9</t>
    <phoneticPr fontId="2" type="noConversion"/>
  </si>
  <si>
    <t>SP7 MHC</t>
    <phoneticPr fontId="2" type="noConversion"/>
  </si>
  <si>
    <t>W38</t>
    <phoneticPr fontId="2" type="noConversion"/>
  </si>
  <si>
    <t>27BWZ8B002</t>
  </si>
  <si>
    <t>27BWZ9</t>
  </si>
  <si>
    <t>27BWZAB003</t>
  </si>
  <si>
    <t>27BWZD</t>
  </si>
  <si>
    <t>28BWE5B003</t>
  </si>
  <si>
    <t>31BWK7B003</t>
  </si>
  <si>
    <t>34BWQD</t>
  </si>
  <si>
    <t>SP7 PHC</t>
    <phoneticPr fontId="2" type="noConversion"/>
  </si>
  <si>
    <t>33BWYGB001</t>
    <phoneticPr fontId="2" type="noConversion"/>
  </si>
  <si>
    <t>34BWVJ</t>
  </si>
  <si>
    <t>34BWLSB001</t>
  </si>
  <si>
    <t>34BWNXB001</t>
    <phoneticPr fontId="2" type="noConversion"/>
  </si>
  <si>
    <t>33BWVVB001</t>
  </si>
  <si>
    <t>34BWVL</t>
  </si>
  <si>
    <t>9/8
(0 lot 0 wfs)</t>
    <phoneticPr fontId="2" type="noConversion"/>
  </si>
  <si>
    <t>9/10
(0 lot 0 wfs)</t>
    <phoneticPr fontId="2" type="noConversion"/>
  </si>
  <si>
    <t>9/11
(0 lot 0 wfs)</t>
    <phoneticPr fontId="2" type="noConversion"/>
  </si>
  <si>
    <t>9/14
(0 lot 0 wfs)</t>
    <phoneticPr fontId="2" type="noConversion"/>
  </si>
  <si>
    <t>9/9
(0 lot 0 wfs)</t>
    <phoneticPr fontId="2" type="noConversion"/>
  </si>
  <si>
    <t>9/10
(0 lot 0 wfs)</t>
    <phoneticPr fontId="2" type="noConversion"/>
  </si>
  <si>
    <t>9/14
(16 lots 54 wfs)</t>
    <phoneticPr fontId="2" type="noConversion"/>
  </si>
  <si>
    <t>9/14
(5 lots 18 wfs)</t>
    <phoneticPr fontId="2" type="noConversion"/>
  </si>
  <si>
    <t>9/14
(6 lots 29 wfs)</t>
    <phoneticPr fontId="2" type="noConversion"/>
  </si>
  <si>
    <t>35BWYY</t>
  </si>
  <si>
    <t>W38</t>
    <phoneticPr fontId="2" type="noConversion"/>
  </si>
  <si>
    <t>W38</t>
    <phoneticPr fontId="2" type="noConversion"/>
  </si>
  <si>
    <t>W38</t>
    <phoneticPr fontId="2" type="noConversion"/>
  </si>
  <si>
    <t>W38</t>
    <phoneticPr fontId="2" type="noConversion"/>
  </si>
  <si>
    <t>SP7 MHC</t>
    <phoneticPr fontId="2" type="noConversion"/>
  </si>
  <si>
    <t>33BWVXB002</t>
  </si>
  <si>
    <t>34BWLXB001</t>
    <phoneticPr fontId="2" type="noConversion"/>
  </si>
  <si>
    <t>35BWYZ</t>
  </si>
  <si>
    <t>33BWVH</t>
  </si>
  <si>
    <t>14BW65B002</t>
    <phoneticPr fontId="2" type="noConversion"/>
  </si>
  <si>
    <t>33BWCC</t>
    <phoneticPr fontId="2" type="noConversion"/>
  </si>
  <si>
    <t>33BWVXB002</t>
    <phoneticPr fontId="2" type="noConversion"/>
  </si>
  <si>
    <t>34BWLX</t>
    <phoneticPr fontId="2" type="noConversion"/>
  </si>
  <si>
    <t>33BWVH</t>
    <phoneticPr fontId="2" type="noConversion"/>
  </si>
  <si>
    <t>9/15
(3 lots 36 wfs)</t>
    <phoneticPr fontId="2" type="noConversion"/>
  </si>
  <si>
    <t>9/15
(0 lot 0 wfs)</t>
    <phoneticPr fontId="2" type="noConversion"/>
  </si>
  <si>
    <t>9/15
(0 lot 0 wfs)</t>
    <phoneticPr fontId="2" type="noConversion"/>
  </si>
  <si>
    <t>W37
(33 lots 180 wfs)</t>
    <phoneticPr fontId="2" type="noConversion"/>
  </si>
  <si>
    <t>W37
(1 lots 4 wfs)</t>
    <phoneticPr fontId="2" type="noConversion"/>
  </si>
  <si>
    <t>W36
(1 lot 3 wfs)</t>
    <phoneticPr fontId="2" type="noConversion"/>
  </si>
  <si>
    <t>W37
(1 lot 13 wfs)</t>
    <phoneticPr fontId="2" type="noConversion"/>
  </si>
  <si>
    <t>W36
(1 lots 3 wfs)</t>
    <phoneticPr fontId="2" type="noConversion"/>
  </si>
  <si>
    <t>9/15
(5 lots 25 wfs)</t>
    <phoneticPr fontId="2" type="noConversion"/>
  </si>
  <si>
    <t>9/15
(1 lot 1 wfs)</t>
    <phoneticPr fontId="2" type="noConversion"/>
  </si>
  <si>
    <t>33BWW1</t>
    <phoneticPr fontId="2" type="noConversion"/>
  </si>
  <si>
    <t>Glass Particle</t>
    <phoneticPr fontId="2" type="noConversion"/>
  </si>
  <si>
    <t>加總 - Glass particle</t>
  </si>
  <si>
    <t>9月15日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</si>
</sst>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%"/>
    <numFmt numFmtId="177" formatCode="m&quot;月&quot;d&quot;日&quot;"/>
    <numFmt numFmtId="178" formatCode="m/d;@"/>
    <numFmt numFmtId="179" formatCode="0_);[Red]\(0\)"/>
  </numFmts>
  <fonts count="1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sz val="12"/>
      <color theme="1"/>
      <name val="新細明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 tint="4.9989318521683403E-2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name val="新細明體"/>
      <family val="1"/>
      <charset val="136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07BD7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/>
  </cellStyleXfs>
  <cellXfs count="12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10" fontId="3" fillId="0" borderId="0" xfId="0" applyNumberFormat="1" applyFont="1">
      <alignment vertical="center"/>
    </xf>
    <xf numFmtId="10" fontId="3" fillId="0" borderId="0" xfId="1" applyNumberFormat="1" applyFont="1">
      <alignment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177" fontId="3" fillId="0" borderId="0" xfId="0" applyNumberFormat="1" applyFont="1">
      <alignment vertical="center"/>
    </xf>
    <xf numFmtId="10" fontId="3" fillId="2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7" fontId="3" fillId="0" borderId="0" xfId="0" applyNumberFormat="1" applyFont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0" fontId="0" fillId="5" borderId="0" xfId="0" applyFill="1" applyAlignment="1">
      <alignment horizontal="right" vertical="center"/>
    </xf>
    <xf numFmtId="179" fontId="3" fillId="5" borderId="0" xfId="0" applyNumberFormat="1" applyFont="1" applyFill="1" applyAlignment="1">
      <alignment horizontal="right" vertical="center"/>
    </xf>
    <xf numFmtId="10" fontId="3" fillId="0" borderId="0" xfId="1" applyNumberFormat="1" applyFont="1" applyAlignment="1">
      <alignment horizontal="right" vertical="center"/>
    </xf>
    <xf numFmtId="0" fontId="0" fillId="4" borderId="0" xfId="0" applyFill="1" applyAlignment="1">
      <alignment horizontal="right" vertical="center"/>
    </xf>
    <xf numFmtId="179" fontId="3" fillId="4" borderId="0" xfId="0" applyNumberFormat="1" applyFont="1" applyFill="1" applyAlignment="1">
      <alignment horizontal="right" vertical="center"/>
    </xf>
    <xf numFmtId="0" fontId="0" fillId="4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  <xf numFmtId="179" fontId="3" fillId="3" borderId="1" xfId="0" applyNumberFormat="1" applyFont="1" applyFill="1" applyBorder="1" applyAlignment="1">
      <alignment horizontal="right" vertical="center"/>
    </xf>
    <xf numFmtId="0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7" fontId="3" fillId="4" borderId="0" xfId="0" applyNumberFormat="1" applyFont="1" applyFill="1">
      <alignment vertical="center"/>
    </xf>
    <xf numFmtId="10" fontId="3" fillId="4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0" fontId="3" fillId="4" borderId="0" xfId="1" applyNumberFormat="1" applyFont="1" applyFill="1" applyAlignment="1">
      <alignment horizontal="center" vertical="center"/>
    </xf>
    <xf numFmtId="10" fontId="3" fillId="0" borderId="0" xfId="1" applyNumberFormat="1" applyFont="1" applyAlignment="1">
      <alignment horizontal="center" vertical="center" wrapText="1"/>
    </xf>
    <xf numFmtId="177" fontId="3" fillId="4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0" fontId="3" fillId="8" borderId="0" xfId="0" applyNumberFormat="1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3" fillId="9" borderId="0" xfId="0" applyFont="1" applyFill="1">
      <alignment vertical="center"/>
    </xf>
    <xf numFmtId="10" fontId="3" fillId="10" borderId="0" xfId="0" applyNumberFormat="1" applyFont="1" applyFill="1" applyAlignment="1">
      <alignment horizontal="right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3" fillId="8" borderId="0" xfId="0" applyNumberFormat="1" applyFont="1" applyFill="1" applyAlignment="1">
      <alignment horizontal="center" vertical="center"/>
    </xf>
    <xf numFmtId="10" fontId="3" fillId="10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9" fontId="3" fillId="4" borderId="0" xfId="0" applyNumberFormat="1" applyFont="1" applyFill="1" applyAlignment="1">
      <alignment horizontal="center" vertical="center"/>
    </xf>
    <xf numFmtId="179" fontId="3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3" fillId="11" borderId="0" xfId="0" applyNumberFormat="1" applyFont="1" applyFill="1" applyAlignment="1">
      <alignment horizontal="center" vertical="center"/>
    </xf>
    <xf numFmtId="9" fontId="3" fillId="0" borderId="0" xfId="1" applyFont="1">
      <alignment vertical="center"/>
    </xf>
    <xf numFmtId="9" fontId="3" fillId="0" borderId="0" xfId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0" fillId="0" borderId="0" xfId="1" applyFont="1">
      <alignment vertical="center"/>
    </xf>
    <xf numFmtId="179" fontId="3" fillId="3" borderId="1" xfId="0" applyNumberFormat="1" applyFont="1" applyFill="1" applyBorder="1" applyAlignment="1">
      <alignment horizontal="center" vertical="center"/>
    </xf>
    <xf numFmtId="9" fontId="3" fillId="4" borderId="0" xfId="1" applyFont="1" applyFill="1" applyAlignment="1">
      <alignment horizontal="center" vertical="center" wrapText="1"/>
    </xf>
    <xf numFmtId="10" fontId="3" fillId="4" borderId="0" xfId="1" applyNumberFormat="1" applyFont="1" applyFill="1">
      <alignment vertical="center"/>
    </xf>
    <xf numFmtId="10" fontId="3" fillId="4" borderId="0" xfId="1" applyNumberFormat="1" applyFont="1" applyFill="1" applyAlignment="1">
      <alignment horizontal="center" vertical="center" wrapText="1"/>
    </xf>
    <xf numFmtId="177" fontId="3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177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0" fontId="7" fillId="4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3" fillId="4" borderId="0" xfId="0" applyFont="1" applyFill="1">
      <alignment vertical="center"/>
    </xf>
    <xf numFmtId="0" fontId="3" fillId="0" borderId="0" xfId="0" applyFont="1" applyBorder="1" applyAlignment="1">
      <alignment horizontal="center" vertical="center" wrapText="1"/>
    </xf>
    <xf numFmtId="10" fontId="3" fillId="6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77" fontId="7" fillId="11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10" fontId="3" fillId="3" borderId="0" xfId="1" applyNumberFormat="1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10" fontId="3" fillId="5" borderId="0" xfId="0" applyNumberFormat="1" applyFont="1" applyFill="1">
      <alignment vertical="center"/>
    </xf>
    <xf numFmtId="10" fontId="3" fillId="5" borderId="0" xfId="1" applyNumberFormat="1" applyFont="1" applyFill="1">
      <alignment vertical="center"/>
    </xf>
    <xf numFmtId="10" fontId="8" fillId="0" borderId="0" xfId="0" applyNumberFormat="1" applyFont="1">
      <alignment vertical="center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0" fontId="9" fillId="0" borderId="0" xfId="1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0" fontId="3" fillId="5" borderId="0" xfId="1" applyNumberFormat="1" applyFont="1" applyFill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1" applyNumberFormat="1" applyFont="1" applyAlignment="1">
      <alignment horizontal="center" vertical="center"/>
    </xf>
    <xf numFmtId="0" fontId="9" fillId="0" borderId="0" xfId="0" pivotButton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0" borderId="0" xfId="0" pivotButton="1" applyFont="1" applyAlignment="1">
      <alignment horizontal="center" vertical="center"/>
    </xf>
    <xf numFmtId="10" fontId="9" fillId="4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177" fontId="3" fillId="18" borderId="0" xfId="0" applyNumberFormat="1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0" fontId="3" fillId="0" borderId="0" xfId="1" applyNumberFormat="1" applyFont="1" applyFill="1" applyAlignment="1">
      <alignment horizontal="center" vertical="center" wrapText="1"/>
    </xf>
    <xf numFmtId="10" fontId="3" fillId="0" borderId="0" xfId="1" applyNumberFormat="1" applyFont="1" applyFill="1">
      <alignment vertical="center"/>
    </xf>
    <xf numFmtId="10" fontId="3" fillId="0" borderId="0" xfId="0" applyNumberFormat="1" applyFont="1" applyFill="1">
      <alignment vertical="center"/>
    </xf>
    <xf numFmtId="178" fontId="0" fillId="0" borderId="0" xfId="0" applyNumberFormat="1" applyFill="1" applyAlignment="1">
      <alignment horizontal="center" vertical="center" wrapText="1"/>
    </xf>
    <xf numFmtId="0" fontId="0" fillId="0" borderId="0" xfId="0" applyFill="1">
      <alignment vertical="center"/>
    </xf>
    <xf numFmtId="177" fontId="3" fillId="0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10" fontId="3" fillId="0" borderId="0" xfId="1" applyNumberFormat="1" applyFont="1" applyFill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一般" xfId="0" builtinId="0"/>
    <cellStyle name="一般 2" xfId="2"/>
    <cellStyle name="百分比" xfId="1" builtinId="5"/>
  </cellStyles>
  <dxfs count="410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66FF"/>
      <color rgb="FFB07BD7"/>
      <color rgb="FFCC99FF"/>
      <color rgb="FFFF99CC"/>
      <color rgb="FF66FFFF"/>
      <color rgb="FFCCCC00"/>
      <color rgb="FF33CC33"/>
      <color rgb="FFFF0066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calcChain" Target="calcChain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Server </a:t>
            </a:r>
            <a:r>
              <a:rPr lang="en-US" altLang="zh-TW" sz="3200"/>
              <a:t>TP+</a:t>
            </a:r>
            <a:r>
              <a:rPr lang="en-US" sz="3200"/>
              <a:t>Recon+PI1 Yield</a:t>
            </a:r>
            <a:endParaRPr lang="zh-TW" sz="3200"/>
          </a:p>
        </c:rich>
      </c:tx>
      <c:layout>
        <c:manualLayout>
          <c:xMode val="edge"/>
          <c:yMode val="edge"/>
          <c:x val="0.3518927369839322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7193378705134624"/>
          <c:w val="0.91852476060119781"/>
          <c:h val="0.59378633157932992"/>
        </c:manualLayout>
      </c:layout>
      <c:barChart>
        <c:barDir val="col"/>
        <c:grouping val="stacked"/>
        <c:varyColors val="0"/>
        <c:ser>
          <c:idx val="16"/>
          <c:order val="0"/>
          <c:tx>
            <c:strRef>
              <c:f>'Server-Recon Daily  '!$C$1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'!$C$79:$C$211</c:f>
              <c:numCache>
                <c:formatCode>0.00%</c:formatCode>
                <c:ptCount val="8"/>
                <c:pt idx="1">
                  <c:v>2.0000000000000001E-4</c:v>
                </c:pt>
                <c:pt idx="2">
                  <c:v>5.0000000000000001E-4</c:v>
                </c:pt>
                <c:pt idx="4">
                  <c:v>1.1999999999999999E-3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5-49AB-BAC0-DC8EBA64F429}"/>
            </c:ext>
          </c:extLst>
        </c:ser>
        <c:ser>
          <c:idx val="19"/>
          <c:order val="1"/>
          <c:tx>
            <c:strRef>
              <c:f>'Server-Recon Daily  '!$D$1</c:f>
              <c:strCache>
                <c:ptCount val="1"/>
                <c:pt idx="0">
                  <c:v>Bump Bridge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'!$D$85:$D$211</c:f>
              <c:numCache>
                <c:formatCode>0.00%</c:formatCode>
                <c:ptCount val="8"/>
                <c:pt idx="1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2-4C22-A40C-2A91187A81C1}"/>
            </c:ext>
          </c:extLst>
        </c:ser>
        <c:ser>
          <c:idx val="4"/>
          <c:order val="2"/>
          <c:tx>
            <c:strRef>
              <c:f>'Server-Recon Daily  '!$E$1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'!$E$85:$E$211</c:f>
              <c:numCache>
                <c:formatCode>0.00%</c:formatCode>
                <c:ptCount val="8"/>
                <c:pt idx="1">
                  <c:v>5.0000000000000001E-4</c:v>
                </c:pt>
                <c:pt idx="2">
                  <c:v>6.9999999999999999E-4</c:v>
                </c:pt>
                <c:pt idx="4">
                  <c:v>4.5999999999999999E-3</c:v>
                </c:pt>
                <c:pt idx="6">
                  <c:v>1.6000000000000001E-3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D705-4991-B4E6-4C3D5727475D}"/>
            </c:ext>
          </c:extLst>
        </c:ser>
        <c:ser>
          <c:idx val="22"/>
          <c:order val="4"/>
          <c:tx>
            <c:strRef>
              <c:f>'Server-Recon Daily  '!$G$1</c:f>
              <c:strCache>
                <c:ptCount val="1"/>
                <c:pt idx="0">
                  <c:v>Damage Solder Bump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'!$G$85:$G$211</c:f>
              <c:numCache>
                <c:formatCode>0.00%</c:formatCode>
                <c:ptCount val="8"/>
                <c:pt idx="1">
                  <c:v>2.0000000000000001E-4</c:v>
                </c:pt>
                <c:pt idx="2">
                  <c:v>2.0000000000000001E-4</c:v>
                </c:pt>
                <c:pt idx="4">
                  <c:v>1.1999999999999999E-3</c:v>
                </c:pt>
                <c:pt idx="5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0-41E0-A546-09611D02F2B2}"/>
            </c:ext>
          </c:extLst>
        </c:ser>
        <c:ser>
          <c:idx val="17"/>
          <c:order val="5"/>
          <c:tx>
            <c:strRef>
              <c:f>'Server-Recon Daily  '!$H$1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'!$H$85:$H$211</c:f>
              <c:numCache>
                <c:formatCode>0.00%</c:formatCode>
                <c:ptCount val="8"/>
                <c:pt idx="1">
                  <c:v>2.9999999999999997E-4</c:v>
                </c:pt>
                <c:pt idx="2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E-4815-8E61-8BB602DB2EEC}"/>
            </c:ext>
          </c:extLst>
        </c:ser>
        <c:ser>
          <c:idx val="3"/>
          <c:order val="6"/>
          <c:tx>
            <c:strRef>
              <c:f>'Server-Recon Daily  '!$J$1</c:f>
              <c:strCache>
                <c:ptCount val="1"/>
                <c:pt idx="0">
                  <c:v>Particle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'!$J$85:$J$211</c:f>
              <c:numCache>
                <c:formatCode>0.00%</c:formatCode>
                <c:ptCount val="8"/>
                <c:pt idx="1">
                  <c:v>5.9999999999999995E-4</c:v>
                </c:pt>
                <c:pt idx="2">
                  <c:v>1E-3</c:v>
                </c:pt>
                <c:pt idx="4">
                  <c:v>3.5000000000000001E-3</c:v>
                </c:pt>
                <c:pt idx="6">
                  <c:v>1.6000000000000001E-3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705-4991-B4E6-4C3D5727475D}"/>
            </c:ext>
          </c:extLst>
        </c:ser>
        <c:ser>
          <c:idx val="18"/>
          <c:order val="7"/>
          <c:tx>
            <c:strRef>
              <c:f>'Server-Recon Daily  '!$K$1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'!$K$80:$K$211</c:f>
              <c:numCache>
                <c:formatCode>0.00%</c:formatCode>
                <c:ptCount val="8"/>
                <c:pt idx="1">
                  <c:v>2.9999999999999997E-4</c:v>
                </c:pt>
                <c:pt idx="2">
                  <c:v>2.7000000000000001E-3</c:v>
                </c:pt>
                <c:pt idx="3">
                  <c:v>2.3E-3</c:v>
                </c:pt>
                <c:pt idx="4">
                  <c:v>2.3E-3</c:v>
                </c:pt>
                <c:pt idx="5">
                  <c:v>5.7000000000000002E-3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8-4534-A158-C20038DFCEF2}"/>
            </c:ext>
          </c:extLst>
        </c:ser>
        <c:ser>
          <c:idx val="1"/>
          <c:order val="8"/>
          <c:tx>
            <c:strRef>
              <c:f>'Server-Recon Daily  '!$L$1</c:f>
              <c:strCache>
                <c:ptCount val="1"/>
                <c:pt idx="0">
                  <c:v>Cu-S Abnormal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'!$L$85:$L$211</c:f>
              <c:numCache>
                <c:formatCode>0.00%</c:formatCode>
                <c:ptCount val="8"/>
                <c:pt idx="1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705-4991-B4E6-4C3D5727475D}"/>
            </c:ext>
          </c:extLst>
        </c:ser>
        <c:ser>
          <c:idx val="23"/>
          <c:order val="10"/>
          <c:tx>
            <c:strRef>
              <c:f>'Server-Recon Daily  '!$N$1</c:f>
              <c:strCache>
                <c:ptCount val="1"/>
                <c:pt idx="0">
                  <c:v>Glass Particle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'!$N$85:$N$211</c:f>
              <c:numCache>
                <c:formatCode>0.00%</c:formatCode>
                <c:ptCount val="8"/>
                <c:pt idx="7">
                  <c:v>2.5999999999999999E-3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3-4A9D-B107-372307B0031A}"/>
            </c:ext>
          </c:extLst>
        </c:ser>
        <c:ser>
          <c:idx val="20"/>
          <c:order val="11"/>
          <c:tx>
            <c:strRef>
              <c:f>'Server-Recon Daily  '!$O$1</c:f>
              <c:strCache>
                <c:ptCount val="1"/>
                <c:pt idx="0">
                  <c:v>Foreign Material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'!$O$85:$O$211</c:f>
              <c:numCache>
                <c:formatCode>0.00%</c:formatCode>
                <c:ptCount val="8"/>
                <c:pt idx="1">
                  <c:v>2.9999999999999997E-4</c:v>
                </c:pt>
                <c:pt idx="2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2-4C22-A40C-2A91187A81C1}"/>
            </c:ext>
          </c:extLst>
        </c:ser>
        <c:ser>
          <c:idx val="13"/>
          <c:order val="13"/>
          <c:tx>
            <c:strRef>
              <c:f>'Server-Recon Daily  '!$Q$1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'!$Q$85:$Q$211</c:f>
              <c:numCache>
                <c:formatCode>0.00%</c:formatCode>
                <c:ptCount val="8"/>
                <c:pt idx="1">
                  <c:v>4.0000000000000002E-4</c:v>
                </c:pt>
                <c:pt idx="2">
                  <c:v>2.2000000000000001E-3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D705-4991-B4E6-4C3D5727475D}"/>
            </c:ext>
          </c:extLst>
        </c:ser>
        <c:ser>
          <c:idx val="7"/>
          <c:order val="14"/>
          <c:tx>
            <c:strRef>
              <c:f>'Server-Recon Daily  '!$S$1</c:f>
              <c:strCache>
                <c:ptCount val="1"/>
                <c:pt idx="0">
                  <c:v>Plolymer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'!$S$65:$S$211</c:f>
              <c:numCache>
                <c:formatCode>0.00%</c:formatCode>
                <c:ptCount val="8"/>
                <c:pt idx="1">
                  <c:v>2.9999999999999997E-4</c:v>
                </c:pt>
                <c:pt idx="2">
                  <c:v>1E-3</c:v>
                </c:pt>
                <c:pt idx="4">
                  <c:v>1.1999999999999999E-3</c:v>
                </c:pt>
                <c:pt idx="5">
                  <c:v>1.2999999999999999E-3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D705-4991-B4E6-4C3D5727475D}"/>
            </c:ext>
          </c:extLst>
        </c:ser>
        <c:ser>
          <c:idx val="21"/>
          <c:order val="15"/>
          <c:tx>
            <c:strRef>
              <c:f>'Server-Recon Daily  '!$T$1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'!$T$84:$T$211</c:f>
              <c:numCache>
                <c:formatCode>0.00%</c:formatCode>
                <c:ptCount val="8"/>
                <c:pt idx="1">
                  <c:v>2.0000000000000001E-4</c:v>
                </c:pt>
                <c:pt idx="2">
                  <c:v>5.0000000000000001E-4</c:v>
                </c:pt>
                <c:pt idx="3">
                  <c:v>2.3E-3</c:v>
                </c:pt>
                <c:pt idx="5">
                  <c:v>3.2000000000000002E-3</c:v>
                </c:pt>
                <c:pt idx="6">
                  <c:v>4.7000000000000002E-3</c:v>
                </c:pt>
                <c:pt idx="7">
                  <c:v>1.2999999999999999E-3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A-4019-9C51-F1E7398FFA28}"/>
            </c:ext>
          </c:extLst>
        </c:ser>
        <c:ser>
          <c:idx val="2"/>
          <c:order val="16"/>
          <c:tx>
            <c:strRef>
              <c:f>'Server-Recon Daily  '!$U$1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'!$U$85:$U$211</c:f>
              <c:numCache>
                <c:formatCode>0.00%</c:formatCode>
                <c:ptCount val="8"/>
                <c:pt idx="1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D705-4991-B4E6-4C3D5727475D}"/>
            </c:ext>
          </c:extLst>
        </c:ser>
        <c:ser>
          <c:idx val="11"/>
          <c:order val="17"/>
          <c:tx>
            <c:strRef>
              <c:f>'Server-Recon Daily  '!$V$1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'!$V$85:$V$211</c:f>
              <c:numCache>
                <c:formatCode>0.00%</c:formatCode>
                <c:ptCount val="8"/>
                <c:pt idx="1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D705-4991-B4E6-4C3D5727475D}"/>
            </c:ext>
          </c:extLst>
        </c:ser>
        <c:ser>
          <c:idx val="12"/>
          <c:order val="18"/>
          <c:tx>
            <c:strRef>
              <c:f>'Server-Recon Daily  '!$W$1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'!$W$85:$W$211</c:f>
              <c:numCache>
                <c:formatCode>0.00%</c:formatCode>
                <c:ptCount val="8"/>
                <c:pt idx="1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05-4991-B4E6-4C3D5727475D}"/>
            </c:ext>
          </c:extLst>
        </c:ser>
        <c:ser>
          <c:idx val="0"/>
          <c:order val="19"/>
          <c:tx>
            <c:strRef>
              <c:f>'Server-Recon Daily  '!$X$1</c:f>
              <c:strCache>
                <c:ptCount val="1"/>
                <c:pt idx="0">
                  <c:v>Custud Discoloration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'!$X$85:$X$211</c:f>
              <c:numCache>
                <c:formatCode>0.00%</c:formatCode>
                <c:ptCount val="8"/>
                <c:pt idx="1">
                  <c:v>1E-4</c:v>
                </c:pt>
                <c:pt idx="2">
                  <c:v>5.0000000000000001E-4</c:v>
                </c:pt>
                <c:pt idx="4">
                  <c:v>2.3E-3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D705-4991-B4E6-4C3D5727475D}"/>
            </c:ext>
          </c:extLst>
        </c:ser>
        <c:ser>
          <c:idx val="15"/>
          <c:order val="20"/>
          <c:tx>
            <c:strRef>
              <c:f>'Server-Recon Daily  '!$Y$1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rgbClr val="B07BD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'!$Y$85:$Y$211</c:f>
              <c:numCache>
                <c:formatCode>0.00%</c:formatCode>
                <c:ptCount val="8"/>
                <c:pt idx="1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705-4991-B4E6-4C3D5727475D}"/>
            </c:ext>
          </c:extLst>
        </c:ser>
        <c:ser>
          <c:idx val="14"/>
          <c:order val="21"/>
          <c:tx>
            <c:strRef>
              <c:f>'Server-Recon Daily  '!$Z$1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'!$Z$85:$Z$211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D705-4991-B4E6-4C3D57274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8"/>
                <c:order val="3"/>
                <c:tx>
                  <c:strRef>
                    <c:extLst>
                      <c:ext uri="{02D57815-91ED-43cb-92C2-25804820EDAC}">
                        <c15:formulaRef>
                          <c15:sqref>'Server-Recon Daily  '!$F$1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'Server-Recon Daily  '!$B$2:$B$211</c15:sqref>
                        </c15:formulaRef>
                      </c:ext>
                    </c:extLst>
                    <c:strCache>
                      <c:ptCount val="8"/>
                      <c:pt idx="0">
                        <c:v>W35
(2 lots 5 wfs)
(1 lot 1 wfs)</c:v>
                      </c:pt>
                      <c:pt idx="1">
                        <c:v>W36
(144 lots 823 wfs)</c:v>
                      </c:pt>
                      <c:pt idx="2">
                        <c:v>W37
(33 lots 180 wfs)</c:v>
                      </c:pt>
                      <c:pt idx="3">
                        <c:v>9/8
(3 lots 18 wfs)</c:v>
                      </c:pt>
                      <c:pt idx="4">
                        <c:v>9/10
(4 lots 41 wfs)</c:v>
                      </c:pt>
                      <c:pt idx="5">
                        <c:v>9/11
(9 lots 73 wfs)</c:v>
                      </c:pt>
                      <c:pt idx="6">
                        <c:v>9/14
(6 lots 29 wfs)</c:v>
                      </c:pt>
                      <c:pt idx="7">
                        <c:v>9/15
(3 lots 36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'Server-Recon Daily  '!$F$67:$F$205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D705-4991-B4E6-4C3D5727475D}"/>
                  </c:ext>
                </c:extLst>
              </c15:ser>
            </c15:filteredBarSeries>
            <c15:filteredBarSeries>
              <c15:ser>
                <c:idx val="5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'!$M$1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'!$B$2:$B$211</c15:sqref>
                        </c15:formulaRef>
                      </c:ext>
                    </c:extLst>
                    <c:strCache>
                      <c:ptCount val="8"/>
                      <c:pt idx="0">
                        <c:v>W35
(2 lots 5 wfs)
(1 lot 1 wfs)</c:v>
                      </c:pt>
                      <c:pt idx="1">
                        <c:v>W36
(144 lots 823 wfs)</c:v>
                      </c:pt>
                      <c:pt idx="2">
                        <c:v>W37
(33 lots 180 wfs)</c:v>
                      </c:pt>
                      <c:pt idx="3">
                        <c:v>9/8
(3 lots 18 wfs)</c:v>
                      </c:pt>
                      <c:pt idx="4">
                        <c:v>9/10
(4 lots 41 wfs)</c:v>
                      </c:pt>
                      <c:pt idx="5">
                        <c:v>9/11
(9 lots 73 wfs)</c:v>
                      </c:pt>
                      <c:pt idx="6">
                        <c:v>9/14
(6 lots 29 wfs)</c:v>
                      </c:pt>
                      <c:pt idx="7">
                        <c:v>9/15
(3 lots 36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'!$M$64:$M$205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705-4991-B4E6-4C3D5727475D}"/>
                  </c:ext>
                </c:extLst>
              </c15:ser>
            </c15:filteredBarSeries>
            <c15:filteredBarSeries>
              <c15:ser>
                <c:idx val="6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'!$P$1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'!$B$2:$B$211</c15:sqref>
                        </c15:formulaRef>
                      </c:ext>
                    </c:extLst>
                    <c:strCache>
                      <c:ptCount val="8"/>
                      <c:pt idx="0">
                        <c:v>W35
(2 lots 5 wfs)
(1 lot 1 wfs)</c:v>
                      </c:pt>
                      <c:pt idx="1">
                        <c:v>W36
(144 lots 823 wfs)</c:v>
                      </c:pt>
                      <c:pt idx="2">
                        <c:v>W37
(33 lots 180 wfs)</c:v>
                      </c:pt>
                      <c:pt idx="3">
                        <c:v>9/8
(3 lots 18 wfs)</c:v>
                      </c:pt>
                      <c:pt idx="4">
                        <c:v>9/10
(4 lots 41 wfs)</c:v>
                      </c:pt>
                      <c:pt idx="5">
                        <c:v>9/11
(9 lots 73 wfs)</c:v>
                      </c:pt>
                      <c:pt idx="6">
                        <c:v>9/14
(6 lots 29 wfs)</c:v>
                      </c:pt>
                      <c:pt idx="7">
                        <c:v>9/15
(3 lots 36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'!$P$64:$P$205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705-4991-B4E6-4C3D5727475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2"/>
          <c:tx>
            <c:strRef>
              <c:f>'Server-Recon Daily  '!$AA$1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'!$AA$2:$AA$211</c:f>
              <c:numCache>
                <c:formatCode>0.00%</c:formatCode>
                <c:ptCount val="8"/>
                <c:pt idx="0">
                  <c:v>1</c:v>
                </c:pt>
                <c:pt idx="1">
                  <c:v>0.99560000000000004</c:v>
                </c:pt>
                <c:pt idx="2">
                  <c:v>0.99009999999999998</c:v>
                </c:pt>
                <c:pt idx="3">
                  <c:v>0.99539999999999995</c:v>
                </c:pt>
                <c:pt idx="4">
                  <c:v>0.98370000000000002</c:v>
                </c:pt>
                <c:pt idx="5">
                  <c:v>0.98919999999999997</c:v>
                </c:pt>
                <c:pt idx="6">
                  <c:v>0.99050000000000005</c:v>
                </c:pt>
                <c:pt idx="7">
                  <c:v>0.996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705-4991-B4E6-4C3D5727475D}"/>
            </c:ext>
          </c:extLst>
        </c:ser>
        <c:ser>
          <c:idx val="10"/>
          <c:order val="23"/>
          <c:tx>
            <c:strRef>
              <c:f>'Server-Recon Daily  '!$AB$1</c:f>
              <c:strCache>
                <c:ptCount val="1"/>
                <c:pt idx="0">
                  <c:v>Yield Goal (99.50%)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'Server-Recon Daily  '!$B$2:$B$211</c:f>
              <c:strCache>
                <c:ptCount val="8"/>
                <c:pt idx="0">
                  <c:v>W35
(2 lots 5 wfs)
(1 lot 1 wfs)</c:v>
                </c:pt>
                <c:pt idx="1">
                  <c:v>W36
(144 lots 823 wfs)</c:v>
                </c:pt>
                <c:pt idx="2">
                  <c:v>W37
(33 lots 180 wfs)</c:v>
                </c:pt>
                <c:pt idx="3">
                  <c:v>9/8
(3 lots 18 wfs)</c:v>
                </c:pt>
                <c:pt idx="4">
                  <c:v>9/10
(4 lots 41 wfs)</c:v>
                </c:pt>
                <c:pt idx="5">
                  <c:v>9/11
(9 lots 73 wfs)</c:v>
                </c:pt>
                <c:pt idx="6">
                  <c:v>9/14
(6 lots 29 wfs)</c:v>
                </c:pt>
                <c:pt idx="7">
                  <c:v>9/15
(3 lots 36 wfs)</c:v>
                </c:pt>
              </c:strCache>
            </c:strRef>
          </c:cat>
          <c:val>
            <c:numRef>
              <c:f>'Server-Recon Daily  '!$AB$2:$AB$211</c:f>
              <c:numCache>
                <c:formatCode>0.00%</c:formatCode>
                <c:ptCount val="8"/>
                <c:pt idx="0">
                  <c:v>0.995</c:v>
                </c:pt>
                <c:pt idx="1">
                  <c:v>0.995</c:v>
                </c:pt>
                <c:pt idx="2">
                  <c:v>0.995</c:v>
                </c:pt>
                <c:pt idx="3">
                  <c:v>0.995</c:v>
                </c:pt>
                <c:pt idx="4">
                  <c:v>0.995</c:v>
                </c:pt>
                <c:pt idx="5">
                  <c:v>0.995</c:v>
                </c:pt>
                <c:pt idx="6">
                  <c:v>0.995</c:v>
                </c:pt>
                <c:pt idx="7">
                  <c:v>0.995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705-4991-B4E6-4C3D572747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8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5.000000000000001E-2"/>
      </c:valAx>
      <c:valAx>
        <c:axId val="432736904"/>
        <c:scaling>
          <c:orientation val="minMax"/>
          <c:max val="3.0000000000000006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465985847718349E-2"/>
          <c:y val="6.5484722907528284E-2"/>
          <c:w val="0.96850238129853672"/>
          <c:h val="0.15907885730396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800">
                <a:latin typeface="Segoe UI" panose="020B0502040204020203" pitchFamily="34" charset="0"/>
                <a:cs typeface="Segoe UI" panose="020B0502040204020203" pitchFamily="34" charset="0"/>
              </a:rPr>
              <a:t>AMD Discrete TP+Recon+PI1 Yield</a:t>
            </a:r>
            <a:endParaRPr lang="zh-TW" sz="28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2843958616084357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'Dist- Recon Daily  '!$D$1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 Recon Daily  '!$D$64:$D$212</c:f>
              <c:numCache>
                <c:formatCode>0.00%</c:formatCode>
                <c:ptCount val="8"/>
                <c:pt idx="2">
                  <c:v>2.0999999999999999E-3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21D-4454-B30D-86F65AA04510}"/>
            </c:ext>
          </c:extLst>
        </c:ser>
        <c:ser>
          <c:idx val="2"/>
          <c:order val="7"/>
          <c:tx>
            <c:strRef>
              <c:f>'Dist- Recon Daily  '!$J$1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 Recon Daily  '!$J$64:$J$212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21D-4454-B30D-86F65AA0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'Dist- Recon Daily  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'Dist- Recon Daily  '!$C$64:$C$212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21D-4454-B30D-86F65AA04510}"/>
                  </c:ext>
                </c:extLst>
              </c15:ser>
            </c15:filteredBarSeries>
            <c15:filteredBarSeries>
              <c15:ser>
                <c:idx val="8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'!$E$1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'!$E$67:$E$212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21D-4454-B30D-86F65AA04510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'!$F$1</c15:sqref>
                        </c15:formulaRef>
                      </c:ext>
                    </c:extLst>
                    <c:strCache>
                      <c:ptCount val="1"/>
                      <c:pt idx="0">
                        <c:v>Cu-S 開孔異常</c:v>
                      </c:pt>
                    </c:strCache>
                  </c:strRef>
                </c:tx>
                <c:spPr>
                  <a:solidFill>
                    <a:srgbClr val="33CC3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'!$F$52:$F$212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21D-4454-B30D-86F65AA04510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'!$G$1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'!$G$64:$G$212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21D-4454-B30D-86F65AA04510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'!$H$1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'!$H$64:$H$212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21D-4454-B30D-86F65AA04510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'!$I$1</c15:sqref>
                        </c15:formulaRef>
                      </c:ext>
                    </c:extLst>
                    <c:strCache>
                      <c:ptCount val="1"/>
                      <c:pt idx="0">
                        <c:v>Plolymer Broken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'!$I$65:$I$212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21D-4454-B30D-86F65AA04510}"/>
                  </c:ext>
                </c:extLst>
              </c15:ser>
            </c15:filteredBarSeries>
            <c15:filteredBa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'!$K$1</c15:sqref>
                        </c15:formulaRef>
                      </c:ext>
                    </c:extLst>
                    <c:strCache>
                      <c:ptCount val="1"/>
                      <c:pt idx="0">
                        <c:v>Deformed Custud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'!$K$8:$K$212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21D-4454-B30D-86F65AA04510}"/>
                  </c:ext>
                </c:extLst>
              </c15:ser>
            </c15:filteredBarSeries>
            <c15:filteredBarSeries>
              <c15:ser>
                <c:idx val="12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'!$L$1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'!$L$75:$L$212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21D-4454-B30D-86F65AA04510}"/>
                  </c:ext>
                </c:extLst>
              </c15:ser>
            </c15:filteredBarSeries>
            <c15:filteredBarSeries>
              <c15:ser>
                <c:idx val="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'!$M$1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'!$B$2:$B$212</c15:sqref>
                        </c15:formulaRef>
                      </c:ext>
                    </c:extLst>
                    <c:strCache>
                      <c:ptCount val="8"/>
                      <c:pt idx="0">
                        <c:v>W35
(2 lots 13 wfs)
(1 lot 10 wfs)</c:v>
                      </c:pt>
                      <c:pt idx="1">
                        <c:v>W36
(2 lots 16 wfs)</c:v>
                      </c:pt>
                      <c:pt idx="2">
                        <c:v>W37
(1 lots 4 wfs)</c:v>
                      </c:pt>
                      <c:pt idx="3">
                        <c:v>9/9
(0 lot 0 wfs)</c:v>
                      </c:pt>
                      <c:pt idx="4">
                        <c:v>9/10
(0 lot 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'!$M$2:$M$212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21D-4454-B30D-86F65AA0451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1"/>
          <c:tx>
            <c:strRef>
              <c:f>'Dist- Recon Daily  '!$N$1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 Recon Daily  '!$B$2:$B$212</c:f>
              <c:strCache>
                <c:ptCount val="8"/>
                <c:pt idx="0">
                  <c:v>W35
(2 lots 13 wfs)
(1 lot 10 wfs)</c:v>
                </c:pt>
                <c:pt idx="1">
                  <c:v>W36
(2 lots 16 wfs)</c:v>
                </c:pt>
                <c:pt idx="2">
                  <c:v>W37
(1 lots 4 wfs)</c:v>
                </c:pt>
                <c:pt idx="3">
                  <c:v>9/9
(0 lot 0 wfs)</c:v>
                </c:pt>
                <c:pt idx="4">
                  <c:v>9/10
(0 lot 0 wfs)</c:v>
                </c:pt>
                <c:pt idx="5">
                  <c:v>9/11
(0 lot 0 wfs)</c:v>
                </c:pt>
                <c:pt idx="6">
                  <c:v>9/14
(0 lot 0 wfs)</c:v>
                </c:pt>
                <c:pt idx="7">
                  <c:v>9/15
(0 lot 0 wfs)</c:v>
                </c:pt>
              </c:strCache>
            </c:strRef>
          </c:cat>
          <c:val>
            <c:numRef>
              <c:f>'Dist- Recon Daily  '!$N$2:$N$212</c:f>
              <c:numCache>
                <c:formatCode>0.00%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0.99790000000000001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1D-4454-B30D-86F65AA04510}"/>
            </c:ext>
          </c:extLst>
        </c:ser>
        <c:ser>
          <c:idx val="10"/>
          <c:order val="12"/>
          <c:tx>
            <c:strRef>
              <c:f>'Dist- Recon Daily  '!$O$1</c:f>
              <c:strCache>
                <c:ptCount val="1"/>
                <c:pt idx="0">
                  <c:v>Yield Goal (99.85%)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'Dist- Recon Daily  '!$B$2:$B$212</c:f>
              <c:strCache>
                <c:ptCount val="8"/>
                <c:pt idx="0">
                  <c:v>W35
(2 lots 13 wfs)
(1 lot 10 wfs)</c:v>
                </c:pt>
                <c:pt idx="1">
                  <c:v>W36
(2 lots 16 wfs)</c:v>
                </c:pt>
                <c:pt idx="2">
                  <c:v>W37
(1 lots 4 wfs)</c:v>
                </c:pt>
                <c:pt idx="3">
                  <c:v>9/9
(0 lot 0 wfs)</c:v>
                </c:pt>
                <c:pt idx="4">
                  <c:v>9/10
(0 lot 0 wfs)</c:v>
                </c:pt>
                <c:pt idx="5">
                  <c:v>9/11
(0 lot 0 wfs)</c:v>
                </c:pt>
                <c:pt idx="6">
                  <c:v>9/14
(0 lot 0 wfs)</c:v>
                </c:pt>
                <c:pt idx="7">
                  <c:v>9/15
(0 lot 0 wfs)</c:v>
                </c:pt>
              </c:strCache>
            </c:strRef>
          </c:cat>
          <c:val>
            <c:numRef>
              <c:f>'Dist- Recon Daily  '!$O$2:$O$212</c:f>
              <c:numCache>
                <c:formatCode>0.00%</c:formatCode>
                <c:ptCount val="8"/>
                <c:pt idx="0">
                  <c:v>0.99850000000000005</c:v>
                </c:pt>
                <c:pt idx="1">
                  <c:v>0.99850000000000005</c:v>
                </c:pt>
                <c:pt idx="2">
                  <c:v>0.99850000000000005</c:v>
                </c:pt>
                <c:pt idx="3">
                  <c:v>0.99850000000000005</c:v>
                </c:pt>
                <c:pt idx="4">
                  <c:v>0.99850000000000005</c:v>
                </c:pt>
                <c:pt idx="5">
                  <c:v>0.99850000000000005</c:v>
                </c:pt>
                <c:pt idx="6">
                  <c:v>0.99850000000000005</c:v>
                </c:pt>
                <c:pt idx="7">
                  <c:v>0.99850000000000005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1D-4454-B30D-86F65AA045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70000000000000007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0.1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465985847718349E-2"/>
          <c:y val="0.10434106843410768"/>
          <c:w val="0.95739488803833728"/>
          <c:h val="3.5417100062408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3200">
                <a:latin typeface="Segoe UI" panose="020B0502040204020203" pitchFamily="34" charset="0"/>
                <a:cs typeface="Segoe UI" panose="020B0502040204020203" pitchFamily="34" charset="0"/>
              </a:rPr>
              <a:t>AMD Client TP+Recon+PI1 Yield</a:t>
            </a:r>
            <a:endParaRPr lang="zh-TW" sz="32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5742001144965335"/>
          <c:y val="8.037786139289695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'Client-Recon Daily'!$D$1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Daily'!$D$64:$D$212</c:f>
              <c:numCache>
                <c:formatCode>0.00%</c:formatCode>
                <c:ptCount val="8"/>
                <c:pt idx="0">
                  <c:v>1E-4</c:v>
                </c:pt>
                <c:pt idx="2">
                  <c:v>5.0000000000000001E-4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CE8-43A4-87DB-E28E43E6A1DB}"/>
            </c:ext>
          </c:extLst>
        </c:ser>
        <c:ser>
          <c:idx val="8"/>
          <c:order val="2"/>
          <c:tx>
            <c:strRef>
              <c:f>'Client-Recon Daily'!$E$1</c:f>
              <c:strCache>
                <c:ptCount val="1"/>
                <c:pt idx="0">
                  <c:v>Irregular Solder (Shape &amp; Size)</c:v>
                </c:pt>
              </c:strCache>
              <c:extLst xmlns:c15="http://schemas.microsoft.com/office/drawing/2012/chart"/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Daily'!$E$67:$E$212</c:f>
              <c:numCache>
                <c:formatCode>0.00%</c:formatCode>
                <c:ptCount val="8"/>
                <c:pt idx="0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7CE8-43A4-87DB-E28E43E6A1DB}"/>
            </c:ext>
          </c:extLst>
        </c:ser>
        <c:ser>
          <c:idx val="16"/>
          <c:order val="3"/>
          <c:tx>
            <c:strRef>
              <c:f>'Client-Recon Daily'!$F$1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Daily'!$F$81:$F$212</c:f>
              <c:numCache>
                <c:formatCode>0.00%</c:formatCode>
                <c:ptCount val="8"/>
                <c:pt idx="2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F-4983-AA4D-ECC20E9EB15F}"/>
            </c:ext>
          </c:extLst>
        </c:ser>
        <c:ser>
          <c:idx val="1"/>
          <c:order val="4"/>
          <c:tx>
            <c:strRef>
              <c:f>'Client-Recon Daily'!$G$1</c:f>
              <c:strCache>
                <c:ptCount val="1"/>
                <c:pt idx="0">
                  <c:v>Cu-S Abnormal</c:v>
                </c:pt>
              </c:strCache>
              <c:extLst xmlns:c15="http://schemas.microsoft.com/office/drawing/2012/chart"/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Daily'!$G$52:$G$212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7CE8-43A4-87DB-E28E43E6A1DB}"/>
            </c:ext>
          </c:extLst>
        </c:ser>
        <c:ser>
          <c:idx val="7"/>
          <c:order val="7"/>
          <c:tx>
            <c:strRef>
              <c:f>'Client-Recon Daily'!$J$1</c:f>
              <c:strCache>
                <c:ptCount val="1"/>
                <c:pt idx="0">
                  <c:v>Plolymer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Daily'!$J$65:$J$212</c:f>
              <c:numCache>
                <c:formatCode>0.00%</c:formatCode>
                <c:ptCount val="8"/>
                <c:pt idx="0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7CE8-43A4-87DB-E28E43E6A1DB}"/>
            </c:ext>
          </c:extLst>
        </c:ser>
        <c:ser>
          <c:idx val="15"/>
          <c:order val="8"/>
          <c:tx>
            <c:strRef>
              <c:f>'Client-Recon Daily'!$K$1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Daily'!$K$81:$K$212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B7DB-4E7E-87FA-3F619BBBA253}"/>
            </c:ext>
          </c:extLst>
        </c:ser>
        <c:ser>
          <c:idx val="2"/>
          <c:order val="9"/>
          <c:tx>
            <c:strRef>
              <c:f>'Client-Recon Daily'!$L$1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Daily'!$L$64:$L$212</c:f>
              <c:numCache>
                <c:formatCode>0.00%</c:formatCode>
                <c:ptCount val="8"/>
                <c:pt idx="0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CE8-43A4-87DB-E28E43E6A1DB}"/>
            </c:ext>
          </c:extLst>
        </c:ser>
        <c:ser>
          <c:idx val="11"/>
          <c:order val="10"/>
          <c:tx>
            <c:strRef>
              <c:f>'Client-Recon Daily'!$M$1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Daily'!$M$8:$M$212</c:f>
              <c:numCache>
                <c:formatCode>0.00%</c:formatCode>
                <c:ptCount val="8"/>
                <c:pt idx="2">
                  <c:v>3.5999999999999999E-3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CE8-43A4-87DB-E28E43E6A1DB}"/>
            </c:ext>
          </c:extLst>
        </c:ser>
        <c:ser>
          <c:idx val="0"/>
          <c:order val="12"/>
          <c:tx>
            <c:strRef>
              <c:f>'Client-Recon Daily'!$O$1</c:f>
              <c:strCache>
                <c:ptCount val="1"/>
                <c:pt idx="0">
                  <c:v>Custud Discoloration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Daily'!$B$2:$B$212</c:f>
              <c:strCache>
                <c:ptCount val="8"/>
                <c:pt idx="0">
                  <c:v>W35
(2 lots 5 wfs)
(7 lots 56 wfs)</c:v>
                </c:pt>
                <c:pt idx="1">
                  <c:v>W36
(1 lots 3 wfs)</c:v>
                </c:pt>
                <c:pt idx="2">
                  <c:v>W37
(1 lot 13 wfs)</c:v>
                </c:pt>
                <c:pt idx="3">
                  <c:v>9/9
(0 lot 0 wfs)</c:v>
                </c:pt>
                <c:pt idx="4">
                  <c:v>9/10
(0 lot 0 wfs)</c:v>
                </c:pt>
                <c:pt idx="5">
                  <c:v>9/11
(0 lot 0 wfs)</c:v>
                </c:pt>
                <c:pt idx="6">
                  <c:v>9/14
(0 lot 0 wfs)</c:v>
                </c:pt>
                <c:pt idx="7">
                  <c:v>9/15
(0 lot 0 wfs)</c:v>
                </c:pt>
              </c:strCache>
              <c:extLst xmlns:c15="http://schemas.microsoft.com/office/drawing/2012/chart"/>
            </c:strRef>
          </c:cat>
          <c:val>
            <c:numRef>
              <c:f>'Client-Recon Daily'!$O$2:$O$212</c:f>
              <c:numCache>
                <c:formatCode>0.00%</c:formatCode>
                <c:ptCount val="8"/>
                <c:pt idx="2">
                  <c:v>1.6000000000000001E-3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CE8-43A4-87DB-E28E43E6A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'Client-Recon Daily'!$C$1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'Client-Recon Daily'!$C$64:$C$212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7CE8-43A4-87DB-E28E43E6A1D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Daily'!$H$1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Daily'!$H$64:$H$212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CE8-43A4-87DB-E28E43E6A1D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Daily'!$I$1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Daily'!$I$64:$I$212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CE8-43A4-87DB-E28E43E6A1DB}"/>
                  </c:ext>
                </c:extLst>
              </c15:ser>
            </c15:filteredBarSeries>
            <c15:filteredBarSeries>
              <c15:ser>
                <c:idx val="1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Daily'!$N$1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Daily'!$N$75:$N$212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CE8-43A4-87DB-E28E43E6A1DB}"/>
                  </c:ext>
                </c:extLst>
              </c15:ser>
            </c15:filteredBarSeries>
            <c15:filteredBa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Daily'!$P$1</c15:sqref>
                        </c15:formulaRef>
                      </c:ext>
                    </c:extLst>
                    <c:strCache>
                      <c:ptCount val="1"/>
                      <c:pt idx="0">
                        <c:v>Custud Shorting Metal Teaces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Daily'!$P$80:$P$212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D11-4851-83C0-8A36CC89C2DF}"/>
                  </c:ext>
                </c:extLst>
              </c15:ser>
            </c15:filteredBarSeries>
            <c15:filteredBarSeries>
              <c15:ser>
                <c:idx val="13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Daily'!$Q$1</c15:sqref>
                        </c15:formulaRef>
                      </c:ext>
                    </c:extLst>
                    <c:strCache>
                      <c:ptCount val="1"/>
                      <c:pt idx="0">
                        <c:v>EMC Metal Residual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Daily'!$Q$76:$Q$212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CE8-43A4-87DB-E28E43E6A1D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5"/>
          <c:tx>
            <c:strRef>
              <c:f>'Client-Recon Daily'!$R$1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Daily'!$B$2:$B$212</c:f>
              <c:strCache>
                <c:ptCount val="8"/>
                <c:pt idx="0">
                  <c:v>W35
(2 lots 5 wfs)
(7 lots 56 wfs)</c:v>
                </c:pt>
                <c:pt idx="1">
                  <c:v>W36
(1 lots 3 wfs)</c:v>
                </c:pt>
                <c:pt idx="2">
                  <c:v>W37
(1 lot 13 wfs)</c:v>
                </c:pt>
                <c:pt idx="3">
                  <c:v>9/9
(0 lot 0 wfs)</c:v>
                </c:pt>
                <c:pt idx="4">
                  <c:v>9/10
(0 lot 0 wfs)</c:v>
                </c:pt>
                <c:pt idx="5">
                  <c:v>9/11
(0 lot 0 wfs)</c:v>
                </c:pt>
                <c:pt idx="6">
                  <c:v>9/14
(0 lot 0 wfs)</c:v>
                </c:pt>
                <c:pt idx="7">
                  <c:v>9/15
(0 lot 0 wfs)</c:v>
                </c:pt>
              </c:strCache>
            </c:strRef>
          </c:cat>
          <c:val>
            <c:numRef>
              <c:f>'Client-Recon Daily'!$R$2:$R$212</c:f>
              <c:numCache>
                <c:formatCode>0.00%</c:formatCode>
                <c:ptCount val="8"/>
                <c:pt idx="0">
                  <c:v>0.99960000000000004</c:v>
                </c:pt>
                <c:pt idx="1">
                  <c:v>1</c:v>
                </c:pt>
                <c:pt idx="2">
                  <c:v>0.99380000000000002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E8-43A4-87DB-E28E43E6A1DB}"/>
            </c:ext>
          </c:extLst>
        </c:ser>
        <c:ser>
          <c:idx val="10"/>
          <c:order val="16"/>
          <c:tx>
            <c:strRef>
              <c:f>'Client-Recon Daily'!$S$1</c:f>
              <c:strCache>
                <c:ptCount val="1"/>
                <c:pt idx="0">
                  <c:v>Yield Goal (99.84%)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'Client-Recon Daily'!$B$2:$B$212</c:f>
              <c:strCache>
                <c:ptCount val="8"/>
                <c:pt idx="0">
                  <c:v>W35
(2 lots 5 wfs)
(7 lots 56 wfs)</c:v>
                </c:pt>
                <c:pt idx="1">
                  <c:v>W36
(1 lots 3 wfs)</c:v>
                </c:pt>
                <c:pt idx="2">
                  <c:v>W37
(1 lot 13 wfs)</c:v>
                </c:pt>
                <c:pt idx="3">
                  <c:v>9/9
(0 lot 0 wfs)</c:v>
                </c:pt>
                <c:pt idx="4">
                  <c:v>9/10
(0 lot 0 wfs)</c:v>
                </c:pt>
                <c:pt idx="5">
                  <c:v>9/11
(0 lot 0 wfs)</c:v>
                </c:pt>
                <c:pt idx="6">
                  <c:v>9/14
(0 lot 0 wfs)</c:v>
                </c:pt>
                <c:pt idx="7">
                  <c:v>9/15
(0 lot 0 wfs)</c:v>
                </c:pt>
              </c:strCache>
            </c:strRef>
          </c:cat>
          <c:val>
            <c:numRef>
              <c:f>'Client-Recon Daily'!$S$2:$S$212</c:f>
              <c:numCache>
                <c:formatCode>0.00%</c:formatCode>
                <c:ptCount val="8"/>
                <c:pt idx="0">
                  <c:v>0.99839999999999995</c:v>
                </c:pt>
                <c:pt idx="1">
                  <c:v>0.99839999999999995</c:v>
                </c:pt>
                <c:pt idx="2">
                  <c:v>0.99839999999999995</c:v>
                </c:pt>
                <c:pt idx="3">
                  <c:v>0.99839999999999995</c:v>
                </c:pt>
                <c:pt idx="4">
                  <c:v>0.99839999999999995</c:v>
                </c:pt>
                <c:pt idx="5">
                  <c:v>0.99839999999999995</c:v>
                </c:pt>
                <c:pt idx="6">
                  <c:v>0.99839999999999995</c:v>
                </c:pt>
                <c:pt idx="7">
                  <c:v>0.99839999999999995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CE8-43A4-87DB-E28E43E6A1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252015878100358E-2"/>
          <c:y val="8.75289517951858E-2"/>
          <c:w val="0.96186515694257435"/>
          <c:h val="7.2395192876781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AMD Server TP+Recon+PI1 Yield</a:t>
            </a:r>
            <a:endParaRPr lang="zh-TW" sz="2800"/>
          </a:p>
        </c:rich>
      </c:tx>
      <c:layout>
        <c:manualLayout>
          <c:xMode val="edge"/>
          <c:yMode val="edge"/>
          <c:x val="0.3764575505685801"/>
          <c:y val="8.000535166046936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51355107147711"/>
          <c:w val="0.91852476060119781"/>
          <c:h val="0.63530294677627053"/>
        </c:manualLayout>
      </c:layout>
      <c:barChart>
        <c:barDir val="col"/>
        <c:grouping val="stacked"/>
        <c:varyColors val="0"/>
        <c:ser>
          <c:idx val="13"/>
          <c:order val="0"/>
          <c:tx>
            <c:strRef>
              <c:f>'Server-Recon Weekly '!$B$1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'!$B$31:$B$57</c:f>
              <c:numCache>
                <c:formatCode>0.00%</c:formatCode>
                <c:ptCount val="7"/>
                <c:pt idx="1">
                  <c:v>2.9999999999999997E-4</c:v>
                </c:pt>
                <c:pt idx="5">
                  <c:v>2.0000000000000001E-4</c:v>
                </c:pt>
                <c:pt idx="6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6-4A81-AA9B-CB50AD96E775}"/>
            </c:ext>
          </c:extLst>
        </c:ser>
        <c:ser>
          <c:idx val="23"/>
          <c:order val="1"/>
          <c:tx>
            <c:strRef>
              <c:f>'Server-Recon Weekly '!$C$1</c:f>
              <c:strCache>
                <c:ptCount val="1"/>
                <c:pt idx="0">
                  <c:v>Bump Bridge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'!$C$50:$C$57</c:f>
              <c:numCache>
                <c:formatCode>0.00%</c:formatCode>
                <c:ptCount val="7"/>
                <c:pt idx="5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A1-4536-A72B-D816FAF3AB85}"/>
            </c:ext>
          </c:extLst>
        </c:ser>
        <c:ser>
          <c:idx val="20"/>
          <c:order val="2"/>
          <c:tx>
            <c:strRef>
              <c:f>'Server-Recon Weekly '!$D$1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'!$D$46:$D$57</c:f>
              <c:numCache>
                <c:formatCode>0.00%</c:formatCode>
                <c:ptCount val="7"/>
                <c:pt idx="0">
                  <c:v>4.0000000000000002E-4</c:v>
                </c:pt>
                <c:pt idx="1">
                  <c:v>1.1000000000000001E-3</c:v>
                </c:pt>
                <c:pt idx="2">
                  <c:v>1.1000000000000001E-3</c:v>
                </c:pt>
                <c:pt idx="5">
                  <c:v>5.0000000000000001E-4</c:v>
                </c:pt>
                <c:pt idx="6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85-4238-91B3-FDFAB8BEA8AC}"/>
            </c:ext>
          </c:extLst>
        </c:ser>
        <c:ser>
          <c:idx val="21"/>
          <c:order val="6"/>
          <c:tx>
            <c:strRef>
              <c:f>'Server-Recon Weekly '!$G$1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'!$G$46:$G$57</c:f>
              <c:numCache>
                <c:formatCode>0.00%</c:formatCode>
                <c:ptCount val="7"/>
                <c:pt idx="1">
                  <c:v>5.0000000000000001E-4</c:v>
                </c:pt>
                <c:pt idx="2">
                  <c:v>6.9999999999999999E-4</c:v>
                </c:pt>
                <c:pt idx="5">
                  <c:v>2.9999999999999997E-4</c:v>
                </c:pt>
                <c:pt idx="6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85-4238-91B3-FDFAB8BEA8AC}"/>
            </c:ext>
          </c:extLst>
        </c:ser>
        <c:ser>
          <c:idx val="3"/>
          <c:order val="8"/>
          <c:tx>
            <c:strRef>
              <c:f>'Server-Recon Weekly '!$I$1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'!$A$2:$A$57</c:f>
              <c:strCache>
                <c:ptCount val="7"/>
                <c:pt idx="0">
                  <c:v>W31
(11 lots 59 wfs)
(3 lots 24 wfs)</c:v>
                </c:pt>
                <c:pt idx="1">
                  <c:v>W32
(24 lots 72 wfs)
(22 lots 64 wfs)</c:v>
                </c:pt>
                <c:pt idx="2">
                  <c:v>W33
(6 lots 26 wfs)
(17 lots 78 wfs)</c:v>
                </c:pt>
                <c:pt idx="3">
                  <c:v>W34
(0 lot 0 wfs)
(1 lot 2 wfs)</c:v>
                </c:pt>
                <c:pt idx="4">
                  <c:v>W35
(2 lots 5 wfs)
(1 lot 1 wfs)</c:v>
                </c:pt>
                <c:pt idx="5">
                  <c:v>W36
(144 lots 823 wfs)</c:v>
                </c:pt>
                <c:pt idx="6">
                  <c:v>W37
(33 lots 180 wfs)</c:v>
                </c:pt>
              </c:strCache>
            </c:strRef>
          </c:cat>
          <c:val>
            <c:numRef>
              <c:f>'Server-Recon Weekly '!$I$2:$I$57</c:f>
              <c:numCache>
                <c:formatCode>0.00%</c:formatCode>
                <c:ptCount val="7"/>
                <c:pt idx="2">
                  <c:v>4.0000000000000002E-4</c:v>
                </c:pt>
                <c:pt idx="5">
                  <c:v>5.9999999999999995E-4</c:v>
                </c:pt>
                <c:pt idx="6">
                  <c:v>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976-4A81-AA9B-CB50AD96E775}"/>
            </c:ext>
          </c:extLst>
        </c:ser>
        <c:ser>
          <c:idx val="5"/>
          <c:order val="9"/>
          <c:tx>
            <c:strRef>
              <c:f>'Server-Recon Weekly '!$J$1</c:f>
              <c:strCache>
                <c:ptCount val="1"/>
                <c:pt idx="0">
                  <c:v>RPM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'!$A$2:$A$57</c:f>
              <c:strCache>
                <c:ptCount val="7"/>
                <c:pt idx="0">
                  <c:v>W31
(11 lots 59 wfs)
(3 lots 24 wfs)</c:v>
                </c:pt>
                <c:pt idx="1">
                  <c:v>W32
(24 lots 72 wfs)
(22 lots 64 wfs)</c:v>
                </c:pt>
                <c:pt idx="2">
                  <c:v>W33
(6 lots 26 wfs)
(17 lots 78 wfs)</c:v>
                </c:pt>
                <c:pt idx="3">
                  <c:v>W34
(0 lot 0 wfs)
(1 lot 2 wfs)</c:v>
                </c:pt>
                <c:pt idx="4">
                  <c:v>W35
(2 lots 5 wfs)
(1 lot 1 wfs)</c:v>
                </c:pt>
                <c:pt idx="5">
                  <c:v>W36
(144 lots 823 wfs)</c:v>
                </c:pt>
                <c:pt idx="6">
                  <c:v>W37
(33 lots 180 wfs)</c:v>
                </c:pt>
              </c:strCache>
              <c:extLst xmlns:c15="http://schemas.microsoft.com/office/drawing/2012/chart"/>
            </c:strRef>
          </c:cat>
          <c:val>
            <c:numRef>
              <c:f>'Server-Recon Weekly '!$J$17:$J$57</c:f>
              <c:numCache>
                <c:formatCode>0.00%</c:formatCode>
                <c:ptCount val="7"/>
                <c:pt idx="2">
                  <c:v>4.0000000000000002E-4</c:v>
                </c:pt>
                <c:pt idx="5">
                  <c:v>2.9999999999999997E-4</c:v>
                </c:pt>
                <c:pt idx="6">
                  <c:v>2.7000000000000001E-3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A976-4A81-AA9B-CB50AD96E775}"/>
            </c:ext>
          </c:extLst>
        </c:ser>
        <c:ser>
          <c:idx val="14"/>
          <c:order val="10"/>
          <c:tx>
            <c:strRef>
              <c:f>'Server-Recon Weekly '!$M$1</c:f>
              <c:strCache>
                <c:ptCount val="1"/>
                <c:pt idx="0">
                  <c:v>Small via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'!$M$31:$M$57</c:f>
              <c:numCache>
                <c:formatCode>0.00%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976-4A81-AA9B-CB50AD96E775}"/>
            </c:ext>
          </c:extLst>
        </c:ser>
        <c:ser>
          <c:idx val="4"/>
          <c:order val="12"/>
          <c:tx>
            <c:strRef>
              <c:f>'Server-Recon Weekly '!$K$1</c:f>
              <c:strCache>
                <c:ptCount val="1"/>
                <c:pt idx="0">
                  <c:v>Cu-S Abnormal</c:v>
                </c:pt>
              </c:strCache>
            </c:strRef>
          </c:tx>
          <c:spPr>
            <a:solidFill>
              <a:srgbClr val="33CC33"/>
            </a:solidFill>
            <a:ln>
              <a:solidFill>
                <a:srgbClr val="33CC33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33CC33"/>
              </a:solidFill>
              <a:ln>
                <a:solidFill>
                  <a:srgbClr val="33CC3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76-4A81-AA9B-CB50AD96E7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'!$K$26:$K$57</c:f>
              <c:numCache>
                <c:formatCode>0.00%</c:formatCode>
                <c:ptCount val="7"/>
                <c:pt idx="5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76-4A81-AA9B-CB50AD96E775}"/>
            </c:ext>
          </c:extLst>
        </c:ser>
        <c:ser>
          <c:idx val="24"/>
          <c:order val="13"/>
          <c:tx>
            <c:strRef>
              <c:f>'Server-Recon Weekly '!$N$1</c:f>
              <c:strCache>
                <c:ptCount val="1"/>
                <c:pt idx="0">
                  <c:v>Foreign Material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'!$N$50:$N$57</c:f>
              <c:numCache>
                <c:formatCode>0.00%</c:formatCode>
                <c:ptCount val="7"/>
                <c:pt idx="5">
                  <c:v>2.9999999999999997E-4</c:v>
                </c:pt>
                <c:pt idx="6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A1-4536-A72B-D816FAF3AB85}"/>
            </c:ext>
          </c:extLst>
        </c:ser>
        <c:ser>
          <c:idx val="2"/>
          <c:order val="14"/>
          <c:tx>
            <c:strRef>
              <c:f>'Server-Recon Weekly '!$P$1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'!$P$2:$P$57</c:f>
              <c:numCache>
                <c:formatCode>0.00%</c:formatCode>
                <c:ptCount val="7"/>
                <c:pt idx="1">
                  <c:v>5.0000000000000001E-4</c:v>
                </c:pt>
                <c:pt idx="5">
                  <c:v>4.0000000000000002E-4</c:v>
                </c:pt>
                <c:pt idx="6">
                  <c:v>2.2000000000000001E-3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976-4A81-AA9B-CB50AD96E775}"/>
            </c:ext>
          </c:extLst>
        </c:ser>
        <c:ser>
          <c:idx val="25"/>
          <c:order val="17"/>
          <c:tx>
            <c:strRef>
              <c:f>'Server-Recon Weekly '!$S$1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'!$S$50:$S$57</c:f>
              <c:numCache>
                <c:formatCode>0.00%</c:formatCode>
                <c:ptCount val="7"/>
                <c:pt idx="5">
                  <c:v>2.0000000000000001E-4</c:v>
                </c:pt>
                <c:pt idx="6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A1-4536-A72B-D816FAF3AB85}"/>
            </c:ext>
          </c:extLst>
        </c:ser>
        <c:ser>
          <c:idx val="8"/>
          <c:order val="18"/>
          <c:tx>
            <c:strRef>
              <c:f>'Server-Recon Weekly '!$T$1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'!$A$2:$A$57</c:f>
              <c:strCache>
                <c:ptCount val="7"/>
                <c:pt idx="0">
                  <c:v>W31
(11 lots 59 wfs)
(3 lots 24 wfs)</c:v>
                </c:pt>
                <c:pt idx="1">
                  <c:v>W32
(24 lots 72 wfs)
(22 lots 64 wfs)</c:v>
                </c:pt>
                <c:pt idx="2">
                  <c:v>W33
(6 lots 26 wfs)
(17 lots 78 wfs)</c:v>
                </c:pt>
                <c:pt idx="3">
                  <c:v>W34
(0 lot 0 wfs)
(1 lot 2 wfs)</c:v>
                </c:pt>
                <c:pt idx="4">
                  <c:v>W35
(2 lots 5 wfs)
(1 lot 1 wfs)</c:v>
                </c:pt>
                <c:pt idx="5">
                  <c:v>W36
(144 lots 823 wfs)</c:v>
                </c:pt>
                <c:pt idx="6">
                  <c:v>W37
(33 lots 180 wfs)</c:v>
                </c:pt>
              </c:strCache>
            </c:strRef>
          </c:cat>
          <c:val>
            <c:numRef>
              <c:f>'Server-Recon Weekly '!$T$2:$T$57</c:f>
              <c:numCache>
                <c:formatCode>0.00%</c:formatCode>
                <c:ptCount val="7"/>
                <c:pt idx="1">
                  <c:v>5.0000000000000001E-4</c:v>
                </c:pt>
                <c:pt idx="5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976-4A81-AA9B-CB50AD96E775}"/>
            </c:ext>
          </c:extLst>
        </c:ser>
        <c:ser>
          <c:idx val="11"/>
          <c:order val="19"/>
          <c:tx>
            <c:strRef>
              <c:f>'Server-Recon Weekly '!$U$1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'!$U$8:$U$57</c:f>
              <c:numCache>
                <c:formatCode>0.00%</c:formatCode>
                <c:ptCount val="7"/>
                <c:pt idx="2">
                  <c:v>4.0000000000000002E-4</c:v>
                </c:pt>
                <c:pt idx="5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6-4A81-AA9B-CB50AD96E775}"/>
            </c:ext>
          </c:extLst>
        </c:ser>
        <c:ser>
          <c:idx val="18"/>
          <c:order val="20"/>
          <c:tx>
            <c:strRef>
              <c:f>'Server-Recon Weekly '!$V$1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'!$V$42:$V$57</c:f>
              <c:numCache>
                <c:formatCode>0.00%</c:formatCode>
                <c:ptCount val="7"/>
                <c:pt idx="0">
                  <c:v>4.0000000000000002E-4</c:v>
                </c:pt>
                <c:pt idx="5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76-4A81-AA9B-CB50AD96E775}"/>
            </c:ext>
          </c:extLst>
        </c:ser>
        <c:ser>
          <c:idx val="22"/>
          <c:order val="22"/>
          <c:tx>
            <c:strRef>
              <c:f>'Server-Recon Weekly '!$X$1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'!$X$46:$X$57</c:f>
              <c:numCache>
                <c:formatCode>0.00%</c:formatCode>
                <c:ptCount val="7"/>
                <c:pt idx="1">
                  <c:v>5.0000000000000001E-4</c:v>
                </c:pt>
                <c:pt idx="2">
                  <c:v>6.9999999999999999E-4</c:v>
                </c:pt>
                <c:pt idx="5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85-4238-91B3-FDFAB8BEA8AC}"/>
            </c:ext>
          </c:extLst>
        </c:ser>
        <c:ser>
          <c:idx val="19"/>
          <c:order val="23"/>
          <c:tx>
            <c:strRef>
              <c:f>'Server-Recon Weekly '!$Y$1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'!$Y$43:$Y$57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A-A976-4A81-AA9B-CB50AD96E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7"/>
                <c:order val="3"/>
                <c:tx>
                  <c:strRef>
                    <c:extLst>
                      <c:ext uri="{02D57815-91ED-43cb-92C2-25804820EDAC}">
                        <c15:formulaRef>
                          <c15:sqref>'Server-Recon Weekly '!$E$1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'Server-Recon Weekly '!$E$34:$E$57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A976-4A81-AA9B-CB50AD96E775}"/>
                  </c:ext>
                </c:extLst>
              </c15:ser>
            </c15:filteredBarSeries>
            <c15:filteredBar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'!$L$1</c15:sqref>
                        </c15:formulaRef>
                      </c:ext>
                    </c:extLst>
                    <c:strCache>
                      <c:ptCount val="1"/>
                      <c:pt idx="0">
                        <c:v>Cu-S Oxidation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'!$A$2:$A$57</c15:sqref>
                        </c15:formulaRef>
                      </c:ext>
                    </c:extLst>
                    <c:strCache>
                      <c:ptCount val="7"/>
                      <c:pt idx="0">
                        <c:v>W31
(11 lots 59 wfs)
(3 lots 24 wfs)</c:v>
                      </c:pt>
                      <c:pt idx="1">
                        <c:v>W32
(24 lots 72 wfs)
(22 lots 64 wfs)</c:v>
                      </c:pt>
                      <c:pt idx="2">
                        <c:v>W33
(6 lots 26 wfs)
(17 lots 78 wfs)</c:v>
                      </c:pt>
                      <c:pt idx="3">
                        <c:v>W34
(0 lot 0 wfs)
(1 lot 2 wfs)</c:v>
                      </c:pt>
                      <c:pt idx="4">
                        <c:v>W35
(2 lots 5 wfs)
(1 lot 1 wfs)</c:v>
                      </c:pt>
                      <c:pt idx="5">
                        <c:v>W36
(144 lots 823 wfs)</c:v>
                      </c:pt>
                      <c:pt idx="6">
                        <c:v>W37
(33 lots 180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'!$L$2:$L$57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976-4A81-AA9B-CB50AD96E775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'!$F$1</c15:sqref>
                        </c15:formulaRef>
                      </c:ext>
                    </c:extLst>
                    <c:strCache>
                      <c:ptCount val="1"/>
                      <c:pt idx="0">
                        <c:v>Damage Solder Bump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'!$F$7:$F$57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5">
                        <c:v>2.0000000000000001E-4</c:v>
                      </c:pt>
                      <c:pt idx="6">
                        <c:v>2.0000000000000001E-4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976-4A81-AA9B-CB50AD96E775}"/>
                  </c:ext>
                </c:extLst>
              </c15:ser>
            </c15:filteredBarSeries>
            <c15:filteredBar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'!$H$1</c15:sqref>
                        </c15:formulaRef>
                      </c:ext>
                    </c:extLst>
                    <c:strCache>
                      <c:ptCount val="1"/>
                      <c:pt idx="0">
                        <c:v>RCM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'!$A$2:$A$57</c15:sqref>
                        </c15:formulaRef>
                      </c:ext>
                    </c:extLst>
                    <c:strCache>
                      <c:ptCount val="7"/>
                      <c:pt idx="0">
                        <c:v>W31
(11 lots 59 wfs)
(3 lots 24 wfs)</c:v>
                      </c:pt>
                      <c:pt idx="1">
                        <c:v>W32
(24 lots 72 wfs)
(22 lots 64 wfs)</c:v>
                      </c:pt>
                      <c:pt idx="2">
                        <c:v>W33
(6 lots 26 wfs)
(17 lots 78 wfs)</c:v>
                      </c:pt>
                      <c:pt idx="3">
                        <c:v>W34
(0 lot 0 wfs)
(1 lot 2 wfs)</c:v>
                      </c:pt>
                      <c:pt idx="4">
                        <c:v>W35
(2 lots 5 wfs)
(1 lot 1 wfs)</c:v>
                      </c:pt>
                      <c:pt idx="5">
                        <c:v>W36
(144 lots 823 wfs)</c:v>
                      </c:pt>
                      <c:pt idx="6">
                        <c:v>W37
(33 lots 180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'!$H$2:$H$57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5">
                        <c:v>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976-4A81-AA9B-CB50AD96E775}"/>
                  </c:ext>
                </c:extLst>
              </c15:ser>
            </c15:filteredBarSeries>
            <c15:filteredBarSeries>
              <c15:ser>
                <c:idx val="15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'!$O$1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'!$O$31:$O$57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976-4A81-AA9B-CB50AD96E775}"/>
                  </c:ext>
                </c:extLst>
              </c15:ser>
            </c15:filteredBarSeries>
            <c15:filteredBarSeries>
              <c15:ser>
                <c:idx val="7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'!$Q$1</c15:sqref>
                        </c15:formulaRef>
                      </c:ext>
                    </c:extLst>
                    <c:strCache>
                      <c:ptCount val="1"/>
                      <c:pt idx="0">
                        <c:v>Oxidation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'!$A$2:$A$57</c15:sqref>
                        </c15:formulaRef>
                      </c:ext>
                    </c:extLst>
                    <c:strCache>
                      <c:ptCount val="7"/>
                      <c:pt idx="0">
                        <c:v>W31
(11 lots 59 wfs)
(3 lots 24 wfs)</c:v>
                      </c:pt>
                      <c:pt idx="1">
                        <c:v>W32
(24 lots 72 wfs)
(22 lots 64 wfs)</c:v>
                      </c:pt>
                      <c:pt idx="2">
                        <c:v>W33
(6 lots 26 wfs)
(17 lots 78 wfs)</c:v>
                      </c:pt>
                      <c:pt idx="3">
                        <c:v>W34
(0 lot 0 wfs)
(1 lot 2 wfs)</c:v>
                      </c:pt>
                      <c:pt idx="4">
                        <c:v>W35
(2 lots 5 wfs)
(1 lot 1 wfs)</c:v>
                      </c:pt>
                      <c:pt idx="5">
                        <c:v>W36
(144 lots 823 wfs)</c:v>
                      </c:pt>
                      <c:pt idx="6">
                        <c:v>W37
(33 lots 180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'!$Q$2:$Q$57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5">
                        <c:v>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976-4A81-AA9B-CB50AD96E775}"/>
                  </c:ext>
                </c:extLst>
              </c15:ser>
            </c15:filteredBarSeries>
            <c15:filteredBarSeries>
              <c15:ser>
                <c:idx val="12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'!$R$1</c15:sqref>
                        </c15:formulaRef>
                      </c:ext>
                    </c:extLst>
                    <c:strCache>
                      <c:ptCount val="1"/>
                      <c:pt idx="0">
                        <c:v>Polymer Broken</c:v>
                      </c:pt>
                    </c:strCache>
                  </c:strRef>
                </c:tx>
                <c:spPr>
                  <a:solidFill>
                    <a:srgbClr val="CC66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'!$R$11:$R$57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5">
                        <c:v>2.9999999999999997E-4</c:v>
                      </c:pt>
                      <c:pt idx="6">
                        <c:v>1E-3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976-4A81-AA9B-CB50AD96E775}"/>
                  </c:ext>
                </c:extLst>
              </c15:ser>
            </c15:filteredBarSeries>
            <c15:filteredBarSeries>
              <c15:ser>
                <c:idx val="16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'!$W$1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'!$W$32:$W$57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1">
                        <c:v>2.9999999999999997E-4</c:v>
                      </c:pt>
                      <c:pt idx="5">
                        <c:v>1E-4</c:v>
                      </c:pt>
                      <c:pt idx="6">
                        <c:v>5.0000000000000001E-4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976-4A81-AA9B-CB50AD96E77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4"/>
          <c:tx>
            <c:strRef>
              <c:f>'Server-Recon Weekly '!$Z$1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'!$A$2:$A$57</c:f>
              <c:strCache>
                <c:ptCount val="7"/>
                <c:pt idx="0">
                  <c:v>W31
(11 lots 59 wfs)
(3 lots 24 wfs)</c:v>
                </c:pt>
                <c:pt idx="1">
                  <c:v>W32
(24 lots 72 wfs)
(22 lots 64 wfs)</c:v>
                </c:pt>
                <c:pt idx="2">
                  <c:v>W33
(6 lots 26 wfs)
(17 lots 78 wfs)</c:v>
                </c:pt>
                <c:pt idx="3">
                  <c:v>W34
(0 lot 0 wfs)
(1 lot 2 wfs)</c:v>
                </c:pt>
                <c:pt idx="4">
                  <c:v>W35
(2 lots 5 wfs)
(1 lot 1 wfs)</c:v>
                </c:pt>
                <c:pt idx="5">
                  <c:v>W36
(144 lots 823 wfs)</c:v>
                </c:pt>
                <c:pt idx="6">
                  <c:v>W37
(33 lots 180 wfs)</c:v>
                </c:pt>
              </c:strCache>
            </c:strRef>
          </c:cat>
          <c:val>
            <c:numRef>
              <c:f>'Server-Recon Weekly '!$Z$2:$Z$57</c:f>
              <c:numCache>
                <c:formatCode>0.00%</c:formatCode>
                <c:ptCount val="7"/>
                <c:pt idx="0">
                  <c:v>0.99909999999999999</c:v>
                </c:pt>
                <c:pt idx="1">
                  <c:v>0.99629999999999996</c:v>
                </c:pt>
                <c:pt idx="2">
                  <c:v>0.99629999999999996</c:v>
                </c:pt>
                <c:pt idx="3">
                  <c:v>1</c:v>
                </c:pt>
                <c:pt idx="4">
                  <c:v>1</c:v>
                </c:pt>
                <c:pt idx="5">
                  <c:v>0.99560000000000004</c:v>
                </c:pt>
                <c:pt idx="6">
                  <c:v>0.99009999999999998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976-4A81-AA9B-CB50AD96E775}"/>
            </c:ext>
          </c:extLst>
        </c:ser>
        <c:ser>
          <c:idx val="10"/>
          <c:order val="25"/>
          <c:tx>
            <c:strRef>
              <c:f>'Server-Recon Weekly '!$AA$1</c:f>
              <c:strCache>
                <c:ptCount val="1"/>
                <c:pt idx="0">
                  <c:v>Yield Goal (99.5%)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'Server-Recon Weekly '!$A$2:$A$57</c:f>
              <c:strCache>
                <c:ptCount val="7"/>
                <c:pt idx="0">
                  <c:v>W31
(11 lots 59 wfs)
(3 lots 24 wfs)</c:v>
                </c:pt>
                <c:pt idx="1">
                  <c:v>W32
(24 lots 72 wfs)
(22 lots 64 wfs)</c:v>
                </c:pt>
                <c:pt idx="2">
                  <c:v>W33
(6 lots 26 wfs)
(17 lots 78 wfs)</c:v>
                </c:pt>
                <c:pt idx="3">
                  <c:v>W34
(0 lot 0 wfs)
(1 lot 2 wfs)</c:v>
                </c:pt>
                <c:pt idx="4">
                  <c:v>W35
(2 lots 5 wfs)
(1 lot 1 wfs)</c:v>
                </c:pt>
                <c:pt idx="5">
                  <c:v>W36
(144 lots 823 wfs)</c:v>
                </c:pt>
                <c:pt idx="6">
                  <c:v>W37
(33 lots 180 wfs)</c:v>
                </c:pt>
              </c:strCache>
            </c:strRef>
          </c:cat>
          <c:val>
            <c:numRef>
              <c:f>'Server-Recon Weekly '!$AA$2:$AA$57</c:f>
              <c:numCache>
                <c:formatCode>0.00%</c:formatCode>
                <c:ptCount val="7"/>
                <c:pt idx="0">
                  <c:v>0.995</c:v>
                </c:pt>
                <c:pt idx="1">
                  <c:v>0.995</c:v>
                </c:pt>
                <c:pt idx="2">
                  <c:v>0.995</c:v>
                </c:pt>
                <c:pt idx="3">
                  <c:v>0.995</c:v>
                </c:pt>
                <c:pt idx="4">
                  <c:v>0.995</c:v>
                </c:pt>
                <c:pt idx="5">
                  <c:v>0.995</c:v>
                </c:pt>
                <c:pt idx="6">
                  <c:v>0.995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76-4A81-AA9B-CB50AD96E7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2.0000000000000004E-2"/>
          <c:min val="0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5.000000000000001E-3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014109589248132E-2"/>
          <c:y val="7.1607124837550648E-2"/>
          <c:w val="0.95513857260477364"/>
          <c:h val="0.104586744132711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800">
                <a:latin typeface="Segoe UI" panose="020B0502040204020203" pitchFamily="34" charset="0"/>
                <a:cs typeface="Segoe UI" panose="020B0502040204020203" pitchFamily="34" charset="0"/>
              </a:rPr>
              <a:t>AMD Discrete TP+Recon+PI1 Yield</a:t>
            </a:r>
            <a:endParaRPr lang="zh-TW" sz="28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2843958616084357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2"/>
          <c:order val="7"/>
          <c:tx>
            <c:strRef>
              <c:f>'Dist-Recon Weekly '!$J$1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'Dist-Recon Weekly '!$J$64:$J$167</c:f>
              <c:numCache>
                <c:formatCode>0.00%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BDD-49A1-A7C7-DCBE208AE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'Dist-Recon Weekly 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'Dist-Recon Weekly '!$C$64:$C$167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BDD-49A1-A7C7-DCBE208AE5DD}"/>
                  </c:ext>
                </c:extLst>
              </c15:ser>
            </c15:filteredBarSeries>
            <c15:filteredBar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'!$D$1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'!$D$64:$D$167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6">
                        <c:v>2.0999999999999999E-3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DD-49A1-A7C7-DCBE208AE5DD}"/>
                  </c:ext>
                </c:extLst>
              </c15:ser>
            </c15:filteredBarSeries>
            <c15:filteredBarSeries>
              <c15:ser>
                <c:idx val="8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'!$E$1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'!$E$67:$E$167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DD-49A1-A7C7-DCBE208AE5DD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'!$F$1</c15:sqref>
                        </c15:formulaRef>
                      </c:ext>
                    </c:extLst>
                    <c:strCache>
                      <c:ptCount val="1"/>
                      <c:pt idx="0">
                        <c:v>Cu-S 開孔異常</c:v>
                      </c:pt>
                    </c:strCache>
                  </c:strRef>
                </c:tx>
                <c:spPr>
                  <a:solidFill>
                    <a:srgbClr val="33CC3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'!$F$52:$F$167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DD-49A1-A7C7-DCBE208AE5DD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'!$G$1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'!$G$64:$G$167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DD-49A1-A7C7-DCBE208AE5DD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'!$H$1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'!$H$64:$H$167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BDD-49A1-A7C7-DCBE208AE5DD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'!$I$1</c15:sqref>
                        </c15:formulaRef>
                      </c:ext>
                    </c:extLst>
                    <c:strCache>
                      <c:ptCount val="1"/>
                      <c:pt idx="0">
                        <c:v>Plolymer Broken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'!$I$65:$I$167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BDD-49A1-A7C7-DCBE208AE5DD}"/>
                  </c:ext>
                </c:extLst>
              </c15:ser>
            </c15:filteredBarSeries>
            <c15:filteredBa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'!$K$1</c15:sqref>
                        </c15:formulaRef>
                      </c:ext>
                    </c:extLst>
                    <c:strCache>
                      <c:ptCount val="1"/>
                      <c:pt idx="0">
                        <c:v>Deformed Custud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'!$K$8:$K$167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BDD-49A1-A7C7-DCBE208AE5DD}"/>
                  </c:ext>
                </c:extLst>
              </c15:ser>
            </c15:filteredBarSeries>
            <c15:filteredBarSeries>
              <c15:ser>
                <c:idx val="12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'!$L$1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'!$L$75:$L$167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BDD-49A1-A7C7-DCBE208AE5DD}"/>
                  </c:ext>
                </c:extLst>
              </c15:ser>
            </c15:filteredBarSeries>
            <c15:filteredBarSeries>
              <c15:ser>
                <c:idx val="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'!$M$1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'!$B$2:$B$167</c15:sqref>
                        </c15:formulaRef>
                      </c:ext>
                    </c:extLst>
                    <c:strCache>
                      <c:ptCount val="7"/>
                      <c:pt idx="0">
                        <c:v>W31
(0 lot 0 wfs)
(1 lot 1 wfs)</c:v>
                      </c:pt>
                      <c:pt idx="1">
                        <c:v>W32
(0 lot 0 wfs)
(0 lot 0 wfs)</c:v>
                      </c:pt>
                      <c:pt idx="2">
                        <c:v>W33
(0 lot 0 wfs)
(0 lot 0 wfs)</c:v>
                      </c:pt>
                      <c:pt idx="3">
                        <c:v>W34
(0 lot 0 wfs)
(0 lot 0 wfs)</c:v>
                      </c:pt>
                      <c:pt idx="4">
                        <c:v>W35
(2 lots 13 wfs)
(1 lot 10 wfs)</c:v>
                      </c:pt>
                      <c:pt idx="5">
                        <c:v>W36
(2 lots 16 wfs)</c:v>
                      </c:pt>
                      <c:pt idx="6">
                        <c:v>W37
(1 lots 4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'!$M$2:$M$167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BDD-49A1-A7C7-DCBE208AE5D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1"/>
          <c:tx>
            <c:strRef>
              <c:f>'Dist-Recon Weekly '!$N$1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'Dist-Recon Weekly '!$B$2:$B$167</c:f>
              <c:strCache>
                <c:ptCount val="7"/>
                <c:pt idx="0">
                  <c:v>W31
(0 lot 0 wfs)
(1 lot 1 wfs)</c:v>
                </c:pt>
                <c:pt idx="1">
                  <c:v>W32
(0 lot 0 wfs)
(0 lot 0 wfs)</c:v>
                </c:pt>
                <c:pt idx="2">
                  <c:v>W33
(0 lot 0 wfs)
(0 lot 0 wfs)</c:v>
                </c:pt>
                <c:pt idx="3">
                  <c:v>W34
(0 lot 0 wfs)
(0 lot 0 wfs)</c:v>
                </c:pt>
                <c:pt idx="4">
                  <c:v>W35
(2 lots 13 wfs)
(1 lot 10 wfs)</c:v>
                </c:pt>
                <c:pt idx="5">
                  <c:v>W36
(2 lots 16 wfs)</c:v>
                </c:pt>
                <c:pt idx="6">
                  <c:v>W37
(1 lots 4 wfs)</c:v>
                </c:pt>
              </c:strCache>
            </c:strRef>
          </c:cat>
          <c:val>
            <c:numRef>
              <c:f>'Dist-Recon Weekly '!$N$2:$N$167</c:f>
              <c:numCache>
                <c:formatCode>0.00%</c:formatCode>
                <c:ptCount val="7"/>
                <c:pt idx="0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0.99790000000000001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D-49A1-A7C7-DCBE208AE5DD}"/>
            </c:ext>
          </c:extLst>
        </c:ser>
        <c:ser>
          <c:idx val="10"/>
          <c:order val="12"/>
          <c:tx>
            <c:strRef>
              <c:f>'Dist-Recon Weekly '!$O$1</c:f>
              <c:strCache>
                <c:ptCount val="1"/>
                <c:pt idx="0">
                  <c:v>Yield Goal (99.85%)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'Dist-Recon Weekly '!$B$2:$B$167</c:f>
              <c:strCache>
                <c:ptCount val="7"/>
                <c:pt idx="0">
                  <c:v>W31
(0 lot 0 wfs)
(1 lot 1 wfs)</c:v>
                </c:pt>
                <c:pt idx="1">
                  <c:v>W32
(0 lot 0 wfs)
(0 lot 0 wfs)</c:v>
                </c:pt>
                <c:pt idx="2">
                  <c:v>W33
(0 lot 0 wfs)
(0 lot 0 wfs)</c:v>
                </c:pt>
                <c:pt idx="3">
                  <c:v>W34
(0 lot 0 wfs)
(0 lot 0 wfs)</c:v>
                </c:pt>
                <c:pt idx="4">
                  <c:v>W35
(2 lots 13 wfs)
(1 lot 10 wfs)</c:v>
                </c:pt>
                <c:pt idx="5">
                  <c:v>W36
(2 lots 16 wfs)</c:v>
                </c:pt>
                <c:pt idx="6">
                  <c:v>W37
(1 lots 4 wfs)</c:v>
                </c:pt>
              </c:strCache>
            </c:strRef>
          </c:cat>
          <c:val>
            <c:numRef>
              <c:f>'Dist-Recon Weekly '!$O$2:$O$167</c:f>
              <c:numCache>
                <c:formatCode>0.00%</c:formatCode>
                <c:ptCount val="7"/>
                <c:pt idx="0">
                  <c:v>0.99850000000000005</c:v>
                </c:pt>
                <c:pt idx="1">
                  <c:v>0.99850000000000005</c:v>
                </c:pt>
                <c:pt idx="2">
                  <c:v>0.99850000000000005</c:v>
                </c:pt>
                <c:pt idx="3">
                  <c:v>0.99850000000000005</c:v>
                </c:pt>
                <c:pt idx="4">
                  <c:v>0.99850000000000005</c:v>
                </c:pt>
                <c:pt idx="5">
                  <c:v>0.99850000000000005</c:v>
                </c:pt>
                <c:pt idx="6">
                  <c:v>0.99850000000000005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D-49A1-A7C7-DCBE208AE5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70000000000000007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0.1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465985847718349E-2"/>
          <c:y val="0.10434106843410768"/>
          <c:w val="0.95739488803833728"/>
          <c:h val="3.5417100062408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Client TP+Recon+PI1 Yield</a:t>
            </a:r>
            <a:endParaRPr lang="zh-TW" sz="3200"/>
          </a:p>
        </c:rich>
      </c:tx>
      <c:layout>
        <c:manualLayout>
          <c:xMode val="edge"/>
          <c:yMode val="edge"/>
          <c:x val="0.32843958616084357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29536727794E-2"/>
          <c:y val="0.24743241966138951"/>
          <c:w val="0.91852476060119781"/>
          <c:h val="0.61828755639716193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'Client-Recon Weekly'!$D$1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Weekly'!$D$64:$D$163</c:f>
              <c:numCache>
                <c:formatCode>0.00%</c:formatCode>
                <c:ptCount val="7"/>
                <c:pt idx="4">
                  <c:v>1E-4</c:v>
                </c:pt>
                <c:pt idx="6">
                  <c:v>5.0000000000000001E-4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E9F-4A7E-A2E9-D1D2A80BBDFF}"/>
            </c:ext>
          </c:extLst>
        </c:ser>
        <c:ser>
          <c:idx val="8"/>
          <c:order val="2"/>
          <c:tx>
            <c:strRef>
              <c:f>'Client-Recon Weekly'!$E$1</c:f>
              <c:strCache>
                <c:ptCount val="1"/>
                <c:pt idx="0">
                  <c:v>Irregular Solder (Shape &amp; Size)</c:v>
                </c:pt>
              </c:strCache>
              <c:extLst xmlns:c15="http://schemas.microsoft.com/office/drawing/2012/chart"/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Weekly'!$E$67:$E$163</c:f>
              <c:numCache>
                <c:formatCode>0.00%</c:formatCode>
                <c:ptCount val="7"/>
                <c:pt idx="4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9E9F-4A7E-A2E9-D1D2A80BBDFF}"/>
            </c:ext>
          </c:extLst>
        </c:ser>
        <c:ser>
          <c:idx val="16"/>
          <c:order val="3"/>
          <c:tx>
            <c:strRef>
              <c:f>'Client-Recon Weekly'!$F$1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Weekly'!$F$154:$F$163</c:f>
              <c:numCache>
                <c:formatCode>0.00%</c:formatCode>
                <c:ptCount val="7"/>
                <c:pt idx="3">
                  <c:v>2.0000000000000001E-4</c:v>
                </c:pt>
                <c:pt idx="6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D-4346-BEC1-D9E34A304968}"/>
            </c:ext>
          </c:extLst>
        </c:ser>
        <c:ser>
          <c:idx val="1"/>
          <c:order val="4"/>
          <c:tx>
            <c:strRef>
              <c:f>'Client-Recon Weekly'!$G$1</c:f>
              <c:strCache>
                <c:ptCount val="1"/>
                <c:pt idx="0">
                  <c:v>Cu-S Abnormal</c:v>
                </c:pt>
              </c:strCache>
              <c:extLst xmlns:c15="http://schemas.microsoft.com/office/drawing/2012/chart"/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Weekly'!$G$52:$G$163</c:f>
              <c:numCache>
                <c:formatCode>0.00%</c:formatCode>
                <c:ptCount val="7"/>
                <c:pt idx="2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9E9F-4A7E-A2E9-D1D2A80BBDFF}"/>
            </c:ext>
          </c:extLst>
        </c:ser>
        <c:ser>
          <c:idx val="7"/>
          <c:order val="7"/>
          <c:tx>
            <c:strRef>
              <c:f>'Client-Recon Weekly'!$J$1</c:f>
              <c:strCache>
                <c:ptCount val="1"/>
                <c:pt idx="0">
                  <c:v>Plolymer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Weekly'!$J$65:$J$163</c:f>
              <c:numCache>
                <c:formatCode>0.00%</c:formatCode>
                <c:ptCount val="7"/>
                <c:pt idx="4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9E9F-4A7E-A2E9-D1D2A80BBDFF}"/>
            </c:ext>
          </c:extLst>
        </c:ser>
        <c:ser>
          <c:idx val="15"/>
          <c:order val="8"/>
          <c:tx>
            <c:strRef>
              <c:f>'Client-Recon Weekly'!$K$1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Weekly'!$K$153:$K$163</c:f>
              <c:numCache>
                <c:formatCode>0.00%</c:formatCode>
                <c:ptCount val="7"/>
                <c:pt idx="2">
                  <c:v>1E-4</c:v>
                </c:pt>
                <c:pt idx="3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B-44FE-824D-E51D88A4FF12}"/>
            </c:ext>
          </c:extLst>
        </c:ser>
        <c:ser>
          <c:idx val="2"/>
          <c:order val="9"/>
          <c:tx>
            <c:strRef>
              <c:f>'Client-Recon Weekly'!$L$1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Weekly'!$L$64:$L$163</c:f>
              <c:numCache>
                <c:formatCode>0.00%</c:formatCode>
                <c:ptCount val="7"/>
                <c:pt idx="4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E9F-4A7E-A2E9-D1D2A80BBDFF}"/>
            </c:ext>
          </c:extLst>
        </c:ser>
        <c:ser>
          <c:idx val="11"/>
          <c:order val="10"/>
          <c:tx>
            <c:strRef>
              <c:f>'Client-Recon Weekly'!$M$1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Weekly'!$M$8:$M$163</c:f>
              <c:numCache>
                <c:formatCode>0.00%</c:formatCode>
                <c:ptCount val="7"/>
                <c:pt idx="1">
                  <c:v>8.0000000000000004E-4</c:v>
                </c:pt>
                <c:pt idx="2">
                  <c:v>2.0000000000000001E-4</c:v>
                </c:pt>
                <c:pt idx="6">
                  <c:v>3.5999999999999999E-3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E9F-4A7E-A2E9-D1D2A80BBDFF}"/>
            </c:ext>
          </c:extLst>
        </c:ser>
        <c:ser>
          <c:idx val="12"/>
          <c:order val="11"/>
          <c:tx>
            <c:strRef>
              <c:f>'Client-Recon Weekly'!$N$1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Weekly'!$N$75:$N$163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9E9F-4A7E-A2E9-D1D2A80BBDFF}"/>
            </c:ext>
          </c:extLst>
        </c:ser>
        <c:ser>
          <c:idx val="0"/>
          <c:order val="12"/>
          <c:tx>
            <c:strRef>
              <c:f>'Client-Recon Weekly'!$O$1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Weekly'!$B$2:$B$163</c:f>
              <c:strCache>
                <c:ptCount val="7"/>
                <c:pt idx="0">
                  <c:v>W31
(2 lot 6 wfs)
(2 lot 14 wfs)</c:v>
                </c:pt>
                <c:pt idx="1">
                  <c:v>W32
(2 lots 15 wfs)
(0 lot 0 wfs)</c:v>
                </c:pt>
                <c:pt idx="2">
                  <c:v>W33
(6 lots 39 wfs)
(4 lots 21 wfs)</c:v>
                </c:pt>
                <c:pt idx="3">
                  <c:v>W34
(6 lots 34 wfs)
(2 lots 9 wfs)</c:v>
                </c:pt>
                <c:pt idx="4">
                  <c:v>W35
(2 lots 5 wfs)
(7 lots 56 wfs)</c:v>
                </c:pt>
                <c:pt idx="5">
                  <c:v>W36
(1 lot 3 wfs)</c:v>
                </c:pt>
                <c:pt idx="6">
                  <c:v>W37
(1 lot 13 wfs)</c:v>
                </c:pt>
              </c:strCache>
            </c:strRef>
          </c:cat>
          <c:val>
            <c:numRef>
              <c:f>'Client-Recon Weekly'!$O$2:$O$163</c:f>
              <c:numCache>
                <c:formatCode>0.00%</c:formatCode>
                <c:ptCount val="7"/>
                <c:pt idx="0">
                  <c:v>2.9999999999999997E-4</c:v>
                </c:pt>
                <c:pt idx="6">
                  <c:v>1.6000000000000001E-3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9E9F-4A7E-A2E9-D1D2A80BBDFF}"/>
            </c:ext>
          </c:extLst>
        </c:ser>
        <c:ser>
          <c:idx val="13"/>
          <c:order val="14"/>
          <c:tx>
            <c:strRef>
              <c:f>'Client-Recon Weekly'!$Q$1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Weekly'!$Q$78:$Q$163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9E9F-4A7E-A2E9-D1D2A80B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'Client-Recon Weekly'!$C$1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'Client-Recon Weekly'!$C$64:$C$163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E9F-4A7E-A2E9-D1D2A80BBDF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Weekly'!$H$1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Weekly'!$H$64:$H$163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E9F-4A7E-A2E9-D1D2A80BBDF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Weekly'!$I$1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Weekly'!$I$64:$I$163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E9F-4A7E-A2E9-D1D2A80BBDFF}"/>
                  </c:ext>
                </c:extLst>
              </c15:ser>
            </c15:filteredBarSeries>
            <c15:filteredBa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Weekly'!$P$1</c15:sqref>
                        </c15:formulaRef>
                      </c:ext>
                    </c:extLst>
                    <c:strCache>
                      <c:ptCount val="1"/>
                      <c:pt idx="0">
                        <c:v>Custud Shorting Metal Teaces</c:v>
                      </c:pt>
                    </c:strCache>
                  </c:strRef>
                </c:tx>
                <c:spPr>
                  <a:solidFill>
                    <a:srgbClr val="33CC3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Weekly'!$P$153:$P$163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5C1-4A40-B4F3-C407F367940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5"/>
          <c:tx>
            <c:strRef>
              <c:f>'Client-Recon Weekly'!$R$1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Weekly'!$B$2:$B$163</c:f>
              <c:strCache>
                <c:ptCount val="7"/>
                <c:pt idx="0">
                  <c:v>W31
(2 lot 6 wfs)
(2 lot 14 wfs)</c:v>
                </c:pt>
                <c:pt idx="1">
                  <c:v>W32
(2 lots 15 wfs)
(0 lot 0 wfs)</c:v>
                </c:pt>
                <c:pt idx="2">
                  <c:v>W33
(6 lots 39 wfs)
(4 lots 21 wfs)</c:v>
                </c:pt>
                <c:pt idx="3">
                  <c:v>W34
(6 lots 34 wfs)
(2 lots 9 wfs)</c:v>
                </c:pt>
                <c:pt idx="4">
                  <c:v>W35
(2 lots 5 wfs)
(7 lots 56 wfs)</c:v>
                </c:pt>
                <c:pt idx="5">
                  <c:v>W36
(1 lot 3 wfs)</c:v>
                </c:pt>
                <c:pt idx="6">
                  <c:v>W37
(1 lot 13 wfs)</c:v>
                </c:pt>
              </c:strCache>
            </c:strRef>
          </c:cat>
          <c:val>
            <c:numRef>
              <c:f>'Client-Recon Weekly'!$R$2:$R$163</c:f>
              <c:numCache>
                <c:formatCode>0.00%</c:formatCode>
                <c:ptCount val="7"/>
                <c:pt idx="0">
                  <c:v>0.99970000000000003</c:v>
                </c:pt>
                <c:pt idx="1">
                  <c:v>0.99919999999999998</c:v>
                </c:pt>
                <c:pt idx="2">
                  <c:v>0.99960000000000004</c:v>
                </c:pt>
                <c:pt idx="3">
                  <c:v>0.99919999999999998</c:v>
                </c:pt>
                <c:pt idx="4">
                  <c:v>0.99960000000000004</c:v>
                </c:pt>
                <c:pt idx="5">
                  <c:v>1</c:v>
                </c:pt>
                <c:pt idx="6">
                  <c:v>0.99380000000000002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9F-4A7E-A2E9-D1D2A80BBDFF}"/>
            </c:ext>
          </c:extLst>
        </c:ser>
        <c:ser>
          <c:idx val="10"/>
          <c:order val="16"/>
          <c:tx>
            <c:strRef>
              <c:f>'Client-Recon Weekly'!$S$1</c:f>
              <c:strCache>
                <c:ptCount val="1"/>
                <c:pt idx="0">
                  <c:v>Yield Goal (99.84%)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'Client-Recon Weekly'!$B$2:$B$163</c:f>
              <c:strCache>
                <c:ptCount val="7"/>
                <c:pt idx="0">
                  <c:v>W31
(2 lot 6 wfs)
(2 lot 14 wfs)</c:v>
                </c:pt>
                <c:pt idx="1">
                  <c:v>W32
(2 lots 15 wfs)
(0 lot 0 wfs)</c:v>
                </c:pt>
                <c:pt idx="2">
                  <c:v>W33
(6 lots 39 wfs)
(4 lots 21 wfs)</c:v>
                </c:pt>
                <c:pt idx="3">
                  <c:v>W34
(6 lots 34 wfs)
(2 lots 9 wfs)</c:v>
                </c:pt>
                <c:pt idx="4">
                  <c:v>W35
(2 lots 5 wfs)
(7 lots 56 wfs)</c:v>
                </c:pt>
                <c:pt idx="5">
                  <c:v>W36
(1 lot 3 wfs)</c:v>
                </c:pt>
                <c:pt idx="6">
                  <c:v>W37
(1 lot 13 wfs)</c:v>
                </c:pt>
              </c:strCache>
            </c:strRef>
          </c:cat>
          <c:val>
            <c:numRef>
              <c:f>'Client-Recon Weekly'!$S$2:$S$163</c:f>
              <c:numCache>
                <c:formatCode>0.00%</c:formatCode>
                <c:ptCount val="7"/>
                <c:pt idx="0">
                  <c:v>0.99839999999999995</c:v>
                </c:pt>
                <c:pt idx="1">
                  <c:v>0.99839999999999995</c:v>
                </c:pt>
                <c:pt idx="2">
                  <c:v>0.99839999999999995</c:v>
                </c:pt>
                <c:pt idx="3">
                  <c:v>0.99839999999999995</c:v>
                </c:pt>
                <c:pt idx="4">
                  <c:v>0.99839999999999995</c:v>
                </c:pt>
                <c:pt idx="5">
                  <c:v>0.99839999999999995</c:v>
                </c:pt>
                <c:pt idx="6">
                  <c:v>0.99839999999999995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9F-4A7E-A2E9-D1D2A80BBD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888578484184473E-2"/>
          <c:y val="8.8782696353129381E-2"/>
          <c:w val="0.96769719240351559"/>
          <c:h val="0.114854098853707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Server RDL Single Yield</a:t>
            </a:r>
            <a:endParaRPr lang="zh-TW" sz="3200"/>
          </a:p>
        </c:rich>
      </c:tx>
      <c:layout>
        <c:manualLayout>
          <c:xMode val="edge"/>
          <c:yMode val="edge"/>
          <c:x val="0.37013451841901573"/>
          <c:y val="6.599438322226847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9763187835208325E-2"/>
          <c:y val="0.24277751722469343"/>
          <c:w val="0.92524051881464331"/>
          <c:h val="0.65607104231581626"/>
        </c:manualLayout>
      </c:layout>
      <c:barChart>
        <c:barDir val="col"/>
        <c:grouping val="stacked"/>
        <c:varyColors val="0"/>
        <c:ser>
          <c:idx val="11"/>
          <c:order val="0"/>
          <c:tx>
            <c:strRef>
              <c:f>'Server-1P1M Daily'!$C$1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Daily'!$C$8:$C$211</c:f>
              <c:numCache>
                <c:formatCode>0.00%</c:formatCode>
                <c:ptCount val="8"/>
                <c:pt idx="5">
                  <c:v>1.4E-3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414-43E0-95BD-37BC0B7FE793}"/>
            </c:ext>
          </c:extLst>
        </c:ser>
        <c:ser>
          <c:idx val="23"/>
          <c:order val="1"/>
          <c:tx>
            <c:strRef>
              <c:f>'Server-1P1M Daily'!$D$1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Daily'!$D$80:$D$211</c:f>
              <c:numCache>
                <c:formatCode>0.00%</c:formatCode>
                <c:ptCount val="8"/>
                <c:pt idx="0">
                  <c:v>4.0000000000000002E-4</c:v>
                </c:pt>
                <c:pt idx="2">
                  <c:v>5.9999999999999995E-4</c:v>
                </c:pt>
                <c:pt idx="3">
                  <c:v>3.3999999999999998E-3</c:v>
                </c:pt>
                <c:pt idx="5">
                  <c:v>1.4E-3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4-47A0-9270-0E55D0202B22}"/>
            </c:ext>
          </c:extLst>
        </c:ser>
        <c:ser>
          <c:idx val="14"/>
          <c:order val="2"/>
          <c:tx>
            <c:strRef>
              <c:f>'Server-1P1M Daily'!$E$1</c:f>
              <c:strCache>
                <c:ptCount val="1"/>
                <c:pt idx="0">
                  <c:v>Bump Bridge</c:v>
                </c:pt>
              </c:strCache>
              <c:extLst xmlns:c15="http://schemas.microsoft.com/office/drawing/2012/chart"/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Daily'!$E$32:$E$211</c:f>
              <c:numCache>
                <c:formatCode>0.00%</c:formatCode>
                <c:ptCount val="8"/>
                <c:pt idx="2">
                  <c:v>8.9999999999999998E-4</c:v>
                </c:pt>
                <c:pt idx="3">
                  <c:v>6.7999999999999996E-3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66E-4869-8C67-AA8374519506}"/>
            </c:ext>
          </c:extLst>
        </c:ser>
        <c:ser>
          <c:idx val="0"/>
          <c:order val="3"/>
          <c:tx>
            <c:strRef>
              <c:f>'Server-1P1M Daily'!$F$1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Daily'!$F$2:$F$211</c:f>
              <c:numCache>
                <c:formatCode>0.00%</c:formatCode>
                <c:ptCount val="8"/>
                <c:pt idx="2">
                  <c:v>6.9999999999999999E-4</c:v>
                </c:pt>
                <c:pt idx="4">
                  <c:v>2.2000000000000001E-3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531-42FA-9DA6-5373B53F194F}"/>
            </c:ext>
          </c:extLst>
        </c:ser>
        <c:ser>
          <c:idx val="6"/>
          <c:order val="4"/>
          <c:tx>
            <c:strRef>
              <c:f>'Server-1P1M Daily'!$G$1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Daily'!$G$7:$G$211</c:f>
              <c:numCache>
                <c:formatCode>0.00%</c:formatCode>
                <c:ptCount val="8"/>
                <c:pt idx="1">
                  <c:v>5.9999999999999995E-4</c:v>
                </c:pt>
                <c:pt idx="2">
                  <c:v>4.0000000000000002E-4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89F-4FE6-B632-845D62E9B084}"/>
            </c:ext>
          </c:extLst>
        </c:ser>
        <c:ser>
          <c:idx val="25"/>
          <c:order val="5"/>
          <c:tx>
            <c:strRef>
              <c:f>'Server-1P1M Daily'!$H$1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Daily'!$H$81:$H$211</c:f>
              <c:numCache>
                <c:formatCode>0.00%</c:formatCode>
                <c:ptCount val="8"/>
                <c:pt idx="1">
                  <c:v>2.9999999999999997E-4</c:v>
                </c:pt>
                <c:pt idx="2">
                  <c:v>2.9999999999999997E-4</c:v>
                </c:pt>
                <c:pt idx="3">
                  <c:v>3.3999999999999998E-3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7-4B23-93BB-2B3F2352C2C2}"/>
            </c:ext>
          </c:extLst>
        </c:ser>
        <c:ser>
          <c:idx val="1"/>
          <c:order val="6"/>
          <c:tx>
            <c:strRef>
              <c:f>'Server-1P1M Daily'!$I$1</c:f>
              <c:strCache>
                <c:ptCount val="1"/>
                <c:pt idx="0">
                  <c:v>RCM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Daily'!$I$2:$I$211</c:f>
              <c:numCache>
                <c:formatCode>0.00%</c:formatCode>
                <c:ptCount val="8"/>
                <c:pt idx="1">
                  <c:v>2.9999999999999997E-4</c:v>
                </c:pt>
                <c:pt idx="5">
                  <c:v>1.4E-3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E531-42FA-9DA6-5373B53F194F}"/>
            </c:ext>
          </c:extLst>
        </c:ser>
        <c:ser>
          <c:idx val="19"/>
          <c:order val="7"/>
          <c:tx>
            <c:strRef>
              <c:f>'Server-1P1M Daily'!$J$1</c:f>
              <c:strCache>
                <c:ptCount val="1"/>
                <c:pt idx="0">
                  <c:v>Broken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Daily'!$J$76:$J$211</c:f>
              <c:numCache>
                <c:formatCode>0.00%</c:formatCode>
                <c:ptCount val="8"/>
                <c:pt idx="0">
                  <c:v>3.2000000000000002E-3</c:v>
                </c:pt>
                <c:pt idx="1">
                  <c:v>2.2000000000000001E-3</c:v>
                </c:pt>
                <c:pt idx="2">
                  <c:v>1.1999999999999999E-3</c:v>
                </c:pt>
                <c:pt idx="6">
                  <c:v>8.0000000000000004E-4</c:v>
                </c:pt>
                <c:pt idx="7">
                  <c:v>3.5999999999999999E-3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E2-45A3-9AA7-D759516C7ED0}"/>
            </c:ext>
          </c:extLst>
        </c:ser>
        <c:ser>
          <c:idx val="27"/>
          <c:order val="8"/>
          <c:tx>
            <c:strRef>
              <c:f>'Server-1P1M Daily'!$K$1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Daily'!$K$82:$K$211</c:f>
              <c:numCache>
                <c:formatCode>0.00%</c:formatCode>
                <c:ptCount val="8"/>
                <c:pt idx="0">
                  <c:v>4.0000000000000002E-4</c:v>
                </c:pt>
                <c:pt idx="1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5-4BE8-99CC-23DAF61EADEE}"/>
            </c:ext>
          </c:extLst>
        </c:ser>
        <c:ser>
          <c:idx val="3"/>
          <c:order val="9"/>
          <c:tx>
            <c:strRef>
              <c:f>'Server-1P1M Daily'!$L$1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Daily'!$L$2:$L$211</c:f>
              <c:numCache>
                <c:formatCode>0.00%</c:formatCode>
                <c:ptCount val="8"/>
                <c:pt idx="0">
                  <c:v>2.3999999999999998E-3</c:v>
                </c:pt>
                <c:pt idx="1">
                  <c:v>3.2000000000000002E-3</c:v>
                </c:pt>
                <c:pt idx="2">
                  <c:v>3.3E-3</c:v>
                </c:pt>
                <c:pt idx="3">
                  <c:v>3.3999999999999998E-3</c:v>
                </c:pt>
                <c:pt idx="5">
                  <c:v>5.7000000000000002E-3</c:v>
                </c:pt>
                <c:pt idx="6">
                  <c:v>2.3999999999999998E-3</c:v>
                </c:pt>
                <c:pt idx="7">
                  <c:v>3.5999999999999999E-3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31-42FA-9DA6-5373B53F194F}"/>
            </c:ext>
          </c:extLst>
        </c:ser>
        <c:ser>
          <c:idx val="18"/>
          <c:order val="10"/>
          <c:tx>
            <c:strRef>
              <c:f>'Server-1P1M Daily'!$M$1</c:f>
              <c:strCache>
                <c:ptCount val="1"/>
                <c:pt idx="0">
                  <c:v>PRM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Daily'!$M$76:$M$211</c:f>
              <c:numCache>
                <c:formatCode>0.00%</c:formatCode>
                <c:ptCount val="8"/>
                <c:pt idx="0">
                  <c:v>4.0000000000000002E-4</c:v>
                </c:pt>
                <c:pt idx="2">
                  <c:v>5.9999999999999995E-4</c:v>
                </c:pt>
                <c:pt idx="5">
                  <c:v>1.4E-3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2-45A3-9AA7-D759516C7ED0}"/>
            </c:ext>
          </c:extLst>
        </c:ser>
        <c:ser>
          <c:idx val="5"/>
          <c:order val="11"/>
          <c:tx>
            <c:strRef>
              <c:f>'Server-1P1M Daily'!$N$1</c:f>
              <c:strCache>
                <c:ptCount val="1"/>
                <c:pt idx="0">
                  <c:v>Cu-S Abnormal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Daily'!$N$17:$N$211</c:f>
              <c:numCache>
                <c:formatCode>0.00%</c:formatCode>
                <c:ptCount val="8"/>
                <c:pt idx="0">
                  <c:v>8.0000000000000004E-4</c:v>
                </c:pt>
                <c:pt idx="1">
                  <c:v>1.2999999999999999E-3</c:v>
                </c:pt>
                <c:pt idx="2">
                  <c:v>2.9999999999999997E-4</c:v>
                </c:pt>
                <c:pt idx="4">
                  <c:v>4.4000000000000003E-3</c:v>
                </c:pt>
                <c:pt idx="6">
                  <c:v>1.6000000000000001E-3</c:v>
                </c:pt>
                <c:pt idx="7">
                  <c:v>5.4999999999999997E-3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E531-42FA-9DA6-5373B53F194F}"/>
            </c:ext>
          </c:extLst>
        </c:ser>
        <c:ser>
          <c:idx val="15"/>
          <c:order val="12"/>
          <c:tx>
            <c:strRef>
              <c:f>'Server-1P1M Daily'!$O$1</c:f>
              <c:strCache>
                <c:ptCount val="1"/>
                <c:pt idx="0">
                  <c:v>Small via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Daily'!$O$36:$O$211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5A8-44AE-A6E3-DC7E89C37878}"/>
            </c:ext>
          </c:extLst>
        </c:ser>
        <c:ser>
          <c:idx val="22"/>
          <c:order val="13"/>
          <c:tx>
            <c:strRef>
              <c:f>'Server-1P1M Daily'!$P$1</c:f>
              <c:strCache>
                <c:ptCount val="1"/>
                <c:pt idx="0">
                  <c:v>Foreign Material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Daily'!$P$79:$P$211</c:f>
              <c:numCache>
                <c:formatCode>0.00%</c:formatCode>
                <c:ptCount val="8"/>
                <c:pt idx="2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7-45ED-8402-57B03EB5F461}"/>
            </c:ext>
          </c:extLst>
        </c:ser>
        <c:ser>
          <c:idx val="2"/>
          <c:order val="15"/>
          <c:tx>
            <c:strRef>
              <c:f>'Server-1P1M Daily'!$R$1</c:f>
              <c:strCache>
                <c:ptCount val="1"/>
                <c:pt idx="0">
                  <c:v>Polymer Damage</c:v>
                </c:pt>
              </c:strCache>
              <c:extLst xmlns:c15="http://schemas.microsoft.com/office/drawing/2012/chart"/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Daily'!$R$2:$R$211</c:f>
              <c:numCache>
                <c:formatCode>0.00%</c:formatCode>
                <c:ptCount val="8"/>
                <c:pt idx="1">
                  <c:v>5.9999999999999995E-4</c:v>
                </c:pt>
                <c:pt idx="2">
                  <c:v>4.0000000000000002E-4</c:v>
                </c:pt>
                <c:pt idx="5">
                  <c:v>1.4E-3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A4-4E9D-9A29-272051A5043F}"/>
            </c:ext>
          </c:extLst>
        </c:ser>
        <c:ser>
          <c:idx val="7"/>
          <c:order val="16"/>
          <c:tx>
            <c:strRef>
              <c:f>'Server-1P1M Daily'!$S$1</c:f>
              <c:strCache>
                <c:ptCount val="1"/>
                <c:pt idx="0">
                  <c:v>Oxidation</c:v>
                </c:pt>
              </c:strCache>
              <c:extLst xmlns:c15="http://schemas.microsoft.com/office/drawing/2012/chart"/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Daily'!$S$2:$S$211</c:f>
              <c:numCache>
                <c:formatCode>0.00%</c:formatCode>
                <c:ptCount val="8"/>
                <c:pt idx="6">
                  <c:v>8.0000000000000004E-4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E531-42FA-9DA6-5373B53F194F}"/>
            </c:ext>
          </c:extLst>
        </c:ser>
        <c:ser>
          <c:idx val="12"/>
          <c:order val="17"/>
          <c:tx>
            <c:strRef>
              <c:f>'Server-1P1M Daily'!$T$1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rgbClr val="FF0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Daily'!$T$11:$T$211</c:f>
              <c:numCache>
                <c:formatCode>0.00%</c:formatCode>
                <c:ptCount val="8"/>
                <c:pt idx="2">
                  <c:v>1E-4</c:v>
                </c:pt>
                <c:pt idx="7">
                  <c:v>1.8E-3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147-4E51-A5F4-B2E3A7B7D30A}"/>
            </c:ext>
          </c:extLst>
        </c:ser>
        <c:ser>
          <c:idx val="26"/>
          <c:order val="18"/>
          <c:tx>
            <c:strRef>
              <c:f>'Server-1P1M Daily'!$U$1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Daily'!$U$81:$U$211</c:f>
              <c:numCache>
                <c:formatCode>0.00%</c:formatCode>
                <c:ptCount val="8"/>
                <c:pt idx="1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7-4B23-93BB-2B3F2352C2C2}"/>
            </c:ext>
          </c:extLst>
        </c:ser>
        <c:ser>
          <c:idx val="8"/>
          <c:order val="19"/>
          <c:tx>
            <c:strRef>
              <c:f>'Server-1P1M Daily'!$V$1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Daily'!$V$2:$V$211</c:f>
              <c:numCache>
                <c:formatCode>0.00%</c:formatCode>
                <c:ptCount val="8"/>
                <c:pt idx="1">
                  <c:v>2.9999999999999997E-4</c:v>
                </c:pt>
                <c:pt idx="2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E531-42FA-9DA6-5373B53F194F}"/>
            </c:ext>
          </c:extLst>
        </c:ser>
        <c:ser>
          <c:idx val="16"/>
          <c:order val="20"/>
          <c:tx>
            <c:strRef>
              <c:f>'Server-1P1M Daily'!$W$1</c:f>
              <c:strCache>
                <c:ptCount val="1"/>
                <c:pt idx="0">
                  <c:v>Deformed Custud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Daily'!$W$52:$W$211</c:f>
              <c:numCache>
                <c:formatCode>0.00%</c:formatCode>
                <c:ptCount val="8"/>
                <c:pt idx="2">
                  <c:v>2.9999999999999997E-4</c:v>
                </c:pt>
                <c:pt idx="3">
                  <c:v>3.3999999999999998E-3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E9B-48E8-8D0F-E286BD322827}"/>
            </c:ext>
          </c:extLst>
        </c:ser>
        <c:ser>
          <c:idx val="21"/>
          <c:order val="21"/>
          <c:tx>
            <c:strRef>
              <c:f>'Server-1P1M Daily'!$X$1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Daily'!$X$79:$X$211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2717-45ED-8402-57B03EB5F461}"/>
            </c:ext>
          </c:extLst>
        </c:ser>
        <c:ser>
          <c:idx val="24"/>
          <c:order val="22"/>
          <c:tx>
            <c:strRef>
              <c:f>'Server-1P1M Daily'!$Y$1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Daily'!$Y$80:$Y$211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574-47A0-9270-0E55D0202B22}"/>
            </c:ext>
          </c:extLst>
        </c:ser>
        <c:ser>
          <c:idx val="13"/>
          <c:order val="23"/>
          <c:tx>
            <c:strRef>
              <c:f>'Server-1P1M Daily'!$Z$1</c:f>
              <c:strCache>
                <c:ptCount val="1"/>
                <c:pt idx="0">
                  <c:v>Custud Shorting Metal Traces</c:v>
                </c:pt>
              </c:strCache>
              <c:extLst xmlns:c15="http://schemas.microsoft.com/office/drawing/2012/chart"/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Daily'!$Z$23:$Z$211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C47-4585-9AE2-5EE3B13D65A0}"/>
            </c:ext>
          </c:extLst>
        </c:ser>
        <c:ser>
          <c:idx val="20"/>
          <c:order val="24"/>
          <c:tx>
            <c:strRef>
              <c:f>'Server-1P1M Daily'!$AA$1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Daily'!$AA$77:$AA$211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F69C-4A82-8C3A-3A4DD31FE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7"/>
                <c:order val="14"/>
                <c:tx>
                  <c:strRef>
                    <c:extLst>
                      <c:ext uri="{02D57815-91ED-43cb-92C2-25804820EDAC}">
                        <c15:formulaRef>
                          <c15:sqref>'Server-1P1M Daily'!$Q$1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FF99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'Server-1P1M Daily'!$B$2:$B$211</c15:sqref>
                        </c15:formulaRef>
                      </c:ext>
                    </c:extLst>
                    <c:strCache>
                      <c:ptCount val="8"/>
                      <c:pt idx="0">
                        <c:v>W35
(28 lots 98 wfs)</c:v>
                      </c:pt>
                      <c:pt idx="1">
                        <c:v>W36
(39 lots 128 wfs)</c:v>
                      </c:pt>
                      <c:pt idx="2">
                        <c:v>W37
(62 lots 290 wfs)</c:v>
                      </c:pt>
                      <c:pt idx="3">
                        <c:v>9/9
(5 lots 14 wfs)</c:v>
                      </c:pt>
                      <c:pt idx="4">
                        <c:v>9/10
(5 lots 19 wfs)</c:v>
                      </c:pt>
                      <c:pt idx="5">
                        <c:v>9/11
(8 lots 33 wfs)</c:v>
                      </c:pt>
                      <c:pt idx="6">
                        <c:v>9/14
(16 lots 54 wfs)</c:v>
                      </c:pt>
                      <c:pt idx="7">
                        <c:v>9/15
(5 lots 25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'Server-1P1M Daily'!$Q$64:$Q$204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A12-4362-9365-BC2005671ECF}"/>
                  </c:ext>
                </c:extLst>
              </c15:ser>
            </c15:filteredBarSeries>
            <c15:filteredBarSeries>
              <c15:ser>
                <c:idx val="4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Daily'!$AB$1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Daily'!$B$2:$B$211</c15:sqref>
                        </c15:formulaRef>
                      </c:ext>
                    </c:extLst>
                    <c:strCache>
                      <c:ptCount val="8"/>
                      <c:pt idx="0">
                        <c:v>W35
(28 lots 98 wfs)</c:v>
                      </c:pt>
                      <c:pt idx="1">
                        <c:v>W36
(39 lots 128 wfs)</c:v>
                      </c:pt>
                      <c:pt idx="2">
                        <c:v>W37
(62 lots 290 wfs)</c:v>
                      </c:pt>
                      <c:pt idx="3">
                        <c:v>9/9
(5 lots 14 wfs)</c:v>
                      </c:pt>
                      <c:pt idx="4">
                        <c:v>9/10
(5 lots 19 wfs)</c:v>
                      </c:pt>
                      <c:pt idx="5">
                        <c:v>9/11
(8 lots 33 wfs)</c:v>
                      </c:pt>
                      <c:pt idx="6">
                        <c:v>9/14
(16 lots 54 wfs)</c:v>
                      </c:pt>
                      <c:pt idx="7">
                        <c:v>9/15
(5 lots 25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Daily'!$AB$19:$AB$204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E6A-44A5-8E8D-C8F94843CFA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6"/>
          <c:tx>
            <c:strRef>
              <c:f>'Server-1P1M Daily'!$AC$1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Daily'!$AC$2:$AC$211</c:f>
              <c:numCache>
                <c:formatCode>0.00%</c:formatCode>
                <c:ptCount val="8"/>
                <c:pt idx="0">
                  <c:v>0.99250000000000005</c:v>
                </c:pt>
                <c:pt idx="1">
                  <c:v>0.99009999999999998</c:v>
                </c:pt>
                <c:pt idx="2">
                  <c:v>0.99</c:v>
                </c:pt>
                <c:pt idx="3">
                  <c:v>0.97960000000000003</c:v>
                </c:pt>
                <c:pt idx="4">
                  <c:v>0.99339999999999995</c:v>
                </c:pt>
                <c:pt idx="5">
                  <c:v>0.98719999999999997</c:v>
                </c:pt>
                <c:pt idx="6">
                  <c:v>0.99439999999999995</c:v>
                </c:pt>
                <c:pt idx="7">
                  <c:v>0.98550000000000004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31-42FA-9DA6-5373B53F194F}"/>
            </c:ext>
          </c:extLst>
        </c:ser>
        <c:ser>
          <c:idx val="10"/>
          <c:order val="27"/>
          <c:tx>
            <c:strRef>
              <c:f>'Server-1P1M Daily'!$AD$1</c:f>
              <c:strCache>
                <c:ptCount val="1"/>
                <c:pt idx="0">
                  <c:v>1P1M Goal (99%)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'Server-1P1M Daily'!$B$2:$B$211</c:f>
              <c:strCache>
                <c:ptCount val="8"/>
                <c:pt idx="0">
                  <c:v>W35
(28 lots 98 wfs)</c:v>
                </c:pt>
                <c:pt idx="1">
                  <c:v>W36
(39 lots 128 wfs)</c:v>
                </c:pt>
                <c:pt idx="2">
                  <c:v>W37
(62 lots 290 wfs)</c:v>
                </c:pt>
                <c:pt idx="3">
                  <c:v>9/9
(5 lots 14 wfs)</c:v>
                </c:pt>
                <c:pt idx="4">
                  <c:v>9/10
(5 lots 19 wfs)</c:v>
                </c:pt>
                <c:pt idx="5">
                  <c:v>9/11
(8 lots 33 wfs)</c:v>
                </c:pt>
                <c:pt idx="6">
                  <c:v>9/14
(16 lots 54 wfs)</c:v>
                </c:pt>
                <c:pt idx="7">
                  <c:v>9/15
(5 lots 25 wfs)</c:v>
                </c:pt>
              </c:strCache>
            </c:strRef>
          </c:cat>
          <c:val>
            <c:numRef>
              <c:f>'Server-1P1M Daily'!$AD$2:$AD$211</c:f>
              <c:numCache>
                <c:formatCode>0.00%</c:formatCode>
                <c:ptCount val="8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0.99</c:v>
                </c:pt>
                <c:pt idx="7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31-42FA-9DA6-5373B53F19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5.000000000000001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2.1956711223901741E-2"/>
          <c:y val="7.2398172240671577E-2"/>
          <c:w val="0.95982052716416399"/>
          <c:h val="0.13171960136419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Discrete RDL Single Yield</a:t>
            </a:r>
            <a:endParaRPr lang="zh-TW" sz="3200"/>
          </a:p>
        </c:rich>
      </c:tx>
      <c:layout>
        <c:manualLayout>
          <c:xMode val="edge"/>
          <c:yMode val="edge"/>
          <c:x val="0.31968754865862808"/>
          <c:y val="1.072026461327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9005021545536445E-2"/>
          <c:y val="0.26995958500629141"/>
          <c:w val="0.91932558526782515"/>
          <c:h val="0.62891191972421956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'Dist-1P1M Daily '!$F$1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'!$B$2:$B$70</c:f>
              <c:strCache>
                <c:ptCount val="8"/>
                <c:pt idx="0">
                  <c:v>W35
(2 lots 7 wfs)</c:v>
                </c:pt>
                <c:pt idx="1">
                  <c:v>W36
(3 lots 5 wfs)</c:v>
                </c:pt>
                <c:pt idx="2">
                  <c:v>W37
(2 lots 4 wfs)</c:v>
                </c:pt>
                <c:pt idx="3">
                  <c:v>9/9
(0 lot 0 wfs)</c:v>
                </c:pt>
                <c:pt idx="4">
                  <c:v>9/10
(1 lot 10 wfs)</c:v>
                </c:pt>
                <c:pt idx="5">
                  <c:v>9/11
(0 lot 0 wfs)</c:v>
                </c:pt>
                <c:pt idx="6">
                  <c:v>9/14
(0 lot 0 wfs)</c:v>
                </c:pt>
                <c:pt idx="7">
                  <c:v>9/15
(0 lot 0 wfs)</c:v>
                </c:pt>
              </c:strCache>
            </c:strRef>
          </c:cat>
          <c:val>
            <c:numRef>
              <c:f>'Dist-1P1M Daily '!$F$2:$F$70</c:f>
              <c:numCache>
                <c:formatCode>0.00%</c:formatCode>
                <c:ptCount val="8"/>
                <c:pt idx="1">
                  <c:v>1.6999999999999999E-3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5AA5-485E-AB18-79FE98C98F4B}"/>
            </c:ext>
          </c:extLst>
        </c:ser>
        <c:ser>
          <c:idx val="19"/>
          <c:order val="5"/>
          <c:tx>
            <c:strRef>
              <c:f>'Dist-1P1M Daily '!$H$1</c:f>
              <c:strCache>
                <c:ptCount val="1"/>
                <c:pt idx="0">
                  <c:v>Broken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'!$B$2:$B$70</c:f>
              <c:strCache>
                <c:ptCount val="8"/>
                <c:pt idx="0">
                  <c:v>W35
(2 lots 7 wfs)</c:v>
                </c:pt>
                <c:pt idx="1">
                  <c:v>W36
(3 lots 5 wfs)</c:v>
                </c:pt>
                <c:pt idx="2">
                  <c:v>W37
(2 lots 4 wfs)</c:v>
                </c:pt>
                <c:pt idx="3">
                  <c:v>9/9
(0 lot 0 wfs)</c:v>
                </c:pt>
                <c:pt idx="4">
                  <c:v>9/10
(1 lot 10 wfs)</c:v>
                </c:pt>
                <c:pt idx="5">
                  <c:v>9/11
(0 lot 0 wfs)</c:v>
                </c:pt>
                <c:pt idx="6">
                  <c:v>9/14
(0 lot 0 wfs)</c:v>
                </c:pt>
                <c:pt idx="7">
                  <c:v>9/15
(0 lot 0 wfs)</c:v>
                </c:pt>
              </c:strCache>
            </c:strRef>
          </c:cat>
          <c:val>
            <c:numRef>
              <c:f>'Dist-1P1M Daily '!$H$2:$H$70</c:f>
              <c:numCache>
                <c:formatCode>0.00%</c:formatCode>
                <c:ptCount val="8"/>
                <c:pt idx="0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5-485E-AB18-79FE98C98F4B}"/>
            </c:ext>
          </c:extLst>
        </c:ser>
        <c:ser>
          <c:idx val="5"/>
          <c:order val="6"/>
          <c:tx>
            <c:strRef>
              <c:f>'Dist-1P1M Daily '!$I$1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'!$B$2:$B$70</c:f>
              <c:strCache>
                <c:ptCount val="8"/>
                <c:pt idx="0">
                  <c:v>W35
(2 lots 7 wfs)</c:v>
                </c:pt>
                <c:pt idx="1">
                  <c:v>W36
(3 lots 5 wfs)</c:v>
                </c:pt>
                <c:pt idx="2">
                  <c:v>W37
(2 lots 4 wfs)</c:v>
                </c:pt>
                <c:pt idx="3">
                  <c:v>9/9
(0 lot 0 wfs)</c:v>
                </c:pt>
                <c:pt idx="4">
                  <c:v>9/10
(1 lot 10 wfs)</c:v>
                </c:pt>
                <c:pt idx="5">
                  <c:v>9/11
(0 lot 0 wfs)</c:v>
                </c:pt>
                <c:pt idx="6">
                  <c:v>9/14
(0 lot 0 wfs)</c:v>
                </c:pt>
                <c:pt idx="7">
                  <c:v>9/15
(0 lot 0 wfs)</c:v>
                </c:pt>
              </c:strCache>
            </c:strRef>
          </c:cat>
          <c:val>
            <c:numRef>
              <c:f>'Dist-1P1M Daily '!$I$2:$I$70</c:f>
              <c:numCache>
                <c:formatCode>0.00%</c:formatCode>
                <c:ptCount val="8"/>
                <c:pt idx="0">
                  <c:v>7.1000000000000004E-3</c:v>
                </c:pt>
                <c:pt idx="4">
                  <c:v>2.5000000000000001E-3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AA5-485E-AB18-79FE98C98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443232"/>
        <c:axId val="1005442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'Dist-1P1M Daily '!$C$1</c15:sqref>
                        </c15:formulaRef>
                      </c:ext>
                    </c:extLst>
                    <c:strCache>
                      <c:ptCount val="1"/>
                      <c:pt idx="0">
                        <c:v>Missing Bump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'Dist-1P1M Daily '!$C$2:$C$70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5AA5-485E-AB18-79FE98C98F4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'!$D$1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'!$D$2:$D$63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AA5-485E-AB18-79FE98C98F4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'!$E$1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'!$E$2:$E$63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AA5-485E-AB18-79FE98C98F4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'!$G$1</c15:sqref>
                        </c15:formulaRef>
                      </c:ext>
                    </c:extLst>
                    <c:strCache>
                      <c:ptCount val="1"/>
                      <c:pt idx="0">
                        <c:v>RCM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'!$G$2:$G$70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AA5-485E-AB18-79FE98C98F4B}"/>
                  </c:ext>
                </c:extLst>
              </c15:ser>
            </c15:filteredBarSeries>
            <c15:filteredBarSeries>
              <c15:ser>
                <c:idx val="2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'!$J$1</c15:sqref>
                        </c15:formulaRef>
                      </c:ext>
                    </c:extLst>
                    <c:strCache>
                      <c:ptCount val="1"/>
                      <c:pt idx="0">
                        <c:v>RPM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'!$J$4:$J$70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AA5-485E-AB18-79FE98C98F4B}"/>
                  </c:ext>
                </c:extLst>
              </c15:ser>
            </c15:filteredBarSeries>
            <c15:filteredBarSeries>
              <c15:ser>
                <c:idx val="6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'!$K$1</c15:sqref>
                        </c15:formulaRef>
                      </c:ext>
                    </c:extLst>
                    <c:strCache>
                      <c:ptCount val="1"/>
                      <c:pt idx="0">
                        <c:v>Cu-S Abnormal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'!$K$2:$K$63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AA5-485E-AB18-79FE98C98F4B}"/>
                  </c:ext>
                </c:extLst>
              </c15:ser>
            </c15:filteredBarSeries>
            <c15:filteredBarSeries>
              <c15:ser>
                <c:idx val="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'!$L$1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'!$L$2:$L$63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AA5-485E-AB18-79FE98C98F4B}"/>
                  </c:ext>
                </c:extLst>
              </c15:ser>
            </c15:filteredBarSeries>
            <c15:filteredBarSeries>
              <c15:ser>
                <c:idx val="8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'!$M$1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'!$M$2:$M$63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AA5-485E-AB18-79FE98C98F4B}"/>
                  </c:ext>
                </c:extLst>
              </c15:ser>
            </c15:filteredBarSeries>
            <c15:filteredBarSeries>
              <c15:ser>
                <c:idx val="9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'!$N$1</c15:sqref>
                        </c15:formulaRef>
                      </c:ext>
                    </c:extLst>
                    <c:strCache>
                      <c:ptCount val="1"/>
                      <c:pt idx="0">
                        <c:v>Polymer Damage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'!$N$2:$N$70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AA5-485E-AB18-79FE98C98F4B}"/>
                  </c:ext>
                </c:extLst>
              </c15:ser>
            </c15:filteredBarSeries>
            <c15:filteredBarSeries>
              <c15:ser>
                <c:idx val="10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'!$O$1</c15:sqref>
                        </c15:formulaRef>
                      </c:ext>
                    </c:extLst>
                    <c:strCache>
                      <c:ptCount val="1"/>
                      <c:pt idx="0">
                        <c:v>Oxidation</c:v>
                      </c:pt>
                    </c:strCache>
                  </c:strRef>
                </c:tx>
                <c:spPr>
                  <a:solidFill>
                    <a:srgbClr val="CC99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'!$O$2:$O$70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AA5-485E-AB18-79FE98C98F4B}"/>
                  </c:ext>
                </c:extLst>
              </c15:ser>
            </c15:filteredBarSeries>
            <c15:filteredBarSeries>
              <c15:ser>
                <c:idx val="11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'!$P$1</c15:sqref>
                        </c15:formulaRef>
                      </c:ext>
                    </c:extLst>
                    <c:strCache>
                      <c:ptCount val="1"/>
                      <c:pt idx="0">
                        <c:v>Polymer Broken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'!$P$2:$P$70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5AA5-485E-AB18-79FE98C98F4B}"/>
                  </c:ext>
                </c:extLst>
              </c15:ser>
            </c15:filteredBarSeries>
            <c15:filteredBarSeries>
              <c15:ser>
                <c:idx val="12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'!$Q$1</c15:sqref>
                        </c15:formulaRef>
                      </c:ext>
                    </c:extLst>
                    <c:strCache>
                      <c:ptCount val="1"/>
                      <c:pt idx="0">
                        <c:v>Die Crack</c:v>
                      </c:pt>
                    </c:strCache>
                  </c:strRef>
                </c:tx>
                <c:spPr>
                  <a:solidFill>
                    <a:schemeClr val="accent1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'!$Q$2:$Q$70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AA5-485E-AB18-79FE98C98F4B}"/>
                  </c:ext>
                </c:extLst>
              </c15:ser>
            </c15:filteredBarSeries>
            <c15:filteredBarSeries>
              <c15:ser>
                <c:idx val="13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'!$R$1</c15:sqref>
                        </c15:formulaRef>
                      </c:ext>
                    </c:extLst>
                    <c:strCache>
                      <c:ptCount val="1"/>
                      <c:pt idx="0">
                        <c:v>Miss Custud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'!$R$2:$R$70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AA5-485E-AB18-79FE98C98F4B}"/>
                  </c:ext>
                </c:extLst>
              </c15:ser>
            </c15:filteredBarSeries>
            <c15:filteredBarSeries>
              <c15:ser>
                <c:idx val="14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'!$S$1</c15:sqref>
                        </c15:formulaRef>
                      </c:ext>
                    </c:extLst>
                    <c:strCache>
                      <c:ptCount val="1"/>
                      <c:pt idx="0">
                        <c:v>Deformed Custud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'!$S$2:$S$70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A5-485E-AB18-79FE98C98F4B}"/>
                  </c:ext>
                </c:extLst>
              </c15:ser>
            </c15:filteredBarSeries>
            <c15:filteredBarSeries>
              <c15:ser>
                <c:idx val="15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'!$T$1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'!$T$2:$T$70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AA5-485E-AB18-79FE98C98F4B}"/>
                  </c:ext>
                </c:extLst>
              </c15:ser>
            </c15:filteredBarSeries>
            <c15:filteredBarSeries>
              <c15:ser>
                <c:idx val="22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'!$U$1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'!$U$4:$U$70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AA5-485E-AB18-79FE98C98F4B}"/>
                  </c:ext>
                </c:extLst>
              </c15:ser>
            </c15:filteredBarSeries>
            <c15:filteredBarSeries>
              <c15:ser>
                <c:idx val="20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'!$V$1</c15:sqref>
                        </c15:formulaRef>
                      </c:ext>
                    </c:extLst>
                    <c:strCache>
                      <c:ptCount val="1"/>
                      <c:pt idx="0">
                        <c:v>Custud Shorting Metal Traces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'!$V$3:$V$70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AA5-485E-AB18-79FE98C98F4B}"/>
                  </c:ext>
                </c:extLst>
              </c15:ser>
            </c15:filteredBarSeries>
            <c15:filteredBarSeries>
              <c15:ser>
                <c:idx val="16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'!$W$1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'!$B$2:$B$70</c15:sqref>
                        </c15:formulaRef>
                      </c:ext>
                    </c:extLst>
                    <c:strCache>
                      <c:ptCount val="8"/>
                      <c:pt idx="0">
                        <c:v>W35
(2 lots 7 wfs)</c:v>
                      </c:pt>
                      <c:pt idx="1">
                        <c:v>W36
(3 lots 5 wfs)</c:v>
                      </c:pt>
                      <c:pt idx="2">
                        <c:v>W37
(2 lots 4 wfs)</c:v>
                      </c:pt>
                      <c:pt idx="3">
                        <c:v>9/9
(0 lot 0 wfs)</c:v>
                      </c:pt>
                      <c:pt idx="4">
                        <c:v>9/10
(1 lot 10 wfs)</c:v>
                      </c:pt>
                      <c:pt idx="5">
                        <c:v>9/11
(0 lot 0 wfs)</c:v>
                      </c:pt>
                      <c:pt idx="6">
                        <c:v>9/14
(0 lot 0 wfs)</c:v>
                      </c:pt>
                      <c:pt idx="7">
                        <c:v>9/15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'!$W$2:$W$63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5AA5-485E-AB18-79FE98C98F4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7"/>
          <c:order val="21"/>
          <c:tx>
            <c:strRef>
              <c:f>'Dist-1P1M Daily '!$X$1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'!$B$2:$B$70</c:f>
              <c:strCache>
                <c:ptCount val="8"/>
                <c:pt idx="0">
                  <c:v>W35
(2 lots 7 wfs)</c:v>
                </c:pt>
                <c:pt idx="1">
                  <c:v>W36
(3 lots 5 wfs)</c:v>
                </c:pt>
                <c:pt idx="2">
                  <c:v>W37
(2 lots 4 wfs)</c:v>
                </c:pt>
                <c:pt idx="3">
                  <c:v>9/9
(0 lot 0 wfs)</c:v>
                </c:pt>
                <c:pt idx="4">
                  <c:v>9/10
(1 lot 10 wfs)</c:v>
                </c:pt>
                <c:pt idx="5">
                  <c:v>9/11
(0 lot 0 wfs)</c:v>
                </c:pt>
                <c:pt idx="6">
                  <c:v>9/14
(0 lot 0 wfs)</c:v>
                </c:pt>
                <c:pt idx="7">
                  <c:v>9/15
(0 lot 0 wfs)</c:v>
                </c:pt>
              </c:strCache>
            </c:strRef>
          </c:cat>
          <c:val>
            <c:numRef>
              <c:f>'Dist-1P1M Daily '!$X$2:$X$70</c:f>
              <c:numCache>
                <c:formatCode>0.00%</c:formatCode>
                <c:ptCount val="8"/>
                <c:pt idx="0">
                  <c:v>0.99050000000000005</c:v>
                </c:pt>
                <c:pt idx="1">
                  <c:v>0.99829999999999997</c:v>
                </c:pt>
                <c:pt idx="2">
                  <c:v>1</c:v>
                </c:pt>
                <c:pt idx="4">
                  <c:v>0.99750000000000005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A5-485E-AB18-79FE98C98F4B}"/>
            </c:ext>
          </c:extLst>
        </c:ser>
        <c:ser>
          <c:idx val="18"/>
          <c:order val="22"/>
          <c:tx>
            <c:strRef>
              <c:f>'Dist-1P1M Daily '!$Y$1</c:f>
              <c:strCache>
                <c:ptCount val="1"/>
                <c:pt idx="0">
                  <c:v>1P1M Goal (99.71%)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'Dist-1P1M Daily '!$B$2:$B$70</c:f>
              <c:strCache>
                <c:ptCount val="8"/>
                <c:pt idx="0">
                  <c:v>W35
(2 lots 7 wfs)</c:v>
                </c:pt>
                <c:pt idx="1">
                  <c:v>W36
(3 lots 5 wfs)</c:v>
                </c:pt>
                <c:pt idx="2">
                  <c:v>W37
(2 lots 4 wfs)</c:v>
                </c:pt>
                <c:pt idx="3">
                  <c:v>9/9
(0 lot 0 wfs)</c:v>
                </c:pt>
                <c:pt idx="4">
                  <c:v>9/10
(1 lot 10 wfs)</c:v>
                </c:pt>
                <c:pt idx="5">
                  <c:v>9/11
(0 lot 0 wfs)</c:v>
                </c:pt>
                <c:pt idx="6">
                  <c:v>9/14
(0 lot 0 wfs)</c:v>
                </c:pt>
                <c:pt idx="7">
                  <c:v>9/15
(0 lot 0 wfs)</c:v>
                </c:pt>
              </c:strCache>
            </c:strRef>
          </c:cat>
          <c:val>
            <c:numRef>
              <c:f>'Dist-1P1M Daily '!$Y$2:$Y$70</c:f>
              <c:numCache>
                <c:formatCode>0.00%</c:formatCode>
                <c:ptCount val="8"/>
                <c:pt idx="0">
                  <c:v>0.99709999999999999</c:v>
                </c:pt>
                <c:pt idx="1">
                  <c:v>0.99709999999999999</c:v>
                </c:pt>
                <c:pt idx="2">
                  <c:v>0.99709999999999999</c:v>
                </c:pt>
                <c:pt idx="3">
                  <c:v>0.99709999999999999</c:v>
                </c:pt>
                <c:pt idx="4">
                  <c:v>0.99709999999999999</c:v>
                </c:pt>
                <c:pt idx="5">
                  <c:v>0.99709999999999999</c:v>
                </c:pt>
                <c:pt idx="6">
                  <c:v>0.99709999999999999</c:v>
                </c:pt>
                <c:pt idx="7">
                  <c:v>0.99709999999999999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A5-485E-AB18-79FE98C98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904912"/>
        <c:axId val="642902288"/>
      </c:lineChart>
      <c:catAx>
        <c:axId val="6429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2288"/>
        <c:crosses val="autoZero"/>
        <c:auto val="1"/>
        <c:lblAlgn val="ctr"/>
        <c:lblOffset val="100"/>
        <c:noMultiLvlLbl val="0"/>
      </c:catAx>
      <c:valAx>
        <c:axId val="642902288"/>
        <c:scaling>
          <c:orientation val="minMax"/>
          <c:max val="1.01"/>
          <c:min val="0.8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4912"/>
        <c:crosses val="autoZero"/>
        <c:crossBetween val="between"/>
        <c:majorUnit val="5.000000000000001E-2"/>
      </c:valAx>
      <c:valAx>
        <c:axId val="1005442248"/>
        <c:scaling>
          <c:orientation val="minMax"/>
          <c:max val="4.0000000000000008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005443232"/>
        <c:crosses val="max"/>
        <c:crossBetween val="between"/>
        <c:majorUnit val="1.0000000000000002E-2"/>
      </c:valAx>
      <c:catAx>
        <c:axId val="100544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5442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81374359876764E-2"/>
          <c:y val="9.2178005686416542E-2"/>
          <c:w val="0.9166578220648931"/>
          <c:h val="0.130667518773184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Client RDL Single Yield</a:t>
            </a:r>
            <a:endParaRPr lang="zh-TW" sz="3200"/>
          </a:p>
        </c:rich>
      </c:tx>
      <c:layout>
        <c:manualLayout>
          <c:xMode val="edge"/>
          <c:yMode val="edge"/>
          <c:x val="0.34814721914323882"/>
          <c:y val="1.021214221258816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620959156066428"/>
          <c:w val="0.91852476060119781"/>
          <c:h val="0.6084653300667735"/>
        </c:manualLayout>
      </c:layout>
      <c:barChart>
        <c:barDir val="col"/>
        <c:grouping val="stacked"/>
        <c:varyColors val="0"/>
        <c:ser>
          <c:idx val="23"/>
          <c:order val="1"/>
          <c:tx>
            <c:strRef>
              <c:f>'Client-1P1M Daily'!$D$1</c:f>
              <c:strCache>
                <c:ptCount val="1"/>
                <c:pt idx="0">
                  <c:v>Short Bump due to Foriegn/Photo Material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Daily'!$B$2:$B$206</c:f>
              <c:strCache>
                <c:ptCount val="3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</c:strCache>
            </c:strRef>
          </c:cat>
          <c:val>
            <c:numRef>
              <c:f>'Client-1P1M Daily'!$D$82:$D$211</c:f>
              <c:numCache>
                <c:formatCode>0.00%</c:formatCode>
                <c:ptCount val="8"/>
                <c:pt idx="0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3-4E1F-B882-C939FEDD0569}"/>
            </c:ext>
          </c:extLst>
        </c:ser>
        <c:ser>
          <c:idx val="6"/>
          <c:order val="4"/>
          <c:tx>
            <c:strRef>
              <c:f>'Client-1P1M Daily'!$G$1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Daily'!$B$2:$B$206</c:f>
              <c:strCache>
                <c:ptCount val="3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</c:strCache>
              <c:extLst xmlns:c15="http://schemas.microsoft.com/office/drawing/2012/chart"/>
            </c:strRef>
          </c:cat>
          <c:val>
            <c:numRef>
              <c:f>'Client-1P1M Daily'!$G$7:$G$211</c:f>
              <c:numCache>
                <c:formatCode>0.00%</c:formatCode>
                <c:ptCount val="8"/>
                <c:pt idx="2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FE2D-4C2B-B606-4E654E57932D}"/>
            </c:ext>
          </c:extLst>
        </c:ser>
        <c:ser>
          <c:idx val="1"/>
          <c:order val="5"/>
          <c:tx>
            <c:strRef>
              <c:f>'Client-1P1M Daily'!$H$1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Daily'!$B$2:$B$206</c:f>
              <c:strCache>
                <c:ptCount val="3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</c:strCache>
            </c:strRef>
          </c:cat>
          <c:val>
            <c:numRef>
              <c:f>'Client-1P1M Daily'!$H$2:$H$211</c:f>
              <c:numCache>
                <c:formatCode>0.00%</c:formatCode>
                <c:ptCount val="8"/>
                <c:pt idx="2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E2D-4C2B-B606-4E654E57932D}"/>
            </c:ext>
          </c:extLst>
        </c:ser>
        <c:ser>
          <c:idx val="18"/>
          <c:order val="6"/>
          <c:tx>
            <c:strRef>
              <c:f>'Client-1P1M Daily'!$I$1</c:f>
              <c:strCache>
                <c:ptCount val="1"/>
                <c:pt idx="0">
                  <c:v>RDL Broken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Daily'!$B$2:$B$206</c:f>
              <c:strCache>
                <c:ptCount val="3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</c:strCache>
            </c:strRef>
          </c:cat>
          <c:val>
            <c:numRef>
              <c:f>'Client-1P1M Daily'!$I$75:$I$211</c:f>
              <c:numCache>
                <c:formatCode>0.00%</c:formatCode>
                <c:ptCount val="8"/>
                <c:pt idx="0">
                  <c:v>2.0000000000000001E-4</c:v>
                </c:pt>
                <c:pt idx="2">
                  <c:v>2.9999999999999997E-4</c:v>
                </c:pt>
                <c:pt idx="5">
                  <c:v>3.3E-3</c:v>
                </c:pt>
                <c:pt idx="6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D-4C2B-B606-4E654E57932D}"/>
            </c:ext>
          </c:extLst>
        </c:ser>
        <c:ser>
          <c:idx val="26"/>
          <c:order val="8"/>
          <c:tx>
            <c:strRef>
              <c:f>'Client-1P1M Daily'!$K$1</c:f>
              <c:strCache>
                <c:ptCount val="1"/>
                <c:pt idx="0">
                  <c:v>UBM Runner short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Daily'!$K$85:$K$211</c:f>
              <c:numCache>
                <c:formatCode>0.00%</c:formatCode>
                <c:ptCount val="8"/>
                <c:pt idx="4">
                  <c:v>1.8E-3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C-4663-A669-55636FA579A0}"/>
            </c:ext>
          </c:extLst>
        </c:ser>
        <c:ser>
          <c:idx val="3"/>
          <c:order val="9"/>
          <c:tx>
            <c:strRef>
              <c:f>'Client-1P1M Daily'!$L$1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Daily'!$B$2:$B$206</c:f>
              <c:strCache>
                <c:ptCount val="3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</c:strCache>
            </c:strRef>
          </c:cat>
          <c:val>
            <c:numRef>
              <c:f>'Client-1P1M Daily'!$L$85:$L$208</c:f>
              <c:numCache>
                <c:formatCode>0.00%</c:formatCode>
                <c:ptCount val="5"/>
                <c:pt idx="1">
                  <c:v>5.0000000000000001E-4</c:v>
                </c:pt>
                <c:pt idx="2">
                  <c:v>1E-4</c:v>
                </c:pt>
                <c:pt idx="4">
                  <c:v>5.0000000000000001E-4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FE2D-4C2B-B606-4E654E57932D}"/>
            </c:ext>
          </c:extLst>
        </c:ser>
        <c:ser>
          <c:idx val="5"/>
          <c:order val="10"/>
          <c:tx>
            <c:strRef>
              <c:f>'Client-1P1M Daily'!$M$1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Daily'!$B$2:$B$206</c:f>
              <c:strCache>
                <c:ptCount val="3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</c:strCache>
            </c:strRef>
          </c:cat>
          <c:val>
            <c:numRef>
              <c:f>'Client-1P1M Daily'!$M$17:$M$211</c:f>
              <c:numCache>
                <c:formatCode>0.00%</c:formatCode>
                <c:ptCount val="8"/>
                <c:pt idx="2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FE2D-4C2B-B606-4E654E57932D}"/>
            </c:ext>
          </c:extLst>
        </c:ser>
        <c:ser>
          <c:idx val="22"/>
          <c:order val="12"/>
          <c:tx>
            <c:strRef>
              <c:f>'Client-1P1M Daily'!$O$1</c:f>
              <c:strCache>
                <c:ptCount val="1"/>
                <c:pt idx="0">
                  <c:v>Foreign Material</c:v>
                </c:pt>
              </c:strCache>
              <c:extLst xmlns:c15="http://schemas.microsoft.com/office/drawing/2012/chart"/>
            </c:strRef>
          </c:tx>
          <c:spPr>
            <a:solidFill>
              <a:srgbClr val="FF0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Daily'!$B$2:$B$206</c:f>
              <c:strCache>
                <c:ptCount val="3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</c:strCache>
              <c:extLst xmlns:c15="http://schemas.microsoft.com/office/drawing/2012/chart"/>
            </c:strRef>
          </c:cat>
          <c:val>
            <c:numRef>
              <c:f>'Client-1P1M Daily'!$O$78:$O$211</c:f>
              <c:numCache>
                <c:formatCode>0.00%</c:formatCode>
                <c:ptCount val="8"/>
                <c:pt idx="5">
                  <c:v>2.3E-2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EE8-4E78-9FD5-C8A1377343EC}"/>
            </c:ext>
          </c:extLst>
        </c:ser>
        <c:ser>
          <c:idx val="2"/>
          <c:order val="14"/>
          <c:tx>
            <c:strRef>
              <c:f>'Client-1P1M Daily'!$Q$1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Daily'!$B$2:$B$206</c:f>
              <c:strCache>
                <c:ptCount val="3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</c:strCache>
            </c:strRef>
          </c:cat>
          <c:val>
            <c:numRef>
              <c:f>'Client-1P1M Daily'!$Q$2:$Q$211</c:f>
              <c:numCache>
                <c:formatCode>0.00%</c:formatCode>
                <c:ptCount val="8"/>
                <c:pt idx="6">
                  <c:v>6.9999999999999999E-4</c:v>
                </c:pt>
                <c:pt idx="7">
                  <c:v>5.8999999999999999E-3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FE2D-4C2B-B606-4E654E57932D}"/>
            </c:ext>
          </c:extLst>
        </c:ser>
        <c:ser>
          <c:idx val="7"/>
          <c:order val="15"/>
          <c:tx>
            <c:strRef>
              <c:f>'Client-1P1M Daily'!$R$1</c:f>
              <c:strCache>
                <c:ptCount val="1"/>
                <c:pt idx="0">
                  <c:v>Oxidation</c:v>
                </c:pt>
              </c:strCache>
              <c:extLst xmlns:c15="http://schemas.microsoft.com/office/drawing/2012/chart"/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Daily'!$B$2:$B$206</c:f>
              <c:strCache>
                <c:ptCount val="3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</c:strCache>
              <c:extLst xmlns:c15="http://schemas.microsoft.com/office/drawing/2012/chart"/>
            </c:strRef>
          </c:cat>
          <c:val>
            <c:numRef>
              <c:f>'Client-1P1M Daily'!$R$2:$R$211</c:f>
              <c:numCache>
                <c:formatCode>0.00%</c:formatCode>
                <c:ptCount val="8"/>
                <c:pt idx="4">
                  <c:v>5.0000000000000001E-4</c:v>
                </c:pt>
                <c:pt idx="5">
                  <c:v>3.3E-3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FE2D-4C2B-B606-4E654E57932D}"/>
            </c:ext>
          </c:extLst>
        </c:ser>
        <c:ser>
          <c:idx val="24"/>
          <c:order val="17"/>
          <c:tx>
            <c:strRef>
              <c:f>'Client-1P1M Daily'!$T$1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'Client-1P1M Daily'!$T$85:$T$211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BA37-4FB8-80B4-0F01C9893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1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'Client-1P1M Daily'!$C$1</c15:sqref>
                        </c15:formulaRef>
                      </c:ext>
                    </c:extLst>
                    <c:strCache>
                      <c:ptCount val="1"/>
                      <c:pt idx="0">
                        <c:v>Missing Bump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'Client-1P1M Daily'!$C$8:$C$204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FE2D-4C2B-B606-4E654E57932D}"/>
                  </c:ext>
                </c:extLst>
              </c15:ser>
            </c15:filteredBarSeries>
            <c15:filteredBarSeries>
              <c15:ser>
                <c:idx val="1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Daily'!$E$1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Daily'!$E$32:$E$204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E2D-4C2B-B606-4E654E57932D}"/>
                  </c:ext>
                </c:extLst>
              </c15:ser>
            </c15:filteredBarSeries>
            <c15:filteredBa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Daily'!$F$1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1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Daily'!$F$2:$F$204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E2D-4C2B-B606-4E654E57932D}"/>
                  </c:ext>
                </c:extLst>
              </c15:ser>
            </c15:filteredBarSeries>
            <c15:filteredBarSeries>
              <c15:ser>
                <c:idx val="19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Daily'!$J$1</c15:sqref>
                        </c15:formulaRef>
                      </c:ext>
                    </c:extLst>
                    <c:strCache>
                      <c:ptCount val="1"/>
                      <c:pt idx="0">
                        <c:v>Damage UBM Runner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Daily'!$J$75:$J$211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E2D-4C2B-B606-4E654E57932D}"/>
                  </c:ext>
                </c:extLst>
              </c15:ser>
            </c15:filteredBarSeries>
            <c15:filteredBarSeries>
              <c15:ser>
                <c:idx val="15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Daily'!$N$1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Daily'!$N$36:$N$204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E2D-4C2B-B606-4E654E57932D}"/>
                  </c:ext>
                </c:extLst>
              </c15:ser>
            </c15:filteredBarSeries>
            <c15:filteredBarSeries>
              <c15:ser>
                <c:idx val="17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Daily'!$P$1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FF99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Daily'!$P$64:$P$204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E2D-4C2B-B606-4E654E57932D}"/>
                  </c:ext>
                </c:extLst>
              </c15:ser>
            </c15:filteredBarSeries>
            <c15:filteredBarSeries>
              <c15:ser>
                <c:idx val="12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Daily'!$S$1</c15:sqref>
                        </c15:formulaRef>
                      </c:ext>
                    </c:extLst>
                    <c:strCache>
                      <c:ptCount val="1"/>
                      <c:pt idx="0">
                        <c:v>Polymer Broken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Daily'!$S$11:$S$204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E2D-4C2B-B606-4E654E57932D}"/>
                  </c:ext>
                </c:extLst>
              </c15:ser>
            </c15:filteredBarSeries>
            <c15:filteredBarSeries>
              <c15:ser>
                <c:idx val="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Daily'!$U$1</c15:sqref>
                        </c15:formulaRef>
                      </c:ext>
                    </c:extLst>
                    <c:strCache>
                      <c:ptCount val="1"/>
                      <c:pt idx="0">
                        <c:v>Miss Custud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Daily'!$U$2:$U$211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E2D-4C2B-B606-4E654E57932D}"/>
                  </c:ext>
                </c:extLst>
              </c15:ser>
            </c15:filteredBarSeries>
            <c15:filteredBarSeries>
              <c15:ser>
                <c:idx val="16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Daily'!$V$1</c15:sqref>
                        </c15:formulaRef>
                      </c:ext>
                    </c:extLst>
                    <c:strCache>
                      <c:ptCount val="1"/>
                      <c:pt idx="0">
                        <c:v>Deformed Custud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Daily'!$V$52:$V$211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E2D-4C2B-B606-4E654E57932D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Daily'!$W$1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Daily'!$W$78:$W$204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E2D-4C2B-B606-4E654E57932D}"/>
                  </c:ext>
                </c:extLst>
              </c15:ser>
            </c15:filteredBarSeries>
            <c15:filteredBarSeries>
              <c15:ser>
                <c:idx val="13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Daily'!$X$1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CCCC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Daily'!$X$23:$X$211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E2D-4C2B-B606-4E654E57932D}"/>
                  </c:ext>
                </c:extLst>
              </c15:ser>
            </c15:filteredBarSeries>
            <c15:filteredBarSeries>
              <c15:ser>
                <c:idx val="21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Daily'!$Y$1</c15:sqref>
                        </c15:formulaRef>
                      </c:ext>
                    </c:extLst>
                    <c:strCache>
                      <c:ptCount val="1"/>
                      <c:pt idx="0">
                        <c:v>EMC Metal Residual</c:v>
                      </c:pt>
                    </c:strCache>
                  </c:strRef>
                </c:tx>
                <c:spPr>
                  <a:solidFill>
                    <a:srgbClr val="8080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Daily'!$Y$78:$Y$204</c15:sqref>
                        </c15:formulaRef>
                      </c:ext>
                    </c:extLst>
                    <c:numCache>
                      <c:formatCode>0.00%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0C2-4206-A46A-67B5222EABD9}"/>
                  </c:ext>
                </c:extLst>
              </c15:ser>
            </c15:filteredBarSeries>
            <c15:filteredBarSeries>
              <c15:ser>
                <c:idx val="4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Daily'!$Z$1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Daily'!$B$2:$B$206</c15:sqref>
                        </c15:formulaRef>
                      </c:ext>
                    </c:extLst>
                    <c:strCache>
                      <c:ptCount val="3"/>
                      <c:pt idx="0">
                        <c:v>W35
(5 lots 25 wfs)</c:v>
                      </c:pt>
                      <c:pt idx="1">
                        <c:v>W36
(3 lots 13 wfs)</c:v>
                      </c:pt>
                      <c:pt idx="2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Daily'!$Z$19:$Z$204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2">
                        <c:v>2.9999999999999997E-4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E2D-4C2B-B606-4E654E57932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4"/>
          <c:tx>
            <c:strRef>
              <c:f>'Client-1P1M Daily'!$AA$1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Daily'!$B$2:$B$211</c:f>
              <c:strCache>
                <c:ptCount val="8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  <c:pt idx="3">
                  <c:v>9/9
(0 lot 0 wfs)</c:v>
                </c:pt>
                <c:pt idx="4">
                  <c:v>9/10
(2 lot 13 wfs)</c:v>
                </c:pt>
                <c:pt idx="5">
                  <c:v>9/11
(1 lot 2 wfs)</c:v>
                </c:pt>
                <c:pt idx="6">
                  <c:v>9/14
(5 lots 18 wfs)</c:v>
                </c:pt>
                <c:pt idx="7">
                  <c:v>9/15
(1 lot 1 wfs)</c:v>
                </c:pt>
              </c:strCache>
            </c:strRef>
          </c:cat>
          <c:val>
            <c:numRef>
              <c:f>'Client-1P1M Daily'!$AA$2:$AA$211</c:f>
              <c:numCache>
                <c:formatCode>0.00%</c:formatCode>
                <c:ptCount val="8"/>
                <c:pt idx="0">
                  <c:v>0.99950000000000006</c:v>
                </c:pt>
                <c:pt idx="1">
                  <c:v>0.99950000000000006</c:v>
                </c:pt>
                <c:pt idx="2">
                  <c:v>0.999</c:v>
                </c:pt>
                <c:pt idx="4">
                  <c:v>0.99729999999999996</c:v>
                </c:pt>
                <c:pt idx="5">
                  <c:v>0.97040000000000004</c:v>
                </c:pt>
                <c:pt idx="6">
                  <c:v>0.99870000000000003</c:v>
                </c:pt>
                <c:pt idx="7">
                  <c:v>0.99409999999999998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2D-4C2B-B606-4E654E57932D}"/>
            </c:ext>
          </c:extLst>
        </c:ser>
        <c:ser>
          <c:idx val="10"/>
          <c:order val="25"/>
          <c:tx>
            <c:strRef>
              <c:f>'Client-1P1M Daily'!$AB$1</c:f>
              <c:strCache>
                <c:ptCount val="1"/>
                <c:pt idx="0">
                  <c:v>1P1M Goal (99.67%)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'Client-1P1M Daily'!$B$2:$B$211</c:f>
              <c:strCache>
                <c:ptCount val="8"/>
                <c:pt idx="0">
                  <c:v>W35
(5 lots 25 wfs)</c:v>
                </c:pt>
                <c:pt idx="1">
                  <c:v>W36
(3 lots 13 wfs)</c:v>
                </c:pt>
                <c:pt idx="2">
                  <c:v>W37
(9 lots 53 wfs)</c:v>
                </c:pt>
                <c:pt idx="3">
                  <c:v>9/9
(0 lot 0 wfs)</c:v>
                </c:pt>
                <c:pt idx="4">
                  <c:v>9/10
(2 lot 13 wfs)</c:v>
                </c:pt>
                <c:pt idx="5">
                  <c:v>9/11
(1 lot 2 wfs)</c:v>
                </c:pt>
                <c:pt idx="6">
                  <c:v>9/14
(5 lots 18 wfs)</c:v>
                </c:pt>
                <c:pt idx="7">
                  <c:v>9/15
(1 lot 1 wfs)</c:v>
                </c:pt>
              </c:strCache>
            </c:strRef>
          </c:cat>
          <c:val>
            <c:numRef>
              <c:f>'Client-1P1M Daily'!$AB$2:$AB$211</c:f>
              <c:numCache>
                <c:formatCode>0.00%</c:formatCode>
                <c:ptCount val="8"/>
                <c:pt idx="0">
                  <c:v>0.99670000000000003</c:v>
                </c:pt>
                <c:pt idx="1">
                  <c:v>0.99670000000000003</c:v>
                </c:pt>
                <c:pt idx="2">
                  <c:v>0.99670000000000003</c:v>
                </c:pt>
                <c:pt idx="3">
                  <c:v>0.99670000000000003</c:v>
                </c:pt>
                <c:pt idx="4">
                  <c:v>0.99670000000000003</c:v>
                </c:pt>
                <c:pt idx="5">
                  <c:v>0.99670000000000003</c:v>
                </c:pt>
                <c:pt idx="6">
                  <c:v>0.99670000000000003</c:v>
                </c:pt>
                <c:pt idx="7">
                  <c:v>0.99670000000000003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2D-4C2B-B606-4E654E5793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5.000000000000001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8706264016422332E-2"/>
          <c:y val="7.0242835357895203E-2"/>
          <c:w val="0.95930853989051934"/>
          <c:h val="0.15620911048747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Server RDL Single Yield</a:t>
            </a:r>
            <a:endParaRPr lang="zh-TW" sz="3200"/>
          </a:p>
        </c:rich>
      </c:tx>
      <c:layout>
        <c:manualLayout>
          <c:xMode val="edge"/>
          <c:yMode val="edge"/>
          <c:x val="0.36415059559190455"/>
          <c:y val="5.929616342482042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0870984119903385E-2"/>
          <c:y val="0.29827845543125231"/>
          <c:w val="0.91896777904625504"/>
          <c:h val="0.59946204739564546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'Server-1P1M Weekly'!$B$1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Weekly'!$B$3:$B$44</c:f>
              <c:numCache>
                <c:formatCode>0.00%</c:formatCode>
                <c:ptCount val="7"/>
                <c:pt idx="0">
                  <c:v>8.0000000000000004E-4</c:v>
                </c:pt>
                <c:pt idx="3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8C47-41B4-ADF9-FA8C9A56D4D1}"/>
            </c:ext>
          </c:extLst>
        </c:ser>
        <c:ser>
          <c:idx val="23"/>
          <c:order val="1"/>
          <c:tx>
            <c:strRef>
              <c:f>'Server-1P1M Weekly'!$C$1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Weekly'!$C$34:$C$44</c:f>
              <c:numCache>
                <c:formatCode>0.00%</c:formatCode>
                <c:ptCount val="7"/>
                <c:pt idx="4">
                  <c:v>4.0000000000000002E-4</c:v>
                </c:pt>
                <c:pt idx="6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5-4D6F-A863-F6A5AE81C4F7}"/>
            </c:ext>
          </c:extLst>
        </c:ser>
        <c:ser>
          <c:idx val="13"/>
          <c:order val="2"/>
          <c:tx>
            <c:strRef>
              <c:f>'Server-1P1M Weekly'!$D$1</c:f>
              <c:strCache>
                <c:ptCount val="1"/>
                <c:pt idx="0">
                  <c:v>Bump Bridge</c:v>
                </c:pt>
              </c:strCache>
              <c:extLst xmlns:c15="http://schemas.microsoft.com/office/drawing/2012/chart"/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Weekly'!$D$8:$D$44</c:f>
              <c:numCache>
                <c:formatCode>0.00%</c:formatCode>
                <c:ptCount val="7"/>
                <c:pt idx="6">
                  <c:v>8.9999999999999998E-4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A53-4A90-841C-26235CA494B3}"/>
            </c:ext>
          </c:extLst>
        </c:ser>
        <c:ser>
          <c:idx val="0"/>
          <c:order val="3"/>
          <c:tx>
            <c:strRef>
              <c:f>'Server-1P1M Weekly'!$E$1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Weekly'!$E$2:$E$44</c:f>
              <c:numCache>
                <c:formatCode>0.00%</c:formatCode>
                <c:ptCount val="7"/>
                <c:pt idx="1">
                  <c:v>2.9999999999999997E-4</c:v>
                </c:pt>
                <c:pt idx="2">
                  <c:v>2.2000000000000001E-3</c:v>
                </c:pt>
                <c:pt idx="6">
                  <c:v>6.9999999999999999E-4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C47-41B4-ADF9-FA8C9A56D4D1}"/>
            </c:ext>
          </c:extLst>
        </c:ser>
        <c:ser>
          <c:idx val="11"/>
          <c:order val="4"/>
          <c:tx>
            <c:strRef>
              <c:f>'Server-1P1M Weekly'!$F$1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Weekly'!$F$3:$F$44</c:f>
              <c:numCache>
                <c:formatCode>0.00%</c:formatCode>
                <c:ptCount val="7"/>
                <c:pt idx="0">
                  <c:v>1E-3</c:v>
                </c:pt>
                <c:pt idx="5">
                  <c:v>5.9999999999999995E-4</c:v>
                </c:pt>
                <c:pt idx="6">
                  <c:v>4.0000000000000002E-4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8C47-41B4-ADF9-FA8C9A56D4D1}"/>
            </c:ext>
          </c:extLst>
        </c:ser>
        <c:ser>
          <c:idx val="25"/>
          <c:order val="5"/>
          <c:tx>
            <c:strRef>
              <c:f>'Server-1P1M Weekly'!$G$1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Weekly'!$G$35:$G$44</c:f>
              <c:numCache>
                <c:formatCode>0.00%</c:formatCode>
                <c:ptCount val="7"/>
                <c:pt idx="3">
                  <c:v>6.9999999999999999E-4</c:v>
                </c:pt>
                <c:pt idx="5">
                  <c:v>2.9999999999999997E-4</c:v>
                </c:pt>
                <c:pt idx="6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E-476E-B6F9-3ABA3AC61615}"/>
            </c:ext>
          </c:extLst>
        </c:ser>
        <c:ser>
          <c:idx val="1"/>
          <c:order val="6"/>
          <c:tx>
            <c:strRef>
              <c:f>'Server-1P1M Weekly'!$H$1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Weekly'!$H$2:$H$44</c:f>
              <c:numCache>
                <c:formatCode>0.00%</c:formatCode>
                <c:ptCount val="7"/>
                <c:pt idx="1">
                  <c:v>2.9999999999999997E-4</c:v>
                </c:pt>
                <c:pt idx="2">
                  <c:v>2.9999999999999997E-4</c:v>
                </c:pt>
                <c:pt idx="5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7-41B4-ADF9-FA8C9A56D4D1}"/>
            </c:ext>
          </c:extLst>
        </c:ser>
        <c:ser>
          <c:idx val="19"/>
          <c:order val="7"/>
          <c:tx>
            <c:strRef>
              <c:f>'Server-1P1M Weekly'!$I$1</c:f>
              <c:strCache>
                <c:ptCount val="1"/>
                <c:pt idx="0">
                  <c:v>Broken UBM Runner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Weekly'!$I$31:$I$44</c:f>
              <c:numCache>
                <c:formatCode>0.00%</c:formatCode>
                <c:ptCount val="7"/>
                <c:pt idx="4">
                  <c:v>2.8E-3</c:v>
                </c:pt>
                <c:pt idx="5">
                  <c:v>2.2000000000000001E-3</c:v>
                </c:pt>
                <c:pt idx="6">
                  <c:v>1.1999999999999999E-3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451-4CE8-8370-B42E66F52941}"/>
            </c:ext>
          </c:extLst>
        </c:ser>
        <c:ser>
          <c:idx val="27"/>
          <c:order val="8"/>
          <c:tx>
            <c:strRef>
              <c:f>'Server-1P1M Weekly'!$J$1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Weekly'!$J$36:$J$44</c:f>
              <c:numCache>
                <c:formatCode>0.00%</c:formatCode>
                <c:ptCount val="7"/>
                <c:pt idx="4">
                  <c:v>4.0000000000000002E-4</c:v>
                </c:pt>
                <c:pt idx="5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E-49C0-B0F6-1F49CE117BD3}"/>
            </c:ext>
          </c:extLst>
        </c:ser>
        <c:ser>
          <c:idx val="3"/>
          <c:order val="9"/>
          <c:tx>
            <c:strRef>
              <c:f>'Server-1P1M Weekly'!$K$1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Weekly'!$K$2:$K$44</c:f>
              <c:numCache>
                <c:formatCode>0.00%</c:formatCode>
                <c:ptCount val="7"/>
                <c:pt idx="0">
                  <c:v>5.4999999999999997E-3</c:v>
                </c:pt>
                <c:pt idx="1">
                  <c:v>3.7000000000000002E-3</c:v>
                </c:pt>
                <c:pt idx="2">
                  <c:v>5.1000000000000004E-3</c:v>
                </c:pt>
                <c:pt idx="3">
                  <c:v>4.1999999999999997E-3</c:v>
                </c:pt>
                <c:pt idx="4">
                  <c:v>2.8E-3</c:v>
                </c:pt>
                <c:pt idx="5">
                  <c:v>3.2000000000000002E-3</c:v>
                </c:pt>
                <c:pt idx="6">
                  <c:v>3.3E-3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7-41B4-ADF9-FA8C9A56D4D1}"/>
            </c:ext>
          </c:extLst>
        </c:ser>
        <c:ser>
          <c:idx val="20"/>
          <c:order val="10"/>
          <c:tx>
            <c:strRef>
              <c:f>'Server-1P1M Weekly'!$L$1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Weekly'!$L$31:$L$44</c:f>
              <c:numCache>
                <c:formatCode>0.00%</c:formatCode>
                <c:ptCount val="7"/>
                <c:pt idx="0">
                  <c:v>5.0000000000000001E-4</c:v>
                </c:pt>
                <c:pt idx="1">
                  <c:v>8.0000000000000004E-4</c:v>
                </c:pt>
                <c:pt idx="2">
                  <c:v>2.9999999999999997E-4</c:v>
                </c:pt>
                <c:pt idx="3">
                  <c:v>4.0000000000000002E-4</c:v>
                </c:pt>
                <c:pt idx="4">
                  <c:v>4.0000000000000002E-4</c:v>
                </c:pt>
                <c:pt idx="6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1-4CE8-8370-B42E66F52941}"/>
            </c:ext>
          </c:extLst>
        </c:ser>
        <c:ser>
          <c:idx val="5"/>
          <c:order val="11"/>
          <c:tx>
            <c:strRef>
              <c:f>'Server-1P1M Weekly'!$M$1</c:f>
              <c:strCache>
                <c:ptCount val="1"/>
                <c:pt idx="0">
                  <c:v>Cu-S Abnormal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Weekly'!$M$2:$M$44</c:f>
              <c:numCache>
                <c:formatCode>0.00%</c:formatCode>
                <c:ptCount val="7"/>
                <c:pt idx="0">
                  <c:v>2.9999999999999997E-4</c:v>
                </c:pt>
                <c:pt idx="1">
                  <c:v>8.0000000000000004E-4</c:v>
                </c:pt>
                <c:pt idx="3">
                  <c:v>4.0000000000000002E-4</c:v>
                </c:pt>
                <c:pt idx="4">
                  <c:v>8.0000000000000004E-4</c:v>
                </c:pt>
                <c:pt idx="5">
                  <c:v>1.2999999999999999E-3</c:v>
                </c:pt>
                <c:pt idx="6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47-41B4-ADF9-FA8C9A56D4D1}"/>
            </c:ext>
          </c:extLst>
        </c:ser>
        <c:ser>
          <c:idx val="16"/>
          <c:order val="12"/>
          <c:tx>
            <c:strRef>
              <c:f>'Server-1P1M Weekly'!$N$1</c:f>
              <c:strCache>
                <c:ptCount val="1"/>
                <c:pt idx="0">
                  <c:v>Small Via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Weekly'!$N$18:$N$44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5A91-46A9-81C7-5C636D67DC90}"/>
            </c:ext>
          </c:extLst>
        </c:ser>
        <c:ser>
          <c:idx val="6"/>
          <c:order val="14"/>
          <c:tx>
            <c:strRef>
              <c:f>'Server-1P1M Weekly'!$O$1</c:f>
              <c:strCache>
                <c:ptCount val="1"/>
                <c:pt idx="0">
                  <c:v>Foreign Material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Weekly'!$O$2:$O$44</c:f>
              <c:numCache>
                <c:formatCode>0.00%</c:formatCode>
                <c:ptCount val="7"/>
                <c:pt idx="0">
                  <c:v>2.9999999999999997E-4</c:v>
                </c:pt>
                <c:pt idx="3">
                  <c:v>2.0000000000000001E-4</c:v>
                </c:pt>
                <c:pt idx="6">
                  <c:v>5.9999999999999995E-4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8C47-41B4-ADF9-FA8C9A56D4D1}"/>
            </c:ext>
          </c:extLst>
        </c:ser>
        <c:ser>
          <c:idx val="4"/>
          <c:order val="15"/>
          <c:tx>
            <c:strRef>
              <c:f>'Server-1P1M Weekly'!$Q$1</c:f>
              <c:strCache>
                <c:ptCount val="1"/>
                <c:pt idx="0">
                  <c:v>Polymer Damage</c:v>
                </c:pt>
              </c:strCache>
              <c:extLst xmlns:c15="http://schemas.microsoft.com/office/drawing/2012/chart"/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Weekly'!$Q$4:$Q$44</c:f>
              <c:numCache>
                <c:formatCode>0.00%</c:formatCode>
                <c:ptCount val="7"/>
                <c:pt idx="0">
                  <c:v>5.0000000000000001E-4</c:v>
                </c:pt>
                <c:pt idx="1">
                  <c:v>2.9999999999999997E-4</c:v>
                </c:pt>
                <c:pt idx="2">
                  <c:v>8.0000000000000004E-4</c:v>
                </c:pt>
                <c:pt idx="3">
                  <c:v>2.0000000000000001E-4</c:v>
                </c:pt>
                <c:pt idx="5">
                  <c:v>5.9999999999999995E-4</c:v>
                </c:pt>
                <c:pt idx="6">
                  <c:v>4.0000000000000002E-4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C47-41B4-ADF9-FA8C9A56D4D1}"/>
            </c:ext>
          </c:extLst>
        </c:ser>
        <c:ser>
          <c:idx val="14"/>
          <c:order val="17"/>
          <c:tx>
            <c:strRef>
              <c:f>'Server-1P1M Weekly'!$S$1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Weekly'!$S$8:$S$44</c:f>
              <c:numCache>
                <c:formatCode>0.00%</c:formatCode>
                <c:ptCount val="7"/>
                <c:pt idx="0">
                  <c:v>2.9999999999999997E-4</c:v>
                </c:pt>
                <c:pt idx="6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A53-4A90-841C-26235CA494B3}"/>
            </c:ext>
          </c:extLst>
        </c:ser>
        <c:ser>
          <c:idx val="26"/>
          <c:order val="18"/>
          <c:tx>
            <c:strRef>
              <c:f>'Server-1P1M Weekly'!$T$1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Weekly'!$T$35:$T$44</c:f>
              <c:numCache>
                <c:formatCode>0.00%</c:formatCode>
                <c:ptCount val="7"/>
                <c:pt idx="3">
                  <c:v>4.0000000000000002E-4</c:v>
                </c:pt>
                <c:pt idx="5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E-476E-B6F9-3ABA3AC61615}"/>
            </c:ext>
          </c:extLst>
        </c:ser>
        <c:ser>
          <c:idx val="8"/>
          <c:order val="19"/>
          <c:tx>
            <c:strRef>
              <c:f>'Server-1P1M Weekly'!$U$1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Weekly'!$U$2:$U$44</c:f>
              <c:numCache>
                <c:formatCode>0.00%</c:formatCode>
                <c:ptCount val="7"/>
                <c:pt idx="2">
                  <c:v>8.0000000000000004E-4</c:v>
                </c:pt>
                <c:pt idx="5">
                  <c:v>2.9999999999999997E-4</c:v>
                </c:pt>
                <c:pt idx="6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8C47-41B4-ADF9-FA8C9A56D4D1}"/>
            </c:ext>
          </c:extLst>
        </c:ser>
        <c:ser>
          <c:idx val="15"/>
          <c:order val="20"/>
          <c:tx>
            <c:strRef>
              <c:f>'Server-1P1M Weekly'!$V$1</c:f>
              <c:strCache>
                <c:ptCount val="1"/>
                <c:pt idx="0">
                  <c:v>Deformed Custud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Weekly'!$V$13:$V$44</c:f>
              <c:numCache>
                <c:formatCode>0.00%</c:formatCode>
                <c:ptCount val="7"/>
                <c:pt idx="2">
                  <c:v>2.9999999999999997E-4</c:v>
                </c:pt>
                <c:pt idx="3">
                  <c:v>2.0000000000000001E-4</c:v>
                </c:pt>
                <c:pt idx="6">
                  <c:v>2.9999999999999997E-4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D53-44E5-AA80-0060EAFB1FEE}"/>
            </c:ext>
          </c:extLst>
        </c:ser>
        <c:ser>
          <c:idx val="21"/>
          <c:order val="21"/>
          <c:tx>
            <c:strRef>
              <c:f>'Server-1P1M Weekly'!$W$1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Weekly'!$W$31:$W$44</c:f>
              <c:numCache>
                <c:formatCode>0.00%</c:formatCode>
                <c:ptCount val="7"/>
                <c:pt idx="2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1-4CE8-8370-B42E66F52941}"/>
            </c:ext>
          </c:extLst>
        </c:ser>
        <c:ser>
          <c:idx val="24"/>
          <c:order val="22"/>
          <c:tx>
            <c:strRef>
              <c:f>'Server-1P1M Weekly'!$X$1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Weekly'!$X$34:$X$44</c:f>
              <c:numCache>
                <c:formatCode>0.00%</c:formatCode>
                <c:ptCount val="7"/>
                <c:pt idx="2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5-4D6F-A863-F6A5AE81C4F7}"/>
            </c:ext>
          </c:extLst>
        </c:ser>
        <c:ser>
          <c:idx val="18"/>
          <c:order val="23"/>
          <c:tx>
            <c:strRef>
              <c:f>'Server-1P1M Weekly'!$Y$1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rgbClr val="CC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Weekly'!$Y$30:$Y$44</c:f>
              <c:numCache>
                <c:formatCode>0.00%</c:formatCode>
                <c:ptCount val="7"/>
                <c:pt idx="2">
                  <c:v>2.9999999999999997E-4</c:v>
                </c:pt>
                <c:pt idx="3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D-472D-9869-113FA99D44E3}"/>
            </c:ext>
          </c:extLst>
        </c:ser>
        <c:ser>
          <c:idx val="22"/>
          <c:order val="24"/>
          <c:tx>
            <c:strRef>
              <c:f>'Server-1P1M Weekly'!$Z$1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Weekly'!$Z$31:$Z$44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C451-4CE8-8370-B42E66F52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7"/>
                <c:order val="13"/>
                <c:tx>
                  <c:strRef>
                    <c:extLst>
                      <c:ext uri="{02D57815-91ED-43cb-92C2-25804820EDAC}">
                        <c15:formulaRef>
                          <c15:sqref>'Server-1P1M Weekly'!$P$1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chemeClr val="accent6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'Server-1P1M Weekly'!$A$2:$A$44</c15:sqref>
                        </c15:formulaRef>
                      </c:ext>
                    </c:extLst>
                    <c:strCache>
                      <c:ptCount val="7"/>
                      <c:pt idx="0">
                        <c:v>W31
(43 lots 181 wfs)</c:v>
                      </c:pt>
                      <c:pt idx="1">
                        <c:v>W32
(44 lots 178 wfs)</c:v>
                      </c:pt>
                      <c:pt idx="2">
                        <c:v>W33
(54 lots 146 wfs)</c:v>
                      </c:pt>
                      <c:pt idx="3">
                        <c:v>W34
(52 lots 179 wfs)</c:v>
                      </c:pt>
                      <c:pt idx="4">
                        <c:v>W35
(28 lots 98 wfs)</c:v>
                      </c:pt>
                      <c:pt idx="5">
                        <c:v>W36
(39 lots 128 wfs)</c:v>
                      </c:pt>
                      <c:pt idx="6">
                        <c:v>W37
(62 lots 290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'Server-1P1M Weekly'!$P$18:$P$43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91-46A9-81C7-5C636D67DC90}"/>
                  </c:ext>
                </c:extLst>
              </c15:ser>
            </c15:filteredBarSeries>
            <c15:filteredBarSeries>
              <c15:ser>
                <c:idx val="7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Weekly'!$R$1</c15:sqref>
                        </c15:formulaRef>
                      </c:ext>
                    </c:extLst>
                    <c:strCache>
                      <c:ptCount val="1"/>
                      <c:pt idx="0">
                        <c:v>Oxidation</c:v>
                      </c:pt>
                    </c:strCache>
                  </c:strRef>
                </c:tx>
                <c:spPr>
                  <a:solidFill>
                    <a:srgbClr val="99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Weekly'!$A$2:$A$44</c15:sqref>
                        </c15:formulaRef>
                      </c:ext>
                    </c:extLst>
                    <c:strCache>
                      <c:ptCount val="7"/>
                      <c:pt idx="0">
                        <c:v>W31
(43 lots 181 wfs)</c:v>
                      </c:pt>
                      <c:pt idx="1">
                        <c:v>W32
(44 lots 178 wfs)</c:v>
                      </c:pt>
                      <c:pt idx="2">
                        <c:v>W33
(54 lots 146 wfs)</c:v>
                      </c:pt>
                      <c:pt idx="3">
                        <c:v>W34
(52 lots 179 wfs)</c:v>
                      </c:pt>
                      <c:pt idx="4">
                        <c:v>W35
(28 lots 98 wfs)</c:v>
                      </c:pt>
                      <c:pt idx="5">
                        <c:v>W36
(39 lots 128 wfs)</c:v>
                      </c:pt>
                      <c:pt idx="6">
                        <c:v>W37
(62 lots 290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Weekly'!$R$2:$R$43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8.0000000000000004E-4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47-41B4-ADF9-FA8C9A56D4D1}"/>
                  </c:ext>
                </c:extLst>
              </c15:ser>
            </c15:filteredBarSeries>
            <c15:filteredBarSeries>
              <c15:ser>
                <c:idx val="12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Weekly'!$AA$1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Weekly'!$A$2:$A$44</c15:sqref>
                        </c15:formulaRef>
                      </c:ext>
                    </c:extLst>
                    <c:strCache>
                      <c:ptCount val="7"/>
                      <c:pt idx="0">
                        <c:v>W31
(43 lots 181 wfs)</c:v>
                      </c:pt>
                      <c:pt idx="1">
                        <c:v>W32
(44 lots 178 wfs)</c:v>
                      </c:pt>
                      <c:pt idx="2">
                        <c:v>W33
(54 lots 146 wfs)</c:v>
                      </c:pt>
                      <c:pt idx="3">
                        <c:v>W34
(52 lots 179 wfs)</c:v>
                      </c:pt>
                      <c:pt idx="4">
                        <c:v>W35
(28 lots 98 wfs)</c:v>
                      </c:pt>
                      <c:pt idx="5">
                        <c:v>W36
(39 lots 128 wfs)</c:v>
                      </c:pt>
                      <c:pt idx="6">
                        <c:v>W37
(62 lots 290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Weekly'!$AA$6:$AA$43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47-41B4-ADF9-FA8C9A56D4D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6"/>
          <c:tx>
            <c:strRef>
              <c:f>'Server-1P1M Weekly'!$AB$1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Weekly'!$AB$2:$AB$44</c:f>
              <c:numCache>
                <c:formatCode>0.00%</c:formatCode>
                <c:ptCount val="7"/>
                <c:pt idx="0">
                  <c:v>0.99009999999999998</c:v>
                </c:pt>
                <c:pt idx="1">
                  <c:v>0.99380000000000002</c:v>
                </c:pt>
                <c:pt idx="2">
                  <c:v>0.98919999999999997</c:v>
                </c:pt>
                <c:pt idx="3">
                  <c:v>0.99229999999999996</c:v>
                </c:pt>
                <c:pt idx="4">
                  <c:v>0.99250000000000005</c:v>
                </c:pt>
                <c:pt idx="5">
                  <c:v>0.99009999999999998</c:v>
                </c:pt>
                <c:pt idx="6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47-41B4-ADF9-FA8C9A56D4D1}"/>
            </c:ext>
          </c:extLst>
        </c:ser>
        <c:ser>
          <c:idx val="10"/>
          <c:order val="27"/>
          <c:tx>
            <c:strRef>
              <c:f>'Server-1P1M Weekly'!$AC$1</c:f>
              <c:strCache>
                <c:ptCount val="1"/>
                <c:pt idx="0">
                  <c:v>1P1M Goal (99.0%)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'Server-1P1M Weekly'!$A$2:$A$44</c:f>
              <c:strCache>
                <c:ptCount val="7"/>
                <c:pt idx="0">
                  <c:v>W31
(43 lots 181 wfs)</c:v>
                </c:pt>
                <c:pt idx="1">
                  <c:v>W32
(44 lots 178 wfs)</c:v>
                </c:pt>
                <c:pt idx="2">
                  <c:v>W33
(54 lots 146 wfs)</c:v>
                </c:pt>
                <c:pt idx="3">
                  <c:v>W34
(52 lots 179 wfs)</c:v>
                </c:pt>
                <c:pt idx="4">
                  <c:v>W35
(28 lots 98 wfs)</c:v>
                </c:pt>
                <c:pt idx="5">
                  <c:v>W36
(39 lots 128 wfs)</c:v>
                </c:pt>
                <c:pt idx="6">
                  <c:v>W37
(62 lots 290 wfs)</c:v>
                </c:pt>
              </c:strCache>
            </c:strRef>
          </c:cat>
          <c:val>
            <c:numRef>
              <c:f>'Server-1P1M Weekly'!$AC$2:$AC$44</c:f>
              <c:numCache>
                <c:formatCode>0.00%</c:formatCode>
                <c:ptCount val="7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47-41B4-ADF9-FA8C9A56D4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5.000000000000001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377974341903297E-2"/>
          <c:y val="9.1453190124924283E-2"/>
          <c:w val="0.9462282202951281"/>
          <c:h val="0.16412663736217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Discrete RDL Single Yield</a:t>
            </a:r>
            <a:endParaRPr lang="zh-TW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6386957977884023E-2"/>
          <c:y val="0.20630184107067007"/>
          <c:w val="0.91932558526782515"/>
          <c:h val="0.67790116954040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'Dist-1P1M Weekly '!$C$1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'!$C$2:$C$17</c:f>
              <c:numCache>
                <c:formatCode>0.00%</c:formatCode>
                <c:ptCount val="7"/>
                <c:pt idx="0">
                  <c:v>6.9999999999999999E-4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696A-4830-960E-062894817DAF}"/>
            </c:ext>
          </c:extLst>
        </c:ser>
        <c:ser>
          <c:idx val="3"/>
          <c:order val="3"/>
          <c:tx>
            <c:strRef>
              <c:f>'Dist-1P1M Weekly '!$F$1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'!$F$2:$F$17</c:f>
              <c:numCache>
                <c:formatCode>0.00%</c:formatCode>
                <c:ptCount val="7"/>
                <c:pt idx="0">
                  <c:v>4.0000000000000002E-4</c:v>
                </c:pt>
                <c:pt idx="5">
                  <c:v>1.6999999999999999E-3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696A-4830-960E-062894817DAF}"/>
            </c:ext>
          </c:extLst>
        </c:ser>
        <c:ser>
          <c:idx val="4"/>
          <c:order val="4"/>
          <c:tx>
            <c:strRef>
              <c:f>'Dist-1P1M Weekly '!$G$1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'!$G$2:$G$17</c:f>
              <c:numCache>
                <c:formatCode>0.00%</c:formatCode>
                <c:ptCount val="7"/>
                <c:pt idx="1">
                  <c:v>5.0000000000000001E-4</c:v>
                </c:pt>
                <c:pt idx="3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A-4830-960E-062894817DAF}"/>
            </c:ext>
          </c:extLst>
        </c:ser>
        <c:ser>
          <c:idx val="19"/>
          <c:order val="5"/>
          <c:tx>
            <c:strRef>
              <c:f>'Dist-1P1M Weekly '!$H$1</c:f>
              <c:strCache>
                <c:ptCount val="1"/>
                <c:pt idx="0">
                  <c:v>RDL Broken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'!$H$2:$H$17</c:f>
              <c:numCache>
                <c:formatCode>0.00%</c:formatCode>
                <c:ptCount val="7"/>
                <c:pt idx="4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A-4830-960E-062894817DAF}"/>
            </c:ext>
          </c:extLst>
        </c:ser>
        <c:ser>
          <c:idx val="5"/>
          <c:order val="6"/>
          <c:tx>
            <c:strRef>
              <c:f>'Dist-1P1M Weekly '!$I$1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'!$I$2:$I$17</c:f>
              <c:numCache>
                <c:formatCode>0.00%</c:formatCode>
                <c:ptCount val="7"/>
                <c:pt idx="0">
                  <c:v>3.5999999999999999E-3</c:v>
                </c:pt>
                <c:pt idx="1">
                  <c:v>1.5E-3</c:v>
                </c:pt>
                <c:pt idx="3">
                  <c:v>2.5000000000000001E-3</c:v>
                </c:pt>
                <c:pt idx="4">
                  <c:v>7.1000000000000004E-3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696A-4830-960E-062894817DAF}"/>
            </c:ext>
          </c:extLst>
        </c:ser>
        <c:ser>
          <c:idx val="21"/>
          <c:order val="7"/>
          <c:tx>
            <c:strRef>
              <c:f>'Dist-1P1M Weekly '!$J$1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'!$J$4:$J$17</c:f>
              <c:numCache>
                <c:formatCode>0.00%</c:formatCode>
                <c:ptCount val="7"/>
                <c:pt idx="0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6A-4830-960E-062894817DAF}"/>
            </c:ext>
          </c:extLst>
        </c:ser>
        <c:ser>
          <c:idx val="9"/>
          <c:order val="11"/>
          <c:tx>
            <c:strRef>
              <c:f>'Dist-1P1M Weekly '!$N$1</c:f>
              <c:strCache>
                <c:ptCount val="1"/>
                <c:pt idx="0">
                  <c:v>Polymer Damage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'!$N$2:$N$16</c:f>
              <c:numCache>
                <c:formatCode>0.00%</c:formatCode>
                <c:ptCount val="6"/>
                <c:pt idx="0">
                  <c:v>4.0000000000000002E-4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3-696A-4830-960E-062894817DAF}"/>
            </c:ext>
          </c:extLst>
        </c:ser>
        <c:ser>
          <c:idx val="10"/>
          <c:order val="12"/>
          <c:tx>
            <c:strRef>
              <c:f>'Dist-1P1M Weekly '!$O$1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'!$O$2:$O$16</c:f>
              <c:numCache>
                <c:formatCode>0.00%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696A-4830-960E-062894817DAF}"/>
            </c:ext>
          </c:extLst>
        </c:ser>
        <c:ser>
          <c:idx val="11"/>
          <c:order val="13"/>
          <c:tx>
            <c:strRef>
              <c:f>'Dist-1P1M Weekly '!$P$1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'!$P$2:$P$16</c:f>
              <c:numCache>
                <c:formatCode>0.00%</c:formatCode>
                <c:ptCount val="6"/>
                <c:pt idx="0">
                  <c:v>6.9999999999999999E-4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4-696A-4830-960E-062894817DAF}"/>
            </c:ext>
          </c:extLst>
        </c:ser>
        <c:ser>
          <c:idx val="12"/>
          <c:order val="14"/>
          <c:tx>
            <c:strRef>
              <c:f>'Dist-1P1M Weekly '!$Q$1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'!$Q$2:$Q$16</c:f>
              <c:numCache>
                <c:formatCode>0.00%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696A-4830-960E-062894817DAF}"/>
            </c:ext>
          </c:extLst>
        </c:ser>
        <c:ser>
          <c:idx val="13"/>
          <c:order val="15"/>
          <c:tx>
            <c:strRef>
              <c:f>'Dist-1P1M Weekly '!$R$1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'!$R$2:$R$16</c:f>
              <c:numCache>
                <c:formatCode>0.00%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696A-4830-960E-062894817DAF}"/>
            </c:ext>
          </c:extLst>
        </c:ser>
        <c:ser>
          <c:idx val="14"/>
          <c:order val="16"/>
          <c:tx>
            <c:strRef>
              <c:f>'Dist-1P1M Weekly '!$S$1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'!$S$2:$S$16</c:f>
              <c:numCache>
                <c:formatCode>0.00%</c:formatCode>
                <c:ptCount val="6"/>
                <c:pt idx="1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6A-4830-960E-062894817DAF}"/>
            </c:ext>
          </c:extLst>
        </c:ser>
        <c:ser>
          <c:idx val="15"/>
          <c:order val="17"/>
          <c:tx>
            <c:strRef>
              <c:f>'Dist-1P1M Weekly '!$T$1</c:f>
              <c:strCache>
                <c:ptCount val="1"/>
                <c:pt idx="0">
                  <c:v>Mold Residual on Custud</c:v>
                </c:pt>
              </c:strCache>
              <c:extLst xmlns:c15="http://schemas.microsoft.com/office/drawing/2012/chart"/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'!$T$2:$T$16</c:f>
              <c:numCache>
                <c:formatCode>General</c:formatCode>
                <c:ptCount val="6"/>
                <c:pt idx="3" formatCode="0.00%">
                  <c:v>8.0000000000000004E-4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696A-4830-960E-062894817DAF}"/>
            </c:ext>
          </c:extLst>
        </c:ser>
        <c:ser>
          <c:idx val="22"/>
          <c:order val="18"/>
          <c:tx>
            <c:strRef>
              <c:f>'Dist-1P1M Weekly '!$U$1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'!$U$4:$U$16</c:f>
              <c:numCache>
                <c:formatCode>0.00%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8-696A-4830-960E-062894817DAF}"/>
            </c:ext>
          </c:extLst>
        </c:ser>
        <c:ser>
          <c:idx val="20"/>
          <c:order val="19"/>
          <c:tx>
            <c:strRef>
              <c:f>'Dist-1P1M Weekly '!$V$1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'!$V$3:$V$16</c:f>
              <c:numCache>
                <c:formatCode>0.00%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9-696A-4830-960E-062894817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443232"/>
        <c:axId val="10054422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'Dist-1P1M Weekly '!$D$1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'Dist-1P1M Weekly '!$B$2:$B$17</c15:sqref>
                        </c15:formulaRef>
                      </c:ext>
                    </c:extLst>
                    <c:strCache>
                      <c:ptCount val="7"/>
                      <c:pt idx="0">
                        <c:v>W31
(8 lots 23 wfs)</c:v>
                      </c:pt>
                      <c:pt idx="1">
                        <c:v>W32
(6 lots 17 wfs)</c:v>
                      </c:pt>
                      <c:pt idx="2">
                        <c:v>W33
(2 lots 7 wfs)</c:v>
                      </c:pt>
                      <c:pt idx="3">
                        <c:v>W34
(7 lots 10 wfs)</c:v>
                      </c:pt>
                      <c:pt idx="4">
                        <c:v>W35
(2 lots 7 wfs)</c:v>
                      </c:pt>
                      <c:pt idx="5">
                        <c:v>W36
(3 lots 5 wfs)</c:v>
                      </c:pt>
                      <c:pt idx="6">
                        <c:v>W37
(2 lots 4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'Dist-1P1M Weekly '!$D$2:$D$16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696A-4830-960E-062894817DA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'!$E$1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'!$B$2:$B$17</c15:sqref>
                        </c15:formulaRef>
                      </c:ext>
                    </c:extLst>
                    <c:strCache>
                      <c:ptCount val="7"/>
                      <c:pt idx="0">
                        <c:v>W31
(8 lots 23 wfs)</c:v>
                      </c:pt>
                      <c:pt idx="1">
                        <c:v>W32
(6 lots 17 wfs)</c:v>
                      </c:pt>
                      <c:pt idx="2">
                        <c:v>W33
(2 lots 7 wfs)</c:v>
                      </c:pt>
                      <c:pt idx="3">
                        <c:v>W34
(7 lots 10 wfs)</c:v>
                      </c:pt>
                      <c:pt idx="4">
                        <c:v>W35
(2 lots 7 wfs)</c:v>
                      </c:pt>
                      <c:pt idx="5">
                        <c:v>W36
(3 lots 5 wfs)</c:v>
                      </c:pt>
                      <c:pt idx="6">
                        <c:v>W37
(2 lots 4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'!$E$2:$E$16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96A-4830-960E-062894817DAF}"/>
                  </c:ext>
                </c:extLst>
              </c15:ser>
            </c15:filteredBarSeries>
            <c15:filteredBarSeries>
              <c15:ser>
                <c:idx val="6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'!$K$1</c15:sqref>
                        </c15:formulaRef>
                      </c:ext>
                    </c:extLst>
                    <c:strCache>
                      <c:ptCount val="1"/>
                      <c:pt idx="0">
                        <c:v>Cu-S Abnormal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'!$B$2:$B$17</c15:sqref>
                        </c15:formulaRef>
                      </c:ext>
                    </c:extLst>
                    <c:strCache>
                      <c:ptCount val="7"/>
                      <c:pt idx="0">
                        <c:v>W31
(8 lots 23 wfs)</c:v>
                      </c:pt>
                      <c:pt idx="1">
                        <c:v>W32
(6 lots 17 wfs)</c:v>
                      </c:pt>
                      <c:pt idx="2">
                        <c:v>W33
(2 lots 7 wfs)</c:v>
                      </c:pt>
                      <c:pt idx="3">
                        <c:v>W34
(7 lots 10 wfs)</c:v>
                      </c:pt>
                      <c:pt idx="4">
                        <c:v>W35
(2 lots 7 wfs)</c:v>
                      </c:pt>
                      <c:pt idx="5">
                        <c:v>W36
(3 lots 5 wfs)</c:v>
                      </c:pt>
                      <c:pt idx="6">
                        <c:v>W37
(2 lots 4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'!$K$2:$K$16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96A-4830-960E-062894817DAF}"/>
                  </c:ext>
                </c:extLst>
              </c15:ser>
            </c15:filteredBarSeries>
            <c15:filteredBarSeries>
              <c15:ser>
                <c:idx val="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'!$L$1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'!$B$2:$B$17</c15:sqref>
                        </c15:formulaRef>
                      </c:ext>
                    </c:extLst>
                    <c:strCache>
                      <c:ptCount val="7"/>
                      <c:pt idx="0">
                        <c:v>W31
(8 lots 23 wfs)</c:v>
                      </c:pt>
                      <c:pt idx="1">
                        <c:v>W32
(6 lots 17 wfs)</c:v>
                      </c:pt>
                      <c:pt idx="2">
                        <c:v>W33
(2 lots 7 wfs)</c:v>
                      </c:pt>
                      <c:pt idx="3">
                        <c:v>W34
(7 lots 10 wfs)</c:v>
                      </c:pt>
                      <c:pt idx="4">
                        <c:v>W35
(2 lots 7 wfs)</c:v>
                      </c:pt>
                      <c:pt idx="5">
                        <c:v>W36
(3 lots 5 wfs)</c:v>
                      </c:pt>
                      <c:pt idx="6">
                        <c:v>W37
(2 lots 4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'!$L$2:$L$16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96A-4830-960E-062894817DAF}"/>
                  </c:ext>
                </c:extLst>
              </c15:ser>
            </c15:filteredBarSeries>
            <c15:filteredBarSeries>
              <c15:ser>
                <c:idx val="8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'!$M$1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'!$B$2:$B$17</c15:sqref>
                        </c15:formulaRef>
                      </c:ext>
                    </c:extLst>
                    <c:strCache>
                      <c:ptCount val="7"/>
                      <c:pt idx="0">
                        <c:v>W31
(8 lots 23 wfs)</c:v>
                      </c:pt>
                      <c:pt idx="1">
                        <c:v>W32
(6 lots 17 wfs)</c:v>
                      </c:pt>
                      <c:pt idx="2">
                        <c:v>W33
(2 lots 7 wfs)</c:v>
                      </c:pt>
                      <c:pt idx="3">
                        <c:v>W34
(7 lots 10 wfs)</c:v>
                      </c:pt>
                      <c:pt idx="4">
                        <c:v>W35
(2 lots 7 wfs)</c:v>
                      </c:pt>
                      <c:pt idx="5">
                        <c:v>W36
(3 lots 5 wfs)</c:v>
                      </c:pt>
                      <c:pt idx="6">
                        <c:v>W37
(2 lots 4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'!$M$2:$M$16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96A-4830-960E-062894817DAF}"/>
                  </c:ext>
                </c:extLst>
              </c15:ser>
            </c15:filteredBarSeries>
            <c15:filteredBarSeries>
              <c15:ser>
                <c:idx val="16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'!$W$1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'!$B$2:$B$17</c15:sqref>
                        </c15:formulaRef>
                      </c:ext>
                    </c:extLst>
                    <c:strCache>
                      <c:ptCount val="7"/>
                      <c:pt idx="0">
                        <c:v>W31
(8 lots 23 wfs)</c:v>
                      </c:pt>
                      <c:pt idx="1">
                        <c:v>W32
(6 lots 17 wfs)</c:v>
                      </c:pt>
                      <c:pt idx="2">
                        <c:v>W33
(2 lots 7 wfs)</c:v>
                      </c:pt>
                      <c:pt idx="3">
                        <c:v>W34
(7 lots 10 wfs)</c:v>
                      </c:pt>
                      <c:pt idx="4">
                        <c:v>W35
(2 lots 7 wfs)</c:v>
                      </c:pt>
                      <c:pt idx="5">
                        <c:v>W36
(3 lots 5 wfs)</c:v>
                      </c:pt>
                      <c:pt idx="6">
                        <c:v>W37
(2 lots 4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'!$W$2:$W$16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96A-4830-960E-062894817DA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7"/>
          <c:order val="21"/>
          <c:tx>
            <c:strRef>
              <c:f>'Dist-1P1M Weekly '!$X$1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'!$X$2:$X$17</c:f>
              <c:numCache>
                <c:formatCode>0.00%</c:formatCode>
                <c:ptCount val="7"/>
                <c:pt idx="0">
                  <c:v>0.99350000000000005</c:v>
                </c:pt>
                <c:pt idx="1">
                  <c:v>0.99750000000000005</c:v>
                </c:pt>
                <c:pt idx="2">
                  <c:v>1</c:v>
                </c:pt>
                <c:pt idx="3">
                  <c:v>0.99580000000000002</c:v>
                </c:pt>
                <c:pt idx="4">
                  <c:v>0.99050000000000005</c:v>
                </c:pt>
                <c:pt idx="5">
                  <c:v>0.99829999999999997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96A-4830-960E-062894817DAF}"/>
            </c:ext>
          </c:extLst>
        </c:ser>
        <c:ser>
          <c:idx val="18"/>
          <c:order val="22"/>
          <c:tx>
            <c:strRef>
              <c:f>'Dist-1P1M Weekly '!$Y$1</c:f>
              <c:strCache>
                <c:ptCount val="1"/>
                <c:pt idx="0">
                  <c:v>1P1M Goal (99.71%)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'Dist-1P1M Weekly '!$B$2:$B$17</c:f>
              <c:strCache>
                <c:ptCount val="7"/>
                <c:pt idx="0">
                  <c:v>W31
(8 lots 23 wfs)</c:v>
                </c:pt>
                <c:pt idx="1">
                  <c:v>W32
(6 lots 17 wfs)</c:v>
                </c:pt>
                <c:pt idx="2">
                  <c:v>W33
(2 lots 7 wfs)</c:v>
                </c:pt>
                <c:pt idx="3">
                  <c:v>W34
(7 lots 10 wfs)</c:v>
                </c:pt>
                <c:pt idx="4">
                  <c:v>W35
(2 lots 7 wfs)</c:v>
                </c:pt>
                <c:pt idx="5">
                  <c:v>W36
(3 lots 5 wfs)</c:v>
                </c:pt>
                <c:pt idx="6">
                  <c:v>W37
(2 lots 4 wfs)</c:v>
                </c:pt>
              </c:strCache>
            </c:strRef>
          </c:cat>
          <c:val>
            <c:numRef>
              <c:f>'Dist-1P1M Weekly '!$Y$2:$Y$17</c:f>
              <c:numCache>
                <c:formatCode>0.00%</c:formatCode>
                <c:ptCount val="7"/>
                <c:pt idx="0">
                  <c:v>0.99709999999999999</c:v>
                </c:pt>
                <c:pt idx="1">
                  <c:v>0.99709999999999999</c:v>
                </c:pt>
                <c:pt idx="2">
                  <c:v>0.99709999999999999</c:v>
                </c:pt>
                <c:pt idx="3">
                  <c:v>0.99709999999999999</c:v>
                </c:pt>
                <c:pt idx="4">
                  <c:v>0.99709999999999999</c:v>
                </c:pt>
                <c:pt idx="5">
                  <c:v>0.99709999999999999</c:v>
                </c:pt>
                <c:pt idx="6">
                  <c:v>0.99709999999999999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96A-4830-960E-062894817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904912"/>
        <c:axId val="642902288"/>
      </c:lineChart>
      <c:catAx>
        <c:axId val="6429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2288"/>
        <c:crosses val="autoZero"/>
        <c:auto val="1"/>
        <c:lblAlgn val="ctr"/>
        <c:lblOffset val="100"/>
        <c:noMultiLvlLbl val="0"/>
      </c:catAx>
      <c:valAx>
        <c:axId val="642902288"/>
        <c:scaling>
          <c:orientation val="minMax"/>
          <c:max val="1.0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4912"/>
        <c:crosses val="autoZero"/>
        <c:crossBetween val="between"/>
        <c:majorUnit val="2.0000000000000004E-2"/>
      </c:valAx>
      <c:valAx>
        <c:axId val="1005442248"/>
        <c:scaling>
          <c:orientation val="minMax"/>
          <c:max val="3.0000000000000006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005443232"/>
        <c:crosses val="max"/>
        <c:crossBetween val="between"/>
        <c:majorUnit val="1.0000000000000002E-2"/>
      </c:valAx>
      <c:catAx>
        <c:axId val="100544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5442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130085057052839E-2"/>
          <c:y val="9.0298840565238125E-2"/>
          <c:w val="0.9424345688130813"/>
          <c:h val="0.11975843022527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400">
                <a:latin typeface="Segoe UI" panose="020B0502040204020203" pitchFamily="34" charset="0"/>
                <a:cs typeface="Segoe UI" panose="020B0502040204020203" pitchFamily="34" charset="0"/>
              </a:rPr>
              <a:t>AMD Client RDL Single Yield</a:t>
            </a:r>
            <a:endParaRPr lang="zh-TW" sz="24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790950011140366"/>
          <c:y val="4.47882838137516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7139678657032079"/>
          <c:w val="0.91852476060119781"/>
          <c:h val="0.59916445371155425"/>
        </c:manualLayout>
      </c:layout>
      <c:barChart>
        <c:barDir val="col"/>
        <c:grouping val="stacked"/>
        <c:varyColors val="0"/>
        <c:ser>
          <c:idx val="20"/>
          <c:order val="1"/>
          <c:tx>
            <c:strRef>
              <c:f>'Client-1P1M Weekly'!$D$1</c:f>
              <c:strCache>
                <c:ptCount val="1"/>
                <c:pt idx="0">
                  <c:v>Short Bump due to Foriegn/Photo Material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Weekly'!$D$154:$D$162</c:f>
              <c:numCache>
                <c:formatCode>0.00%</c:formatCode>
                <c:ptCount val="7"/>
                <c:pt idx="4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5-4D7F-93A1-DD1CB8A209C5}"/>
            </c:ext>
          </c:extLst>
        </c:ser>
        <c:ser>
          <c:idx val="0"/>
          <c:order val="3"/>
          <c:tx>
            <c:strRef>
              <c:f>'Client-1P1M Weekly'!$F$1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Weekly'!$F$2:$F$162</c:f>
              <c:numCache>
                <c:formatCode>0.00%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D51-478F-BE5D-BB0F2A526E08}"/>
            </c:ext>
          </c:extLst>
        </c:ser>
        <c:ser>
          <c:idx val="1"/>
          <c:order val="5"/>
          <c:tx>
            <c:strRef>
              <c:f>'Client-1P1M Weekly'!$H$1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Weekly'!$H$2:$H$162</c:f>
              <c:numCache>
                <c:formatCode>0.00%</c:formatCode>
                <c:ptCount val="7"/>
                <c:pt idx="0">
                  <c:v>1E-4</c:v>
                </c:pt>
                <c:pt idx="1">
                  <c:v>1E-4</c:v>
                </c:pt>
                <c:pt idx="2">
                  <c:v>1E-4</c:v>
                </c:pt>
                <c:pt idx="6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D51-478F-BE5D-BB0F2A526E08}"/>
            </c:ext>
          </c:extLst>
        </c:ser>
        <c:ser>
          <c:idx val="18"/>
          <c:order val="6"/>
          <c:tx>
            <c:strRef>
              <c:f>'Client-1P1M Weekly'!$I$1</c:f>
              <c:strCache>
                <c:ptCount val="1"/>
                <c:pt idx="0">
                  <c:v>RDL Broken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Weekly'!$I$75:$I$162</c:f>
              <c:numCache>
                <c:formatCode>0.00%</c:formatCode>
                <c:ptCount val="7"/>
                <c:pt idx="0">
                  <c:v>2.0000000000000001E-4</c:v>
                </c:pt>
                <c:pt idx="1">
                  <c:v>2.9999999999999997E-4</c:v>
                </c:pt>
                <c:pt idx="4">
                  <c:v>2.0000000000000001E-4</c:v>
                </c:pt>
                <c:pt idx="6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1-478F-BE5D-BB0F2A526E08}"/>
            </c:ext>
          </c:extLst>
        </c:ser>
        <c:ser>
          <c:idx val="19"/>
          <c:order val="7"/>
          <c:tx>
            <c:strRef>
              <c:f>'Client-1P1M Weekly'!$J$1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Weekly'!$J$75:$J$162</c:f>
              <c:numCache>
                <c:formatCode>0.00%</c:formatCode>
                <c:ptCount val="7"/>
                <c:pt idx="0">
                  <c:v>1E-4</c:v>
                </c:pt>
                <c:pt idx="2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51-478F-BE5D-BB0F2A526E08}"/>
            </c:ext>
          </c:extLst>
        </c:ser>
        <c:ser>
          <c:idx val="3"/>
          <c:order val="8"/>
          <c:tx>
            <c:strRef>
              <c:f>'Client-1P1M Weekly'!$K$1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Weekly'!$K$2:$K$162</c:f>
              <c:numCache>
                <c:formatCode>0.00%</c:formatCode>
                <c:ptCount val="7"/>
                <c:pt idx="0">
                  <c:v>8.9999999999999998E-4</c:v>
                </c:pt>
                <c:pt idx="1">
                  <c:v>8.9999999999999998E-4</c:v>
                </c:pt>
                <c:pt idx="2">
                  <c:v>1.1999999999999999E-3</c:v>
                </c:pt>
                <c:pt idx="3">
                  <c:v>1.5E-3</c:v>
                </c:pt>
                <c:pt idx="5">
                  <c:v>5.0000000000000001E-4</c:v>
                </c:pt>
                <c:pt idx="6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2D51-478F-BE5D-BB0F2A526E08}"/>
            </c:ext>
          </c:extLst>
        </c:ser>
        <c:ser>
          <c:idx val="5"/>
          <c:order val="9"/>
          <c:tx>
            <c:strRef>
              <c:f>'Client-1P1M Weekly'!$L$1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Weekly'!$L$17:$L$162</c:f>
              <c:numCache>
                <c:formatCode>0.00%</c:formatCode>
                <c:ptCount val="7"/>
                <c:pt idx="0">
                  <c:v>1E-4</c:v>
                </c:pt>
                <c:pt idx="2">
                  <c:v>1E-4</c:v>
                </c:pt>
                <c:pt idx="6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2D51-478F-BE5D-BB0F2A526E08}"/>
            </c:ext>
          </c:extLst>
        </c:ser>
        <c:ser>
          <c:idx val="2"/>
          <c:order val="12"/>
          <c:tx>
            <c:strRef>
              <c:f>'Client-1P1M Weekly'!$P$1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Weekly'!$P$2:$P$162</c:f>
              <c:numCache>
                <c:formatCode>0.00%</c:formatCode>
                <c:ptCount val="7"/>
                <c:pt idx="0">
                  <c:v>1E-4</c:v>
                </c:pt>
                <c:pt idx="1">
                  <c:v>1E-4</c:v>
                </c:pt>
                <c:pt idx="2">
                  <c:v>1E-4</c:v>
                </c:pt>
                <c:pt idx="3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2D51-478F-BE5D-BB0F2A526E08}"/>
            </c:ext>
          </c:extLst>
        </c:ser>
        <c:ser>
          <c:idx val="7"/>
          <c:order val="13"/>
          <c:tx>
            <c:strRef>
              <c:f>'Client-1P1M Weekly'!$Q$1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Weekly'!$Q$2:$Q$162</c:f>
              <c:numCache>
                <c:formatCode>0.00%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D51-478F-BE5D-BB0F2A526E08}"/>
            </c:ext>
          </c:extLst>
        </c:ser>
        <c:ser>
          <c:idx val="16"/>
          <c:order val="16"/>
          <c:tx>
            <c:strRef>
              <c:f>'Client-1P1M Weekly'!$T$1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Weekly'!$T$52:$T$162</c:f>
              <c:numCache>
                <c:formatCode>0.00%</c:formatCode>
                <c:ptCount val="7"/>
                <c:pt idx="0">
                  <c:v>1E-4</c:v>
                </c:pt>
                <c:pt idx="2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2D51-478F-BE5D-BB0F2A526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1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'Client-1P1M Weekly'!$C$1</c15:sqref>
                        </c15:formulaRef>
                      </c:ext>
                    </c:extLst>
                    <c:strCache>
                      <c:ptCount val="1"/>
                      <c:pt idx="0">
                        <c:v>Missing Bump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'Client-1P1M Weekly'!$B$2:$B$162</c15:sqref>
                        </c15:formulaRef>
                      </c:ext>
                    </c:extLst>
                    <c:strCache>
                      <c:ptCount val="7"/>
                      <c:pt idx="0">
                        <c:v>W31
(17 lots 88 wfs)</c:v>
                      </c:pt>
                      <c:pt idx="1">
                        <c:v>W32
(16 lots 58 wfs)</c:v>
                      </c:pt>
                      <c:pt idx="2">
                        <c:v>W33
(11 lots 49 wfs)</c:v>
                      </c:pt>
                      <c:pt idx="3">
                        <c:v>W34
(8 lots 32 wfs)</c:v>
                      </c:pt>
                      <c:pt idx="4">
                        <c:v>W35
(5 lots 25 wfs)</c:v>
                      </c:pt>
                      <c:pt idx="5">
                        <c:v>W36
(3 lots 13 wfs)</c:v>
                      </c:pt>
                      <c:pt idx="6">
                        <c:v>W37
(9 lots 53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'Client-1P1M Weekly'!$C$8:$C$161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2D51-478F-BE5D-BB0F2A526E08}"/>
                  </c:ext>
                </c:extLst>
              </c15:ser>
            </c15:filteredBarSeries>
            <c15:filteredBarSeries>
              <c15:ser>
                <c:idx val="1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Weekly'!$E$1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Weekly'!$B$2:$B$162</c15:sqref>
                        </c15:formulaRef>
                      </c:ext>
                    </c:extLst>
                    <c:strCache>
                      <c:ptCount val="7"/>
                      <c:pt idx="0">
                        <c:v>W31
(17 lots 88 wfs)</c:v>
                      </c:pt>
                      <c:pt idx="1">
                        <c:v>W32
(16 lots 58 wfs)</c:v>
                      </c:pt>
                      <c:pt idx="2">
                        <c:v>W33
(11 lots 49 wfs)</c:v>
                      </c:pt>
                      <c:pt idx="3">
                        <c:v>W34
(8 lots 32 wfs)</c:v>
                      </c:pt>
                      <c:pt idx="4">
                        <c:v>W35
(5 lots 25 wfs)</c:v>
                      </c:pt>
                      <c:pt idx="5">
                        <c:v>W36
(3 lots 13 wfs)</c:v>
                      </c:pt>
                      <c:pt idx="6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Weekly'!$E$32:$E$161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D51-478F-BE5D-BB0F2A526E08}"/>
                  </c:ext>
                </c:extLst>
              </c15:ser>
            </c15:filteredBarSeries>
            <c15:filteredBarSeries>
              <c15:ser>
                <c:idx val="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Weekly'!$G$1</c15:sqref>
                        </c15:formulaRef>
                      </c:ext>
                    </c:extLst>
                    <c:strCache>
                      <c:ptCount val="1"/>
                      <c:pt idx="0">
                        <c:v>Damage Solder Bump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Weekly'!$B$2:$B$162</c15:sqref>
                        </c15:formulaRef>
                      </c:ext>
                    </c:extLst>
                    <c:strCache>
                      <c:ptCount val="7"/>
                      <c:pt idx="0">
                        <c:v>W31
(17 lots 88 wfs)</c:v>
                      </c:pt>
                      <c:pt idx="1">
                        <c:v>W32
(16 lots 58 wfs)</c:v>
                      </c:pt>
                      <c:pt idx="2">
                        <c:v>W33
(11 lots 49 wfs)</c:v>
                      </c:pt>
                      <c:pt idx="3">
                        <c:v>W34
(8 lots 32 wfs)</c:v>
                      </c:pt>
                      <c:pt idx="4">
                        <c:v>W35
(5 lots 25 wfs)</c:v>
                      </c:pt>
                      <c:pt idx="5">
                        <c:v>W36
(3 lots 13 wfs)</c:v>
                      </c:pt>
                      <c:pt idx="6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Weekly'!$G$7:$G$161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D51-478F-BE5D-BB0F2A526E08}"/>
                  </c:ext>
                </c:extLst>
              </c15:ser>
            </c15:filteredBarSeries>
            <c15:filteredBarSeries>
              <c15:ser>
                <c:idx val="15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Weekly'!$M$1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Weekly'!$B$2:$B$162</c15:sqref>
                        </c15:formulaRef>
                      </c:ext>
                    </c:extLst>
                    <c:strCache>
                      <c:ptCount val="7"/>
                      <c:pt idx="0">
                        <c:v>W31
(17 lots 88 wfs)</c:v>
                      </c:pt>
                      <c:pt idx="1">
                        <c:v>W32
(16 lots 58 wfs)</c:v>
                      </c:pt>
                      <c:pt idx="2">
                        <c:v>W33
(11 lots 49 wfs)</c:v>
                      </c:pt>
                      <c:pt idx="3">
                        <c:v>W34
(8 lots 32 wfs)</c:v>
                      </c:pt>
                      <c:pt idx="4">
                        <c:v>W35
(5 lots 25 wfs)</c:v>
                      </c:pt>
                      <c:pt idx="5">
                        <c:v>W36
(3 lots 13 wfs)</c:v>
                      </c:pt>
                      <c:pt idx="6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Weekly'!$M$36:$M$161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D51-478F-BE5D-BB0F2A526E08}"/>
                  </c:ext>
                </c:extLst>
              </c15:ser>
            </c15:filteredBarSeries>
            <c15:filteredBarSeries>
              <c15:ser>
                <c:idx val="17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Weekly'!$O$1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FF99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Weekly'!$B$2:$B$162</c15:sqref>
                        </c15:formulaRef>
                      </c:ext>
                    </c:extLst>
                    <c:strCache>
                      <c:ptCount val="7"/>
                      <c:pt idx="0">
                        <c:v>W31
(17 lots 88 wfs)</c:v>
                      </c:pt>
                      <c:pt idx="1">
                        <c:v>W32
(16 lots 58 wfs)</c:v>
                      </c:pt>
                      <c:pt idx="2">
                        <c:v>W33
(11 lots 49 wfs)</c:v>
                      </c:pt>
                      <c:pt idx="3">
                        <c:v>W34
(8 lots 32 wfs)</c:v>
                      </c:pt>
                      <c:pt idx="4">
                        <c:v>W35
(5 lots 25 wfs)</c:v>
                      </c:pt>
                      <c:pt idx="5">
                        <c:v>W36
(3 lots 13 wfs)</c:v>
                      </c:pt>
                      <c:pt idx="6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Weekly'!$O$64:$O$161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D51-478F-BE5D-BB0F2A526E08}"/>
                  </c:ext>
                </c:extLst>
              </c15:ser>
            </c15:filteredBarSeries>
            <c15:filteredBarSeries>
              <c15:ser>
                <c:idx val="12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Weekly'!$R$1</c15:sqref>
                        </c15:formulaRef>
                      </c:ext>
                    </c:extLst>
                    <c:strCache>
                      <c:ptCount val="1"/>
                      <c:pt idx="0">
                        <c:v>Polymer Broken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Weekly'!$B$2:$B$162</c15:sqref>
                        </c15:formulaRef>
                      </c:ext>
                    </c:extLst>
                    <c:strCache>
                      <c:ptCount val="7"/>
                      <c:pt idx="0">
                        <c:v>W31
(17 lots 88 wfs)</c:v>
                      </c:pt>
                      <c:pt idx="1">
                        <c:v>W32
(16 lots 58 wfs)</c:v>
                      </c:pt>
                      <c:pt idx="2">
                        <c:v>W33
(11 lots 49 wfs)</c:v>
                      </c:pt>
                      <c:pt idx="3">
                        <c:v>W34
(8 lots 32 wfs)</c:v>
                      </c:pt>
                      <c:pt idx="4">
                        <c:v>W35
(5 lots 25 wfs)</c:v>
                      </c:pt>
                      <c:pt idx="5">
                        <c:v>W36
(3 lots 13 wfs)</c:v>
                      </c:pt>
                      <c:pt idx="6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Weekly'!$R$11:$R$161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D51-478F-BE5D-BB0F2A526E08}"/>
                  </c:ext>
                </c:extLst>
              </c15:ser>
            </c15:filteredBarSeries>
            <c15:filteredBarSeries>
              <c15:ser>
                <c:idx val="8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Weekly'!$S$1</c15:sqref>
                        </c15:formulaRef>
                      </c:ext>
                    </c:extLst>
                    <c:strCache>
                      <c:ptCount val="1"/>
                      <c:pt idx="0">
                        <c:v>Miss Custud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Weekly'!$B$2:$B$162</c15:sqref>
                        </c15:formulaRef>
                      </c:ext>
                    </c:extLst>
                    <c:strCache>
                      <c:ptCount val="7"/>
                      <c:pt idx="0">
                        <c:v>W31
(17 lots 88 wfs)</c:v>
                      </c:pt>
                      <c:pt idx="1">
                        <c:v>W32
(16 lots 58 wfs)</c:v>
                      </c:pt>
                      <c:pt idx="2">
                        <c:v>W33
(11 lots 49 wfs)</c:v>
                      </c:pt>
                      <c:pt idx="3">
                        <c:v>W34
(8 lots 32 wfs)</c:v>
                      </c:pt>
                      <c:pt idx="4">
                        <c:v>W35
(5 lots 25 wfs)</c:v>
                      </c:pt>
                      <c:pt idx="5">
                        <c:v>W36
(3 lots 13 wfs)</c:v>
                      </c:pt>
                      <c:pt idx="6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Weekly'!$S$2:$S$161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1E-4</c:v>
                      </c:pt>
                      <c:pt idx="3">
                        <c:v>2.0000000000000001E-4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D51-478F-BE5D-BB0F2A526E08}"/>
                  </c:ext>
                </c:extLst>
              </c15:ser>
            </c15:filteredBarSeries>
            <c15:filteredBarSeries>
              <c15:ser>
                <c:idx val="13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Weekly'!$V$1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99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Weekly'!$B$2:$B$162</c15:sqref>
                        </c15:formulaRef>
                      </c:ext>
                    </c:extLst>
                    <c:strCache>
                      <c:ptCount val="7"/>
                      <c:pt idx="0">
                        <c:v>W31
(17 lots 88 wfs)</c:v>
                      </c:pt>
                      <c:pt idx="1">
                        <c:v>W32
(16 lots 58 wfs)</c:v>
                      </c:pt>
                      <c:pt idx="2">
                        <c:v>W33
(11 lots 49 wfs)</c:v>
                      </c:pt>
                      <c:pt idx="3">
                        <c:v>W34
(8 lots 32 wfs)</c:v>
                      </c:pt>
                      <c:pt idx="4">
                        <c:v>W35
(5 lots 25 wfs)</c:v>
                      </c:pt>
                      <c:pt idx="5">
                        <c:v>W36
(3 lots 13 wfs)</c:v>
                      </c:pt>
                      <c:pt idx="6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Weekly'!$V$23:$V$161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1E-4</c:v>
                      </c:pt>
                      <c:pt idx="1">
                        <c:v>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D51-478F-BE5D-BB0F2A526E08}"/>
                  </c:ext>
                </c:extLst>
              </c15:ser>
            </c15:filteredBarSeries>
            <c15:filteredBarSeries>
              <c15:ser>
                <c:idx val="4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Weekly'!$X$1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Weekly'!$B$2:$B$162</c15:sqref>
                        </c15:formulaRef>
                      </c:ext>
                    </c:extLst>
                    <c:strCache>
                      <c:ptCount val="7"/>
                      <c:pt idx="0">
                        <c:v>W31
(17 lots 88 wfs)</c:v>
                      </c:pt>
                      <c:pt idx="1">
                        <c:v>W32
(16 lots 58 wfs)</c:v>
                      </c:pt>
                      <c:pt idx="2">
                        <c:v>W33
(11 lots 49 wfs)</c:v>
                      </c:pt>
                      <c:pt idx="3">
                        <c:v>W34
(8 lots 32 wfs)</c:v>
                      </c:pt>
                      <c:pt idx="4">
                        <c:v>W35
(5 lots 25 wfs)</c:v>
                      </c:pt>
                      <c:pt idx="5">
                        <c:v>W36
(3 lots 13 wfs)</c:v>
                      </c:pt>
                      <c:pt idx="6">
                        <c:v>W37
(9 lots 53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Weekly'!$X$19:$X$161</c15:sqref>
                        </c15:formulaRef>
                      </c:ext>
                    </c:extLst>
                    <c:numCache>
                      <c:formatCode>0.00%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D51-478F-BE5D-BB0F2A526E0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9"/>
          <c:tx>
            <c:strRef>
              <c:f>'Client-1P1M Weekly'!$Y$1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Weekly'!$Y$2:$Y$162</c:f>
              <c:numCache>
                <c:formatCode>0.00%</c:formatCode>
                <c:ptCount val="7"/>
                <c:pt idx="0">
                  <c:v>0.99790000000000001</c:v>
                </c:pt>
                <c:pt idx="1">
                  <c:v>0.99850000000000005</c:v>
                </c:pt>
                <c:pt idx="2">
                  <c:v>0.998</c:v>
                </c:pt>
                <c:pt idx="3">
                  <c:v>0.99809999999999999</c:v>
                </c:pt>
                <c:pt idx="4">
                  <c:v>0.99950000000000006</c:v>
                </c:pt>
                <c:pt idx="5">
                  <c:v>0.99950000000000006</c:v>
                </c:pt>
                <c:pt idx="6">
                  <c:v>0.999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51-478F-BE5D-BB0F2A526E08}"/>
            </c:ext>
          </c:extLst>
        </c:ser>
        <c:ser>
          <c:idx val="10"/>
          <c:order val="20"/>
          <c:tx>
            <c:strRef>
              <c:f>'Client-1P1M Weekly'!$Z$1</c:f>
              <c:strCache>
                <c:ptCount val="1"/>
                <c:pt idx="0">
                  <c:v>1P1M Goal (99.67%)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'Client-1P1M Weekly'!$B$2:$B$162</c:f>
              <c:strCache>
                <c:ptCount val="7"/>
                <c:pt idx="0">
                  <c:v>W31
(17 lots 88 wfs)</c:v>
                </c:pt>
                <c:pt idx="1">
                  <c:v>W32
(16 lots 58 wfs)</c:v>
                </c:pt>
                <c:pt idx="2">
                  <c:v>W33
(11 lots 49 wfs)</c:v>
                </c:pt>
                <c:pt idx="3">
                  <c:v>W34
(8 lots 32 wfs)</c:v>
                </c:pt>
                <c:pt idx="4">
                  <c:v>W35
(5 lots 25 wfs)</c:v>
                </c:pt>
                <c:pt idx="5">
                  <c:v>W36
(3 lots 13 wfs)</c:v>
                </c:pt>
                <c:pt idx="6">
                  <c:v>W37
(9 lots 53 wfs)</c:v>
                </c:pt>
              </c:strCache>
            </c:strRef>
          </c:cat>
          <c:val>
            <c:numRef>
              <c:f>'Client-1P1M Weekly'!$Z$2:$Z$162</c:f>
              <c:numCache>
                <c:formatCode>0.00%</c:formatCode>
                <c:ptCount val="7"/>
                <c:pt idx="0">
                  <c:v>0.99670000000000003</c:v>
                </c:pt>
                <c:pt idx="1">
                  <c:v>0.99670000000000003</c:v>
                </c:pt>
                <c:pt idx="2">
                  <c:v>0.99670000000000003</c:v>
                </c:pt>
                <c:pt idx="3">
                  <c:v>0.99670000000000003</c:v>
                </c:pt>
                <c:pt idx="4">
                  <c:v>0.99670000000000003</c:v>
                </c:pt>
                <c:pt idx="5">
                  <c:v>0.99670000000000003</c:v>
                </c:pt>
                <c:pt idx="6">
                  <c:v>0.99670000000000003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51-478F-BE5D-BB0F2A526E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2.4570675316124366E-2"/>
          <c:y val="6.310391187572105E-2"/>
          <c:w val="0.94946555881905104"/>
          <c:h val="0.14756031113916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400">
                <a:latin typeface="Segoe UI" panose="020B0502040204020203" pitchFamily="34" charset="0"/>
                <a:cs typeface="Segoe UI" panose="020B0502040204020203" pitchFamily="34" charset="0"/>
              </a:rPr>
              <a:t>AMD Weisshorn </a:t>
            </a:r>
            <a:r>
              <a:rPr lang="en-US" altLang="zh-TW" sz="2400" b="1" i="0" u="none" strike="noStrike" baseline="0">
                <a:effectLst/>
              </a:rPr>
              <a:t>&amp; SP8 MHC </a:t>
            </a:r>
            <a:r>
              <a:rPr lang="en-US" sz="2400">
                <a:latin typeface="Segoe UI" panose="020B0502040204020203" pitchFamily="34" charset="0"/>
                <a:cs typeface="Segoe UI" panose="020B0502040204020203" pitchFamily="34" charset="0"/>
              </a:rPr>
              <a:t> Particle Analysis</a:t>
            </a:r>
            <a:endParaRPr lang="zh-TW" sz="24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25373994319751009"/>
          <c:y val="1.169651901729511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2927231578841219E-2"/>
          <c:y val="0.2246413004548766"/>
          <c:w val="0.9345298136887551"/>
          <c:h val="0.698199785552169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'Daily Particle diagram '!$C$1</c:f>
              <c:strCache>
                <c:ptCount val="1"/>
                <c:pt idx="0">
                  <c:v>PI Coat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'!$C$2:$C$149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8C37-42B8-A4A6-BA930E98F2AD}"/>
            </c:ext>
          </c:extLst>
        </c:ser>
        <c:ser>
          <c:idx val="1"/>
          <c:order val="1"/>
          <c:tx>
            <c:strRef>
              <c:f>'Daily Particle diagram '!$D$1</c:f>
              <c:strCache>
                <c:ptCount val="1"/>
                <c:pt idx="0">
                  <c:v>PI Cure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'!$D$2:$D$149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C37-42B8-A4A6-BA930E98F2AD}"/>
            </c:ext>
          </c:extLst>
        </c:ser>
        <c:ser>
          <c:idx val="3"/>
          <c:order val="2"/>
          <c:tx>
            <c:strRef>
              <c:f>'Daily Particle diagram '!$E$1</c:f>
              <c:strCache>
                <c:ptCount val="1"/>
                <c:pt idx="0">
                  <c:v>Exp/PR Coat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'!$E$2:$E$149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8C37-42B8-A4A6-BA930E98F2AD}"/>
            </c:ext>
          </c:extLst>
        </c:ser>
        <c:ser>
          <c:idx val="7"/>
          <c:order val="3"/>
          <c:tx>
            <c:strRef>
              <c:f>'Daily Particle diagram '!$F$1</c:f>
              <c:strCache>
                <c:ptCount val="1"/>
                <c:pt idx="0">
                  <c:v>Sput/Descum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'!$F$2:$F$149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8C37-42B8-A4A6-BA930E98F2AD}"/>
            </c:ext>
          </c:extLst>
        </c:ser>
        <c:ser>
          <c:idx val="8"/>
          <c:order val="4"/>
          <c:tx>
            <c:strRef>
              <c:f>'Daily Particle diagram '!$G$1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'!$G$2:$G$149</c:f>
              <c:numCache>
                <c:formatCode>0.00%</c:formatCode>
                <c:ptCount val="8"/>
                <c:pt idx="0">
                  <c:v>3.2000000000000002E-3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37-42B8-A4A6-BA930E98F2AD}"/>
            </c:ext>
          </c:extLst>
        </c:ser>
        <c:ser>
          <c:idx val="5"/>
          <c:order val="5"/>
          <c:tx>
            <c:strRef>
              <c:f>'Daily Particle diagram '!$H$1</c:f>
              <c:strCache>
                <c:ptCount val="1"/>
                <c:pt idx="0">
                  <c:v>Recon</c:v>
                </c:pt>
              </c:strCache>
            </c:strRef>
          </c:tx>
          <c:spPr>
            <a:solidFill>
              <a:srgbClr val="9966FF"/>
            </a:solidFill>
            <a:ln>
              <a:solidFill>
                <a:srgbClr val="9966F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'Daily Particle diagram '!$H$24:$H$149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FD54-4772-BD62-3BD99074A648}"/>
            </c:ext>
          </c:extLst>
        </c:ser>
        <c:ser>
          <c:idx val="4"/>
          <c:order val="6"/>
          <c:tx>
            <c:strRef>
              <c:f>'Daily Particle diagram '!$I$1</c:f>
              <c:strCache>
                <c:ptCount val="1"/>
                <c:pt idx="0">
                  <c:v>FOUP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'Daily Particle diagram '!$I$12:$I$149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179E-425B-B3EC-299DB8CC6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</c:barChart>
      <c:lineChart>
        <c:grouping val="standard"/>
        <c:varyColors val="0"/>
        <c:ser>
          <c:idx val="9"/>
          <c:order val="7"/>
          <c:tx>
            <c:strRef>
              <c:f>'Daily Particle diagram '!$J$1</c:f>
              <c:strCache>
                <c:ptCount val="1"/>
                <c:pt idx="0">
                  <c:v>Particle yield loss</c:v>
                </c:pt>
              </c:strCache>
            </c:strRef>
          </c:tx>
          <c:spPr>
            <a:ln w="25400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4925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'!$J$2:$J$149</c:f>
              <c:numCache>
                <c:formatCode>0.00%</c:formatCode>
                <c:ptCount val="8"/>
                <c:pt idx="0">
                  <c:v>3.2000000000000002E-3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37-42B8-A4A6-BA930E98F2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lineChart>
        <c:grouping val="standard"/>
        <c:varyColors val="0"/>
        <c:ser>
          <c:idx val="10"/>
          <c:order val="8"/>
          <c:tx>
            <c:strRef>
              <c:f>'Daily Particle diagram '!$K$1</c:f>
              <c:strCache>
                <c:ptCount val="1"/>
                <c:pt idx="0">
                  <c:v>Goal (&lt;0.70%)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'!$K$2:$K$149</c:f>
              <c:numCache>
                <c:formatCode>0.00%</c:formatCode>
                <c:ptCount val="8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7.0000000000000001E-3</c:v>
                </c:pt>
                <c:pt idx="7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37-42B8-A4A6-BA930E98F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729032"/>
        <c:axId val="432736904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0"/>
        <c:lblAlgn val="ctr"/>
        <c:lblOffset val="100"/>
        <c:noMultiLvlLbl val="1"/>
      </c:catAx>
      <c:valAx>
        <c:axId val="678182848"/>
        <c:scaling>
          <c:orientation val="minMax"/>
          <c:max val="3.5000000000000003E-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1.0000000000000002E-2"/>
      </c:valAx>
      <c:valAx>
        <c:axId val="432736904"/>
        <c:scaling>
          <c:orientation val="minMax"/>
          <c:max val="4.500000000000001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0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1589363439914276E-3"/>
          <c:y val="9.8410414884392242E-2"/>
          <c:w val="0.97370188944136737"/>
          <c:h val="9.3261634978554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AMD Weisshorn RDL </a:t>
            </a:r>
            <a:r>
              <a:rPr lang="en-US" altLang="zh-TW" sz="2400" b="1" i="0" u="none" strike="noStrike" baseline="0">
                <a:effectLst/>
              </a:rPr>
              <a:t>Single Yield</a:t>
            </a:r>
            <a:r>
              <a:rPr lang="en-US" sz="2400"/>
              <a:t> Particle Analysis</a:t>
            </a:r>
            <a:endParaRPr lang="zh-TW" sz="2400"/>
          </a:p>
        </c:rich>
      </c:tx>
      <c:layout>
        <c:manualLayout>
          <c:xMode val="edge"/>
          <c:yMode val="edge"/>
          <c:x val="0.24628034923793768"/>
          <c:y val="2.902652073404459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7552958099714255E-2"/>
          <c:y val="0.21044686694759143"/>
          <c:w val="0.92040201565184854"/>
          <c:h val="0.677516223330720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'Weekly Particle diagram'!$B$1</c:f>
              <c:strCache>
                <c:ptCount val="1"/>
                <c:pt idx="0">
                  <c:v>PI Cure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diagram'!$B$2:$B$34</c:f>
              <c:numCache>
                <c:formatCode>0.00%</c:formatCode>
                <c:ptCount val="7"/>
                <c:pt idx="0">
                  <c:v>1.8E-3</c:v>
                </c:pt>
                <c:pt idx="1">
                  <c:v>2.3999999999999998E-3</c:v>
                </c:pt>
                <c:pt idx="3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A-4AD2-BD24-CECA4CB4D0D5}"/>
            </c:ext>
          </c:extLst>
        </c:ser>
        <c:ser>
          <c:idx val="2"/>
          <c:order val="1"/>
          <c:tx>
            <c:strRef>
              <c:f>'Weekly Particle diagram'!$C$1</c:f>
              <c:strCache>
                <c:ptCount val="1"/>
                <c:pt idx="0">
                  <c:v>Exp/PR Coat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diagram'!$C$2:$C$34</c:f>
              <c:numCache>
                <c:formatCode>0.00%</c:formatCode>
                <c:ptCount val="7"/>
                <c:pt idx="0">
                  <c:v>1.1999999999999999E-3</c:v>
                </c:pt>
                <c:pt idx="2">
                  <c:v>5.1000000000000004E-3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00A-4AD2-BD24-CECA4CB4D0D5}"/>
            </c:ext>
          </c:extLst>
        </c:ser>
        <c:ser>
          <c:idx val="3"/>
          <c:order val="2"/>
          <c:tx>
            <c:strRef>
              <c:f>'Weekly Particle diagram'!$D$1</c:f>
              <c:strCache>
                <c:ptCount val="1"/>
                <c:pt idx="0">
                  <c:v>Sput/Descum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diagram'!$D$2:$D$34</c:f>
              <c:numCache>
                <c:formatCode>0.00%</c:formatCode>
                <c:ptCount val="7"/>
                <c:pt idx="0">
                  <c:v>8.5000000000000006E-3</c:v>
                </c:pt>
                <c:pt idx="1">
                  <c:v>2.3999999999999998E-3</c:v>
                </c:pt>
                <c:pt idx="3">
                  <c:v>1.5E-3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0A-4AD2-BD24-CECA4CB4D0D5}"/>
            </c:ext>
          </c:extLst>
        </c:ser>
        <c:ser>
          <c:idx val="4"/>
          <c:order val="3"/>
          <c:tx>
            <c:strRef>
              <c:f>'Weekly Particle diagram'!$E$1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diagram'!$E$2:$E$34</c:f>
              <c:numCache>
                <c:formatCode>0.00%</c:formatCode>
                <c:ptCount val="7"/>
                <c:pt idx="0">
                  <c:v>8.9999999999999998E-4</c:v>
                </c:pt>
                <c:pt idx="1">
                  <c:v>1E-3</c:v>
                </c:pt>
                <c:pt idx="3">
                  <c:v>1.5E-3</c:v>
                </c:pt>
                <c:pt idx="4">
                  <c:v>3.2000000000000002E-3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300A-4AD2-BD24-CECA4CB4D0D5}"/>
            </c:ext>
          </c:extLst>
        </c:ser>
        <c:ser>
          <c:idx val="5"/>
          <c:order val="4"/>
          <c:tx>
            <c:strRef>
              <c:f>'Weekly Particle diagram'!$F$1</c:f>
              <c:strCache>
                <c:ptCount val="1"/>
                <c:pt idx="0">
                  <c:v>PI Coat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diagram'!$F$2:$F$34</c:f>
              <c:numCache>
                <c:formatCode>0.00%</c:formatCode>
                <c:ptCount val="7"/>
                <c:pt idx="0">
                  <c:v>4.0000000000000002E-4</c:v>
                </c:pt>
                <c:pt idx="1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0A-4AD2-BD24-CECA4CB4D0D5}"/>
            </c:ext>
          </c:extLst>
        </c:ser>
        <c:ser>
          <c:idx val="7"/>
          <c:order val="7"/>
          <c:tx>
            <c:strRef>
              <c:f>'Weekly Particle diagram'!$G$1</c:f>
              <c:strCache>
                <c:ptCount val="1"/>
                <c:pt idx="0">
                  <c:v>Recon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'Weekly Particle diagram'!$G$4:$G$34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300A-4AD2-BD24-CECA4CB4D0D5}"/>
            </c:ext>
          </c:extLst>
        </c:ser>
        <c:ser>
          <c:idx val="8"/>
          <c:order val="8"/>
          <c:tx>
            <c:strRef>
              <c:f>'Weekly Particle diagram'!$H$1</c:f>
              <c:strCache>
                <c:ptCount val="1"/>
                <c:pt idx="0">
                  <c:v>FOUP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'Weekly Particle diagram'!$H$4:$H$34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6-300A-4AD2-BD24-CECA4CB4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241416"/>
        <c:axId val="786240104"/>
      </c:barChart>
      <c:lineChart>
        <c:grouping val="standard"/>
        <c:varyColors val="0"/>
        <c:ser>
          <c:idx val="0"/>
          <c:order val="5"/>
          <c:tx>
            <c:strRef>
              <c:f>'Weekly Particle diagram'!$I$1</c:f>
              <c:strCache>
                <c:ptCount val="1"/>
                <c:pt idx="0">
                  <c:v>Particle yield loss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38100" cap="rnd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diagram'!$A$3:$A$34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diagram'!$I$2:$I$34</c:f>
              <c:numCache>
                <c:formatCode>0.00%</c:formatCode>
                <c:ptCount val="7"/>
                <c:pt idx="0">
                  <c:v>1.29E-2</c:v>
                </c:pt>
                <c:pt idx="1">
                  <c:v>8.3000000000000001E-3</c:v>
                </c:pt>
                <c:pt idx="2">
                  <c:v>5.1000000000000004E-3</c:v>
                </c:pt>
                <c:pt idx="3">
                  <c:v>6.0000000000000001E-3</c:v>
                </c:pt>
                <c:pt idx="4">
                  <c:v>3.2000000000000002E-3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0A-4AD2-BD24-CECA4CB4D0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lineChart>
        <c:grouping val="standard"/>
        <c:varyColors val="0"/>
        <c:ser>
          <c:idx val="6"/>
          <c:order val="6"/>
          <c:tx>
            <c:strRef>
              <c:f>'Weekly Particle diagram'!$J$1</c:f>
              <c:strCache>
                <c:ptCount val="1"/>
                <c:pt idx="0">
                  <c:v>Goal (&lt;0.70%)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'Weekly Particle diagram'!$A$3:$A$34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diagram'!$J$3:$J$34</c:f>
              <c:numCache>
                <c:formatCode>0.0%</c:formatCode>
                <c:ptCount val="7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0A-4AD2-BD24-CECA4CB4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241416"/>
        <c:axId val="786240104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1.0000000000000002E-2"/>
      </c:valAx>
      <c:valAx>
        <c:axId val="786240104"/>
        <c:scaling>
          <c:orientation val="minMax"/>
          <c:max val="5.000000000000001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786241416"/>
        <c:crosses val="max"/>
        <c:crossBetween val="between"/>
        <c:majorUnit val="1.0000000000000002E-2"/>
      </c:valAx>
      <c:catAx>
        <c:axId val="786241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6240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15278706109245E-2"/>
          <c:y val="0.11825434427539494"/>
          <c:w val="0.95270233389371661"/>
          <c:h val="5.3784815071651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AMD Weisshorn RDL Single Yield</a:t>
            </a:r>
            <a:endParaRPr lang="zh-TW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2747907503922841E-2"/>
          <c:y val="0.25515316795559612"/>
          <c:w val="0.93489965072243697"/>
          <c:h val="0.632809890165777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'Moonly lot diagram'!$D$1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diagram'!$D$2:$D$10</c:f>
              <c:numCache>
                <c:formatCode>0.00%</c:formatCode>
                <c:ptCount val="5"/>
                <c:pt idx="0">
                  <c:v>1.1000000000000001E-3</c:v>
                </c:pt>
                <c:pt idx="1">
                  <c:v>5.9999999999999995E-4</c:v>
                </c:pt>
                <c:pt idx="3">
                  <c:v>2.0000000000000001E-4</c:v>
                </c:pt>
                <c:pt idx="4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7-4960-B914-6B06A0433195}"/>
            </c:ext>
          </c:extLst>
        </c:ser>
        <c:ser>
          <c:idx val="1"/>
          <c:order val="1"/>
          <c:tx>
            <c:strRef>
              <c:f>'Moonly lot diagram'!$F$1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diagram'!$F$2:$F$10</c:f>
              <c:numCache>
                <c:formatCode>0.00%</c:formatCode>
                <c:ptCount val="5"/>
                <c:pt idx="1">
                  <c:v>1.1999999999999999E-3</c:v>
                </c:pt>
                <c:pt idx="3">
                  <c:v>1.1999999999999999E-3</c:v>
                </c:pt>
                <c:pt idx="4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7-4960-B914-6B06A0433195}"/>
            </c:ext>
          </c:extLst>
        </c:ser>
        <c:ser>
          <c:idx val="3"/>
          <c:order val="2"/>
          <c:tx>
            <c:strRef>
              <c:f>'Moonly lot diagram'!$G$1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diagram'!$G$2:$G$10</c:f>
              <c:numCache>
                <c:formatCode>0.00%</c:formatCode>
                <c:ptCount val="5"/>
                <c:pt idx="0">
                  <c:v>7.6E-3</c:v>
                </c:pt>
                <c:pt idx="1">
                  <c:v>1.24E-2</c:v>
                </c:pt>
                <c:pt idx="2">
                  <c:v>8.5000000000000006E-3</c:v>
                </c:pt>
                <c:pt idx="3">
                  <c:v>2.2499999999999999E-2</c:v>
                </c:pt>
                <c:pt idx="4">
                  <c:v>1.21E-2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F7-4960-B914-6B06A0433195}"/>
            </c:ext>
          </c:extLst>
        </c:ser>
        <c:ser>
          <c:idx val="4"/>
          <c:order val="3"/>
          <c:tx>
            <c:strRef>
              <c:f>'Moonly lot diagram'!$M$1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diagram'!$M$2:$M$10</c:f>
              <c:numCache>
                <c:formatCode>0.00%</c:formatCode>
                <c:ptCount val="5"/>
                <c:pt idx="2">
                  <c:v>5.9999999999999995E-4</c:v>
                </c:pt>
                <c:pt idx="3">
                  <c:v>5.9999999999999995E-4</c:v>
                </c:pt>
                <c:pt idx="4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4EF7-4960-B914-6B06A0433195}"/>
            </c:ext>
          </c:extLst>
        </c:ser>
        <c:ser>
          <c:idx val="5"/>
          <c:order val="4"/>
          <c:tx>
            <c:strRef>
              <c:f>'Moonly lot diagram'!$I$1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diagram'!$I$2:$I$10</c:f>
              <c:numCache>
                <c:formatCode>0.00%</c:formatCode>
                <c:ptCount val="5"/>
                <c:pt idx="3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F7-4960-B914-6B06A0433195}"/>
            </c:ext>
          </c:extLst>
        </c:ser>
        <c:ser>
          <c:idx val="7"/>
          <c:order val="6"/>
          <c:tx>
            <c:strRef>
              <c:f>'Moonly lot diagram'!$N$1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diagram'!$N$2:$N$10</c:f>
              <c:numCache>
                <c:formatCode>0.00%</c:formatCode>
                <c:ptCount val="5"/>
                <c:pt idx="1">
                  <c:v>2.9999999999999997E-4</c:v>
                </c:pt>
                <c:pt idx="3">
                  <c:v>2.2000000000000001E-3</c:v>
                </c:pt>
                <c:pt idx="4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F7-4960-B914-6B06A0433195}"/>
            </c:ext>
          </c:extLst>
        </c:ser>
        <c:ser>
          <c:idx val="8"/>
          <c:order val="7"/>
          <c:tx>
            <c:strRef>
              <c:f>'Moonly lot diagram'!$P$1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  <c:extLst xmlns:c15="http://schemas.microsoft.com/office/drawing/2012/chart"/>
            </c:strRef>
          </c:cat>
          <c:val>
            <c:numRef>
              <c:f>'Moonly lot diagram'!$P$2:$P$10</c:f>
              <c:numCache>
                <c:formatCode>0.00%</c:formatCode>
                <c:ptCount val="5"/>
                <c:pt idx="0">
                  <c:v>8.0000000000000004E-4</c:v>
                </c:pt>
                <c:pt idx="3">
                  <c:v>2.0000000000000001E-4</c:v>
                </c:pt>
                <c:pt idx="4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4EF7-4960-B914-6B06A0433195}"/>
            </c:ext>
          </c:extLst>
        </c:ser>
        <c:ser>
          <c:idx val="2"/>
          <c:order val="10"/>
          <c:tx>
            <c:strRef>
              <c:f>'Moonly lot diagram'!$B$1</c:f>
              <c:strCache>
                <c:ptCount val="1"/>
                <c:pt idx="0">
                  <c:v>Missing Bump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diagram'!$B$2:$B$10</c:f>
              <c:numCache>
                <c:formatCode>0.00%</c:formatCode>
                <c:ptCount val="5"/>
                <c:pt idx="2">
                  <c:v>5.9999999999999995E-4</c:v>
                </c:pt>
                <c:pt idx="3">
                  <c:v>5.9999999999999995E-4</c:v>
                </c:pt>
                <c:pt idx="4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1-4C69-B40F-E10DCC035149}"/>
            </c:ext>
          </c:extLst>
        </c:ser>
        <c:ser>
          <c:idx val="11"/>
          <c:order val="11"/>
          <c:tx>
            <c:strRef>
              <c:f>'Moonly lot diagram'!$E$1</c:f>
              <c:strCache>
                <c:ptCount val="1"/>
                <c:pt idx="0">
                  <c:v>Damage Solder Bump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diagram'!$E$2:$E$10</c:f>
              <c:numCache>
                <c:formatCode>0.00%</c:formatCode>
                <c:ptCount val="5"/>
                <c:pt idx="1">
                  <c:v>2.9999999999999997E-4</c:v>
                </c:pt>
                <c:pt idx="2">
                  <c:v>2.3999999999999998E-3</c:v>
                </c:pt>
                <c:pt idx="3">
                  <c:v>2.9999999999999997E-4</c:v>
                </c:pt>
                <c:pt idx="4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1-4C69-B40F-E10DCC035149}"/>
            </c:ext>
          </c:extLst>
        </c:ser>
        <c:ser>
          <c:idx val="12"/>
          <c:order val="12"/>
          <c:tx>
            <c:strRef>
              <c:f>'Moonly lot diagram'!$R$1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diagram'!$R$2:$R$10</c:f>
              <c:numCache>
                <c:formatCode>0.00%</c:formatCode>
                <c:ptCount val="5"/>
                <c:pt idx="3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1-4C69-B40F-E10DCC035149}"/>
            </c:ext>
          </c:extLst>
        </c:ser>
        <c:ser>
          <c:idx val="13"/>
          <c:order val="13"/>
          <c:tx>
            <c:strRef>
              <c:f>'Moonly lot diagram'!$C$1</c:f>
              <c:strCache>
                <c:ptCount val="1"/>
                <c:pt idx="0">
                  <c:v>Bump Bridge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diagram'!$C$2:$C$10</c:f>
              <c:numCache>
                <c:formatCode>0.00%</c:formatCode>
                <c:ptCount val="5"/>
                <c:pt idx="1">
                  <c:v>5.9999999999999995E-4</c:v>
                </c:pt>
                <c:pt idx="3">
                  <c:v>2.9999999999999997E-4</c:v>
                </c:pt>
                <c:pt idx="4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9-4ECC-8E72-1701004434A9}"/>
            </c:ext>
          </c:extLst>
        </c:ser>
        <c:ser>
          <c:idx val="16"/>
          <c:order val="14"/>
          <c:tx>
            <c:strRef>
              <c:f>'Moonly lot diagram'!$K$1</c:f>
              <c:strCache>
                <c:ptCount val="1"/>
                <c:pt idx="0">
                  <c:v>Small Via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diagram'!$K$4:$K$10</c:f>
              <c:numCache>
                <c:formatCode>0.00%</c:formatCode>
                <c:ptCount val="5"/>
                <c:pt idx="0">
                  <c:v>4.0000000000000002E-4</c:v>
                </c:pt>
                <c:pt idx="1">
                  <c:v>1E-4</c:v>
                </c:pt>
                <c:pt idx="4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1-4048-8F62-E33B84BDE9EC}"/>
            </c:ext>
          </c:extLst>
        </c:ser>
        <c:ser>
          <c:idx val="14"/>
          <c:order val="15"/>
          <c:tx>
            <c:strRef>
              <c:f>'Moonly lot diagram'!$H$1</c:f>
              <c:strCache>
                <c:ptCount val="1"/>
                <c:pt idx="0">
                  <c:v>Cu-S 開孔異常</c:v>
                </c:pt>
              </c:strCache>
            </c:strRef>
          </c:tx>
          <c:spPr>
            <a:solidFill>
              <a:srgbClr val="00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diagram'!$H$2:$H$10</c:f>
              <c:numCache>
                <c:formatCode>0.00%</c:formatCode>
                <c:ptCount val="5"/>
                <c:pt idx="0">
                  <c:v>4.4999999999999997E-3</c:v>
                </c:pt>
                <c:pt idx="1">
                  <c:v>1E-4</c:v>
                </c:pt>
                <c:pt idx="2">
                  <c:v>5.9999999999999995E-4</c:v>
                </c:pt>
                <c:pt idx="3">
                  <c:v>6.4999999999999997E-3</c:v>
                </c:pt>
                <c:pt idx="4">
                  <c:v>1.5E-3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9-4ECC-8E72-1701004434A9}"/>
            </c:ext>
          </c:extLst>
        </c:ser>
        <c:ser>
          <c:idx val="15"/>
          <c:order val="16"/>
          <c:tx>
            <c:strRef>
              <c:f>'Moonly lot diagram'!$Q$1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diagram'!$Q$2:$Q$10</c:f>
              <c:numCache>
                <c:formatCode>0.00%</c:formatCode>
                <c:ptCount val="5"/>
                <c:pt idx="0">
                  <c:v>1.9E-3</c:v>
                </c:pt>
                <c:pt idx="3">
                  <c:v>2.0000000000000001E-4</c:v>
                </c:pt>
                <c:pt idx="4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5-4AA6-96D4-3DC31854BD1D}"/>
            </c:ext>
          </c:extLst>
        </c:ser>
        <c:ser>
          <c:idx val="17"/>
          <c:order val="17"/>
          <c:tx>
            <c:strRef>
              <c:f>'Moonly lot diagram'!$J$1</c:f>
              <c:strCache>
                <c:ptCount val="1"/>
                <c:pt idx="0">
                  <c:v>Die Surface Scratch/Damage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diagram'!$J$4:$J$10</c:f>
              <c:numCache>
                <c:formatCode>0.00%</c:formatCode>
                <c:ptCount val="5"/>
                <c:pt idx="0">
                  <c:v>8.0000000000000004E-4</c:v>
                </c:pt>
                <c:pt idx="4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1-4048-8F62-E33B84BDE9EC}"/>
            </c:ext>
          </c:extLst>
        </c:ser>
        <c:ser>
          <c:idx val="18"/>
          <c:order val="18"/>
          <c:tx>
            <c:strRef>
              <c:f>'Moonly lot diagram'!$O$1</c:f>
              <c:strCache>
                <c:ptCount val="1"/>
                <c:pt idx="0">
                  <c:v>Polymer Broken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diagram'!$O$5:$O$10</c:f>
              <c:numCache>
                <c:formatCode>0.00%</c:formatCode>
                <c:ptCount val="5"/>
                <c:pt idx="1">
                  <c:v>1.2999999999999999E-3</c:v>
                </c:pt>
                <c:pt idx="4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2-4CA6-B83E-8549F0723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'Moonly lot diagram'!$L$1</c15:sqref>
                        </c15:formulaRef>
                      </c:ext>
                    </c:extLst>
                    <c:strCache>
                      <c:ptCount val="1"/>
                      <c:pt idx="0">
                        <c:v>Foreign Material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'Moonly lot diagram'!$A$2:$A$10</c15:sqref>
                        </c15:formulaRef>
                      </c:ext>
                    </c:extLst>
                    <c:strCache>
                      <c:ptCount val="5"/>
                      <c:pt idx="0">
                        <c:v>Apr.
(86+126 wfs)</c:v>
                      </c:pt>
                      <c:pt idx="1">
                        <c:v>May
(323+323 wfs)</c:v>
                      </c:pt>
                      <c:pt idx="2">
                        <c:v>June
(43 lots 78 wfs)</c:v>
                      </c:pt>
                      <c:pt idx="3">
                        <c:v>Q1
(311+287 wfs)</c:v>
                      </c:pt>
                      <c:pt idx="4">
                        <c:v>Q2
(462+441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'Moonly lot diagram'!$L$2:$L$10</c15:sqref>
                        </c15:formulaRef>
                      </c:ext>
                    </c:extLst>
                    <c:numCache>
                      <c:formatCode>0.00%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4EF7-4960-B914-6B06A043319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8"/>
          <c:tx>
            <c:strRef>
              <c:f>'Moonly lot diagram'!$S$1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540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diagram'!$S$2:$S$10</c:f>
              <c:numCache>
                <c:formatCode>0.00%</c:formatCode>
                <c:ptCount val="5"/>
                <c:pt idx="0">
                  <c:v>0.9829</c:v>
                </c:pt>
                <c:pt idx="1">
                  <c:v>0.98299999999999998</c:v>
                </c:pt>
                <c:pt idx="2">
                  <c:v>0.98719999999999997</c:v>
                </c:pt>
                <c:pt idx="3">
                  <c:v>0.96440000000000003</c:v>
                </c:pt>
                <c:pt idx="4">
                  <c:v>0.98199999999999998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F7-4960-B914-6B06A0433195}"/>
            </c:ext>
          </c:extLst>
        </c:ser>
        <c:ser>
          <c:idx val="10"/>
          <c:order val="9"/>
          <c:tx>
            <c:strRef>
              <c:f>'Moonly lot diagram'!$T$1</c:f>
              <c:strCache>
                <c:ptCount val="1"/>
                <c:pt idx="0">
                  <c:v>1P1M Goal (99.0%)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diagram'!$T$2:$T$10</c:f>
              <c:numCache>
                <c:formatCode>0.0%</c:formatCode>
                <c:ptCount val="5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EF7-4960-B914-6B06A04331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192"/>
        <c:crosses val="autoZero"/>
        <c:crossBetween val="between"/>
        <c:majorUnit val="0.2"/>
      </c:valAx>
      <c:valAx>
        <c:axId val="432736904"/>
        <c:scaling>
          <c:orientation val="minMax"/>
          <c:max val="8.0000000000000016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2729032"/>
        <c:crosses val="max"/>
        <c:crossBetween val="between"/>
        <c:majorUnit val="2.0000000000000004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396856223179866E-2"/>
          <c:y val="0.11482948757746608"/>
          <c:w val="0.89999998593611796"/>
          <c:h val="4.5639264665953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AMD Weisshorn RDL Particle</a:t>
            </a:r>
            <a:r>
              <a:rPr lang="en-US" sz="1800" baseline="0"/>
              <a:t>  Analysis</a:t>
            </a:r>
            <a:endParaRPr lang="zh-TW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7.5075978166225063E-2"/>
          <c:y val="0.21232049153297428"/>
          <c:w val="0.8602483607503878"/>
          <c:h val="0.6756423889335655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'Moonly Particle diagram'!$B$1</c:f>
              <c:strCache>
                <c:ptCount val="1"/>
                <c:pt idx="0">
                  <c:v>PI Cure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diagram'!$B$2:$B$8</c:f>
              <c:numCache>
                <c:formatCode>0.00%</c:formatCode>
                <c:ptCount val="5"/>
                <c:pt idx="0">
                  <c:v>5.1000000000000004E-3</c:v>
                </c:pt>
                <c:pt idx="3">
                  <c:v>2.8E-3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1-4953-B31E-0D501AC6D7A3}"/>
            </c:ext>
          </c:extLst>
        </c:ser>
        <c:ser>
          <c:idx val="2"/>
          <c:order val="1"/>
          <c:tx>
            <c:strRef>
              <c:f>'Moonly Particle diagram'!$C$1</c:f>
              <c:strCache>
                <c:ptCount val="1"/>
                <c:pt idx="0">
                  <c:v>Exp/PR Coat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diagram'!$C$2:$C$8</c:f>
              <c:numCache>
                <c:formatCode>0.00%</c:formatCode>
                <c:ptCount val="5"/>
                <c:pt idx="0">
                  <c:v>1.6000000000000001E-3</c:v>
                </c:pt>
                <c:pt idx="1">
                  <c:v>9.7000000000000003E-3</c:v>
                </c:pt>
                <c:pt idx="3">
                  <c:v>3.2000000000000002E-3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0761-4953-B31E-0D501AC6D7A3}"/>
            </c:ext>
          </c:extLst>
        </c:ser>
        <c:ser>
          <c:idx val="3"/>
          <c:order val="2"/>
          <c:tx>
            <c:strRef>
              <c:f>'Moonly Particle diagram'!$D$1</c:f>
              <c:strCache>
                <c:ptCount val="1"/>
                <c:pt idx="0">
                  <c:v>Sput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diagram'!$D$2:$D$8</c:f>
              <c:numCache>
                <c:formatCode>0.00%</c:formatCode>
                <c:ptCount val="5"/>
                <c:pt idx="0">
                  <c:v>6.1999999999999998E-3</c:v>
                </c:pt>
                <c:pt idx="1">
                  <c:v>1.2999999999999999E-3</c:v>
                </c:pt>
                <c:pt idx="3">
                  <c:v>4.3E-3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61-4953-B31E-0D501AC6D7A3}"/>
            </c:ext>
          </c:extLst>
        </c:ser>
        <c:ser>
          <c:idx val="4"/>
          <c:order val="3"/>
          <c:tx>
            <c:strRef>
              <c:f>'Moonly Particle diagram'!$E$1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diagram'!$E$2:$E$8</c:f>
              <c:numCache>
                <c:formatCode>0.00%</c:formatCode>
                <c:ptCount val="5"/>
                <c:pt idx="0">
                  <c:v>3.5000000000000001E-3</c:v>
                </c:pt>
                <c:pt idx="1">
                  <c:v>2.3999999999999998E-3</c:v>
                </c:pt>
                <c:pt idx="3">
                  <c:v>3.2000000000000002E-3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761-4953-B31E-0D501AC6D7A3}"/>
            </c:ext>
          </c:extLst>
        </c:ser>
        <c:ser>
          <c:idx val="5"/>
          <c:order val="4"/>
          <c:tx>
            <c:strRef>
              <c:f>'Moonly Particle diagram'!$F$1</c:f>
              <c:strCache>
                <c:ptCount val="1"/>
                <c:pt idx="0">
                  <c:v>PI Coat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diagram'!$F$2:$F$8</c:f>
              <c:numCache>
                <c:formatCode>0.00%</c:formatCode>
                <c:ptCount val="5"/>
                <c:pt idx="0">
                  <c:v>2.8E-3</c:v>
                </c:pt>
                <c:pt idx="1">
                  <c:v>1.8E-3</c:v>
                </c:pt>
                <c:pt idx="3">
                  <c:v>2.8999999999999998E-3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61-4953-B31E-0D501AC6D7A3}"/>
            </c:ext>
          </c:extLst>
        </c:ser>
        <c:ser>
          <c:idx val="6"/>
          <c:order val="7"/>
          <c:tx>
            <c:strRef>
              <c:f>'Moonly Particle diagram'!$G$1</c:f>
              <c:strCache>
                <c:ptCount val="1"/>
                <c:pt idx="0">
                  <c:v>Recon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Particle diagram'!$G$2:$G$8</c:f>
              <c:numCache>
                <c:formatCode>0.00%</c:formatCode>
                <c:ptCount val="5"/>
                <c:pt idx="0">
                  <c:v>1E-3</c:v>
                </c:pt>
                <c:pt idx="3">
                  <c:v>3.7000000000000002E-3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C-4ED4-A679-BAE5DF6C39E9}"/>
            </c:ext>
          </c:extLst>
        </c:ser>
        <c:ser>
          <c:idx val="7"/>
          <c:order val="8"/>
          <c:tx>
            <c:strRef>
              <c:f>'Moonly Particle diagram'!$H$1</c:f>
              <c:strCache>
                <c:ptCount val="1"/>
                <c:pt idx="0">
                  <c:v>FOUP</c:v>
                </c:pt>
              </c:strCache>
            </c:strRef>
          </c:tx>
          <c:spPr>
            <a:solidFill>
              <a:srgbClr val="FF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Particle diagram'!$H$2:$H$8</c:f>
              <c:numCache>
                <c:formatCode>0.00%</c:formatCode>
                <c:ptCount val="5"/>
                <c:pt idx="3">
                  <c:v>2.3E-3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C-4ED4-A679-BAE5DF6C3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241416"/>
        <c:axId val="786240104"/>
      </c:barChart>
      <c:lineChart>
        <c:grouping val="standard"/>
        <c:varyColors val="0"/>
        <c:ser>
          <c:idx val="10"/>
          <c:order val="5"/>
          <c:tx>
            <c:strRef>
              <c:f>'Moonly Particle diagram'!$J$1</c:f>
              <c:strCache>
                <c:ptCount val="1"/>
                <c:pt idx="0">
                  <c:v>Goal (&lt;0.70%)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diagram'!$J$2:$J$8</c:f>
              <c:numCache>
                <c:formatCode>0.0%</c:formatCode>
                <c:ptCount val="5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61-4953-B31E-0D501AC6D7A3}"/>
            </c:ext>
          </c:extLst>
        </c:ser>
        <c:ser>
          <c:idx val="0"/>
          <c:order val="6"/>
          <c:tx>
            <c:strRef>
              <c:f>'Moonly Particle diagram'!$I$1</c:f>
              <c:strCache>
                <c:ptCount val="1"/>
                <c:pt idx="0">
                  <c:v>Particle yield loss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C00"/>
              </a:solidFill>
              <a:ln w="38100" cap="rnd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Particle diagram'!$I$2:$I$8</c:f>
              <c:numCache>
                <c:formatCode>0.00%</c:formatCode>
                <c:ptCount val="5"/>
                <c:pt idx="0">
                  <c:v>2.1700000000000001E-2</c:v>
                </c:pt>
                <c:pt idx="1">
                  <c:v>1.5299999999999999E-2</c:v>
                </c:pt>
                <c:pt idx="3">
                  <c:v>2.2499999999999999E-2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61-4953-B31E-0D501AC6D7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786240104"/>
        <c:scaling>
          <c:orientation val="minMax"/>
          <c:max val="6.0000000000000012E-2"/>
          <c:min val="0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6241416"/>
        <c:crosses val="max"/>
        <c:crossBetween val="between"/>
        <c:majorUnit val="2.0000000000000004E-2"/>
      </c:valAx>
      <c:catAx>
        <c:axId val="786241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6240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63578509821474E-2"/>
          <c:y val="0.11825434427539494"/>
          <c:w val="0.81549462054848298"/>
          <c:h val="5.071410401273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293092</xdr:colOff>
      <xdr:row>214</xdr:row>
      <xdr:rowOff>178583</xdr:rowOff>
    </xdr:from>
    <xdr:to>
      <xdr:col>18</xdr:col>
      <xdr:colOff>726745</xdr:colOff>
      <xdr:row>257</xdr:row>
      <xdr:rowOff>33440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42598</xdr:colOff>
      <xdr:row>213</xdr:row>
      <xdr:rowOff>60591</xdr:rowOff>
    </xdr:from>
    <xdr:to>
      <xdr:col>13</xdr:col>
      <xdr:colOff>273843</xdr:colOff>
      <xdr:row>249</xdr:row>
      <xdr:rowOff>119062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90223</xdr:colOff>
      <xdr:row>213</xdr:row>
      <xdr:rowOff>48685</xdr:rowOff>
    </xdr:from>
    <xdr:to>
      <xdr:col>17</xdr:col>
      <xdr:colOff>321468</xdr:colOff>
      <xdr:row>254</xdr:row>
      <xdr:rowOff>59531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47626</xdr:colOff>
      <xdr:row>57</xdr:row>
      <xdr:rowOff>95250</xdr:rowOff>
    </xdr:from>
    <xdr:to>
      <xdr:col>22</xdr:col>
      <xdr:colOff>1127125</xdr:colOff>
      <xdr:row>95</xdr:row>
      <xdr:rowOff>127000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42598</xdr:colOff>
      <xdr:row>168</xdr:row>
      <xdr:rowOff>60591</xdr:rowOff>
    </xdr:from>
    <xdr:to>
      <xdr:col>13</xdr:col>
      <xdr:colOff>273843</xdr:colOff>
      <xdr:row>204</xdr:row>
      <xdr:rowOff>119062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530755</xdr:colOff>
      <xdr:row>164</xdr:row>
      <xdr:rowOff>1060</xdr:rowOff>
    </xdr:from>
    <xdr:to>
      <xdr:col>15</xdr:col>
      <xdr:colOff>2226467</xdr:colOff>
      <xdr:row>195</xdr:row>
      <xdr:rowOff>23812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257519</xdr:colOff>
      <xdr:row>216</xdr:row>
      <xdr:rowOff>96589</xdr:rowOff>
    </xdr:from>
    <xdr:to>
      <xdr:col>25</xdr:col>
      <xdr:colOff>1258867</xdr:colOff>
      <xdr:row>265</xdr:row>
      <xdr:rowOff>70509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226785</xdr:colOff>
      <xdr:row>70</xdr:row>
      <xdr:rowOff>152172</xdr:rowOff>
    </xdr:from>
    <xdr:to>
      <xdr:col>19</xdr:col>
      <xdr:colOff>1596572</xdr:colOff>
      <xdr:row>100</xdr:row>
      <xdr:rowOff>140607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460375</xdr:colOff>
      <xdr:row>213</xdr:row>
      <xdr:rowOff>123032</xdr:rowOff>
    </xdr:from>
    <xdr:to>
      <xdr:col>21</xdr:col>
      <xdr:colOff>674687</xdr:colOff>
      <xdr:row>248</xdr:row>
      <xdr:rowOff>178594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1073152</xdr:colOff>
      <xdr:row>48</xdr:row>
      <xdr:rowOff>106624</xdr:rowOff>
    </xdr:from>
    <xdr:to>
      <xdr:col>20</xdr:col>
      <xdr:colOff>500062</xdr:colOff>
      <xdr:row>80</xdr:row>
      <xdr:rowOff>170657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317499</xdr:colOff>
      <xdr:row>20</xdr:row>
      <xdr:rowOff>34242</xdr:rowOff>
    </xdr:from>
    <xdr:to>
      <xdr:col>23</xdr:col>
      <xdr:colOff>535214</xdr:colOff>
      <xdr:row>56</xdr:row>
      <xdr:rowOff>117929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515938</xdr:colOff>
      <xdr:row>164</xdr:row>
      <xdr:rowOff>162719</xdr:rowOff>
    </xdr:from>
    <xdr:to>
      <xdr:col>17</xdr:col>
      <xdr:colOff>916781</xdr:colOff>
      <xdr:row>199</xdr:row>
      <xdr:rowOff>115094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76197</xdr:colOff>
      <xdr:row>149</xdr:row>
      <xdr:rowOff>144990</xdr:rowOff>
    </xdr:from>
    <xdr:to>
      <xdr:col>19</xdr:col>
      <xdr:colOff>444500</xdr:colOff>
      <xdr:row>170</xdr:row>
      <xdr:rowOff>179917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93660</xdr:colOff>
      <xdr:row>34</xdr:row>
      <xdr:rowOff>93662</xdr:rowOff>
    </xdr:from>
    <xdr:to>
      <xdr:col>18</xdr:col>
      <xdr:colOff>533400</xdr:colOff>
      <xdr:row>54</xdr:row>
      <xdr:rowOff>57150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F8CF1B0-0950-4A57-A9AE-635F1CADD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81756</xdr:rowOff>
    </xdr:from>
    <xdr:to>
      <xdr:col>19</xdr:col>
      <xdr:colOff>690562</xdr:colOff>
      <xdr:row>33</xdr:row>
      <xdr:rowOff>167481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</xdr:colOff>
      <xdr:row>9</xdr:row>
      <xdr:rowOff>60323</xdr:rowOff>
    </xdr:from>
    <xdr:to>
      <xdr:col>11</xdr:col>
      <xdr:colOff>631030</xdr:colOff>
      <xdr:row>29</xdr:row>
      <xdr:rowOff>95248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F8CF1B0-0950-4A57-A9AE-635F1CADD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林冠廷" refreshedDate="46280.601965972222" createdVersion="6" refreshedVersion="6" minRefreshableVersion="3" recordCount="1840">
  <cacheSource type="worksheet">
    <worksheetSource ref="A1:BC1048576" sheet="lot Single yield analysis"/>
  </cacheSource>
  <cacheFields count="55">
    <cacheField name="Week" numFmtId="0">
      <sharedItems containsBlank="1" count="40">
        <m/>
        <s v="W52"/>
        <s v="W01"/>
        <s v="W02"/>
        <s v="W03"/>
        <s v="W04"/>
        <s v="W05"/>
        <s v="W06"/>
        <s v="W09"/>
        <s v="W07"/>
        <s v="W08"/>
        <s v="W10"/>
        <s v="W11"/>
        <s v="W12"/>
        <s v="W13"/>
        <s v="W14"/>
        <s v="W15"/>
        <s v="W16"/>
        <s v="W17"/>
        <s v="W18"/>
        <s v="W19"/>
        <s v="W20"/>
        <s v="W21"/>
        <s v="W22"/>
        <s v="W23"/>
        <s v="W24"/>
        <s v="W25"/>
        <s v="W26"/>
        <s v="W27"/>
        <s v="W28"/>
        <s v="W29"/>
        <s v="W30"/>
        <s v="W31"/>
        <s v="W32"/>
        <s v="W33"/>
        <s v="W34"/>
        <s v="W35"/>
        <s v="W36"/>
        <s v="W37"/>
        <s v="W38"/>
      </sharedItems>
    </cacheField>
    <cacheField name="Date" numFmtId="0">
      <sharedItems containsNonDate="0" containsDate="1" containsString="0" containsBlank="1" minDate="2025-12-18T00:00:00" maxDate="2026-09-16T00:00:00" count="167">
        <d v="2025-12-18T00:00:00"/>
        <d v="2025-12-22T00:00:00"/>
        <d v="2025-12-23T00:00:00"/>
        <d v="2025-12-24T00:00:00"/>
        <d v="2025-12-29T00:00:00"/>
        <d v="2025-12-30T00:00:00"/>
        <d v="2026-01-02T00:00:00"/>
        <d v="2026-01-05T00:00:00"/>
        <d v="2026-01-06T00:00:00"/>
        <d v="2026-01-07T00:00:00"/>
        <d v="2026-01-08T00:00:00"/>
        <d v="2026-01-12T00:00:00"/>
        <d v="2026-01-13T00:00:00"/>
        <d v="2026-01-15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20T00:00:00"/>
        <d v="2026-02-23T00:00:00"/>
        <d v="2026-02-24T00:00:00"/>
        <d v="2026-02-26T00:00:00"/>
        <d v="2026-03-02T00:00:00"/>
        <d v="2026-03-04T00:00:00"/>
        <d v="2026-03-05T00:00:00"/>
        <d v="2026-03-06T00:00:00"/>
        <d v="2026-03-09T00:00:00"/>
        <d v="2026-03-10T00:00:00"/>
        <d v="2026-03-11T00:00:00"/>
        <d v="2026-03-13T00:00:00"/>
        <d v="2026-03-16T00:00:00"/>
        <d v="2026-03-17T00:00:00"/>
        <d v="2026-03-18T00:00:00"/>
        <d v="2026-03-20T00:00:00"/>
        <d v="2026-03-24T00:00:00"/>
        <d v="2026-03-25T00:00:00"/>
        <d v="2026-03-30T00:00:00"/>
        <d v="2026-04-07T00:00:00"/>
        <d v="2026-04-08T00:00:00"/>
        <d v="2026-04-09T00:00:00"/>
        <d v="2026-04-13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d v="2026-09-01T00:00:00"/>
        <d v="2026-09-02T00:00:00"/>
        <d v="2026-09-03T00:00:00"/>
        <d v="2026-09-04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m/>
        <d v="2026-09-05T00:00:00"/>
      </sharedItems>
    </cacheField>
    <cacheField name="Device" numFmtId="0">
      <sharedItems containsBlank="1" containsMixedTypes="1" containsNumber="1" minValue="2617" maxValue="7333" count="33">
        <s v="Weisshorn"/>
        <s v="SP8 MHC"/>
        <s v="MDS1"/>
        <s v="BL23"/>
        <s v="BL23 DCMTV"/>
        <s v="SP8 PHC"/>
        <s v="OLR-X3D"/>
        <s v="OLR X3D"/>
        <s v="OLR"/>
        <s v="SP7 PHC"/>
        <s v="OLR "/>
        <s v="AT2"/>
        <s v="OLR-AM5"/>
        <s v="SP7 MHC"/>
        <m/>
        <n v="2630" u="1"/>
        <n v="6499" u="1"/>
        <n v="6869" u="1"/>
        <n v="7333" u="1"/>
        <n v="3800" u="1"/>
        <n v="6884" u="1"/>
        <n v="2617" u="1"/>
        <n v="3195" u="1"/>
        <n v="3413" u="1"/>
        <n v="6863" u="1"/>
        <n v="6888" u="1"/>
        <n v="6826.1" u="1"/>
        <n v="6771" u="1"/>
        <n v="6360" u="1"/>
        <n v="6365" u="1"/>
        <n v="6905" u="1"/>
        <n v="6446" u="1"/>
        <n v="6522" u="1"/>
      </sharedItems>
    </cacheField>
    <cacheField name="Lot" numFmtId="0">
      <sharedItems containsBlank="1"/>
    </cacheField>
    <cacheField name="Team" numFmtId="0">
      <sharedItems containsString="0" containsBlank="1" containsNumber="1" containsInteger="1" minValue="6366" maxValue="6905" count="8">
        <n v="6446"/>
        <n v="6581"/>
        <n v="6601"/>
        <n v="6688"/>
        <n v="6494"/>
        <n v="6905"/>
        <n v="6366"/>
        <m/>
      </sharedItems>
    </cacheField>
    <cacheField name="Qty" numFmtId="0">
      <sharedItems containsString="0" containsBlank="1" containsNumber="1" containsInteger="1" minValue="1" maxValue="13"/>
    </cacheField>
    <cacheField name="Die" numFmtId="0">
      <sharedItems containsString="0" containsBlank="1" containsNumber="1" containsInteger="1" minValue="21" maxValue="2040"/>
    </cacheField>
    <cacheField name="yield" numFmtId="10">
      <sharedItems containsBlank="1" containsMixedTypes="1" containsNumber="1" minValue="0.79365079365079372" maxValue="1"/>
    </cacheField>
    <cacheField name="All Defect" numFmtId="0">
      <sharedItems containsString="0" containsBlank="1" containsNumber="1" containsInteger="1" minValue="0" maxValue="24"/>
    </cacheField>
    <cacheField name="Particle lost" numFmtId="10">
      <sharedItems containsBlank="1" containsMixedTypes="1" containsNumber="1" minValue="0" maxValue="0.20634920634920634"/>
    </cacheField>
    <cacheField name="F18" numFmtId="0">
      <sharedItems containsString="0" containsBlank="1" containsNumber="1" containsInteger="1" minValue="0" maxValue="13"/>
    </cacheField>
    <cacheField name="Wait Check" numFmtId="0">
      <sharedItems containsString="0" containsBlank="1" containsNumber="1" containsInteger="1" minValue="0" maxValue="5"/>
    </cacheField>
    <cacheField name="PI Coat" numFmtId="0">
      <sharedItems containsString="0" containsBlank="1" containsNumber="1" containsInteger="1" minValue="0" maxValue="5"/>
    </cacheField>
    <cacheField name="PI Cure" numFmtId="0">
      <sharedItems containsString="0" containsBlank="1" containsNumber="1" containsInteger="1" minValue="0" maxValue="9"/>
    </cacheField>
    <cacheField name="PR Coat" numFmtId="0">
      <sharedItems containsString="0" containsBlank="1" containsNumber="1" containsInteger="1" minValue="0" maxValue="12"/>
    </cacheField>
    <cacheField name="PR Exp" numFmtId="0">
      <sharedItems containsString="0" containsBlank="1" containsNumber="1" containsInteger="1" minValue="0" maxValue="7"/>
    </cacheField>
    <cacheField name="Sput" numFmtId="0">
      <sharedItems containsString="0" containsBlank="1" containsNumber="1" containsInteger="1" minValue="0" maxValue="6"/>
    </cacheField>
    <cacheField name="Etch" numFmtId="0">
      <sharedItems containsString="0" containsBlank="1" containsNumber="1" containsInteger="1" minValue="0" maxValue="1"/>
    </cacheField>
    <cacheField name="Final" numFmtId="0">
      <sharedItems containsString="0" containsBlank="1" containsNumber="1" containsInteger="1" minValue="0" maxValue="3"/>
    </cacheField>
    <cacheField name="Recon" numFmtId="0">
      <sharedItems containsString="0" containsBlank="1" containsNumber="1" containsInteger="1" minValue="0" maxValue="10"/>
    </cacheField>
    <cacheField name="FOUP" numFmtId="0">
      <sharedItems containsString="0" containsBlank="1" containsNumber="1" containsInteger="1" minValue="0" maxValue="11"/>
    </cacheField>
    <cacheField name="F01" numFmtId="0">
      <sharedItems containsString="0" containsBlank="1" containsNumber="1" containsInteger="1" minValue="0" maxValue="0"/>
    </cacheField>
    <cacheField name="F02" numFmtId="0">
      <sharedItems containsString="0" containsBlank="1" containsNumber="1" containsInteger="1" minValue="0" maxValue="2"/>
    </cacheField>
    <cacheField name="F03" numFmtId="0">
      <sharedItems containsString="0" containsBlank="1" containsNumber="1" containsInteger="1" minValue="0" maxValue="1"/>
    </cacheField>
    <cacheField name="F04" numFmtId="0">
      <sharedItems containsString="0" containsBlank="1" containsNumber="1" containsInteger="1" minValue="0" maxValue="2"/>
    </cacheField>
    <cacheField name="F05" numFmtId="0">
      <sharedItems containsString="0" containsBlank="1" containsNumber="1" containsInteger="1" minValue="0" maxValue="11"/>
    </cacheField>
    <cacheField name="F07" numFmtId="0">
      <sharedItems containsString="0" containsBlank="1" containsNumber="1" containsInteger="1" minValue="0" maxValue="1"/>
    </cacheField>
    <cacheField name="F08" numFmtId="0">
      <sharedItems containsString="0" containsBlank="1" containsNumber="1" containsInteger="1" minValue="0" maxValue="2"/>
    </cacheField>
    <cacheField name="F12" numFmtId="0">
      <sharedItems containsString="0" containsBlank="1" containsNumber="1" containsInteger="1" minValue="0" maxValue="2"/>
    </cacheField>
    <cacheField name="F13" numFmtId="0">
      <sharedItems containsString="0" containsBlank="1" containsNumber="1" containsInteger="1" minValue="0" maxValue="2"/>
    </cacheField>
    <cacheField name="F15" numFmtId="0">
      <sharedItems containsString="0" containsBlank="1" containsNumber="1" containsInteger="1" minValue="0" maxValue="5"/>
    </cacheField>
    <cacheField name="F16" numFmtId="0">
      <sharedItems containsString="0" containsBlank="1" containsNumber="1" containsInteger="1" minValue="0" maxValue="1"/>
    </cacheField>
    <cacheField name="F17" numFmtId="0">
      <sharedItems containsString="0" containsBlank="1" containsNumber="1" containsInteger="1" minValue="0" maxValue="4"/>
    </cacheField>
    <cacheField name="F20" numFmtId="0">
      <sharedItems containsString="0" containsBlank="1" containsNumber="1" containsInteger="1" minValue="0" maxValue="4"/>
    </cacheField>
    <cacheField name="Cu-S Abnormal" numFmtId="0">
      <sharedItems containsString="0" containsBlank="1" containsNumber="1" containsInteger="1" minValue="0" maxValue="24"/>
    </cacheField>
    <cacheField name="Small Via" numFmtId="0">
      <sharedItems containsString="0" containsBlank="1" containsNumber="1" containsInteger="1" minValue="0" maxValue="1"/>
    </cacheField>
    <cacheField name="Glass particle" numFmtId="0">
      <sharedItems containsString="0" containsBlank="1" containsNumber="1" containsInteger="1" minValue="0" maxValue="2"/>
    </cacheField>
    <cacheField name="F21" numFmtId="0">
      <sharedItems containsString="0" containsBlank="1" containsNumber="1" containsInteger="1" minValue="0" maxValue="2"/>
    </cacheField>
    <cacheField name="F22" numFmtId="0">
      <sharedItems containsString="0" containsBlank="1" containsNumber="1" containsInteger="1" minValue="0" maxValue="3"/>
    </cacheField>
    <cacheField name="F23" numFmtId="0">
      <sharedItems containsString="0" containsBlank="1" containsNumber="1" containsInteger="1" minValue="0" maxValue="4"/>
    </cacheField>
    <cacheField name="F24" numFmtId="0">
      <sharedItems containsString="0" containsBlank="1" containsNumber="1" containsInteger="1" minValue="0" maxValue="0"/>
    </cacheField>
    <cacheField name="F27" numFmtId="0">
      <sharedItems containsString="0" containsBlank="1" containsNumber="1" containsInteger="1" minValue="0" maxValue="5"/>
    </cacheField>
    <cacheField name="F30" numFmtId="0">
      <sharedItems containsString="0" containsBlank="1" containsNumber="1" containsInteger="1" minValue="0" maxValue="2"/>
    </cacheField>
    <cacheField name="F61" numFmtId="0">
      <sharedItems containsString="0" containsBlank="1" containsNumber="1" containsInteger="1" minValue="0" maxValue="4"/>
    </cacheField>
    <cacheField name="F65" numFmtId="0">
      <sharedItems containsString="0" containsBlank="1" containsNumber="1" containsInteger="1" minValue="0" maxValue="0"/>
    </cacheField>
    <cacheField name="F68" numFmtId="0">
      <sharedItems containsString="0" containsBlank="1" containsNumber="1" containsInteger="1" minValue="0" maxValue="2"/>
    </cacheField>
    <cacheField name="F69" numFmtId="0">
      <sharedItems containsString="0" containsBlank="1" containsNumber="1" containsInteger="1" minValue="0" maxValue="13"/>
    </cacheField>
    <cacheField name="F70" numFmtId="0">
      <sharedItems containsString="0" containsBlank="1" containsNumber="1" containsInteger="1" minValue="0" maxValue="2"/>
    </cacheField>
    <cacheField name="F71" numFmtId="0">
      <sharedItems containsString="0" containsBlank="1" containsNumber="1" containsInteger="1" minValue="0" maxValue="5"/>
    </cacheField>
    <cacheField name="F72" numFmtId="0">
      <sharedItems containsString="0" containsBlank="1" containsNumber="1" containsInteger="1" minValue="0" maxValue="2"/>
    </cacheField>
    <cacheField name="F74" numFmtId="0">
      <sharedItems containsString="0" containsBlank="1" containsNumber="1" containsInteger="1" minValue="0" maxValue="1"/>
    </cacheField>
    <cacheField name="F77" numFmtId="0">
      <sharedItems containsString="0" containsBlank="1" containsNumber="1" containsInteger="1" minValue="0" maxValue="0"/>
    </cacheField>
    <cacheField name="Others" numFmtId="0">
      <sharedItems containsString="0" containsBlank="1" containsNumber="1" containsInteger="1" minValue="0" maxValue="1"/>
    </cacheField>
    <cacheField name="Data date" numFmtId="0">
      <sharedItems containsNonDate="0" containsDate="1" containsString="0" containsBlank="1" minDate="2026-09-06T00:00:00" maxDate="2026-09-07T00:00:00"/>
    </cacheField>
    <cacheField name="備註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林冠廷" refreshedDate="46280.606232407408" createdVersion="6" refreshedVersion="6" minRefreshableVersion="3" recordCount="652">
  <cacheSource type="worksheet">
    <worksheetSource ref="A1:AY1048576" sheet="lot merge AEI yield analysis "/>
  </cacheSource>
  <cacheFields count="52">
    <cacheField name="Week" numFmtId="0">
      <sharedItems containsBlank="1" count="17">
        <m/>
        <s v="W23"/>
        <s v="W24"/>
        <s v="W25"/>
        <s v="W26"/>
        <s v="W27"/>
        <s v="W28"/>
        <s v="W29"/>
        <s v="W30"/>
        <s v="W31"/>
        <s v="W32"/>
        <s v="W33"/>
        <s v="W34"/>
        <s v="W35"/>
        <s v="W36"/>
        <s v="W37"/>
        <s v="W38"/>
      </sharedItems>
    </cacheField>
    <cacheField name="Date" numFmtId="0">
      <sharedItems containsNonDate="0" containsDate="1" containsString="0" containsBlank="1" minDate="2026-05-26T00:00:00" maxDate="2026-09-16T00:00:00" count="74">
        <d v="2026-05-26T00:00:00"/>
        <d v="2026-05-27T00:00:00"/>
        <d v="2026-05-28T00:00:00"/>
        <d v="2026-05-29T00:00:00"/>
        <d v="2026-06-01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5T00:00:00"/>
        <d v="2026-06-16T00:00:00"/>
        <d v="2026-06-17T00:00:00"/>
        <d v="2026-06-22T00:00:00"/>
        <d v="2026-06-23T00:00:00"/>
        <d v="2026-06-29T00:00:00"/>
        <d v="2026-06-30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d v="2026-09-01T00:00:00"/>
        <d v="2026-09-02T00:00:00"/>
        <d v="2026-09-03T00:00:00"/>
        <m/>
        <d v="2026-09-04T00:00:00"/>
        <d v="2026-09-07T00:00:00"/>
        <d v="2026-09-08T00:00:00"/>
        <d v="2026-09-09T00:00:00"/>
        <d v="2026-09-10T00:00:00"/>
        <d v="2026-09-11T00:00:00"/>
        <d v="2026-09-14T00:00:00"/>
        <d v="2026-09-12T00:00:00"/>
        <d v="2026-09-13T00:00:00"/>
        <d v="2026-09-15T00:00:00"/>
      </sharedItems>
      <fieldGroup par="51" base="1">
        <rangePr groupBy="days" startDate="2026-05-26T00:00:00" endDate="2026-09-16T00:00:00"/>
        <groupItems count="368">
          <s v="(空白)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/9/16"/>
        </groupItems>
      </fieldGroup>
    </cacheField>
    <cacheField name="Device" numFmtId="0">
      <sharedItems containsBlank="1" count="16">
        <s v="Weisshorn"/>
        <s v="AT2"/>
        <s v="BL23"/>
        <s v="BL23 DCMTV"/>
        <s v="MDS1"/>
        <s v="SP8 MHC"/>
        <s v="SP8 PHC"/>
        <s v="OLR "/>
        <s v="OLR X3D"/>
        <s v="OLR"/>
        <s v="SP7 PHC"/>
        <s v="SP7 MHC"/>
        <m/>
        <s v="OLR-AM5"/>
        <s v="WH" u="1"/>
        <s v="OLR CS" u="1"/>
      </sharedItems>
    </cacheField>
    <cacheField name="Lot" numFmtId="0">
      <sharedItems containsBlank="1"/>
    </cacheField>
    <cacheField name="Layer" numFmtId="0">
      <sharedItems containsBlank="1"/>
    </cacheField>
    <cacheField name="Qty" numFmtId="0">
      <sharedItems containsString="0" containsBlank="1" containsNumber="1" containsInteger="1" minValue="1" maxValue="13"/>
    </cacheField>
    <cacheField name="Die" numFmtId="0">
      <sharedItems containsString="0" containsBlank="1" containsNumber="1" containsInteger="1" minValue="21" maxValue="2040"/>
    </cacheField>
    <cacheField name="yield" numFmtId="10">
      <sharedItems containsBlank="1" containsMixedTypes="1" containsNumber="1" minValue="0.76190476190476186" maxValue="1"/>
    </cacheField>
    <cacheField name="All Defect" numFmtId="0">
      <sharedItems containsString="0" containsBlank="1" containsNumber="1" containsInteger="1" minValue="0" maxValue="12"/>
    </cacheField>
    <cacheField name="Particle lost" numFmtId="10">
      <sharedItems containsBlank="1" containsMixedTypes="1" containsNumber="1" minValue="0" maxValue="0.14285714285714285"/>
    </cacheField>
    <cacheField name="F18" numFmtId="0">
      <sharedItems containsString="0" containsBlank="1" containsNumber="1" containsInteger="1" minValue="0" maxValue="8"/>
    </cacheField>
    <cacheField name="Wait check" numFmtId="0">
      <sharedItems containsString="0" containsBlank="1" containsNumber="1" containsInteger="1" minValue="0" maxValue="8"/>
    </cacheField>
    <cacheField name="PI Coat" numFmtId="0">
      <sharedItems containsString="0" containsBlank="1" containsNumber="1" containsInteger="1" minValue="0" maxValue="5"/>
    </cacheField>
    <cacheField name="PI Cure" numFmtId="0">
      <sharedItems containsString="0" containsBlank="1" containsNumber="1" containsInteger="1" minValue="0" maxValue="4"/>
    </cacheField>
    <cacheField name="PR Coat" numFmtId="0">
      <sharedItems containsString="0" containsBlank="1" containsNumber="1" containsInteger="1" minValue="0" maxValue="4"/>
    </cacheField>
    <cacheField name="PR Exp" numFmtId="0">
      <sharedItems containsString="0" containsBlank="1" containsNumber="1" containsInteger="1" minValue="0" maxValue="2"/>
    </cacheField>
    <cacheField name="Sput" numFmtId="0">
      <sharedItems containsString="0" containsBlank="1" containsNumber="1" containsInteger="1" minValue="0" maxValue="6"/>
    </cacheField>
    <cacheField name="Etch" numFmtId="0">
      <sharedItems containsString="0" containsBlank="1" containsNumber="1" containsInteger="1" minValue="0" maxValue="0"/>
    </cacheField>
    <cacheField name="Final" numFmtId="0">
      <sharedItems containsString="0" containsBlank="1" containsNumber="1" containsInteger="1" minValue="0" maxValue="1"/>
    </cacheField>
    <cacheField name="Recon" numFmtId="0">
      <sharedItems containsString="0" containsBlank="1" containsNumber="1" containsInteger="1" minValue="0" maxValue="0"/>
    </cacheField>
    <cacheField name="FOUP" numFmtId="0">
      <sharedItems containsString="0" containsBlank="1" containsNumber="1" containsInteger="1" minValue="0" maxValue="0"/>
    </cacheField>
    <cacheField name="F02" numFmtId="0">
      <sharedItems containsString="0" containsBlank="1" containsNumber="1" containsInteger="1" minValue="0" maxValue="2"/>
    </cacheField>
    <cacheField name="F03" numFmtId="0">
      <sharedItems containsString="0" containsBlank="1" containsNumber="1" containsInteger="1" minValue="0" maxValue="1"/>
    </cacheField>
    <cacheField name="F04" numFmtId="0">
      <sharedItems containsString="0" containsBlank="1" containsNumber="1" containsInteger="1" minValue="0" maxValue="4"/>
    </cacheField>
    <cacheField name="F05" numFmtId="0">
      <sharedItems containsString="0" containsBlank="1" containsNumber="1" containsInteger="1" minValue="0" maxValue="3"/>
    </cacheField>
    <cacheField name="F07" numFmtId="0">
      <sharedItems containsString="0" containsBlank="1" containsNumber="1" containsInteger="1" minValue="0" maxValue="0"/>
    </cacheField>
    <cacheField name="F08" numFmtId="0">
      <sharedItems containsString="0" containsBlank="1" containsNumber="1" containsInteger="1" minValue="0" maxValue="2"/>
    </cacheField>
    <cacheField name="F12" numFmtId="0">
      <sharedItems containsString="0" containsBlank="1" containsNumber="1" containsInteger="1" minValue="0" maxValue="2"/>
    </cacheField>
    <cacheField name="F13" numFmtId="0">
      <sharedItems containsString="0" containsBlank="1" containsNumber="1" containsInteger="1" minValue="0" maxValue="1"/>
    </cacheField>
    <cacheField name="F15" numFmtId="0">
      <sharedItems containsString="0" containsBlank="1" containsNumber="1" containsInteger="1" minValue="0" maxValue="3"/>
    </cacheField>
    <cacheField name="F16" numFmtId="0">
      <sharedItems containsString="0" containsBlank="1" containsNumber="1" containsInteger="1" minValue="0" maxValue="1"/>
    </cacheField>
    <cacheField name="F17" numFmtId="0">
      <sharedItems containsString="0" containsBlank="1" containsNumber="1" containsInteger="1" minValue="0" maxValue="4"/>
    </cacheField>
    <cacheField name="F20" numFmtId="0">
      <sharedItems containsString="0" containsBlank="1" containsNumber="1" containsInteger="1" minValue="0" maxValue="2"/>
    </cacheField>
    <cacheField name="Cu-S Abnormal" numFmtId="0">
      <sharedItems containsString="0" containsBlank="1" containsNumber="1" containsInteger="1" minValue="0" maxValue="5"/>
    </cacheField>
    <cacheField name="Small Via" numFmtId="0">
      <sharedItems containsString="0" containsBlank="1" containsNumber="1" containsInteger="1" minValue="0" maxValue="1"/>
    </cacheField>
    <cacheField name="Glass particle" numFmtId="0">
      <sharedItems containsString="0" containsBlank="1" containsNumber="1" containsInteger="1" minValue="0" maxValue="0"/>
    </cacheField>
    <cacheField name="F21" numFmtId="0">
      <sharedItems containsString="0" containsBlank="1" containsNumber="1" containsInteger="1" minValue="0" maxValue="1"/>
    </cacheField>
    <cacheField name="F22" numFmtId="0">
      <sharedItems containsString="0" containsBlank="1" containsNumber="1" containsInteger="1" minValue="0" maxValue="0"/>
    </cacheField>
    <cacheField name="F23" numFmtId="0">
      <sharedItems containsString="0" containsBlank="1" containsNumber="1" containsInteger="1" minValue="0" maxValue="3"/>
    </cacheField>
    <cacheField name="F27" numFmtId="0">
      <sharedItems containsString="0" containsBlank="1" containsNumber="1" containsInteger="1" minValue="0" maxValue="4"/>
    </cacheField>
    <cacheField name="F30" numFmtId="0">
      <sharedItems containsString="0" containsBlank="1" containsNumber="1" containsInteger="1" minValue="0" maxValue="1"/>
    </cacheField>
    <cacheField name="F61" numFmtId="0">
      <sharedItems containsString="0" containsBlank="1" containsNumber="1" containsInteger="1" minValue="0" maxValue="2"/>
    </cacheField>
    <cacheField name="F68" numFmtId="0">
      <sharedItems containsString="0" containsBlank="1" containsNumber="1" containsInteger="1" minValue="0" maxValue="1"/>
    </cacheField>
    <cacheField name="F69" numFmtId="0">
      <sharedItems containsString="0" containsBlank="1" containsNumber="1" containsInteger="1" minValue="0" maxValue="8"/>
    </cacheField>
    <cacheField name="F70" numFmtId="0">
      <sharedItems containsString="0" containsBlank="1" containsNumber="1" containsInteger="1" minValue="0" maxValue="2"/>
    </cacheField>
    <cacheField name="F71" numFmtId="0">
      <sharedItems containsString="0" containsBlank="1" containsNumber="1" containsInteger="1" minValue="0" maxValue="2"/>
    </cacheField>
    <cacheField name="F72" numFmtId="0">
      <sharedItems containsString="0" containsBlank="1" containsNumber="1" containsInteger="1" minValue="0" maxValue="5"/>
    </cacheField>
    <cacheField name="F74" numFmtId="0">
      <sharedItems containsString="0" containsBlank="1" containsNumber="1" containsInteger="1" minValue="0" maxValue="1"/>
    </cacheField>
    <cacheField name="F77" numFmtId="0">
      <sharedItems containsString="0" containsBlank="1" containsNumber="1" containsInteger="1" minValue="0" maxValue="0"/>
    </cacheField>
    <cacheField name="F94" numFmtId="0">
      <sharedItems containsString="0" containsBlank="1" containsNumber="1" containsInteger="1" minValue="0" maxValue="0"/>
    </cacheField>
    <cacheField name="備註" numFmtId="0">
      <sharedItems containsBlank="1"/>
    </cacheField>
    <cacheField name="月" numFmtId="0" databaseField="0">
      <fieldGroup base="1">
        <rangePr groupBy="months" startDate="2026-05-26T00:00:00" endDate="2026-09-16T00:00:00"/>
        <groupItems count="14">
          <s v="&lt;2026/5/26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9/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40">
  <r>
    <x v="0"/>
    <x v="0"/>
    <x v="0"/>
    <s v="04BW4SB004"/>
    <x v="0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m/>
    <m/>
  </r>
  <r>
    <x v="0"/>
    <x v="0"/>
    <x v="0"/>
    <s v="46BW9S"/>
    <x v="0"/>
    <n v="13"/>
    <n v="273"/>
    <n v="0.98168498168498164"/>
    <n v="5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S"/>
    <x v="1"/>
    <n v="3"/>
    <n v="63"/>
    <n v="0.90476190476190477"/>
    <n v="6"/>
    <n v="7.9365079365079361E-2"/>
    <n v="5"/>
    <n v="0"/>
    <n v="1"/>
    <n v="0"/>
    <n v="0"/>
    <n v="0"/>
    <n v="3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S"/>
    <x v="2"/>
    <n v="3"/>
    <n v="63"/>
    <n v="0.98412698412698418"/>
    <n v="1"/>
    <n v="1.5873015873015872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SB002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S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T"/>
    <x v="0"/>
    <n v="13"/>
    <n v="273"/>
    <n v="0.9853479853479854"/>
    <n v="4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T"/>
    <x v="1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0"/>
    <x v="0"/>
    <s v="46BW9T"/>
    <x v="2"/>
    <n v="13"/>
    <n v="273"/>
    <n v="0.99633699633699635"/>
    <n v="1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U"/>
    <x v="0"/>
    <n v="13"/>
    <n v="273"/>
    <n v="0.95604395604395609"/>
    <n v="12"/>
    <n v="3.663003663003663E-3"/>
    <n v="1"/>
    <n v="0"/>
    <n v="1"/>
    <n v="0"/>
    <n v="0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U"/>
    <x v="1"/>
    <n v="13"/>
    <n v="273"/>
    <n v="0.98168498168498164"/>
    <n v="5"/>
    <n v="1.8315018315018316E-2"/>
    <n v="5"/>
    <n v="0"/>
    <n v="1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U"/>
    <x v="2"/>
    <n v="13"/>
    <n v="273"/>
    <n v="0.9853479853479854"/>
    <n v="4"/>
    <n v="1.4652014652014652E-2"/>
    <n v="4"/>
    <n v="0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1"/>
    <x v="0"/>
    <s v="04BW4SB004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04BW4SB004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04BW4SB004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04BW4SB004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46BW9S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46BW9S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46BW9SB003"/>
    <x v="1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46BW9SB003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"/>
    <x v="0"/>
    <s v="46BW9S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"/>
    <x v="0"/>
    <s v="46BW9S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"/>
    <x v="0"/>
    <s v="46BW9SB004"/>
    <x v="1"/>
    <n v="2"/>
    <n v="42"/>
    <n v="0.9285714285714286"/>
    <n v="3"/>
    <n v="7.1428571428571425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"/>
    <x v="0"/>
    <s v="46BW9SB004"/>
    <x v="2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"/>
    <x v="0"/>
    <s v="46BW9T"/>
    <x v="3"/>
    <n v="12"/>
    <n v="252"/>
    <n v="0.98412698412698418"/>
    <n v="4"/>
    <n v="1.5873015873015872E-2"/>
    <n v="4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"/>
    <x v="0"/>
    <s v="46BW9U"/>
    <x v="3"/>
    <n v="13"/>
    <n v="273"/>
    <n v="0.97069597069597069"/>
    <n v="8"/>
    <n v="2.9304029304029304E-2"/>
    <n v="8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"/>
    <x v="4"/>
    <x v="0"/>
    <s v="46BW9S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"/>
    <x v="0"/>
    <s v="46BW9S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"/>
    <x v="0"/>
    <s v="46BW9SB003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"/>
    <x v="0"/>
    <s v="46BW9S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"/>
    <x v="0"/>
    <s v="46BW9SB00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"/>
    <x v="0"/>
    <s v="46BW9T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"/>
    <x v="0"/>
    <s v="46BW9T"/>
    <x v="4"/>
    <n v="12"/>
    <n v="252"/>
    <n v="0.99603174603174605"/>
    <n v="1"/>
    <n v="3.968253968253968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x v="7"/>
    <x v="0"/>
    <s v="46BW9S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"/>
    <x v="0"/>
    <s v="46BW9S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"/>
    <x v="0"/>
    <s v="46BW9S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"/>
    <x v="0"/>
    <s v="46BW9SB004"/>
    <x v="3"/>
    <n v="2"/>
    <n v="42"/>
    <n v="0.90476190476190477"/>
    <n v="4"/>
    <n v="7.1428571428571425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"/>
    <x v="0"/>
    <s v="46BW9SB004"/>
    <x v="4"/>
    <n v="2"/>
    <n v="42"/>
    <n v="0.95238095238095233"/>
    <n v="2"/>
    <n v="4.7619047619047616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"/>
    <x v="0"/>
    <s v="46BW9S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"/>
    <x v="0"/>
    <s v="46BW9T"/>
    <x v="5"/>
    <n v="12"/>
    <n v="252"/>
    <n v="0.996031746031746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"/>
    <x v="0"/>
    <s v="46BW9T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"/>
    <x v="0"/>
    <s v="46BW9T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4"/>
    <x v="11"/>
    <x v="0"/>
    <s v="46BW9U"/>
    <x v="4"/>
    <n v="13"/>
    <n v="273"/>
    <n v="0.99633699633699635"/>
    <n v="1"/>
    <n v="3.663003663003663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"/>
    <x v="0"/>
    <s v="46BW9U"/>
    <x v="5"/>
    <n v="13"/>
    <n v="273"/>
    <n v="0.9853479853479854"/>
    <n v="4"/>
    <n v="3.663003663003663E-3"/>
    <n v="1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"/>
    <x v="0"/>
    <s v="46BW9SB003"/>
    <x v="4"/>
    <n v="3"/>
    <n v="63"/>
    <n v="0.92063492063492069"/>
    <n v="5"/>
    <n v="7.9365079365079361E-2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"/>
    <x v="0"/>
    <s v="46BW9SB003"/>
    <x v="5"/>
    <n v="3"/>
    <n v="63"/>
    <n v="0.79365079365079372"/>
    <n v="13"/>
    <n v="0.20634920634920634"/>
    <n v="13"/>
    <n v="0"/>
    <n v="0"/>
    <n v="2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"/>
    <x v="0"/>
    <s v="46BW9SB005"/>
    <x v="3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"/>
    <x v="0"/>
    <s v="46BW9SB005"/>
    <x v="4"/>
    <n v="1"/>
    <n v="21"/>
    <n v="0.95238095238095233"/>
    <n v="1"/>
    <n v="4.7619047619047616E-2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"/>
    <x v="0"/>
    <s v="46BW9S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3"/>
    <x v="0"/>
    <s v="49BW5D"/>
    <x v="0"/>
    <n v="13"/>
    <n v="273"/>
    <n v="0.9926739926739927"/>
    <n v="2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13"/>
    <x v="0"/>
    <s v="49BW5F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5"/>
    <x v="14"/>
    <x v="0"/>
    <s v="46BW9SB008"/>
    <x v="1"/>
    <n v="1"/>
    <n v="21"/>
    <n v="1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4"/>
    <x v="0"/>
    <s v="46BW9SB008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4"/>
    <x v="0"/>
    <s v="46BW9SB008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4"/>
    <x v="0"/>
    <s v="46BW9SB008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4"/>
    <x v="0"/>
    <s v="46BW9SB00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"/>
    <x v="0"/>
    <s v="49BW5F"/>
    <x v="1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"/>
    <x v="0"/>
    <s v="49BW5F"/>
    <x v="2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"/>
    <x v="0"/>
    <s v="49BW5F"/>
    <x v="6"/>
    <n v="13"/>
    <n v="273"/>
    <n v="0.985347985347985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2"/>
    <n v="2"/>
    <n v="0"/>
    <n v="0"/>
    <n v="0"/>
    <n v="0"/>
    <n v="0"/>
    <m/>
    <m/>
  </r>
  <r>
    <x v="6"/>
    <x v="16"/>
    <x v="0"/>
    <s v="33BW5MB001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m/>
  </r>
  <r>
    <x v="0"/>
    <x v="16"/>
    <x v="0"/>
    <s v="51BW3J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"/>
    <x v="0"/>
    <s v="33BW5MB001"/>
    <x v="6"/>
    <n v="11"/>
    <n v="231"/>
    <n v="0.94372294372294374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3"/>
    <n v="0"/>
    <n v="0"/>
    <n v="0"/>
    <n v="0"/>
    <n v="0"/>
    <n v="0"/>
    <m/>
    <m/>
  </r>
  <r>
    <x v="0"/>
    <x v="16"/>
    <x v="0"/>
    <s v="49BW5E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"/>
    <x v="0"/>
    <s v="51BW3J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7"/>
    <x v="0"/>
    <s v="49BW5F"/>
    <x v="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6"/>
    <x v="18"/>
    <x v="0"/>
    <s v="51BW3L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9"/>
    <x v="0"/>
    <s v="49BW5D"/>
    <x v="1"/>
    <n v="13"/>
    <n v="273"/>
    <n v="0.97435897435897434"/>
    <n v="7"/>
    <n v="2.564102564102564E-2"/>
    <n v="7"/>
    <n v="0"/>
    <n v="0"/>
    <n v="0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9"/>
    <x v="0"/>
    <s v="49BW5D"/>
    <x v="2"/>
    <n v="13"/>
    <n v="273"/>
    <n v="0.9926739926739927"/>
    <n v="2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19"/>
    <x v="0"/>
    <s v="33BW5MB001"/>
    <x v="1"/>
    <n v="8"/>
    <n v="168"/>
    <n v="0.94047619047619047"/>
    <n v="10"/>
    <n v="5.9523809523809521E-2"/>
    <n v="10"/>
    <n v="0"/>
    <n v="0"/>
    <n v="0"/>
    <n v="0"/>
    <n v="0"/>
    <n v="0"/>
    <n v="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9"/>
    <x v="0"/>
    <s v="33BW5MB001"/>
    <x v="2"/>
    <n v="8"/>
    <n v="168"/>
    <n v="0.93452380952380953"/>
    <n v="11"/>
    <n v="6.5476190476190479E-2"/>
    <n v="11"/>
    <n v="0"/>
    <n v="0"/>
    <n v="0"/>
    <n v="0"/>
    <n v="0"/>
    <n v="0"/>
    <n v="0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x v="20"/>
    <x v="0"/>
    <s v="49BW5E"/>
    <x v="0"/>
    <n v="11"/>
    <n v="231"/>
    <n v="0.89610389610389607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49BW5E"/>
    <x v="1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49BW5E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49BW5E"/>
    <x v="3"/>
    <n v="8"/>
    <n v="168"/>
    <n v="0.9821428571428571"/>
    <n v="3"/>
    <n v="1.7857142857142856E-2"/>
    <n v="3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51BW3J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51BW3J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51BW3K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21"/>
    <x v="0"/>
    <s v="51BW3HB001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2"/>
    <x v="0"/>
    <s v="33BW5MB001"/>
    <x v="3"/>
    <n v="7"/>
    <n v="147"/>
    <n v="0.96598639455782309"/>
    <n v="5"/>
    <n v="3.4013605442176874E-2"/>
    <n v="5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2"/>
    <x v="0"/>
    <s v="49BW5D"/>
    <x v="3"/>
    <n v="12"/>
    <n v="252"/>
    <n v="0.99206349206349209"/>
    <n v="2"/>
    <n v="7.9365079365079361E-3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2"/>
    <x v="0"/>
    <s v="49BW5F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m/>
    <m/>
  </r>
  <r>
    <x v="0"/>
    <x v="22"/>
    <x v="0"/>
    <s v="51BW3J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3"/>
    <x v="0"/>
    <s v="51BW3J"/>
    <x v="1"/>
    <n v="10"/>
    <n v="210"/>
    <n v="0.93809523809523809"/>
    <n v="13"/>
    <n v="6.1904761904761907E-2"/>
    <n v="13"/>
    <n v="0"/>
    <n v="0"/>
    <n v="9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3"/>
    <x v="0"/>
    <s v="49BW5E"/>
    <x v="4"/>
    <n v="8"/>
    <n v="168"/>
    <n v="0.98809523809523814"/>
    <n v="2"/>
    <n v="1.1904761904761904E-2"/>
    <n v="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3"/>
    <x v="0"/>
    <s v="51BW3J"/>
    <x v="2"/>
    <n v="10"/>
    <n v="210"/>
    <n v="0.93809523809523809"/>
    <n v="13"/>
    <n v="3.8095238095238099E-2"/>
    <n v="8"/>
    <n v="0"/>
    <n v="0"/>
    <n v="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m/>
    <m/>
  </r>
  <r>
    <x v="0"/>
    <x v="24"/>
    <x v="0"/>
    <s v="49BW5E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4"/>
    <x v="0"/>
    <s v="51BW3J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8"/>
    <x v="24"/>
    <x v="0"/>
    <s v="49BW5EB001"/>
    <x v="6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9"/>
    <x v="25"/>
    <x v="0"/>
    <s v="51BW3K"/>
    <x v="0"/>
    <n v="13"/>
    <n v="273"/>
    <n v="0.91941391941391937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5"/>
    <x v="0"/>
    <s v="51BW3L"/>
    <x v="0"/>
    <n v="13"/>
    <n v="273"/>
    <n v="0.91208791208791207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6"/>
    <x v="0"/>
    <s v="33BW5M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7"/>
    <x v="0"/>
    <s v="51BW3J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7"/>
    <x v="0"/>
    <s v="51BW3J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7"/>
    <x v="0"/>
    <s v="49BW5FB001"/>
    <x v="3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8"/>
    <x v="0"/>
    <s v="49BW5FB001"/>
    <x v="4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8"/>
    <x v="0"/>
    <s v="49BW5E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8"/>
    <x v="0"/>
    <s v="51BW3J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8"/>
    <x v="0"/>
    <s v="51BW3HB001"/>
    <x v="0"/>
    <n v="6"/>
    <n v="126"/>
    <n v="0.9603174603174603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8"/>
    <x v="0"/>
    <s v="49BW5E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49BW5D"/>
    <x v="4"/>
    <n v="12"/>
    <n v="252"/>
    <n v="0.99206349206349209"/>
    <n v="2"/>
    <n v="7.9365079365079361E-3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49BW5DB001"/>
    <x v="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49BW5DB001"/>
    <x v="4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51BW3HB001"/>
    <x v="1"/>
    <n v="6"/>
    <n v="126"/>
    <n v="0.98412698412698418"/>
    <n v="2"/>
    <n v="1.5873015873015872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51BW3HB001"/>
    <x v="2"/>
    <n v="6"/>
    <n v="126"/>
    <n v="0.97619047619047616"/>
    <n v="3"/>
    <n v="1.5873015873015872E-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29"/>
    <x v="0"/>
    <s v="49BW5E"/>
    <x v="5"/>
    <n v="8"/>
    <n v="168"/>
    <n v="0.98809523809523814"/>
    <n v="2"/>
    <n v="5.9523809523809521E-3"/>
    <n v="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51BW3K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x v="30"/>
    <x v="0"/>
    <s v="33BW5MB004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0"/>
    <x v="0"/>
    <s v="49BW5E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0"/>
    <x v="0"/>
    <s v="33BW5MB005"/>
    <x v="5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0"/>
    <x v="0"/>
    <s v="49BW5D"/>
    <x v="5"/>
    <n v="10"/>
    <n v="210"/>
    <n v="0.99523809523809526"/>
    <n v="1"/>
    <n v="4.761904761904762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0"/>
    <x v="0"/>
    <s v="49BW5FB001"/>
    <x v="5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0"/>
    <x v="0"/>
    <s v="49BW5F"/>
    <x v="5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1"/>
    <x v="0"/>
    <s v="33BW5MB001"/>
    <x v="4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未納入計算"/>
  </r>
  <r>
    <x v="0"/>
    <x v="31"/>
    <x v="0"/>
    <s v="33BW5MB002"/>
    <x v="1"/>
    <n v="3"/>
    <n v="63"/>
    <n v="0.90476190476190477"/>
    <n v="6"/>
    <n v="7.9365079365079361E-2"/>
    <n v="5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s v="未納入計算"/>
  </r>
  <r>
    <x v="0"/>
    <x v="31"/>
    <x v="0"/>
    <s v="33BW5MB002"/>
    <x v="2"/>
    <n v="3"/>
    <n v="63"/>
    <n v="0.93650793650793651"/>
    <n v="4"/>
    <n v="4.7619047619047616E-2"/>
    <n v="3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s v="未納入計算"/>
  </r>
  <r>
    <x v="0"/>
    <x v="31"/>
    <x v="0"/>
    <s v="51BW3J"/>
    <x v="3"/>
    <n v="10"/>
    <n v="210"/>
    <n v="0.98571428571428577"/>
    <n v="3"/>
    <n v="1.4285714285714285E-2"/>
    <n v="3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1"/>
    <x v="0"/>
    <s v="51BW3J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1"/>
    <x v="0"/>
    <s v="51BW3L"/>
    <x v="1"/>
    <n v="11"/>
    <n v="231"/>
    <n v="0.98268398268398272"/>
    <n v="4"/>
    <n v="1.7316017316017316E-2"/>
    <n v="4"/>
    <n v="0"/>
    <n v="0"/>
    <n v="0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2"/>
    <x v="0"/>
    <s v="33BW5M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2"/>
    <x v="0"/>
    <s v="51BW3JB002"/>
    <x v="4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49BW5D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49BW5EB001"/>
    <x v="1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49BW5E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J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JB002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K"/>
    <x v="1"/>
    <n v="10"/>
    <n v="210"/>
    <n v="0.99523809523809526"/>
    <n v="1"/>
    <n v="4.761904761904762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K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K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KB003"/>
    <x v="1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L"/>
    <x v="2"/>
    <n v="11"/>
    <n v="231"/>
    <n v="0.97835497835497831"/>
    <n v="5"/>
    <n v="2.1645021645021644E-2"/>
    <n v="5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L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8"/>
    <x v="34"/>
    <x v="0"/>
    <s v="49BW5EB00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4"/>
    <x v="0"/>
    <s v="51BW3KB001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4"/>
    <x v="0"/>
    <s v="51BW3K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4"/>
    <x v="0"/>
    <s v="51BW3L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5"/>
    <x v="0"/>
    <s v="49BW5E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5"/>
    <x v="0"/>
    <s v="51BW3K"/>
    <x v="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1"/>
    <x v="36"/>
    <x v="0"/>
    <s v="51BW3HB001"/>
    <x v="3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6"/>
    <x v="0"/>
    <s v="51BW3J"/>
    <x v="5"/>
    <n v="9"/>
    <n v="189"/>
    <n v="0.98941798941798942"/>
    <n v="2"/>
    <n v="1.0582010582010581E-2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6"/>
    <x v="0"/>
    <s v="33BW5M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7"/>
    <x v="0"/>
    <s v="49BW5E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7"/>
    <x v="0"/>
    <s v="51BW3HB001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7"/>
    <x v="0"/>
    <s v="51BW3LB002"/>
    <x v="3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7"/>
    <x v="0"/>
    <s v="51BW3L"/>
    <x v="3"/>
    <n v="10"/>
    <n v="210"/>
    <n v="0.99523809523809526"/>
    <n v="1"/>
    <n v="4.761904761904762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2"/>
    <x v="38"/>
    <x v="0"/>
    <s v="51BW3K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8"/>
    <x v="0"/>
    <s v="51BW3K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前層defect,未納入計算"/>
  </r>
  <r>
    <x v="0"/>
    <x v="38"/>
    <x v="0"/>
    <s v="51BW3K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8"/>
    <x v="0"/>
    <s v="51BW3KB004"/>
    <x v="3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8"/>
    <x v="0"/>
    <s v="51BW3L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9"/>
    <x v="0"/>
    <s v="51BW3KB00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9"/>
    <x v="0"/>
    <s v="51BW3KB003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9"/>
    <x v="0"/>
    <s v="49BW5E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9"/>
    <x v="0"/>
    <s v="33BW5MB002"/>
    <x v="3"/>
    <n v="3"/>
    <n v="63"/>
    <n v="0.98412698412698418"/>
    <n v="1"/>
    <n v="1.5873015873015872E-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9"/>
    <x v="0"/>
    <s v="33BW5MB002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46BW9SB007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49BW5E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K"/>
    <x v="4"/>
    <n v="2"/>
    <n v="42"/>
    <n v="0.95238095238095233"/>
    <n v="2"/>
    <n v="2.3809523809523808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K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K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K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K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L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1"/>
    <x v="0"/>
    <s v="51BW3L"/>
    <x v="4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前層defect,未納入計算"/>
  </r>
  <r>
    <x v="0"/>
    <x v="42"/>
    <x v="0"/>
    <s v="51BW3HB001"/>
    <x v="5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3"/>
    <x v="0"/>
    <s v="04BW2P"/>
    <x v="6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13"/>
    <x v="44"/>
    <x v="0"/>
    <s v="49BW5E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4"/>
    <x v="0"/>
    <s v="51BW3LB001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5"/>
    <x v="0"/>
    <s v="51BW3K"/>
    <x v="5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5"/>
    <x v="0"/>
    <s v="33BW5MB002"/>
    <x v="5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5"/>
    <x v="0"/>
    <s v="51BW3K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6"/>
    <x v="0"/>
    <s v="04BW2P"/>
    <x v="0"/>
    <n v="9"/>
    <n v="189"/>
    <n v="0.9470899470899470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46"/>
    <x v="0"/>
    <s v="49BW5E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6"/>
    <x v="0"/>
    <s v="51BW3LB003"/>
    <x v="4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6"/>
    <x v="0"/>
    <s v="04BW2P"/>
    <x v="0"/>
    <n v="9"/>
    <n v="189"/>
    <n v="0.9470899470899470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14"/>
    <x v="47"/>
    <x v="0"/>
    <s v="49BW5E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47"/>
    <x v="0"/>
    <s v="51BW3KB00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94 defect,未納入計算"/>
  </r>
  <r>
    <x v="0"/>
    <x v="47"/>
    <x v="0"/>
    <s v="51BW3L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47"/>
    <x v="0"/>
    <s v="51BW3LB004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47"/>
    <x v="0"/>
    <s v="51BW3LB005"/>
    <x v="5"/>
    <n v="5"/>
    <n v="105"/>
    <n v="0.9523809523809523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m/>
    <m/>
  </r>
  <r>
    <x v="0"/>
    <x v="48"/>
    <x v="0"/>
    <s v="51BW3KB006"/>
    <x v="3"/>
    <n v="5"/>
    <n v="105"/>
    <n v="0.88571428571428568"/>
    <n v="12"/>
    <n v="0.11428571428571428"/>
    <n v="12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9"/>
    <x v="0"/>
    <s v="51BW3KB007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5"/>
    <x v="50"/>
    <x v="0"/>
    <s v="51BW3KB006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0"/>
    <x v="0"/>
    <s v="51BW3KB007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1"/>
    <x v="0"/>
    <s v="04BW2P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6"/>
    <x v="52"/>
    <x v="0"/>
    <s v="04BW2P"/>
    <x v="2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7"/>
    <x v="53"/>
    <x v="0"/>
    <s v="49BW5E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4"/>
    <x v="0"/>
    <s v="51BW3KB009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5"/>
    <x v="0"/>
    <s v="51BW3L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8"/>
    <x v="56"/>
    <x v="0"/>
    <s v="15BW4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7"/>
    <x v="0"/>
    <s v="15BW49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7"/>
    <x v="0"/>
    <s v="15BW5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7"/>
    <x v="0"/>
    <s v="15BW53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7"/>
    <x v="0"/>
    <s v="16BW65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8"/>
    <x v="0"/>
    <s v="15BW46"/>
    <x v="6"/>
    <n v="13"/>
    <n v="273"/>
    <n v="0.9597069597069597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10"/>
    <n v="0"/>
    <n v="0"/>
    <n v="0"/>
    <n v="0"/>
    <n v="0"/>
    <n v="0"/>
    <m/>
    <m/>
  </r>
  <r>
    <x v="0"/>
    <x v="58"/>
    <x v="0"/>
    <s v="15BW47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18"/>
    <x v="59"/>
    <x v="0"/>
    <s v="15BW46"/>
    <x v="0"/>
    <n v="13"/>
    <n v="273"/>
    <n v="0.97069597069597069"/>
    <n v="8"/>
    <n v="3.663003663003663E-3"/>
    <n v="1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F69*10 (6446 F05*10),F68*1  / waive 開孔異常*2"/>
  </r>
  <r>
    <x v="0"/>
    <x v="59"/>
    <x v="0"/>
    <s v="15BW45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5BW44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5BW47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8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s v="Waive Final*2,small via*1,bump shift*2"/>
  </r>
  <r>
    <x v="0"/>
    <x v="59"/>
    <x v="0"/>
    <s v="15BW49"/>
    <x v="0"/>
    <n v="13"/>
    <n v="273"/>
    <n v="0.98168498168498164"/>
    <n v="5"/>
    <n v="1.098901098901099E-2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59"/>
    <x v="0"/>
    <s v="15BW5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53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63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6BW65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6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5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3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6"/>
    <x v="0"/>
    <n v="13"/>
    <n v="273"/>
    <n v="0.97069597069597069"/>
    <n v="8"/>
    <n v="3.663003663003663E-3"/>
    <n v="1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F69*10 (6446 F05*10),F68*1 / waive 開孔異常*2"/>
  </r>
  <r>
    <x v="0"/>
    <x v="59"/>
    <x v="0"/>
    <s v="15BW45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5BW44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6BW66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4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5BW47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8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s v="Waive Final*2,small via*1"/>
  </r>
  <r>
    <x v="0"/>
    <x v="59"/>
    <x v="0"/>
    <s v="15BW49"/>
    <x v="0"/>
    <n v="13"/>
    <n v="273"/>
    <n v="0.98168498168498164"/>
    <n v="5"/>
    <n v="1.098901098901099E-2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59"/>
    <x v="0"/>
    <s v="15BW63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5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53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63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6BW65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6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0"/>
    <x v="0"/>
    <s v="15BW52"/>
    <x v="6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19"/>
    <x v="61"/>
    <x v="0"/>
    <s v="15BW42"/>
    <x v="0"/>
    <n v="11"/>
    <n v="231"/>
    <n v="0.98701298701298701"/>
    <n v="3"/>
    <n v="1.2987012987012988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9"/>
    <x v="61"/>
    <x v="0"/>
    <s v="15BW42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1"/>
    <x v="0"/>
    <s v="16BW64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1"/>
    <x v="0"/>
    <s v="16BW73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1"/>
    <x v="0"/>
    <s v="16BW75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1"/>
    <x v="0"/>
    <s v="15BW42"/>
    <x v="0"/>
    <n v="11"/>
    <n v="231"/>
    <n v="0.98701298701298701"/>
    <n v="3"/>
    <n v="1.2987012987012988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2"/>
    <x v="0"/>
    <s v="15BW43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m/>
    <m/>
  </r>
  <r>
    <x v="0"/>
    <x v="62"/>
    <x v="0"/>
    <s v="17BW28"/>
    <x v="6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62"/>
    <x v="0"/>
    <s v="15BW43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m/>
    <m/>
  </r>
  <r>
    <x v="0"/>
    <x v="63"/>
    <x v="0"/>
    <s v="16BW66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5BW46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5BW49B00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7BW30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s v="TP 12BW10B001 扣過量"/>
  </r>
  <r>
    <x v="0"/>
    <x v="63"/>
    <x v="0"/>
    <s v="17BW31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04BW2K"/>
    <x v="6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04BW2Q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1"/>
    <n v="0"/>
    <n v="0"/>
    <n v="0"/>
    <n v="0"/>
    <m/>
    <m/>
  </r>
  <r>
    <x v="0"/>
    <x v="63"/>
    <x v="0"/>
    <s v="15BW50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6BW72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6BW74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6BW93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7BW66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7BW88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6BW64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44"/>
    <x v="1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47"/>
    <x v="1"/>
    <n v="11"/>
    <n v="231"/>
    <n v="0.99567099567099571"/>
    <n v="1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49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5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53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53B001"/>
    <x v="1"/>
    <n v="2"/>
    <n v="42"/>
    <n v="0.97619047619047616"/>
    <n v="1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63"/>
    <x v="1"/>
    <n v="2"/>
    <n v="42"/>
    <n v="0.97619047619047616"/>
    <n v="1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6BW64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5"/>
    <x v="0"/>
    <s v="15BW42"/>
    <x v="1"/>
    <n v="7"/>
    <n v="147"/>
    <n v="0.99319727891156462"/>
    <n v="1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5"/>
    <x v="0"/>
    <s v="15BW43"/>
    <x v="1"/>
    <n v="10"/>
    <n v="210"/>
    <n v="0.99047619047619051"/>
    <n v="2"/>
    <n v="9.5238095238095247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5"/>
    <x v="0"/>
    <s v="15BW48"/>
    <x v="1"/>
    <n v="11"/>
    <n v="231"/>
    <n v="0.98701298701298701"/>
    <n v="3"/>
    <n v="1.2987012987012988E-2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inal*3"/>
  </r>
  <r>
    <x v="0"/>
    <x v="65"/>
    <x v="0"/>
    <s v="15BW48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inal*1,RCM*1"/>
  </r>
  <r>
    <x v="0"/>
    <x v="65"/>
    <x v="0"/>
    <s v="15BW63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5"/>
    <x v="0"/>
    <s v="16BW66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0"/>
    <x v="66"/>
    <x v="0"/>
    <s v="15BW50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5BW5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7 (4,1)"/>
  </r>
  <r>
    <x v="0"/>
    <x v="66"/>
    <x v="0"/>
    <s v="16BW72"/>
    <x v="0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m/>
    <m/>
  </r>
  <r>
    <x v="0"/>
    <x v="66"/>
    <x v="0"/>
    <s v="16BW73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6BW7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30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88"/>
    <x v="0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5BW44"/>
    <x v="2"/>
    <n v="10"/>
    <n v="210"/>
    <n v="0.99047619047619051"/>
    <n v="2"/>
    <n v="9.5238095238095247E-3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5BW49"/>
    <x v="2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5BW49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31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0"/>
    <x v="66"/>
    <x v="0"/>
    <s v="15BW50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5BW5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7 (4,1)"/>
  </r>
  <r>
    <x v="0"/>
    <x v="66"/>
    <x v="0"/>
    <s v="16BW72"/>
    <x v="0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m/>
    <m/>
  </r>
  <r>
    <x v="0"/>
    <x v="66"/>
    <x v="0"/>
    <s v="16BW73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6BW7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30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88"/>
    <x v="0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31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6BW93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5BW46B001"/>
    <x v="2"/>
    <n v="2"/>
    <n v="42"/>
    <n v="0.90476190476190477"/>
    <n v="4"/>
    <n v="9.5238095238095233E-2"/>
    <n v="4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5BW49B001"/>
    <x v="2"/>
    <n v="3"/>
    <n v="63"/>
    <n v="0.90476190476190477"/>
    <n v="6"/>
    <n v="7.9365079365079361E-2"/>
    <n v="5"/>
    <n v="0"/>
    <n v="0"/>
    <n v="1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s v="6446 扣過量 #5 (1,1)"/>
  </r>
  <r>
    <x v="0"/>
    <x v="67"/>
    <x v="0"/>
    <s v="15BW51"/>
    <x v="2"/>
    <n v="3"/>
    <n v="63"/>
    <n v="0.95238095238095233"/>
    <n v="3"/>
    <n v="4.7619047619047616E-2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5BW46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5BW47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5BW53"/>
    <x v="2"/>
    <n v="2"/>
    <n v="42"/>
    <n v="0.90476190476190477"/>
    <n v="4"/>
    <n v="9.5238095238095233E-2"/>
    <n v="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6BW93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8"/>
    <x v="0"/>
    <s v="17BW28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4 (3,4)"/>
  </r>
  <r>
    <x v="0"/>
    <x v="68"/>
    <x v="0"/>
    <s v="15BW42"/>
    <x v="2"/>
    <n v="7"/>
    <n v="147"/>
    <n v="0.99319727891156462"/>
    <n v="1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1 (1,2)"/>
  </r>
  <r>
    <x v="0"/>
    <x v="68"/>
    <x v="0"/>
    <s v="15BW43"/>
    <x v="2"/>
    <n v="10"/>
    <n v="210"/>
    <n v="0.99047619047619051"/>
    <n v="2"/>
    <n v="9.5238095238095247E-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6 (2,4)"/>
  </r>
  <r>
    <x v="0"/>
    <x v="68"/>
    <x v="0"/>
    <s v="15BW44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8"/>
    <x v="0"/>
    <s v="15BW46"/>
    <x v="2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8"/>
    <x v="0"/>
    <s v="15BW48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8"/>
    <x v="0"/>
    <s v="15BW49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8"/>
    <x v="0"/>
    <s v="17BW28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4 (3,4)"/>
  </r>
  <r>
    <x v="0"/>
    <x v="69"/>
    <x v="0"/>
    <s v="15BW44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5BW49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5BW49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6BW65"/>
    <x v="1"/>
    <n v="3"/>
    <n v="63"/>
    <n v="0.98412698412698418"/>
    <n v="1"/>
    <n v="1.5873015873015872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7 (1,1)"/>
  </r>
  <r>
    <x v="0"/>
    <x v="69"/>
    <x v="0"/>
    <s v="16BW6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6BW7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6BW74"/>
    <x v="0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5BW49B003"/>
    <x v="2"/>
    <n v="2"/>
    <n v="42"/>
    <n v="0.88095238095238093"/>
    <n v="5"/>
    <n v="0.11904761904761904"/>
    <n v="5"/>
    <n v="0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6BW74"/>
    <x v="0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6"/>
  </r>
  <r>
    <x v="21"/>
    <x v="70"/>
    <x v="0"/>
    <s v="15BW4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2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3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3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4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4B002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7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8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9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9B005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9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5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53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6 (1,3), waive F20*1,waive F27*7,waive PI Coat*2"/>
  </r>
  <r>
    <x v="0"/>
    <x v="70"/>
    <x v="0"/>
    <s v="15BW53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2B001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4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4B002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9B002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5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7BW31"/>
    <x v="1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6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6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7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7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8"/>
    <x v="2"/>
    <n v="11"/>
    <n v="231"/>
    <n v="0.96103896103896103"/>
    <n v="9"/>
    <n v="3.896103896103896E-2"/>
    <n v="9"/>
    <n v="0"/>
    <n v="3"/>
    <n v="0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扣過量 #11 (4,3), #5 (4,2)"/>
  </r>
  <r>
    <x v="0"/>
    <x v="71"/>
    <x v="0"/>
    <s v="15BW48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50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1"/>
    <x v="71"/>
    <x v="0"/>
    <s v="04BW2L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5BW46B002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5BW49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5BW50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5BW5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5BW53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6BW6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6BW75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6BW9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7BW30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7BW66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2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2B002"/>
    <x v="4"/>
    <n v="2"/>
    <n v="42"/>
    <n v="0.97619047619047616"/>
    <n v="1"/>
    <n v="2.3809523809523808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2B00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3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3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3,0)"/>
  </r>
  <r>
    <x v="0"/>
    <x v="73"/>
    <x v="0"/>
    <s v="15BW44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4B002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6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6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6B001"/>
    <x v="4"/>
    <n v="2"/>
    <n v="42"/>
    <n v="0.95238095238095233"/>
    <n v="2"/>
    <n v="4.7619047619047616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6B001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94 扣過量 #11 (3,2)"/>
  </r>
  <r>
    <x v="0"/>
    <x v="73"/>
    <x v="0"/>
    <s v="15BW47"/>
    <x v="5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7B001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7B001"/>
    <x v="4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7B001"/>
    <x v="5"/>
    <n v="7"/>
    <n v="147"/>
    <n v="0.9863945578231292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6BW72"/>
    <x v="2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1 (1,4)"/>
  </r>
  <r>
    <x v="0"/>
    <x v="73"/>
    <x v="0"/>
    <s v="15BW47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8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9B005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9B00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5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53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6BW9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7BW30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7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8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B00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B004"/>
    <x v="3"/>
    <n v="1"/>
    <n v="21"/>
    <n v="0.90476190476190477"/>
    <n v="2"/>
    <n v="9.5238095238095233E-2"/>
    <n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1"/>
    <x v="3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1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1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3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6BW6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2"/>
    <x v="75"/>
    <x v="0"/>
    <s v="15BW43"/>
    <x v="5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44"/>
    <x v="5"/>
    <n v="6"/>
    <n v="126"/>
    <n v="0.99206349206349209"/>
    <n v="1"/>
    <n v="7.9365079365079361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49B00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49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49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50"/>
    <x v="2"/>
    <n v="8"/>
    <n v="168"/>
    <n v="0.9821428571428571"/>
    <n v="3"/>
    <n v="1.7857142857142856E-2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50B001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52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52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6BW65"/>
    <x v="2"/>
    <n v="3"/>
    <n v="63"/>
    <n v="0.96830000000000005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7 (1,1)"/>
  </r>
  <r>
    <x v="0"/>
    <x v="75"/>
    <x v="0"/>
    <s v="16BW73"/>
    <x v="1"/>
    <n v="2"/>
    <n v="42"/>
    <n v="0.97619047619047616"/>
    <n v="1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42B001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6BW64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5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6BW75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6B002"/>
    <x v="2"/>
    <n v="3"/>
    <n v="63"/>
    <n v="0.92063492063492069"/>
    <n v="5"/>
    <n v="7.9365079365079361E-2"/>
    <n v="5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04BW1N"/>
    <x v="0"/>
    <n v="13"/>
    <n v="273"/>
    <n v="0.9853479853479854"/>
    <n v="4"/>
    <n v="3.663003663003663E-3"/>
    <n v="1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2B001"/>
    <x v="3"/>
    <n v="4"/>
    <n v="84"/>
    <n v="0.97619047619047616"/>
    <n v="2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2B001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2B003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3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3,0)"/>
  </r>
  <r>
    <x v="0"/>
    <x v="76"/>
    <x v="0"/>
    <s v="15BW45"/>
    <x v="1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6B003"/>
    <x v="3"/>
    <n v="5"/>
    <n v="105"/>
    <n v="0.98095238095238091"/>
    <n v="2"/>
    <n v="1.9047619047619049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8B002"/>
    <x v="3"/>
    <n v="9"/>
    <n v="189"/>
    <n v="0.98941798941798942"/>
    <n v="2"/>
    <n v="5.2910052910052907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s v="6581 扣過量 #11 (4,3)"/>
  </r>
  <r>
    <x v="0"/>
    <x v="76"/>
    <x v="0"/>
    <s v="15BW48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9B001"/>
    <x v="3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50"/>
    <x v="3"/>
    <n v="8"/>
    <n v="168"/>
    <n v="0.9880952380952381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53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6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64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65"/>
    <x v="3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73"/>
    <x v="2"/>
    <n v="2"/>
    <n v="42"/>
    <n v="0.95238095238095233"/>
    <n v="2"/>
    <n v="4.7619047619047616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1 (4,3)"/>
  </r>
  <r>
    <x v="0"/>
    <x v="76"/>
    <x v="0"/>
    <s v="16BW74"/>
    <x v="1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74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75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75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93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7BW31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7BW66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7BW88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2"/>
    <x v="76"/>
    <x v="0"/>
    <s v="04BW1N"/>
    <x v="0"/>
    <n v="13"/>
    <n v="273"/>
    <n v="0.9853479853479854"/>
    <n v="4"/>
    <n v="3.663003663003663E-3"/>
    <n v="1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7"/>
    <x v="0"/>
    <s v="15BW43B002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7"/>
    <x v="0"/>
    <s v="15BW48B002"/>
    <x v="4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77"/>
    <x v="0"/>
    <s v="15BW49B001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7"/>
    <x v="0"/>
    <s v="15BW50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7"/>
    <x v="0"/>
    <s v="15BW53B002"/>
    <x v="4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42B001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03*1, F08*2"/>
  </r>
  <r>
    <x v="0"/>
    <x v="78"/>
    <x v="0"/>
    <s v="15BW4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3,0)"/>
  </r>
  <r>
    <x v="0"/>
    <x v="78"/>
    <x v="0"/>
    <s v="15BW4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1"/>
  </r>
  <r>
    <x v="0"/>
    <x v="78"/>
    <x v="0"/>
    <s v="15BW48B002"/>
    <x v="5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50"/>
    <x v="4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50"/>
    <x v="5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7BW31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7BW31"/>
    <x v="3"/>
    <n v="3"/>
    <n v="63"/>
    <n v="0.98412698412698418"/>
    <n v="1"/>
    <n v="1.5873015873015872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7BW31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7BW31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42B003"/>
    <x v="4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43B002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45"/>
    <x v="2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46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50B001"/>
    <x v="4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5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6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6BW7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6BW7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6BW74"/>
    <x v="2"/>
    <n v="4"/>
    <n v="84"/>
    <n v="0.97619047619047616"/>
    <n v="2"/>
    <n v="2.3809523809523808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5BW45B001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8 (3,4)"/>
  </r>
  <r>
    <x v="0"/>
    <x v="79"/>
    <x v="0"/>
    <s v="16BW75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5BW48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5BW48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5BW43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5BW52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6BW6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6BW75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1,2)"/>
  </r>
  <r>
    <x v="0"/>
    <x v="79"/>
    <x v="0"/>
    <s v="16BW65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6BW74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6BW93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6BW93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7BW88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5BW46B003"/>
    <x v="4"/>
    <n v="5"/>
    <n v="105"/>
    <n v="0.98095238095238091"/>
    <n v="2"/>
    <n v="1.9047619047619049E-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6BW7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6BW75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7BW31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6BW7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6BW9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88 扣過量 #2 (3,0)"/>
  </r>
  <r>
    <x v="0"/>
    <x v="81"/>
    <x v="0"/>
    <s v="15BW5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1"/>
    <x v="0"/>
    <s v="16BW64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1"/>
    <x v="0"/>
    <s v="16BW75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1,2)"/>
  </r>
  <r>
    <x v="0"/>
    <x v="81"/>
    <x v="0"/>
    <s v="17BW6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6BW74B001"/>
    <x v="3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5BW43B002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5BW6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5BW50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5BW52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6BW6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6BW74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6BW93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6BW93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7BW30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7BW31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04BW2PB003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5BW43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5BW45"/>
    <x v="3"/>
    <n v="6"/>
    <n v="126"/>
    <n v="0.99206349206349209"/>
    <n v="1"/>
    <n v="7.9365079365079361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5BW45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5BW46B002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6BW74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6BW74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7BW30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7BW31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7BW6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7BW88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PR Coat*1"/>
  </r>
  <r>
    <x v="0"/>
    <x v="83"/>
    <x v="0"/>
    <s v="17BW88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6BW7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6BW9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6BW7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3"/>
    <x v="84"/>
    <x v="0"/>
    <s v="15BW42B003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5BW49B001"/>
    <x v="5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6BW65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88 扣過量 #11 (0,2)"/>
  </r>
  <r>
    <x v="0"/>
    <x v="84"/>
    <x v="0"/>
    <s v="04BW1N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7BW28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7BW28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5BW50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6BW64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6BW9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6BW93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7BW28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5"/>
    <x v="0"/>
    <s v="15BW53B002"/>
    <x v="5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在W22報"/>
  </r>
  <r>
    <x v="0"/>
    <x v="85"/>
    <x v="0"/>
    <s v="16BW75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在W22報"/>
  </r>
  <r>
    <x v="24"/>
    <x v="85"/>
    <x v="0"/>
    <s v="16BW73B001"/>
    <x v="3"/>
    <n v="1"/>
    <n v="21"/>
    <n v="0.90476190476190477"/>
    <n v="2"/>
    <n v="9.5238095238095233E-2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5"/>
    <x v="0"/>
    <s v="15BW5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5"/>
    <x v="0"/>
    <s v="16BW6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5"/>
    <x v="0"/>
    <s v="16BW7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5"/>
    <x v="0"/>
    <s v="15BW52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5BW46B002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5BW46B003"/>
    <x v="5"/>
    <n v="5"/>
    <n v="105"/>
    <n v="0.95238095238095233"/>
    <n v="5"/>
    <n v="4.7619047619047616E-2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5BW50B001"/>
    <x v="5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6BW7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6BW7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7BW31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7BW8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7"/>
    <x v="0"/>
    <s v="17BW66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6BW9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7BW30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5BW46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5BW50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6BW93B002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7BW28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7BW28B001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9"/>
    <x v="0"/>
    <s v="15BW46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01 扣過量 #3 (3,0) (3,4)"/>
  </r>
  <r>
    <x v="0"/>
    <x v="89"/>
    <x v="0"/>
    <s v="15BW50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9"/>
    <x v="0"/>
    <s v="16BW93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9"/>
    <x v="0"/>
    <s v="17BW28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0"/>
    <x v="0"/>
    <s v="15BW43B003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08*1 (4,2)"/>
  </r>
  <r>
    <x v="0"/>
    <x v="90"/>
    <x v="0"/>
    <s v="17BW30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5"/>
    <x v="91"/>
    <x v="0"/>
    <s v="16BW74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1"/>
    <x v="0"/>
    <s v="16BW64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1"/>
    <x v="0"/>
    <s v="04BW1NB002"/>
    <x v="2"/>
    <n v="2"/>
    <n v="42"/>
    <n v="0.9523809523809523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1"/>
    <x v="0"/>
    <s v="15BW45B001"/>
    <x v="2"/>
    <n v="6"/>
    <n v="126"/>
    <n v="0.99206349206349209"/>
    <n v="1"/>
    <n v="7.9365079365079361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8 (3,4)"/>
  </r>
  <r>
    <x v="0"/>
    <x v="92"/>
    <x v="0"/>
    <s v="15BW45"/>
    <x v="5"/>
    <n v="6"/>
    <n v="126"/>
    <n v="0.98412698412698418"/>
    <n v="2"/>
    <n v="7.9365079365079361E-3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2"/>
    <x v="0"/>
    <s v="15BW50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3"/>
    <x v="0"/>
    <s v="04BW1M"/>
    <x v="0"/>
    <n v="13"/>
    <n v="273"/>
    <n v="0.9780219780219779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3"/>
    <x v="0"/>
    <s v="04BW1N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3"/>
    <x v="0"/>
    <s v="15BW45B001"/>
    <x v="3"/>
    <n v="6"/>
    <n v="126"/>
    <n v="0.98412698412698418"/>
    <n v="2"/>
    <n v="1.5873015873015872E-2"/>
    <n v="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01 扣過量 #4 (2,2), 6446 扣過量 #8 (3,4)"/>
  </r>
  <r>
    <x v="0"/>
    <x v="93"/>
    <x v="0"/>
    <s v="17BW28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3"/>
    <x v="0"/>
    <s v="17BW30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3"/>
    <x v="0"/>
    <s v="17BW30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5"/>
    <x v="93"/>
    <x v="0"/>
    <s v="04BW1M"/>
    <x v="0"/>
    <n v="13"/>
    <n v="273"/>
    <n v="0.9780219780219779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4"/>
    <x v="0"/>
    <s v="15BW45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7 (3,0)"/>
  </r>
  <r>
    <x v="0"/>
    <x v="94"/>
    <x v="0"/>
    <s v="15BW45B001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8 (3,4),6601 扣過量 #4 (2,2),6688 扣過量 #1 (1,0),6688 扣過量 #13 (3,4)"/>
  </r>
  <r>
    <x v="0"/>
    <x v="94"/>
    <x v="0"/>
    <s v="16BW64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4"/>
    <x v="0"/>
    <s v="16BW74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4"/>
    <x v="0"/>
    <s v="17BW28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5"/>
    <x v="0"/>
    <s v="16BW64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5"/>
    <x v="0"/>
    <s v="17BW28B001"/>
    <x v="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5"/>
    <x v="0"/>
    <s v="17BW28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5"/>
    <x v="0"/>
    <s v="16BW93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6"/>
    <x v="96"/>
    <x v="0"/>
    <s v="17BW28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7"/>
    <x v="0"/>
    <s v="15BW45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7 (3,0)"/>
  </r>
  <r>
    <x v="0"/>
    <x v="97"/>
    <x v="0"/>
    <s v="17BW2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88 扣過量 #5 (1,0)"/>
  </r>
  <r>
    <x v="0"/>
    <x v="97"/>
    <x v="0"/>
    <s v="17BW30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8"/>
    <x v="0"/>
    <s v="15BW45B001"/>
    <x v="5"/>
    <n v="6"/>
    <n v="126"/>
    <n v="0.99206349206349209"/>
    <n v="1"/>
    <n v="7.9365079365079361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8"/>
    <x v="0"/>
    <s v="15BW45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8"/>
    <x v="0"/>
    <s v="15BW46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8"/>
    <x v="0"/>
    <s v="17BW30B001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99"/>
    <x v="0"/>
    <s v="17BW2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0"/>
    <x v="0"/>
    <s v="17BW28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0"/>
    <x v="0"/>
    <s v="17BW28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0"/>
    <x v="0"/>
    <s v="04BW1N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7"/>
    <x v="101"/>
    <x v="0"/>
    <s v="04BW1N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2"/>
    <x v="0"/>
    <s v="04BW1M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7"/>
    <x v="102"/>
    <x v="1"/>
    <s v="25BW37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2"/>
    <x v="1"/>
    <s v="25BW39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0"/>
    <x v="102"/>
    <x v="1"/>
    <s v="25BW57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2"/>
    <x v="1"/>
    <s v="25BW40"/>
    <x v="6"/>
    <n v="11"/>
    <n v="231"/>
    <n v="0.987012987012987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m/>
    <m/>
  </r>
  <r>
    <x v="0"/>
    <x v="102"/>
    <x v="1"/>
    <s v="25BW42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3"/>
    <x v="1"/>
    <s v="25BW46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28"/>
    <x v="104"/>
    <x v="1"/>
    <s v="25BW44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s v="TP Sput defect"/>
  </r>
  <r>
    <x v="0"/>
    <x v="104"/>
    <x v="1"/>
    <s v="25BW45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28"/>
    <x v="105"/>
    <x v="0"/>
    <s v="04BW1MB001"/>
    <x v="2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5"/>
    <x v="1"/>
    <s v="25BW49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5"/>
    <x v="1"/>
    <s v="25BW4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6"/>
    <x v="0"/>
    <s v="04BW1NB004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6"/>
    <x v="1"/>
    <s v="25BW46"/>
    <x v="0"/>
    <n v="5"/>
    <n v="105"/>
    <n v="0.9809523809523809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106"/>
    <x v="1"/>
    <s v="25BW39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come 扣過量 #1 (4,1) ; Income 扣過量 #1 (0,1)"/>
  </r>
  <r>
    <x v="0"/>
    <x v="106"/>
    <x v="1"/>
    <s v="25BW57"/>
    <x v="0"/>
    <n v="13"/>
    <n v="273"/>
    <n v="0.985347985347985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6"/>
    <x v="1"/>
    <s v="25BW47"/>
    <x v="6"/>
    <n v="12"/>
    <n v="252"/>
    <n v="0.988095238095238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m/>
    <s v="7/6 補扣量 (有email)"/>
  </r>
  <r>
    <x v="0"/>
    <x v="106"/>
    <x v="1"/>
    <s v="25BW43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7"/>
    <x v="0"/>
    <s v="04BW1M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9"/>
    <x v="108"/>
    <x v="1"/>
    <s v="25BW41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"/>
    <n v="0"/>
    <n v="0"/>
    <n v="0"/>
    <n v="0"/>
    <n v="0"/>
    <m/>
    <m/>
  </r>
  <r>
    <x v="29"/>
    <x v="109"/>
    <x v="1"/>
    <s v="25BW40"/>
    <x v="0"/>
    <n v="11"/>
    <n v="231"/>
    <n v="0.99134199134199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9"/>
    <x v="1"/>
    <s v="25BW50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10"/>
    <x v="1"/>
    <s v="25BW47"/>
    <x v="0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42"/>
    <x v="0"/>
    <n v="13"/>
    <n v="273"/>
    <n v="0.9816849816849816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43"/>
    <x v="0"/>
    <n v="12"/>
    <n v="252"/>
    <n v="0.988095238095238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49"/>
    <x v="0"/>
    <n v="13"/>
    <n v="273"/>
    <n v="0.9816849816849816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5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1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2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3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10"/>
    <x v="1"/>
    <s v="25BW64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3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3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53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55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6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7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8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52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0"/>
    <x v="110"/>
    <x v="1"/>
    <s v="25BW54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3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11"/>
    <x v="1"/>
    <s v="25BW51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11"/>
    <x v="2"/>
    <s v="14BW60B001"/>
    <x v="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1"/>
    <x v="2"/>
    <s v="14BW56B001"/>
    <x v="1"/>
    <n v="1"/>
    <n v="170"/>
    <n v="0.99411764705882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1"/>
    <x v="2"/>
    <s v="14BW62"/>
    <x v="6"/>
    <n v="12"/>
    <n v="2040"/>
    <n v="0.999509803921568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m/>
  </r>
  <r>
    <x v="0"/>
    <x v="112"/>
    <x v="3"/>
    <s v="14BW85B003"/>
    <x v="2"/>
    <n v="3"/>
    <n v="360"/>
    <n v="0.98611111111111116"/>
    <n v="5"/>
    <n v="1.3888888888888888E-2"/>
    <n v="5"/>
    <n v="2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0"/>
    <x v="113"/>
    <x v="1"/>
    <s v="25BW37B001"/>
    <x v="0"/>
    <n v="5"/>
    <n v="105"/>
    <n v="0.96190476190476193"/>
    <n v="4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3"/>
    <x v="1"/>
    <s v="25BW53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F23*2"/>
  </r>
  <r>
    <x v="0"/>
    <x v="113"/>
    <x v="1"/>
    <s v="25BW61"/>
    <x v="0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3"/>
    <x v="1"/>
    <s v="25BW63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3"/>
    <x v="1"/>
    <s v="25BW66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0"/>
    <x v="113"/>
    <x v="1"/>
    <s v="25BW5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F23*1"/>
  </r>
  <r>
    <x v="0"/>
    <x v="113"/>
    <x v="1"/>
    <s v="25BW5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F23*1"/>
  </r>
  <r>
    <x v="0"/>
    <x v="113"/>
    <x v="1"/>
    <s v="25BW59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3"/>
    <x v="1"/>
    <s v="25BW63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3"/>
    <x v="2"/>
    <s v="14BW58"/>
    <x v="6"/>
    <n v="12"/>
    <n v="2040"/>
    <n v="0.999509803921568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13"/>
    <x v="2"/>
    <s v="14BW59"/>
    <x v="6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40"/>
    <x v="1"/>
    <n v="11"/>
    <n v="231"/>
    <n v="0.99567099567099571"/>
    <n v="1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46"/>
    <x v="1"/>
    <n v="5"/>
    <n v="105"/>
    <n v="0.99047619047619051"/>
    <n v="1"/>
    <n v="9.5238095238095247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47"/>
    <x v="1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54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114"/>
    <x v="1"/>
    <s v="25BW61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6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6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38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64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67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52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68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38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52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54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114"/>
    <x v="1"/>
    <s v="25BW61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37B001"/>
    <x v="1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39"/>
    <x v="1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42"/>
    <x v="1"/>
    <n v="13"/>
    <n v="273"/>
    <n v="0.99633699633699635"/>
    <n v="1"/>
    <n v="3.66300366300366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43"/>
    <x v="1"/>
    <n v="12"/>
    <n v="252"/>
    <n v="0.97619047619047616"/>
    <n v="6"/>
    <n v="1.984126984126984E-2"/>
    <n v="5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47B001"/>
    <x v="1"/>
    <n v="3"/>
    <n v="63"/>
    <n v="0.96825396825396826"/>
    <n v="2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47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49"/>
    <x v="1"/>
    <n v="13"/>
    <n v="273"/>
    <n v="0.99633699633699635"/>
    <n v="1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3"/>
    <x v="1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4"/>
    <x v="1"/>
    <n v="11"/>
    <n v="231"/>
    <n v="0.98701298701298701"/>
    <n v="3"/>
    <n v="1.2987012987012988E-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9"/>
    <x v="0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1"/>
    <x v="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1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2"/>
    <x v="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5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6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6"/>
    <x v="6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m/>
  </r>
  <r>
    <x v="0"/>
    <x v="115"/>
    <x v="1"/>
    <s v="25BW58B001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9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5"/>
    <x v="1"/>
    <n v="11"/>
    <n v="231"/>
    <n v="0.99134199134199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5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2"/>
    <s v="14BW61"/>
    <x v="6"/>
    <n v="11"/>
    <n v="1870"/>
    <n v="0.9978609625668448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1"/>
    <n v="0"/>
    <n v="0"/>
    <m/>
    <m/>
  </r>
  <r>
    <x v="0"/>
    <x v="115"/>
    <x v="2"/>
    <s v="14BW65"/>
    <x v="6"/>
    <n v="9"/>
    <n v="1530"/>
    <n v="0.98888888888888893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0"/>
    <n v="0"/>
    <n v="5"/>
    <n v="0"/>
    <n v="0"/>
    <n v="0"/>
    <n v="0"/>
    <m/>
    <m/>
  </r>
  <r>
    <x v="0"/>
    <x v="116"/>
    <x v="1"/>
    <s v="25BW38"/>
    <x v="1"/>
    <n v="13"/>
    <n v="273"/>
    <n v="0.9926739926739927"/>
    <n v="2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6"/>
    <x v="1"/>
    <s v="25BW50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6"/>
    <x v="1"/>
    <s v="25BW60"/>
    <x v="6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m/>
    <m/>
  </r>
  <r>
    <x v="0"/>
    <x v="116"/>
    <x v="1"/>
    <s v="25BW41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6"/>
    <x v="1"/>
    <s v="25BW50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6"/>
    <x v="2"/>
    <s v="14BW58"/>
    <x v="0"/>
    <n v="12"/>
    <n v="2040"/>
    <n v="0.9995098039215686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6"/>
    <x v="2"/>
    <s v="14BW62"/>
    <x v="0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40"/>
    <x v="2"/>
    <n v="11"/>
    <n v="231"/>
    <n v="0.9913419913419913"/>
    <n v="2"/>
    <n v="8.658008658008658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40"/>
    <x v="3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47"/>
    <x v="2"/>
    <n v="7"/>
    <n v="147"/>
    <n v="0.99319727891156462"/>
    <n v="1"/>
    <n v="6.802721088435373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47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0"/>
    <x v="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0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4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1"/>
    <x v="0"/>
    <n v="13"/>
    <n v="273"/>
    <n v="0.99633699633699635"/>
    <n v="1"/>
    <n v="3.663003663003663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6"/>
    <x v="0"/>
    <n v="9"/>
    <n v="189"/>
    <n v="0.9735449735449734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9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64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67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8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2"/>
    <s v="14BW61B001"/>
    <x v="6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2"/>
    <s v="14BW65"/>
    <x v="0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1"/>
    <x v="118"/>
    <x v="1"/>
    <s v="25BW41B001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1B001"/>
    <x v="1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2"/>
    <x v="2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2"/>
    <x v="3"/>
    <n v="12"/>
    <n v="252"/>
    <n v="0.99206349206349209"/>
    <n v="2"/>
    <n v="7.9365079365079361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6"/>
    <x v="2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6"/>
    <x v="3"/>
    <n v="5"/>
    <n v="105"/>
    <n v="0.98095238095238091"/>
    <n v="2"/>
    <n v="1.9047619047619049E-2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7B001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7B001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50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52"/>
    <x v="1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53"/>
    <x v="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53"/>
    <x v="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68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3"/>
    <s v="14BW85B003"/>
    <x v="3"/>
    <n v="2"/>
    <n v="240"/>
    <n v="0.99583333333333335"/>
    <n v="1"/>
    <n v="4.166666666666666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2"/>
    <s v="14BW56"/>
    <x v="2"/>
    <n v="11"/>
    <n v="1870"/>
    <n v="0.99679144385026741"/>
    <n v="6"/>
    <n v="2.6737967914438501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118"/>
    <x v="2"/>
    <s v="14BW56"/>
    <x v="3"/>
    <n v="11"/>
    <n v="18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2"/>
    <s v="14BW57"/>
    <x v="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2"/>
    <s v="14BW57"/>
    <x v="3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2"/>
    <s v="14BW59"/>
    <x v="0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2"/>
    <s v="14BW59"/>
    <x v="1"/>
    <n v="6"/>
    <n v="1020"/>
    <n v="0.99705882352941178"/>
    <n v="3"/>
    <n v="1.9607843137254902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59"/>
    <x v="1"/>
    <n v="11"/>
    <n v="231"/>
    <n v="0.98268398268398272"/>
    <n v="4"/>
    <n v="1.2987012987012988E-2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66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66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37"/>
    <x v="0"/>
    <n v="8"/>
    <n v="168"/>
    <n v="0.9940476190476190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58"/>
    <x v="0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58B001"/>
    <x v="0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60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2"/>
    <s v="14BW58"/>
    <x v="1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37"/>
    <x v="1"/>
    <n v="8"/>
    <n v="168"/>
    <n v="0.9821428571428571"/>
    <n v="3"/>
    <n v="1.1904761904761904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39"/>
    <x v="2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39"/>
    <x v="3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7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7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9"/>
    <x v="2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9"/>
    <x v="3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50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50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51"/>
    <x v="1"/>
    <n v="13"/>
    <n v="273"/>
    <n v="0.98168498168498164"/>
    <n v="5"/>
    <n v="1.4652014652014652E-2"/>
    <n v="4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65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65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55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55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4"/>
    <x v="0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8"/>
    <x v="0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m/>
    <m/>
  </r>
  <r>
    <x v="0"/>
    <x v="120"/>
    <x v="2"/>
    <s v="14BW60B001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2"/>
    <s v="14BW60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3"/>
    <s v="25BW08B002"/>
    <x v="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2"/>
    <s v="14BW61"/>
    <x v="0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2"/>
    <s v="14BW65"/>
    <x v="1"/>
    <n v="4"/>
    <n v="680"/>
    <n v="0.99705882352941178"/>
    <n v="2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120"/>
    <x v="2"/>
    <s v="14BW62"/>
    <x v="1"/>
    <n v="7"/>
    <n v="1190"/>
    <n v="0.99159663865546221"/>
    <n v="10"/>
    <n v="4.2016806722689074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49B002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0"/>
    <x v="2"/>
    <n v="11"/>
    <n v="231"/>
    <n v="0.99567099567099571"/>
    <n v="1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0"/>
    <x v="3"/>
    <n v="7"/>
    <n v="147"/>
    <n v="0.98639455782312924"/>
    <n v="2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0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4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4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6"/>
    <x v="1"/>
    <n v="9"/>
    <n v="189"/>
    <n v="0.97883597883597884"/>
    <n v="4"/>
    <n v="2.1164021164021163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7"/>
    <x v="1"/>
    <n v="9"/>
    <n v="189"/>
    <n v="0.97883597883597884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8"/>
    <x v="1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8B001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8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9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0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0"/>
    <x v="1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1"/>
    <x v="2"/>
    <n v="11"/>
    <n v="231"/>
    <n v="0.99567099567099571"/>
    <n v="1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1"/>
    <x v="3"/>
    <n v="9"/>
    <n v="189"/>
    <n v="0.9894179894179894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1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1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4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0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3"/>
    <s v="25BW09B002"/>
    <x v="1"/>
    <n v="2"/>
    <n v="240"/>
    <n v="0.99583333333333335"/>
    <n v="1"/>
    <n v="4.166666666666666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37B001"/>
    <x v="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37B001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38"/>
    <x v="2"/>
    <n v="13"/>
    <n v="273"/>
    <n v="0.99633699633699635"/>
    <n v="1"/>
    <n v="3.663003663003663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38"/>
    <x v="3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47"/>
    <x v="4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47"/>
    <x v="5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0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0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2"/>
    <x v="2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2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4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4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5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5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67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67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69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0"/>
    <x v="122"/>
    <x v="2"/>
    <s v="14BW61B001"/>
    <x v="0"/>
    <n v="1"/>
    <n v="170"/>
    <n v="0.988235294117647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0"/>
    <x v="122"/>
    <x v="2"/>
    <s v="14BW61B001"/>
    <x v="0"/>
    <n v="1"/>
    <n v="170"/>
    <n v="0.988235294117647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0"/>
    <x v="122"/>
    <x v="2"/>
    <s v="14BW59"/>
    <x v="2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2"/>
    <s v="14BW59"/>
    <x v="3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1"/>
    <x v="0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1B001"/>
    <x v="2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1B001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3"/>
    <x v="2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3"/>
    <x v="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6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6"/>
    <x v="5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7B001"/>
    <x v="4"/>
    <n v="3"/>
    <n v="63"/>
    <n v="0.93650793650793651"/>
    <n v="4"/>
    <n v="4.7619047619047616E-2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53"/>
    <x v="4"/>
    <n v="10"/>
    <n v="210"/>
    <n v="0.99047619047619051"/>
    <n v="2"/>
    <n v="9.5238095238095247E-3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53"/>
    <x v="5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68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68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0"/>
    <s v="51BW3J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0"/>
    <s v="51BW3J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4"/>
    <s v="19BW16B007"/>
    <x v="4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0"/>
    <x v="4"/>
    <n v="8"/>
    <n v="168"/>
    <n v="0.9940476190476190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47B001"/>
    <x v="5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2"/>
    <x v="124"/>
    <x v="1"/>
    <s v="25BW51"/>
    <x v="2"/>
    <n v="13"/>
    <n v="273"/>
    <n v="0.99633699633699635"/>
    <n v="1"/>
    <n v="3.66300366300366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51"/>
    <x v="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8*1 F27*2"/>
  </r>
  <r>
    <x v="32"/>
    <x v="124"/>
    <x v="1"/>
    <s v="25BW56"/>
    <x v="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56"/>
    <x v="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57"/>
    <x v="2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57"/>
    <x v="3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61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4"/>
    <s v="19BW16B007"/>
    <x v="5"/>
    <n v="1"/>
    <n v="120"/>
    <n v="0.97499999999999998"/>
    <n v="3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2"/>
    <x v="124"/>
    <x v="3"/>
    <s v="25BW08"/>
    <x v="2"/>
    <n v="11"/>
    <n v="1320"/>
    <n v="0.99469696969696975"/>
    <n v="7"/>
    <n v="4.5454545454545452E-3"/>
    <n v="6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3"/>
    <s v="25BW08"/>
    <x v="3"/>
    <n v="11"/>
    <n v="1320"/>
    <n v="0.99848484848484853"/>
    <n v="2"/>
    <n v="1.5151515151515152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58B002"/>
    <x v="3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0"/>
    <x v="2"/>
    <n v="7"/>
    <n v="1190"/>
    <n v="0.99915966386554622"/>
    <n v="1"/>
    <n v="8.4033613445378156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0"/>
    <x v="3"/>
    <n v="7"/>
    <n v="1190"/>
    <n v="0.9983193277310924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2B001"/>
    <x v="2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2B001"/>
    <x v="3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4"/>
    <x v="2"/>
    <n v="12"/>
    <n v="2040"/>
    <n v="0.99950980392156863"/>
    <n v="1"/>
    <n v="4.9019607843137254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4"/>
    <x v="3"/>
    <n v="11"/>
    <n v="1870"/>
    <n v="0.99946524064171127"/>
    <n v="1"/>
    <n v="5.3475935828877007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4B002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25BW86"/>
    <x v="3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40"/>
    <x v="5"/>
    <n v="8"/>
    <n v="168"/>
    <n v="0.97023809523809523"/>
    <n v="5"/>
    <n v="1.7857142857142856E-2"/>
    <n v="3"/>
    <n v="0"/>
    <n v="0"/>
    <n v="2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39"/>
    <x v="4"/>
    <n v="13"/>
    <n v="273"/>
    <n v="0.99633699633699635"/>
    <n v="1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39"/>
    <x v="5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42"/>
    <x v="4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42"/>
    <x v="5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0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0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4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4B001"/>
    <x v="5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66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66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37"/>
    <x v="2"/>
    <n v="8"/>
    <n v="168"/>
    <n v="0.99404761904761907"/>
    <n v="1"/>
    <n v="5.9523809523809521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37"/>
    <x v="3"/>
    <n v="8"/>
    <n v="168"/>
    <n v="0.9821428571428571"/>
    <n v="3"/>
    <n v="5.9523809523809521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m/>
    <m/>
  </r>
  <r>
    <x v="32"/>
    <x v="125"/>
    <x v="1"/>
    <s v="25BW38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42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44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0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4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5"/>
    <s v="28BWEN"/>
    <x v="6"/>
    <n v="13"/>
    <n v="3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7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9"/>
    <x v="2"/>
    <n v="11"/>
    <n v="231"/>
    <n v="0.99567099567099571"/>
    <n v="1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9"/>
    <x v="3"/>
    <n v="11"/>
    <n v="231"/>
    <n v="0.99567099567099571"/>
    <n v="1"/>
    <n v="4.329004329004329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60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3"/>
    <s v="14BW85B003"/>
    <x v="4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3"/>
    <s v="14BW85B003"/>
    <x v="5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3"/>
    <s v="25BW08B001"/>
    <x v="0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6"/>
    <s v="23BW10"/>
    <x v="6"/>
    <n v="4"/>
    <n v="60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63"/>
    <x v="0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65B001"/>
    <x v="6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</r>
  <r>
    <x v="32"/>
    <x v="125"/>
    <x v="2"/>
    <s v="14BW65B001"/>
    <x v="0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56"/>
    <x v="4"/>
    <n v="11"/>
    <n v="1870"/>
    <n v="0.99893048128342243"/>
    <n v="2"/>
    <n v="5.3475935828877007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56"/>
    <x v="5"/>
    <n v="11"/>
    <n v="1870"/>
    <n v="0.99946524064171127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57"/>
    <x v="4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57"/>
    <x v="5"/>
    <n v="3"/>
    <n v="510"/>
    <n v="0.99803921568627452"/>
    <n v="1"/>
    <n v="1.960784313725490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60B001"/>
    <x v="4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60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38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1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1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7B002"/>
    <x v="4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7B00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9"/>
    <x v="4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9"/>
    <x v="5"/>
    <n v="12"/>
    <n v="252"/>
    <n v="0.996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0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4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4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5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5"/>
    <x v="5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5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5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62"/>
    <x v="4"/>
    <n v="2"/>
    <n v="42"/>
    <n v="0.97619047619047616"/>
    <n v="1"/>
    <n v="2.3809523809523808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6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8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5"/>
    <s v="28BWEM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5"/>
    <s v="28BWEK"/>
    <x v="6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5"/>
    <s v="28BWEJ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5"/>
    <s v="28BWE4"/>
    <x v="6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5"/>
    <s v="28BWEW"/>
    <x v="6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3"/>
    <s v="25BW08B002"/>
    <x v="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3"/>
    <s v="25BW08B002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3"/>
    <s v="25BW09B002"/>
    <x v="2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3"/>
    <s v="25BW09B002"/>
    <x v="3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56B001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56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58"/>
    <x v="2"/>
    <n v="11"/>
    <n v="1870"/>
    <n v="0.99679144385026741"/>
    <n v="6"/>
    <n v="1.6042780748663102E-3"/>
    <n v="3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58"/>
    <x v="3"/>
    <n v="9"/>
    <n v="1530"/>
    <n v="0.999346405228758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61"/>
    <x v="1"/>
    <n v="11"/>
    <n v="1870"/>
    <n v="0.99946524064171127"/>
    <n v="1"/>
    <n v="5.3475935828877007E-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61B001"/>
    <x v="1"/>
    <n v="1"/>
    <n v="170"/>
    <n v="0.99411764705882355"/>
    <n v="1"/>
    <n v="5.8823529411764705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65"/>
    <x v="2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65"/>
    <x v="3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37B001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37B001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40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38"/>
    <x v="4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38"/>
    <x v="5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42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43"/>
    <x v="4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4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56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56"/>
    <x v="5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57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57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1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5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7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7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8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8BWEH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8BWEL"/>
    <x v="6"/>
    <n v="2"/>
    <n v="60"/>
    <n v="0.983333333333333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m/>
  </r>
  <r>
    <x v="32"/>
    <x v="127"/>
    <x v="5"/>
    <s v="28BWEF"/>
    <x v="6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8BWES"/>
    <x v="6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8BWE4B001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5BWLP"/>
    <x v="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5BWLP"/>
    <x v="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2"/>
    <s v="14BW59"/>
    <x v="4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2"/>
    <s v="14BW59"/>
    <x v="5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2"/>
    <s v="14BW62"/>
    <x v="2"/>
    <n v="7"/>
    <n v="1190"/>
    <n v="0.99915966386554622"/>
    <n v="1"/>
    <n v="8.4033613445378156E-4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2"/>
    <s v="14BW62"/>
    <x v="3"/>
    <n v="7"/>
    <n v="1190"/>
    <n v="0.99915966386554622"/>
    <n v="1"/>
    <n v="8.4033613445378156E-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38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38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42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0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0"/>
    <x v="5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0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0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2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2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65"/>
    <x v="5"/>
    <n v="1"/>
    <n v="21"/>
    <n v="0.90476190476190477"/>
    <n v="2"/>
    <n v="9.5238095238095233E-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65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6BWMQ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6BWMQ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6BWMQ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6BWMQ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2B001"/>
    <x v="1"/>
    <n v="4"/>
    <n v="84"/>
    <n v="0.95238095238095233"/>
    <n v="4"/>
    <n v="4.7619047619047616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4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4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"/>
    <x v="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B001"/>
    <x v="2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B001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G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M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LB001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V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W"/>
    <x v="0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P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37"/>
    <x v="4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43"/>
    <x v="5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7"/>
    <x v="5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61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61B002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61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2"/>
    <s v="14BW58B002"/>
    <x v="4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2"/>
    <s v="14BW60"/>
    <x v="4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2"/>
    <s v="14BW62B001"/>
    <x v="4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2"/>
    <s v="25BW86"/>
    <x v="4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7"/>
    <s v="23BW84"/>
    <x v="4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8"/>
    <s v="23BW30"/>
    <x v="2"/>
    <n v="13"/>
    <n v="1976"/>
    <n v="0.9984817813765182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57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61"/>
    <x v="5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61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6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6BWNZ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6BWNZ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41"/>
    <x v="1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54B003"/>
    <x v="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FB001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J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K"/>
    <x v="0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KB001"/>
    <x v="6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L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SB001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8BWG8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55B004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3"/>
    <s v="25BW08"/>
    <x v="5"/>
    <n v="11"/>
    <n v="1320"/>
    <n v="0.99772727272727268"/>
    <n v="3"/>
    <n v="1.5151515151515152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3"/>
    <s v="25BW08B002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56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58"/>
    <x v="4"/>
    <n v="9"/>
    <n v="1530"/>
    <n v="0.99934640522875817"/>
    <n v="1"/>
    <n v="6.5359477124183002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62B001"/>
    <x v="5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65"/>
    <x v="4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65B001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65B003"/>
    <x v="2"/>
    <n v="5"/>
    <n v="850"/>
    <n v="0.99647058823529411"/>
    <n v="3"/>
    <n v="3.5294117647058825E-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65B003"/>
    <x v="3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27BWZE"/>
    <x v="6"/>
    <n v="9"/>
    <n v="1530"/>
    <n v="0.9986928104575163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33"/>
    <x v="130"/>
    <x v="1"/>
    <s v="25BW37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6BWNZ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45"/>
    <x v="1"/>
    <n v="12"/>
    <n v="252"/>
    <n v="0.9920634920634920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48"/>
    <x v="1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7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7B004"/>
    <x v="3"/>
    <n v="1"/>
    <n v="21"/>
    <n v="0.85714285714285721"/>
    <n v="3"/>
    <n v="0.14285714285714285"/>
    <n v="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7B005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8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60"/>
    <x v="2"/>
    <n v="10"/>
    <n v="210"/>
    <n v="0.99523809523809526"/>
    <n v="1"/>
    <n v="4.761904761904762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60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60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60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69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1"/>
    <x v="4"/>
    <n v="12"/>
    <n v="252"/>
    <n v="0.99206349206349209"/>
    <n v="2"/>
    <n v="7.9365079365079361E-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9"/>
    <x v="4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9"/>
    <s v="26BWSC"/>
    <x v="6"/>
    <n v="7"/>
    <n v="182"/>
    <n v="0.994505494505494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33"/>
    <x v="130"/>
    <x v="1"/>
    <s v="27BWAJ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7BWZP"/>
    <x v="6"/>
    <n v="5"/>
    <n v="105"/>
    <n v="0.9809523809523809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</r>
  <r>
    <x v="33"/>
    <x v="130"/>
    <x v="5"/>
    <s v="28BWE4"/>
    <x v="0"/>
    <n v="12"/>
    <n v="360"/>
    <n v="0.98888888888888893"/>
    <n v="4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4B001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F"/>
    <x v="0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FB001"/>
    <x v="0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</r>
  <r>
    <x v="33"/>
    <x v="130"/>
    <x v="5"/>
    <s v="28BWEG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H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HB002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HB003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58B002"/>
    <x v="5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58B001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58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61B001"/>
    <x v="2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61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64"/>
    <x v="4"/>
    <n v="11"/>
    <n v="18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6"/>
    <s v="23BW10B002"/>
    <x v="6"/>
    <n v="6"/>
    <n v="9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0"/>
    <s v="23BW30"/>
    <x v="3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7"/>
    <s v="23BW84"/>
    <x v="5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3"/>
    <s v="25BW08B001"/>
    <x v="1"/>
    <n v="1"/>
    <n v="120"/>
    <n v="0.9916666666666667"/>
    <n v="1"/>
    <n v="8.3333333333333332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3*1"/>
  </r>
  <r>
    <x v="33"/>
    <x v="131"/>
    <x v="1"/>
    <s v="25BW39B001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55B002"/>
    <x v="4"/>
    <n v="2"/>
    <n v="42"/>
    <n v="0.85714285714285721"/>
    <n v="6"/>
    <n v="4.7619047619047616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55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44B002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44B00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59"/>
    <x v="5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60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9"/>
    <s v="26BWSB"/>
    <x v="6"/>
    <n v="11"/>
    <n v="28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7BWAH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7BWAK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71*1"/>
  </r>
  <r>
    <x v="33"/>
    <x v="131"/>
    <x v="1"/>
    <s v="27BWAK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7BWZP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5"/>
    <x v="6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KB001"/>
    <x v="0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KB002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LB001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P"/>
    <x v="0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3"/>
    <x v="131"/>
    <x v="5"/>
    <s v="28BWESB001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S"/>
    <x v="0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3"/>
    <x v="131"/>
    <x v="5"/>
    <s v="28BWEV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X"/>
    <x v="6"/>
    <n v="5"/>
    <n v="150"/>
    <n v="0.9933333333333332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XB001"/>
    <x v="6"/>
    <n v="2"/>
    <n v="60"/>
    <n v="0.983333333333333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3"/>
    <s v="25BW09B002"/>
    <x v="4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3"/>
    <s v="25BW09B002"/>
    <x v="5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1"/>
    <s v="23BW96B001"/>
    <x v="2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1"/>
    <s v="23BW96B001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1"/>
    <s v="23BW96B002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2"/>
    <s v="14BW58"/>
    <x v="5"/>
    <n v="9"/>
    <n v="1530"/>
    <n v="0.999346405228758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2"/>
    <s v="14BW64"/>
    <x v="5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1"/>
    <s v="25BW37"/>
    <x v="5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1"/>
    <s v="25BW51"/>
    <x v="5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9"/>
    <s v="26BWSBB001"/>
    <x v="6"/>
    <n v="2"/>
    <n v="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5"/>
    <s v="28BWE5B001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5"/>
    <s v="28BWEXB002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1"/>
    <s v="28BWG8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33"/>
    <x v="132"/>
    <x v="1"/>
    <s v="28BWG8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1"/>
    <s v="28BWG8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1"/>
    <s v="28BWG8B002"/>
    <x v="6"/>
    <n v="3"/>
    <n v="63"/>
    <n v="0.968253968253968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m/>
    <m/>
  </r>
  <r>
    <x v="33"/>
    <x v="132"/>
    <x v="3"/>
    <s v="25BW08B002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2"/>
    <s v="14BW56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2"/>
    <s v="14BW57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2"/>
    <s v="14BW60"/>
    <x v="5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2"/>
    <s v="25BW86"/>
    <x v="5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8"/>
    <s v="23BW30B001"/>
    <x v="3"/>
    <n v="4"/>
    <n v="608"/>
    <n v="0.9967105263157894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7"/>
    <s v="23BW84B001"/>
    <x v="5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1"/>
    <s v="25BW49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1"/>
    <s v="25BW69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1"/>
    <s v="27BWZPB001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5"/>
    <s v="28BWE4B001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5"/>
    <s v="28BWEG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5"/>
    <s v="28BWEHB002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2"/>
    <s v="14BW61"/>
    <x v="2"/>
    <n v="11"/>
    <n v="1870"/>
    <n v="0.99946524064171127"/>
    <n v="1"/>
    <n v="5.3475935828877007E-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2"/>
    <s v="14BW61"/>
    <x v="3"/>
    <n v="11"/>
    <n v="1870"/>
    <n v="0.99786096256684487"/>
    <n v="4"/>
    <n v="2.1390374331550803E-3"/>
    <n v="4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2"/>
    <s v="14BW62"/>
    <x v="4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12"/>
    <s v="30BWSF"/>
    <x v="6"/>
    <n v="11"/>
    <n v="16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5BW41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5BW55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5BW44"/>
    <x v="1"/>
    <n v="6"/>
    <n v="126"/>
    <n v="0.98412698412698418"/>
    <n v="2"/>
    <n v="1.5873015873015872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5BW58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7BWAH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7BWAJ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7BWAK"/>
    <x v="6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34"/>
    <x v="134"/>
    <x v="1"/>
    <s v="27BWAK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7BWAKB002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4"/>
    <x v="1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F"/>
    <x v="1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HB003"/>
    <x v="0"/>
    <n v="1"/>
    <n v="30"/>
    <n v="0.93333333333333335"/>
    <n v="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J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K"/>
    <x v="1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L"/>
    <x v="1"/>
    <n v="2"/>
    <n v="60"/>
    <n v="0.98333333333333328"/>
    <n v="1"/>
    <n v="1.666666666666666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LB001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S"/>
    <x v="1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W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WB001"/>
    <x v="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8BWG8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2"/>
    <s v="14BW62"/>
    <x v="5"/>
    <n v="7"/>
    <n v="1190"/>
    <n v="0.999159663865546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2"/>
    <s v="27BWZE"/>
    <x v="0"/>
    <n v="9"/>
    <n v="1530"/>
    <n v="0.999346405228758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8BWEA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2"/>
    <s v="27BWZ5"/>
    <x v="1"/>
    <n v="5"/>
    <n v="850"/>
    <n v="0.998823529411764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2"/>
    <s v="27BWZ5B003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37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4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4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5B004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5B004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7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7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8B001"/>
    <x v="4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8B001"/>
    <x v="5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8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8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8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41"/>
    <x v="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41"/>
    <x v="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45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7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7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9"/>
    <s v="26BWSB"/>
    <x v="0"/>
    <n v="13"/>
    <n v="338"/>
    <n v="0.99704142011834318"/>
    <n v="1"/>
    <n v="2.958579881656804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9"/>
    <s v="26BWSC"/>
    <x v="0"/>
    <n v="7"/>
    <n v="18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7BWAH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7BWAHB00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7BWAKB002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1"/>
    <s v="23BW96B003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5B003"/>
    <x v="4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5B003"/>
    <x v="5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2B002"/>
    <x v="0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5B001"/>
    <x v="2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5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5B002"/>
    <x v="0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6"/>
    <s v="23BW10"/>
    <x v="0"/>
    <n v="10"/>
    <n v="15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8"/>
    <s v="23BW30B002"/>
    <x v="3"/>
    <n v="8"/>
    <n v="12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3"/>
  </r>
  <r>
    <x v="34"/>
    <x v="135"/>
    <x v="12"/>
    <s v="30BWSL"/>
    <x v="6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27BWZ5B001"/>
    <x v="1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0"/>
    <s v="23BW30"/>
    <x v="4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0"/>
    <s v="23BW30"/>
    <x v="5"/>
    <n v="1"/>
    <n v="152"/>
    <n v="0.993421052631578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4"/>
    <x v="136"/>
    <x v="8"/>
    <s v="23BW30B001"/>
    <x v="4"/>
    <n v="4"/>
    <n v="608"/>
    <n v="0.99835526315789469"/>
    <n v="1"/>
    <n v="1.6447368421052631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8"/>
    <s v="23BW30B001"/>
    <x v="5"/>
    <n v="4"/>
    <n v="608"/>
    <n v="0.99342105263157898"/>
    <n v="4"/>
    <n v="6.5789473684210523E-3"/>
    <n v="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4B003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4B003"/>
    <x v="5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8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8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6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6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40B002"/>
    <x v="5"/>
    <n v="2"/>
    <n v="42"/>
    <n v="0.9285714285714286"/>
    <n v="3"/>
    <n v="4.7619047619047616E-2"/>
    <n v="2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48"/>
    <x v="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48"/>
    <x v="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0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1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2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60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7BWAHB002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7BWAK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2"/>
    <x v="6"/>
    <n v="8"/>
    <n v="240"/>
    <n v="0.9875000000000000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34"/>
    <x v="136"/>
    <x v="5"/>
    <s v="28BWE4B002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5"/>
    <x v="0"/>
    <n v="10"/>
    <n v="300"/>
    <n v="0.9967000000000000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5B001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FB001"/>
    <x v="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H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HB003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KB001"/>
    <x v="1"/>
    <n v="3"/>
    <n v="90"/>
    <n v="0.97777777777777775"/>
    <n v="2"/>
    <n v="2.2222222222222223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KB002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M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N"/>
    <x v="1"/>
    <n v="13"/>
    <n v="3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P"/>
    <x v="1"/>
    <n v="1"/>
    <n v="30"/>
    <n v="0.9"/>
    <n v="3"/>
    <n v="0.1"/>
    <n v="3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R"/>
    <x v="6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SB001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8BWG8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8BWG8B002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3"/>
    <s v="25BW09"/>
    <x v="1"/>
    <n v="6"/>
    <n v="7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2"/>
    <s v="27BWZ5B004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7"/>
    <s v="29BWQE"/>
    <x v="6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36"/>
    <x v="2"/>
    <s v="27BWZGB001"/>
    <x v="0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36"/>
    <x v="2"/>
    <s v="27BWZGB002"/>
    <x v="0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6BWNZ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5BW61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5BW61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5BW61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2"/>
    <s v="14BW58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5BW48B00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7BWZP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5"/>
    <s v="28BWE2"/>
    <x v="0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8BWEA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8BWEA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5*2"/>
  </r>
  <r>
    <x v="34"/>
    <x v="137"/>
    <x v="5"/>
    <s v="28BWEHB002"/>
    <x v="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5"/>
    <s v="28BWER"/>
    <x v="0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5"/>
    <s v="28BWEX"/>
    <x v="0"/>
    <n v="9"/>
    <n v="270"/>
    <n v="0.9962962962962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34"/>
    <x v="137"/>
    <x v="10"/>
    <s v="29BWQG"/>
    <x v="6"/>
    <n v="7"/>
    <n v="1064"/>
    <n v="0.9990601503759398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x v="34"/>
    <x v="137"/>
    <x v="6"/>
    <s v="30BWSK"/>
    <x v="6"/>
    <n v="13"/>
    <n v="1976"/>
    <n v="0.998987854251012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34"/>
    <x v="137"/>
    <x v="10"/>
    <s v="31BWHD"/>
    <x v="6"/>
    <n v="4"/>
    <n v="60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2"/>
    <s v="14BW58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1"/>
    <s v="23BW96B002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1"/>
    <s v="23BW96B002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2"/>
    <s v="14BW65B002"/>
    <x v="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3"/>
    <s v="25BW09B005"/>
    <x v="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"/>
    <s v="25BW44B00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"/>
    <s v="25BW44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"/>
    <s v="27BWAHB00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"/>
    <s v="27BWZP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7"/>
    <s v="29BWQEB001"/>
    <x v="6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2"/>
    <s v="30BWSD"/>
    <x v="6"/>
    <n v="9"/>
    <n v="13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1"/>
    <s v="23BW96B001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1"/>
    <s v="23BW96B001"/>
    <x v="5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2"/>
    <s v="14BW63"/>
    <x v="1"/>
    <n v="8"/>
    <n v="1360"/>
    <n v="0.99852941176470589"/>
    <n v="2"/>
    <n v="1.4705882352941176E-3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1"/>
  </r>
  <r>
    <x v="35"/>
    <x v="139"/>
    <x v="2"/>
    <s v="14BW63B001"/>
    <x v="1"/>
    <n v="4"/>
    <n v="680"/>
    <n v="0.99852941176470589"/>
    <n v="1"/>
    <n v="1.470588235294117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"/>
    <s v="25BW48B001"/>
    <x v="2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"/>
    <s v="25BW48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"/>
    <s v="25BW52B001"/>
    <x v="2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"/>
    <s v="25BW52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0"/>
    <s v="31BWHDB001"/>
    <x v="6"/>
    <n v="8"/>
    <n v="12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69*1"/>
  </r>
  <r>
    <x v="35"/>
    <x v="140"/>
    <x v="11"/>
    <s v="23BW96B003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1"/>
    <s v="23BW96B003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4B004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7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7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7B004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7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8B005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60"/>
    <x v="4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60"/>
    <x v="5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60B00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60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7BWT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7BWT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2"/>
    <s v="14BW65B004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3"/>
    <s v="25BW09B004"/>
    <x v="1"/>
    <n v="4"/>
    <n v="480"/>
    <n v="0.99791666666666667"/>
    <n v="1"/>
    <n v="2.083333333333333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44"/>
    <x v="2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44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44B002"/>
    <x v="2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44B002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9"/>
    <s v="26BWSB"/>
    <x v="1"/>
    <n v="13"/>
    <n v="338"/>
    <n v="0.99704142011834318"/>
    <n v="1"/>
    <n v="2.9585798816568047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9"/>
    <s v="26BWSC"/>
    <x v="1"/>
    <n v="7"/>
    <n v="18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7BWAHB00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0"/>
    <s v="29BWQG"/>
    <x v="0"/>
    <n v="7"/>
    <n v="1064"/>
    <n v="0.9990601503759398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8"/>
    <s v="23BW30B002"/>
    <x v="4"/>
    <n v="8"/>
    <n v="1216"/>
    <n v="0.99917763157894735"/>
    <n v="1"/>
    <n v="8.2236842105263153E-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8"/>
    <s v="23BW30B002"/>
    <x v="5"/>
    <n v="8"/>
    <n v="1216"/>
    <n v="0.999177631578947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EA"/>
    <x v="4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EA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3"/>
    <s v="25BW08B001"/>
    <x v="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3"/>
    <s v="25BW08B001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8*1"/>
  </r>
  <r>
    <x v="35"/>
    <x v="141"/>
    <x v="1"/>
    <s v="25BW50B00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5BW52B005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5BW57B005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5BW57B005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5BW57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5BW58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H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J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K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K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K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KB002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KB005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2"/>
    <x v="1"/>
    <n v="8"/>
    <n v="240"/>
    <n v="0.9916666666666667"/>
    <n v="2"/>
    <n v="8.3333333333333332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5"/>
    <x v="1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5B001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H"/>
    <x v="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H"/>
    <x v="3"/>
    <n v="2"/>
    <n v="60"/>
    <n v="0.98333333333333328"/>
    <n v="1"/>
    <n v="1.666666666666666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KB001"/>
    <x v="2"/>
    <n v="3"/>
    <n v="90"/>
    <n v="0.98888888888888893"/>
    <n v="1"/>
    <n v="1.1111111111111112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KB001"/>
    <x v="3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KB002"/>
    <x v="1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M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M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N"/>
    <x v="2"/>
    <n v="12"/>
    <n v="360"/>
    <n v="0.9916666666666667"/>
    <n v="3"/>
    <n v="8.3333333333333332E-3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N"/>
    <x v="3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R"/>
    <x v="1"/>
    <n v="3"/>
    <n v="90"/>
    <n v="0.98888888888888893"/>
    <n v="1"/>
    <n v="1.111111111111111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V"/>
    <x v="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X"/>
    <x v="1"/>
    <n v="7"/>
    <n v="210"/>
    <n v="0.99523809523809526"/>
    <n v="1"/>
    <n v="4.761904761904762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XB004"/>
    <x v="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G8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G8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G8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G8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G8B002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2"/>
    <s v="30BWSEB001"/>
    <x v="6"/>
    <n v="5"/>
    <n v="740"/>
    <n v="0.9959459459459459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m/>
    <m/>
  </r>
  <r>
    <x v="35"/>
    <x v="141"/>
    <x v="2"/>
    <s v="24BW22"/>
    <x v="2"/>
    <n v="8"/>
    <n v="1360"/>
    <n v="0.99926470588235294"/>
    <n v="1"/>
    <n v="7.3529411764705881E-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2"/>
    <s v="24BW22"/>
    <x v="3"/>
    <n v="8"/>
    <n v="1360"/>
    <n v="0.99779411764705883"/>
    <n v="3"/>
    <n v="2.2058823529411764E-3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2"/>
    <s v="14BW65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2"/>
    <s v="14BW65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50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52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52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58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3"/>
    <s v="25BW09B005"/>
    <x v="2"/>
    <n v="1"/>
    <n v="120"/>
    <n v="0.98333333333333328"/>
    <n v="2"/>
    <n v="1.6666666666666666E-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3"/>
    <s v="25BW09B005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45"/>
    <x v="2"/>
    <n v="12"/>
    <n v="252"/>
    <n v="0.99603174603174605"/>
    <n v="1"/>
    <n v="3.968253968253968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45"/>
    <x v="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45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45B001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4"/>
    <x v="2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4"/>
    <x v="3"/>
    <n v="12"/>
    <n v="360"/>
    <n v="0.99722222222222223"/>
    <n v="1"/>
    <n v="2.777777777777777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F"/>
    <x v="2"/>
    <n v="8"/>
    <n v="240"/>
    <n v="0.99583333333333335"/>
    <n v="1"/>
    <n v="4.1666666666666666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F"/>
    <x v="3"/>
    <n v="9"/>
    <n v="2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HB003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HB003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J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J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W"/>
    <x v="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W"/>
    <x v="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2"/>
    <s v="30BWSE"/>
    <x v="6"/>
    <n v="3"/>
    <n v="444"/>
    <n v="0.9977477477477477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x v="35"/>
    <x v="142"/>
    <x v="12"/>
    <s v="30BWSL"/>
    <x v="0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0"/>
    <s v="31BWHC"/>
    <x v="6"/>
    <n v="7"/>
    <n v="106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2"/>
    <s v="14BW61"/>
    <x v="4"/>
    <n v="11"/>
    <n v="18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2"/>
    <s v="14BW61"/>
    <x v="5"/>
    <n v="11"/>
    <n v="1870"/>
    <n v="0.99893048128342243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"/>
    <s v="25BW41"/>
    <x v="4"/>
    <n v="10"/>
    <n v="210"/>
    <n v="0.99047619047619051"/>
    <n v="2"/>
    <n v="4.761904761904762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"/>
    <s v="25BW48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"/>
    <s v="25BW48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LB001"/>
    <x v="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LB001"/>
    <x v="3"/>
    <n v="2"/>
    <n v="60"/>
    <n v="0.98333333333333328"/>
    <n v="1"/>
    <n v="1.6666666666666666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P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P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S"/>
    <x v="2"/>
    <n v="12"/>
    <n v="360"/>
    <n v="0.99444444444444446"/>
    <n v="2"/>
    <n v="5.5555555555555558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S"/>
    <x v="3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"/>
    <s v="28BWG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"/>
    <s v="28BWG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0"/>
    <s v="29BWMJ"/>
    <x v="0"/>
    <n v="4"/>
    <n v="608"/>
    <n v="0.9983552631578946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6"/>
    <x v="144"/>
    <x v="1"/>
    <s v="25BW41"/>
    <x v="5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2"/>
    <s v="14BW61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1"/>
    <s v="25BW44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2"/>
    <s v="27BWZ5B001"/>
    <x v="2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2"/>
    <s v="27BWZ5B001"/>
    <x v="3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5"/>
    <s v="28BWE2B001"/>
    <x v="6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5"/>
    <s v="28BWE4B001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5"/>
    <s v="28BWE4B001"/>
    <x v="3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5"/>
    <s v="28BWENB001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5*1"/>
  </r>
  <r>
    <x v="36"/>
    <x v="144"/>
    <x v="7"/>
    <s v="29BWQE"/>
    <x v="0"/>
    <n v="4"/>
    <n v="60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12"/>
    <s v="30BWSD"/>
    <x v="0"/>
    <n v="9"/>
    <n v="13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6"/>
    <s v="30BWSK"/>
    <x v="0"/>
    <n v="13"/>
    <n v="1976"/>
    <n v="0.9994939271255061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10"/>
    <s v="31BWHCB001"/>
    <x v="6"/>
    <n v="3"/>
    <n v="456"/>
    <n v="0.997807017543859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11"/>
    <s v="31BWGU"/>
    <x v="6"/>
    <n v="10"/>
    <n v="1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2"/>
    <s v="14BW61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5BW44"/>
    <x v="5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1"/>
    <s v="23BW96"/>
    <x v="6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3"/>
    <s v="25BW09"/>
    <x v="2"/>
    <n v="6"/>
    <n v="720"/>
    <n v="0.99722222222222223"/>
    <n v="2"/>
    <n v="2.7777777777777779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3"/>
    <s v="25BW09"/>
    <x v="3"/>
    <n v="6"/>
    <n v="720"/>
    <n v="0.9916666666666667"/>
    <n v="6"/>
    <n v="5.5555555555555558E-3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5BW48B00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5BW48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5BW52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5BW52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2"/>
    <s v="27BWZ5"/>
    <x v="2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2"/>
    <s v="27BWZ5"/>
    <x v="3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5"/>
    <s v="28BWE2"/>
    <x v="2"/>
    <n v="8"/>
    <n v="240"/>
    <n v="0.98333333333333328"/>
    <n v="4"/>
    <n v="4.166666666666666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5"/>
    <s v="28BWE2"/>
    <x v="3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5"/>
    <s v="28BWE2B002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8BWG8B002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8BWG8B002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2"/>
    <s v="30BWSE"/>
    <x v="0"/>
    <n v="8"/>
    <n v="11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0"/>
    <s v="31BWHD"/>
    <x v="0"/>
    <n v="11"/>
    <n v="16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1"/>
    <s v="31BWGU"/>
    <x v="0"/>
    <n v="10"/>
    <n v="1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2"/>
    <s v="14BW62B002"/>
    <x v="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3"/>
    <s v="25BW09B006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1"/>
    <s v="25BW44B004"/>
    <x v="3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1"/>
    <s v="25BW48"/>
    <x v="4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5*1"/>
  </r>
  <r>
    <x v="36"/>
    <x v="146"/>
    <x v="1"/>
    <s v="25BW57B005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K"/>
    <x v="2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K"/>
    <x v="3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L"/>
    <x v="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L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LB002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V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V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X"/>
    <x v="2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X"/>
    <x v="3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4"/>
  </r>
  <r>
    <x v="36"/>
    <x v="146"/>
    <x v="5"/>
    <s v="28BWEXB004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XB004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12"/>
    <s v="30BWSDB001"/>
    <x v="6"/>
    <n v="2"/>
    <n v="29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10"/>
    <s v="31BWHC"/>
    <x v="0"/>
    <n v="7"/>
    <n v="1064"/>
    <n v="0.9990601503759398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6"/>
    <x v="147"/>
    <x v="1"/>
    <s v="25BW44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5BW44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5BW48"/>
    <x v="5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5BW52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5BW52B001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9"/>
    <s v="26BWSB"/>
    <x v="2"/>
    <n v="13"/>
    <n v="338"/>
    <n v="0.99408284023668636"/>
    <n v="2"/>
    <n v="2.9585798816568047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9"/>
    <s v="26BWSB"/>
    <x v="3"/>
    <n v="13"/>
    <n v="338"/>
    <n v="0.99112426035502954"/>
    <n v="3"/>
    <n v="5.9171597633136093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8*1"/>
  </r>
  <r>
    <x v="36"/>
    <x v="147"/>
    <x v="5"/>
    <s v="28BWE2B002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G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G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HB002"/>
    <x v="2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HB002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R"/>
    <x v="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R"/>
    <x v="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8BWG8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8BWG8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11"/>
    <s v="23BW20"/>
    <x v="6"/>
    <n v="13"/>
    <n v="15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11"/>
    <s v="23BW96"/>
    <x v="0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3"/>
    <s v="25BW08B001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3"/>
    <s v="25BW09B004"/>
    <x v="2"/>
    <n v="4"/>
    <n v="4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3"/>
    <s v="25BW09B004"/>
    <x v="3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9"/>
    <s v="26BWSC"/>
    <x v="2"/>
    <n v="7"/>
    <n v="18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9"/>
    <s v="26BWSC"/>
    <x v="3"/>
    <n v="7"/>
    <n v="182"/>
    <n v="0.98901098901098905"/>
    <n v="2"/>
    <n v="5.494505494505494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3*2 F15*1"/>
  </r>
  <r>
    <x v="37"/>
    <x v="148"/>
    <x v="1"/>
    <s v="27BWAK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1"/>
    <s v="27BWAK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1"/>
    <s v="27BWZP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1"/>
    <s v="27BWZP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3"/>
    <s v="25BW08B001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44B002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44B002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45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45"/>
    <x v="5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57B005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5"/>
    <s v="28BWE5B003"/>
    <x v="3"/>
    <n v="3"/>
    <n v="90"/>
    <n v="0.988888888888888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55B005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55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5"/>
    <s v="28BWEKB002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5"/>
    <s v="28BWEKB002"/>
    <x v="3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HE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HE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m/>
    <m/>
  </r>
  <r>
    <x v="37"/>
    <x v="150"/>
    <x v="13"/>
    <s v="31BWHE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HEB001"/>
    <x v="0"/>
    <n v="3"/>
    <n v="63"/>
    <n v="0.93650793650793651"/>
    <n v="4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7"/>
    <x v="150"/>
    <x v="13"/>
    <s v="31BWJW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JW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JW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JX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JX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K7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J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J"/>
    <x v="0"/>
    <n v="6"/>
    <n v="126"/>
    <n v="0.96031746031746035"/>
    <n v="5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37"/>
    <x v="150"/>
    <x v="13"/>
    <s v="31BWLJB001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JB001"/>
    <x v="0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K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K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7"/>
    <x v="150"/>
    <x v="13"/>
    <s v="31BWM6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6"/>
    <x v="6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37"/>
    <x v="150"/>
    <x v="13"/>
    <s v="31BWM6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6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7"/>
    <x v="6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37"/>
    <x v="150"/>
    <x v="13"/>
    <s v="31BWM7"/>
    <x v="0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7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7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9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9"/>
    <x v="0"/>
    <n v="7"/>
    <n v="147"/>
    <n v="0.9659863945578230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2"/>
    <n v="0"/>
    <n v="0"/>
    <n v="0"/>
    <n v="0"/>
    <n v="0"/>
    <n v="0"/>
    <n v="0"/>
    <n v="0"/>
    <n v="0"/>
    <m/>
    <m/>
  </r>
  <r>
    <x v="37"/>
    <x v="150"/>
    <x v="13"/>
    <s v="31BWMA"/>
    <x v="6"/>
    <n v="8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A"/>
    <x v="0"/>
    <n v="8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A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B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B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37"/>
    <x v="150"/>
    <x v="13"/>
    <s v="31BWMB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B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N4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N4"/>
    <x v="0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N4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N4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H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H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H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HB001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J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J"/>
    <x v="0"/>
    <n v="7"/>
    <n v="147"/>
    <n v="0.9863945578231292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7"/>
    <x v="150"/>
    <x v="13"/>
    <s v="32BWPJ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J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K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K"/>
    <x v="0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L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L"/>
    <x v="0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L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M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M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7"/>
    <x v="150"/>
    <x v="13"/>
    <s v="32BWQA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QA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QB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QB"/>
    <x v="0"/>
    <n v="12"/>
    <n v="252"/>
    <n v="0.9960317460317460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2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2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m/>
    <m/>
  </r>
  <r>
    <x v="37"/>
    <x v="150"/>
    <x v="13"/>
    <s v="32BWR2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2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3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3"/>
    <x v="0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3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3B001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7"/>
    <x v="150"/>
    <x v="13"/>
    <s v="32BWR4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4"/>
    <x v="0"/>
    <n v="4"/>
    <n v="84"/>
    <n v="0.9642857142857143"/>
    <n v="3"/>
    <n v="3.5714285714285712E-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5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TW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TW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TX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TX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E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E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E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E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F"/>
    <x v="6"/>
    <n v="1"/>
    <n v="21"/>
    <n v="0.85714285714285721"/>
    <n v="3"/>
    <n v="0.14285714285714285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N"/>
    <x v="6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N"/>
    <x v="0"/>
    <n v="9"/>
    <n v="189"/>
    <n v="0.9894179894179894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x v="37"/>
    <x v="150"/>
    <x v="13"/>
    <s v="33BWBP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P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C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C"/>
    <x v="0"/>
    <n v="12"/>
    <n v="252"/>
    <n v="0.996031746031746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7"/>
    <x v="150"/>
    <x v="13"/>
    <s v="33BWCD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D"/>
    <x v="0"/>
    <n v="13"/>
    <n v="273"/>
    <n v="0.9926739926739927"/>
    <n v="2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E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E"/>
    <x v="0"/>
    <n v="11"/>
    <n v="231"/>
    <n v="0.98268398268398272"/>
    <n v="4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m/>
    <m/>
  </r>
  <r>
    <x v="37"/>
    <x v="150"/>
    <x v="13"/>
    <s v="33BWCF"/>
    <x v="6"/>
    <n v="6"/>
    <n v="126"/>
    <n v="0.9761904761904761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m/>
    <m/>
  </r>
  <r>
    <x v="37"/>
    <x v="150"/>
    <x v="13"/>
    <s v="33BWL3"/>
    <x v="6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3"/>
    <x v="0"/>
    <n v="8"/>
    <n v="168"/>
    <n v="0.97619047619047616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m/>
    <m/>
  </r>
  <r>
    <x v="37"/>
    <x v="150"/>
    <x v="13"/>
    <s v="33BWL3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3B002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4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4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5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6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6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7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7"/>
    <x v="0"/>
    <n v="11"/>
    <n v="231"/>
    <n v="0.9826839826839827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7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8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9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9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A"/>
    <x v="6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AB00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VX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VX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VX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VZ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VZ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W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W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8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9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9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9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9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A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A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C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C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CB001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D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E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ZD"/>
    <x v="0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4BWLT"/>
    <x v="0"/>
    <n v="13"/>
    <n v="273"/>
    <n v="0.9926739926739927"/>
    <n v="2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4BWLU"/>
    <x v="0"/>
    <n v="12"/>
    <n v="252"/>
    <n v="0.99206349206349209"/>
    <n v="2"/>
    <n v="3.968253968253968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3"/>
    <s v="25BW09B005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3"/>
    <s v="25BW09B005"/>
    <x v="5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45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45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45B003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48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48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51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51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2"/>
    <s v="27BWZ5"/>
    <x v="4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2"/>
    <s v="27BWZ5"/>
    <x v="5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4"/>
    <x v="4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4"/>
    <x v="5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H"/>
    <x v="4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H"/>
    <x v="5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J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J"/>
    <x v="5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M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M"/>
    <x v="5"/>
    <n v="1"/>
    <n v="30"/>
    <n v="0.93333333333333335"/>
    <n v="2"/>
    <n v="6.6666666666666666E-2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V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V"/>
    <x v="5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7BWAKB004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7BWAKB006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7BWZP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7BWZPB001"/>
    <x v="3"/>
    <n v="2"/>
    <n v="42"/>
    <n v="0.9285714285714286"/>
    <n v="3"/>
    <n v="4.7619047619047616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5"/>
    <x v="2"/>
    <n v="10"/>
    <n v="300"/>
    <n v="0.98666666666666669"/>
    <n v="4"/>
    <n v="0.01"/>
    <n v="3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5"/>
    <x v="3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K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2"/>
    <s v="14BW65B002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2"/>
    <s v="14BW65B002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"/>
    <s v="27BWAH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5"/>
    <s v="28BWE5B002"/>
    <x v="1"/>
    <n v="1"/>
    <n v="30"/>
    <n v="0.93333333333333335"/>
    <n v="2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0"/>
    <s v="31BWHCB001"/>
    <x v="0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1BWM9"/>
    <x v="1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MZ"/>
    <x v="0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MZ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MZ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N4"/>
    <x v="1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"/>
    <s v="27BWAH"/>
    <x v="2"/>
    <n v="4"/>
    <n v="84"/>
    <n v="0.98809523809523814"/>
    <n v="1"/>
    <n v="1.1904761904761904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"/>
    <s v="27BWAH"/>
    <x v="3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NV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NV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P9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P9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PA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PA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PJ"/>
    <x v="1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3BWW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5"/>
    <s v="28BWEN"/>
    <x v="4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5"/>
    <s v="28BWEN"/>
    <x v="5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DZ"/>
    <x v="4"/>
    <n v="4"/>
    <n v="120"/>
    <n v="0.9916666666666667"/>
    <n v="1"/>
    <n v="8.333333333333333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DZ"/>
    <x v="5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ET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ET"/>
    <x v="5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EW"/>
    <x v="4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EW"/>
    <x v="5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2"/>
    <s v="24BW22"/>
    <x v="4"/>
    <n v="8"/>
    <n v="1360"/>
    <n v="0.9992647058823529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7"/>
    <x v="152"/>
    <x v="2"/>
    <s v="24BW22"/>
    <x v="5"/>
    <n v="3"/>
    <n v="510"/>
    <n v="0.99803921568627452"/>
    <n v="1"/>
    <n v="1.9607843137254902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3BWVXB00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9"/>
    <s v="33BWVT"/>
    <x v="0"/>
    <n v="1"/>
    <n v="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3BWL3B002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3BWL3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9"/>
    <s v="32BWTY"/>
    <x v="0"/>
    <n v="11"/>
    <n v="286"/>
    <n v="0.9965034965034964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7"/>
    <x v="152"/>
    <x v="13"/>
    <s v="31BWMA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1BWJX"/>
    <x v="0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1BWJX"/>
    <x v="1"/>
    <n v="7"/>
    <n v="147"/>
    <n v="0.99319727891156462"/>
    <n v="1"/>
    <n v="6.802721088435373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1BWM6"/>
    <x v="1"/>
    <n v="2"/>
    <n v="42"/>
    <n v="0.95238095238095233"/>
    <n v="2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2BWPJ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5"/>
    <s v="28BWE4B004"/>
    <x v="5"/>
    <n v="4"/>
    <n v="120"/>
    <n v="0.97499999999999998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8"/>
    <x v="153"/>
    <x v="5"/>
    <s v="28BWEF"/>
    <x v="4"/>
    <n v="9"/>
    <n v="2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5"/>
    <s v="28BWEF"/>
    <x v="5"/>
    <n v="9"/>
    <n v="2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5"/>
    <s v="28BWEKB001"/>
    <x v="4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5"/>
    <s v="28BWEKB001"/>
    <x v="5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13"/>
    <s v="31BWMBB001"/>
    <x v="1"/>
    <n v="2"/>
    <n v="42"/>
    <n v="0.97619047619047616"/>
    <n v="1"/>
    <n v="2.3809523809523808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13"/>
    <s v="32BWPLB00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13"/>
    <s v="33BWLA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13"/>
    <s v="31BWJX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3"/>
    <s v="30BWAP"/>
    <x v="0"/>
    <n v="4"/>
    <n v="480"/>
    <n v="0.99791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12"/>
    <s v="29BWMX"/>
    <x v="0"/>
    <n v="13"/>
    <n v="1924"/>
    <n v="0.99376299376299371"/>
    <n v="1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7"/>
    <n v="0"/>
    <n v="3"/>
    <n v="0"/>
    <n v="0"/>
    <n v="0"/>
    <n v="0"/>
    <m/>
    <m/>
  </r>
  <r>
    <x v="38"/>
    <x v="153"/>
    <x v="13"/>
    <s v="33BWYD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2"/>
    <s v="27BWZKB002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2"/>
    <s v="27BWZG"/>
    <x v="2"/>
    <n v="10"/>
    <n v="1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2"/>
    <s v="27BWZG"/>
    <x v="3"/>
    <n v="12"/>
    <n v="1700"/>
    <n v="0.99941176470588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1"/>
    <s v="25BW44B004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1"/>
    <s v="25BW44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9"/>
    <s v="33BWVW"/>
    <x v="0"/>
    <n v="11"/>
    <n v="286"/>
    <n v="0.9930069930069930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m/>
    <m/>
  </r>
  <r>
    <x v="38"/>
    <x v="154"/>
    <x v="13"/>
    <s v="31BWHE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13"/>
    <s v="31BWHEB003"/>
    <x v="1"/>
    <n v="1"/>
    <n v="21"/>
    <n v="0.95238095238095233"/>
    <n v="1"/>
    <n v="4.7619047619047616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13"/>
    <s v="34BWP3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13"/>
    <s v="34BWNZ"/>
    <x v="0"/>
    <n v="5"/>
    <n v="105"/>
    <n v="0.9809523809523809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13"/>
    <s v="33BWL8"/>
    <x v="0"/>
    <n v="10"/>
    <n v="210"/>
    <n v="0.9809523809523809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9"/>
    <s v="33BWXCB001"/>
    <x v="0"/>
    <n v="1"/>
    <n v="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9"/>
    <s v="33BWXC"/>
    <x v="0"/>
    <n v="4"/>
    <n v="1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5"/>
    <x v="13"/>
    <s v="32BWP9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3BWBNB001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d v="2026-09-06T00:00:00"/>
    <m/>
  </r>
  <r>
    <x v="38"/>
    <x v="156"/>
    <x v="9"/>
    <s v="33BWVWB001"/>
    <x v="0"/>
    <n v="2"/>
    <n v="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4BWLV"/>
    <x v="0"/>
    <n v="9"/>
    <n v="189"/>
    <n v="0.9576719576719576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4"/>
    <n v="0"/>
    <n v="0"/>
    <n v="1"/>
    <n v="0"/>
    <n v="0"/>
    <n v="0"/>
    <n v="0"/>
    <n v="0"/>
    <n v="0"/>
    <n v="0"/>
    <n v="0"/>
    <n v="0"/>
    <n v="0"/>
    <d v="2026-09-06T00:00:00"/>
    <m/>
  </r>
  <r>
    <x v="38"/>
    <x v="156"/>
    <x v="13"/>
    <s v="34BWLW"/>
    <x v="0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9"/>
    <s v="33BWVU"/>
    <x v="0"/>
    <n v="11"/>
    <n v="286"/>
    <n v="0.9965034965034964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4BWLS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4BWNR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4BWNT"/>
    <x v="0"/>
    <n v="7"/>
    <n v="147"/>
    <n v="0.98639455782312924"/>
    <n v="2"/>
    <n v="1.3605442176870748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9"/>
    <s v="33BWVUB001"/>
    <x v="0"/>
    <n v="1"/>
    <n v="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9"/>
    <s v="33BWZE"/>
    <x v="0"/>
    <n v="1"/>
    <n v="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3BWL7B001"/>
    <x v="0"/>
    <n v="6"/>
    <n v="126"/>
    <n v="0.9761904761904761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4BWNU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3BWCF"/>
    <x v="0"/>
    <n v="3"/>
    <n v="126"/>
    <n v="0.9761904761904761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d v="2026-09-06T00:00:00"/>
    <m/>
  </r>
  <r>
    <x v="38"/>
    <x v="156"/>
    <x v="9"/>
    <s v="33BWXB"/>
    <x v="0"/>
    <n v="6"/>
    <n v="1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9"/>
    <s v="33BWVH"/>
    <x v="0"/>
    <n v="8"/>
    <n v="208"/>
    <n v="0.995192307692307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9"/>
    <s v="32BWTZ"/>
    <x v="0"/>
    <n v="4"/>
    <n v="1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4BWNV"/>
    <x v="0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4BWNY"/>
    <x v="0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4BWNS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4BWNW"/>
    <x v="0"/>
    <n v="8"/>
    <n v="168"/>
    <n v="0.98809523809523814"/>
    <n v="2"/>
    <n v="1.1904761904761904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2BWR2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2BWPM"/>
    <x v="1"/>
    <n v="9"/>
    <n v="189"/>
    <n v="0.98941798941798942"/>
    <n v="2"/>
    <n v="1.0582010582010581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1BWLJ"/>
    <x v="1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1BWMA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2BWTX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3BWZD"/>
    <x v="1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2BWR4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3BWL9"/>
    <x v="1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3BWBE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2BWTW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4BWLT"/>
    <x v="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3BWCC"/>
    <x v="1"/>
    <n v="10"/>
    <n v="210"/>
    <n v="0.99047619047619051"/>
    <n v="2"/>
    <n v="4.761904761904762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3BWYA"/>
    <x v="1"/>
    <n v="9"/>
    <n v="189"/>
    <n v="0.99470899470899465"/>
    <n v="1"/>
    <n v="5.2910052910052907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3BWVX"/>
    <x v="1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1BWM9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2BWPL"/>
    <x v="1"/>
    <n v="7"/>
    <n v="147"/>
    <n v="0.99319727891156462"/>
    <n v="1"/>
    <n v="6.802721088435373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1BWM7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d v="2026-09-06T00:00:00"/>
    <m/>
  </r>
  <r>
    <x v="38"/>
    <x v="156"/>
    <x v="13"/>
    <s v="32BWR6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6"/>
    <x v="13"/>
    <s v="32BWP9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4BWNX"/>
    <x v="0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9"/>
    <s v="33BWVV"/>
    <x v="0"/>
    <n v="10"/>
    <n v="260"/>
    <n v="0.9923076923076923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x v="38"/>
    <x v="157"/>
    <x v="9"/>
    <s v="33BWZEB001"/>
    <x v="0"/>
    <n v="2"/>
    <n v="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2BWPH"/>
    <x v="1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CC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VZ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X8B00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YD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2BWR4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1BWMA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1BWJWB002"/>
    <x v="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2BWR3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BEB003"/>
    <x v="1"/>
    <n v="2"/>
    <n v="42"/>
    <n v="0.97619047619047616"/>
    <n v="1"/>
    <n v="2.3809523809523808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CD"/>
    <x v="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L6"/>
    <x v="1"/>
    <n v="5"/>
    <n v="105"/>
    <n v="0.99047619047619051"/>
    <n v="1"/>
    <n v="9.5238095238095247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L7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YE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4BWLU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L9B002"/>
    <x v="1"/>
    <n v="2"/>
    <n v="42"/>
    <n v="0.97619047619047616"/>
    <n v="1"/>
    <n v="2.3809523809523808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3BWL6B001"/>
    <x v="1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9"/>
    <s v="32BWTY"/>
    <x v="1"/>
    <n v="11"/>
    <n v="286"/>
    <n v="0.99300699300699302"/>
    <n v="2"/>
    <n v="6.993006993006993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5"/>
    <s v="28BWE5B001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1BWJX"/>
    <x v="2"/>
    <n v="7"/>
    <n v="147"/>
    <n v="0.9863945578231292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1BWJX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1BWLK"/>
    <x v="2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7"/>
    <x v="13"/>
    <s v="31BWLK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8"/>
    <x v="13"/>
    <s v="33BWCE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8"/>
    <x v="13"/>
    <s v="33BWCEB00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8"/>
    <x v="13"/>
    <s v="32BWPA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8"/>
    <x v="13"/>
    <s v="31BWM8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59"/>
    <x v="13"/>
    <s v="34BWP1"/>
    <x v="0"/>
    <n v="4"/>
    <n v="84"/>
    <n v="0.9523809523809523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m/>
    <m/>
  </r>
  <r>
    <x v="39"/>
    <x v="159"/>
    <x v="13"/>
    <s v="34BWNU"/>
    <x v="0"/>
    <n v="12"/>
    <n v="252"/>
    <n v="0.96825396825396826"/>
    <n v="8"/>
    <n v="1.1904761904761904E-2"/>
    <n v="3"/>
    <n v="3"/>
    <n v="0"/>
    <n v="0"/>
    <n v="0"/>
    <n v="0"/>
    <n v="0"/>
    <n v="0"/>
    <n v="0"/>
    <n v="0"/>
    <n v="0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59"/>
    <x v="13"/>
    <s v="34BWQC"/>
    <x v="0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59"/>
    <x v="13"/>
    <s v="34BWVK"/>
    <x v="0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9"/>
    <x v="159"/>
    <x v="13"/>
    <s v="32BWN4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59"/>
    <x v="13"/>
    <s v="33BWL3"/>
    <x v="1"/>
    <n v="5"/>
    <n v="105"/>
    <n v="0.98095238095238091"/>
    <n v="2"/>
    <n v="1.9047619047619049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59"/>
    <x v="9"/>
    <s v="33BWVW"/>
    <x v="1"/>
    <n v="11"/>
    <n v="28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59"/>
    <x v="13"/>
    <s v="32BWPM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59"/>
    <x v="3"/>
    <s v="30BWAQ"/>
    <x v="1"/>
    <n v="10"/>
    <n v="1200"/>
    <n v="0.99750000000000005"/>
    <n v="3"/>
    <n v="2.5000000000000001E-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59"/>
    <x v="2"/>
    <s v="27BWZF"/>
    <x v="3"/>
    <n v="12"/>
    <n v="2040"/>
    <n v="0.99705882352941178"/>
    <n v="6"/>
    <n v="4.9019607843137254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39"/>
    <x v="159"/>
    <x v="2"/>
    <s v="14BW63B003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4BWVN"/>
    <x v="0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9"/>
    <x v="160"/>
    <x v="13"/>
    <s v="34BWP2"/>
    <x v="0"/>
    <n v="2"/>
    <n v="42"/>
    <n v="0.928571428571428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m/>
    <m/>
  </r>
  <r>
    <x v="39"/>
    <x v="160"/>
    <x v="13"/>
    <s v="34BWNP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4BWPM"/>
    <x v="0"/>
    <n v="11"/>
    <n v="231"/>
    <n v="0.987012987012987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4BWPR"/>
    <x v="0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4BWVS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4BWVT"/>
    <x v="0"/>
    <n v="3"/>
    <n v="63"/>
    <n v="0.9523809523809523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4BWPN"/>
    <x v="0"/>
    <n v="12"/>
    <n v="252"/>
    <n v="0.9920634920634920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9"/>
    <s v="33BWYF"/>
    <x v="0"/>
    <n v="8"/>
    <n v="208"/>
    <n v="0.9759615384615384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m/>
    <m/>
  </r>
  <r>
    <x v="39"/>
    <x v="160"/>
    <x v="13"/>
    <s v="34BWNT"/>
    <x v="1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3BWBE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4BWLW"/>
    <x v="1"/>
    <n v="6"/>
    <n v="126"/>
    <n v="0.99206349206349209"/>
    <n v="1"/>
    <n v="7.9365079365079361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2BWQB"/>
    <x v="1"/>
    <n v="11"/>
    <n v="231"/>
    <n v="0.9913419913419913"/>
    <n v="2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2BWMZ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0"/>
    <x v="13"/>
    <s v="32BWMZ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1"/>
    <x v="13"/>
    <s v="32BWN4"/>
    <x v="2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1"/>
    <x v="13"/>
    <s v="32BWN4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2"/>
    <x v="13"/>
    <s v="32BWPJ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"/>
    <s v="27BWAKB006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"/>
    <s v="27BWAKB006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2"/>
    <s v="27BWZ8B002"/>
    <x v="4"/>
    <n v="2"/>
    <n v="340"/>
    <n v="0.99705882352941178"/>
    <n v="1"/>
    <n v="2.941176470588235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2"/>
    <s v="27BWZ8B002"/>
    <x v="5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2"/>
    <s v="27BWZ9"/>
    <x v="4"/>
    <n v="1"/>
    <n v="170"/>
    <n v="0.99411764705882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9"/>
    <x v="163"/>
    <x v="2"/>
    <s v="27BWZ9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2"/>
    <s v="27BWZAB003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2"/>
    <s v="27BWZAB003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2"/>
    <s v="27BWZD"/>
    <x v="4"/>
    <n v="11"/>
    <n v="1870"/>
    <n v="0.9989304812834224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9"/>
    <x v="163"/>
    <x v="2"/>
    <s v="27BWZD"/>
    <x v="5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5"/>
    <s v="28BWE5"/>
    <x v="4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5"/>
    <s v="28BWE5"/>
    <x v="5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5"/>
    <s v="28BWE5B003"/>
    <x v="4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5"/>
    <s v="28BWE5B003"/>
    <x v="5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5"/>
    <s v="28BWEL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5"/>
    <s v="28BWEL"/>
    <x v="5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5"/>
    <s v="28BWELB002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5"/>
    <s v="28BWELB002"/>
    <x v="5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1BWJX"/>
    <x v="4"/>
    <n v="6"/>
    <n v="126"/>
    <n v="0.98412698412698418"/>
    <n v="2"/>
    <n v="1.5873015873015872E-2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1BWJX"/>
    <x v="5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1BWK7B00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1BWK7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1BWLK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1BWLK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1BWM8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1BWM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2BWMZ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2BWMZ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2BWN4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2BWN4"/>
    <x v="5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2BWP9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2BWP9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2BWPJ"/>
    <x v="4"/>
    <n v="4"/>
    <n v="84"/>
    <n v="0.97619047619047616"/>
    <n v="2"/>
    <n v="1.1904761904761904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2BWPJ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2"/>
    <s v="30BWSL"/>
    <x v="1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4BWQD"/>
    <x v="0"/>
    <n v="12"/>
    <n v="252"/>
    <n v="0.99603174603174605"/>
    <n v="1"/>
    <n v="3.968253968253968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1BWMB"/>
    <x v="2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39"/>
    <x v="163"/>
    <x v="13"/>
    <s v="31BWMB"/>
    <x v="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9"/>
    <s v="33BWYGB001"/>
    <x v="0"/>
    <n v="3"/>
    <n v="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4BWLS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4BWNX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9"/>
    <s v="33BWVVB001"/>
    <x v="0"/>
    <n v="2"/>
    <n v="52"/>
    <n v="0.980769230769230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x v="39"/>
    <x v="163"/>
    <x v="13"/>
    <s v="34BWVL"/>
    <x v="0"/>
    <n v="10"/>
    <n v="210"/>
    <n v="0.9857142857142857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m/>
    <m/>
  </r>
  <r>
    <x v="39"/>
    <x v="163"/>
    <x v="13"/>
    <s v="32BWTX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2BWTX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3BWZD"/>
    <x v="2"/>
    <n v="9"/>
    <n v="189"/>
    <n v="0.9894179894179894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3"/>
    <x v="13"/>
    <s v="33BWZD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4"/>
    <x v="13"/>
    <s v="34BWVJ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4"/>
    <x v="2"/>
    <s v="14BW65B002"/>
    <x v="4"/>
    <n v="1"/>
    <n v="170"/>
    <n v="0.99411764705882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9"/>
    <x v="164"/>
    <x v="2"/>
    <s v="14BW65B002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4"/>
    <x v="13"/>
    <s v="35BWYY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3"/>
    <s v="25BW09"/>
    <x v="4"/>
    <n v="6"/>
    <n v="7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3"/>
    <s v="25BW09"/>
    <x v="5"/>
    <n v="6"/>
    <n v="720"/>
    <n v="0.9944444444444444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m/>
    <m/>
  </r>
  <r>
    <x v="0"/>
    <x v="165"/>
    <x v="5"/>
    <s v="28BWEN"/>
    <x v="0"/>
    <n v="13"/>
    <n v="390"/>
    <n v="0.9948717948717948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m/>
    <m/>
  </r>
  <r>
    <x v="39"/>
    <x v="164"/>
    <x v="13"/>
    <s v="33BWCC"/>
    <x v="2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4"/>
    <x v="13"/>
    <s v="33BWCC"/>
    <x v="3"/>
    <n v="9"/>
    <n v="189"/>
    <n v="0.9894179894179894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4"/>
    <x v="13"/>
    <s v="33BWVXB002"/>
    <x v="1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4"/>
    <x v="13"/>
    <s v="34BWLX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66"/>
    <x v="13"/>
    <s v="34BWLX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9"/>
    <x v="164"/>
    <x v="13"/>
    <s v="35BWYZ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x v="39"/>
    <x v="164"/>
    <x v="13"/>
    <s v="33BWCE"/>
    <x v="2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4"/>
    <x v="13"/>
    <s v="33BWCE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9"/>
    <x v="164"/>
    <x v="9"/>
    <s v="33BWVH"/>
    <x v="1"/>
    <n v="5"/>
    <n v="130"/>
    <n v="0.97692307692307689"/>
    <n v="3"/>
    <n v="1.5384615384615385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6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6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6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52">
  <r>
    <x v="0"/>
    <x v="0"/>
    <x v="0"/>
    <s v="15BW42B003"/>
    <s v="L3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5BW49B001"/>
    <s v="L3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6BW65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6688 扣過量 #11 (0,2)"/>
  </r>
  <r>
    <x v="0"/>
    <x v="0"/>
    <x v="0"/>
    <s v="04BW1NB002"/>
    <s v="L2"/>
    <n v="2"/>
    <n v="42"/>
    <n v="0.97619047619047616"/>
    <n v="1"/>
    <n v="2.3809523809523808E-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7BW28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7BW28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"/>
    <x v="1"/>
    <x v="0"/>
    <s v="15BW53B002"/>
    <s v="L3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75B001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73B001"/>
    <s v="L2"/>
    <n v="1"/>
    <n v="21"/>
    <n v="0.90476190476190477"/>
    <n v="2"/>
    <n v="9.5238095238095233E-2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5BW5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6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7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5BW52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5BW46B002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5BW46B003"/>
    <s v="L3"/>
    <n v="5"/>
    <n v="105"/>
    <n v="0.95238095238095233"/>
    <n v="5"/>
    <n v="4.7619047619047616E-2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5BW50B001"/>
    <s v="L3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6BW73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7BW31B001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7BW88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3"/>
    <x v="0"/>
    <s v="17BW66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6BW93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7BW30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5BW46B00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5/13 API2 PI Cure*2 Final*2"/>
  </r>
  <r>
    <x v="0"/>
    <x v="4"/>
    <x v="0"/>
    <s v="15BW50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6BW93B002"/>
    <s v="L2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7BW28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5"/>
    <x v="0"/>
    <s v="15BW43B003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5"/>
    <x v="0"/>
    <s v="17BW30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2"/>
    <x v="6"/>
    <x v="0"/>
    <s v="16BW74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"/>
    <x v="0"/>
    <s v="16BW64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7"/>
    <x v="0"/>
    <s v="15BW45"/>
    <s v="L3"/>
    <n v="6"/>
    <n v="126"/>
    <n v="0.98412698412698418"/>
    <n v="2"/>
    <n v="7.9365079365079361E-3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7"/>
    <x v="0"/>
    <s v="15BW50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8"/>
    <x v="0"/>
    <s v="04BW1N"/>
    <s v="L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8"/>
    <x v="0"/>
    <s v="15BW45B001"/>
    <s v="L2"/>
    <n v="6"/>
    <n v="126"/>
    <n v="0.97619047619047616"/>
    <n v="3"/>
    <n v="2.3809523809523808E-2"/>
    <n v="3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6/4 API2 Sput*1"/>
  </r>
  <r>
    <x v="0"/>
    <x v="8"/>
    <x v="0"/>
    <s v="17BW28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8"/>
    <x v="0"/>
    <s v="17BW30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9"/>
    <x v="0"/>
    <s v="15BW45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6581 扣過量 #7 (3,0)"/>
  </r>
  <r>
    <x v="0"/>
    <x v="9"/>
    <x v="0"/>
    <s v="16BW74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0"/>
    <x v="0"/>
    <s v="16BW64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0"/>
    <x v="0"/>
    <s v="17BW28B001"/>
    <s v="L2"/>
    <n v="1"/>
    <n v="21"/>
    <n v="0.90476190476190477"/>
    <n v="2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6/10 API2 Sput*1"/>
  </r>
  <r>
    <x v="0"/>
    <x v="10"/>
    <x v="0"/>
    <s v="17BW28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0"/>
    <x v="0"/>
    <s v="16BW93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3"/>
    <x v="11"/>
    <x v="0"/>
    <s v="17BW28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5BW45B001"/>
    <s v="L3"/>
    <n v="6"/>
    <n v="126"/>
    <n v="0.99206349206349209"/>
    <n v="1"/>
    <n v="7.9365079365079361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5BW45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5BW46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7BW30B001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0"/>
    <x v="13"/>
    <x v="0"/>
    <s v="17BW28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4"/>
    <x v="0"/>
    <s v="17BW28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4"/>
    <x v="15"/>
    <x v="0"/>
    <s v="04BW1N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4"/>
    <x v="16"/>
    <x v="0"/>
    <s v="04BW1M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7"/>
    <x v="0"/>
    <s v="04BW1NB004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8"/>
    <x v="0"/>
    <s v="04BW1M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9"/>
    <x v="1"/>
    <s v="11BWBPB002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9"/>
    <x v="2"/>
    <s v="17BW34B001"/>
    <s v="L1"/>
    <n v="4"/>
    <n v="480"/>
    <n v="0.9875000000000000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4"/>
    <n v="0"/>
    <n v="0"/>
    <n v="0"/>
    <n v="0"/>
    <n v="0"/>
    <n v="0"/>
    <m/>
  </r>
  <r>
    <x v="5"/>
    <x v="19"/>
    <x v="3"/>
    <s v="19BW16B007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19"/>
    <x v="4"/>
    <s v="14BW56"/>
    <s v="L1"/>
    <n v="1"/>
    <n v="1870"/>
    <n v="0.9994652406417112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0"/>
    <x v="4"/>
    <s v="14BW60"/>
    <s v="L1"/>
    <n v="7"/>
    <n v="1190"/>
    <n v="0.9966386554621848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Waive F23*3 "/>
  </r>
  <r>
    <x v="6"/>
    <x v="20"/>
    <x v="4"/>
    <s v="14BW60B001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0"/>
    <x v="4"/>
    <s v="14BW56B001"/>
    <s v="L1"/>
    <n v="1"/>
    <n v="170"/>
    <n v="0.99411764705882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0"/>
    <x v="4"/>
    <s v="14BW60B001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1"/>
    <x v="2"/>
    <s v="17BW34B001"/>
    <s v="L2"/>
    <n v="3"/>
    <n v="360"/>
    <n v="0.97777777777777775"/>
    <n v="8"/>
    <n v="1.9444444444444445E-2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1"/>
    <x v="2"/>
    <s v="25BW06"/>
    <s v="L1"/>
    <n v="13"/>
    <n v="1560"/>
    <n v="0.9987179487179487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6"/>
    <x v="22"/>
    <x v="2"/>
    <s v="17BW33"/>
    <s v="L2"/>
    <n v="6"/>
    <n v="720"/>
    <n v="0.99861111111111112"/>
    <n v="1"/>
    <n v="1.388888888888888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2"/>
    <x v="2"/>
    <s v="17BW34B003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2"/>
    <x v="2"/>
    <s v="18BW56B001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3"/>
    <x v="5"/>
    <s v="25BW40"/>
    <s v="L1"/>
    <n v="11"/>
    <n v="231"/>
    <n v="0.98701298701298701"/>
    <n v="3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3"/>
    <x v="5"/>
    <s v="25BW46"/>
    <s v="L1"/>
    <n v="5"/>
    <n v="105"/>
    <n v="0.97142857142857142"/>
    <n v="3"/>
    <n v="9.5238095238095247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m/>
  </r>
  <r>
    <x v="7"/>
    <x v="23"/>
    <x v="5"/>
    <s v="25BW47"/>
    <s v="L1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37B001"/>
    <s v="L1"/>
    <n v="5"/>
    <n v="105"/>
    <n v="0.96190476190476193"/>
    <n v="4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39"/>
    <s v="L1"/>
    <n v="13"/>
    <n v="273"/>
    <n v="0.97069597069597069"/>
    <n v="8"/>
    <n v="7.326007326007326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  <n v="0"/>
    <m/>
  </r>
  <r>
    <x v="7"/>
    <x v="24"/>
    <x v="5"/>
    <s v="25BW42"/>
    <s v="L1"/>
    <n v="13"/>
    <n v="273"/>
    <n v="0.97802197802197799"/>
    <n v="6"/>
    <n v="3.66300366300366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m/>
  </r>
  <r>
    <x v="7"/>
    <x v="24"/>
    <x v="5"/>
    <s v="25BW43"/>
    <s v="L1"/>
    <n v="12"/>
    <n v="252"/>
    <n v="0.9642857142857143"/>
    <n v="9"/>
    <n v="1.984126984126984E-2"/>
    <n v="5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m/>
  </r>
  <r>
    <x v="7"/>
    <x v="24"/>
    <x v="5"/>
    <s v="25BW47B001"/>
    <s v="L1"/>
    <n v="3"/>
    <n v="63"/>
    <n v="0.96825396825396826"/>
    <n v="2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47B002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49"/>
    <s v="L1"/>
    <n v="13"/>
    <n v="273"/>
    <n v="0.97802197802197799"/>
    <n v="6"/>
    <n v="3.66300366300366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53"/>
    <s v="L1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54"/>
    <s v="L1"/>
    <n v="11"/>
    <n v="231"/>
    <n v="0.9826839826839827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1"/>
    <n v="0"/>
    <n v="0"/>
    <n v="0"/>
    <n v="0"/>
    <n v="0"/>
    <n v="0"/>
    <n v="0"/>
    <m/>
  </r>
  <r>
    <x v="7"/>
    <x v="24"/>
    <x v="5"/>
    <s v="25BW55"/>
    <s v="L1"/>
    <n v="11"/>
    <n v="231"/>
    <n v="0.9913419913419913"/>
    <n v="2"/>
    <n v="4.32900432900432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55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1"/>
    <s v="L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1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2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3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7"/>
    <x v="24"/>
    <x v="5"/>
    <s v="25BW65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6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2"/>
    <s v="25BW07"/>
    <s v="L1"/>
    <n v="13"/>
    <n v="1560"/>
    <n v="0.9967948717948718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m/>
  </r>
  <r>
    <x v="7"/>
    <x v="24"/>
    <x v="2"/>
    <s v="25BW08"/>
    <s v="L1"/>
    <n v="11"/>
    <n v="1320"/>
    <n v="0.99621212121212122"/>
    <n v="5"/>
    <n v="3.0303030303030303E-3"/>
    <n v="4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7"/>
    <x v="25"/>
    <x v="5"/>
    <s v="25BW38"/>
    <s v="L1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5"/>
    <x v="2"/>
    <s v="17BW34B001"/>
    <s v="L3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5"/>
    <x v="2"/>
    <s v="18BW56B001"/>
    <s v="L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40"/>
    <s v="L2"/>
    <n v="11"/>
    <n v="231"/>
    <n v="0.9913419913419913"/>
    <n v="2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47"/>
    <s v="L2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50"/>
    <s v="L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50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54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64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67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2"/>
    <s v="17BW34B003"/>
    <s v="L3"/>
    <n v="1"/>
    <n v="120"/>
    <n v="0.9916666666666667"/>
    <n v="1"/>
    <n v="8.333333333333333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15*1 to F18"/>
  </r>
  <r>
    <x v="7"/>
    <x v="26"/>
    <x v="2"/>
    <s v="25BW06"/>
    <s v="L2"/>
    <n v="11"/>
    <n v="1320"/>
    <n v="0.9939393939393939"/>
    <n v="8"/>
    <n v="3.0303030303030303E-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s v="F15*1 to F18"/>
  </r>
  <r>
    <x v="7"/>
    <x v="26"/>
    <x v="2"/>
    <s v="25BW07"/>
    <s v="L2"/>
    <n v="13"/>
    <n v="1560"/>
    <n v="0.99743589743589745"/>
    <n v="4"/>
    <n v="2.5641025641025641E-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15*4 to F18"/>
  </r>
  <r>
    <x v="7"/>
    <x v="26"/>
    <x v="4"/>
    <s v="19BW04"/>
    <s v="L2"/>
    <n v="3"/>
    <n v="510"/>
    <n v="0.9941176470588235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m/>
  </r>
  <r>
    <x v="8"/>
    <x v="27"/>
    <x v="5"/>
    <s v="25BW41B001"/>
    <s v="L1"/>
    <n v="3"/>
    <n v="63"/>
    <n v="0.968253968253968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m/>
  </r>
  <r>
    <x v="8"/>
    <x v="27"/>
    <x v="5"/>
    <s v="25BW42"/>
    <s v="L2"/>
    <n v="12"/>
    <n v="252"/>
    <n v="0.98809523809523814"/>
    <n v="3"/>
    <n v="7.9365079365079361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46"/>
    <s v="L2"/>
    <n v="5"/>
    <n v="105"/>
    <n v="0.97142857142857142"/>
    <n v="3"/>
    <n v="1.9047619047619049E-2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47B001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50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52"/>
    <s v="L1"/>
    <n v="6"/>
    <n v="126"/>
    <n v="0.98412698412698418"/>
    <n v="2"/>
    <n v="7.9365079365079361E-3"/>
    <n v="1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53"/>
    <s v="L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68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2"/>
    <s v="14BW85B003"/>
    <s v="L2"/>
    <n v="2"/>
    <n v="240"/>
    <n v="0.98333333333333328"/>
    <n v="4"/>
    <n v="1.6666666666666666E-2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2"/>
    <s v="14BW85B006"/>
    <s v="L2"/>
    <n v="1"/>
    <n v="120"/>
    <n v="0.96666666666666667"/>
    <n v="4"/>
    <n v="3.3333333333333333E-2"/>
    <n v="4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2"/>
    <s v="17BW34B002"/>
    <s v="L3"/>
    <n v="2"/>
    <n v="240"/>
    <n v="0.99583333333333335"/>
    <n v="1"/>
    <n v="4.166666666666666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4"/>
    <s v="14BW56"/>
    <s v="L2"/>
    <n v="11"/>
    <n v="1870"/>
    <n v="0.99679144385026741"/>
    <n v="6"/>
    <n v="2.6737967914438501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x v="8"/>
    <x v="27"/>
    <x v="4"/>
    <s v="14BW57"/>
    <s v="L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4"/>
    <s v="14BW59"/>
    <s v="L1"/>
    <n v="6"/>
    <n v="1020"/>
    <n v="0.99705882352941178"/>
    <n v="3"/>
    <n v="1.9607843137254902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20*1"/>
  </r>
  <r>
    <x v="8"/>
    <x v="27"/>
    <x v="4"/>
    <s v="14BW56"/>
    <s v="L2"/>
    <n v="11"/>
    <n v="1870"/>
    <n v="0.99679144385026741"/>
    <n v="6"/>
    <n v="2.6737967914438501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x v="8"/>
    <x v="27"/>
    <x v="4"/>
    <s v="14BW57"/>
    <s v="L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8"/>
    <x v="5"/>
    <s v="25BW66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8"/>
    <x v="4"/>
    <s v="14BW58"/>
    <s v="L1"/>
    <n v="12"/>
    <n v="2040"/>
    <n v="0.99901960784313726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8"/>
    <x v="28"/>
    <x v="4"/>
    <s v="14BW64"/>
    <s v="L1"/>
    <n v="11"/>
    <n v="1870"/>
    <n v="0.99679144385026741"/>
    <n v="6"/>
    <n v="5.3475935828877007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m/>
  </r>
  <r>
    <x v="8"/>
    <x v="28"/>
    <x v="4"/>
    <s v="14BW64B001"/>
    <s v="L1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37"/>
    <s v="L1"/>
    <n v="8"/>
    <n v="168"/>
    <n v="0.97619047619047616"/>
    <n v="4"/>
    <n v="1.1904761904761904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39"/>
    <s v="L2"/>
    <n v="13"/>
    <n v="273"/>
    <n v="0.99633699633699635"/>
    <n v="1"/>
    <n v="3.66300366300366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47B002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49"/>
    <s v="L2"/>
    <n v="10"/>
    <n v="210"/>
    <n v="0.98571428571428577"/>
    <n v="3"/>
    <n v="1.4285714285714285E-2"/>
    <n v="3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50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51"/>
    <s v="L1"/>
    <n v="13"/>
    <n v="273"/>
    <n v="0.97435897435897434"/>
    <n v="7"/>
    <n v="1.8315018315018316E-2"/>
    <n v="5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m/>
  </r>
  <r>
    <x v="8"/>
    <x v="29"/>
    <x v="5"/>
    <s v="25BW55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65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2"/>
    <s v="25BW06"/>
    <s v="L3"/>
    <n v="11"/>
    <n v="1320"/>
    <n v="0.9992424242424242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2"/>
    <s v="25BW08B002"/>
    <s v="L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2"/>
    <s v="17BW33"/>
    <s v="L3"/>
    <n v="5"/>
    <n v="600"/>
    <n v="0.99833333333333329"/>
    <n v="1"/>
    <n v="1.6666666666666668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1"/>
    <s v="11BWBPB002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4"/>
    <s v="14BW60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4"/>
    <s v="14BW62"/>
    <s v="L1"/>
    <n v="7"/>
    <n v="1190"/>
    <n v="0.99327731092436977"/>
    <n v="8"/>
    <n v="6.7226890756302525E-3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15*5 to F18"/>
  </r>
  <r>
    <x v="8"/>
    <x v="29"/>
    <x v="4"/>
    <s v="14BW62B001"/>
    <s v="L1"/>
    <n v="4"/>
    <n v="680"/>
    <n v="0.99705882352941178"/>
    <n v="2"/>
    <n v="2.9411764705882353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4"/>
    <s v="14BW65"/>
    <s v="L1"/>
    <n v="4"/>
    <n v="680"/>
    <n v="0.98235294117647054"/>
    <n v="12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8"/>
    <n v="0"/>
    <n v="2"/>
    <n v="0"/>
    <n v="0"/>
    <n v="0"/>
    <n v="0"/>
    <m/>
  </r>
  <r>
    <x v="8"/>
    <x v="29"/>
    <x v="4"/>
    <s v="14BW60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49B002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0"/>
    <s v="L2"/>
    <n v="7"/>
    <n v="147"/>
    <n v="0.98639455782312924"/>
    <n v="2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0B003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4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6"/>
    <s v="L1"/>
    <n v="9"/>
    <n v="189"/>
    <n v="0.94708994708994709"/>
    <n v="10"/>
    <n v="2.1164021164021163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1"/>
    <n v="0"/>
    <n v="0"/>
    <n v="0"/>
    <n v="0"/>
    <n v="0"/>
    <m/>
  </r>
  <r>
    <x v="8"/>
    <x v="30"/>
    <x v="5"/>
    <s v="25BW57"/>
    <s v="L1"/>
    <n v="9"/>
    <n v="189"/>
    <n v="0.96825396825396826"/>
    <n v="6"/>
    <n v="1.5873015873015872E-2"/>
    <n v="3"/>
    <n v="0"/>
    <n v="0"/>
    <n v="0"/>
    <n v="2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8"/>
    <s v="L1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8B001"/>
    <s v="L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8B002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9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0"/>
    <s v="L1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m/>
  </r>
  <r>
    <x v="8"/>
    <x v="30"/>
    <x v="5"/>
    <s v="25BW61"/>
    <s v="L2"/>
    <n v="9"/>
    <n v="189"/>
    <n v="0.98412698412698418"/>
    <n v="3"/>
    <n v="1.0582010582010581E-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1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2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2"/>
    <s v="25BW07"/>
    <s v="L3"/>
    <n v="11"/>
    <n v="1320"/>
    <n v="0.99848484848484853"/>
    <n v="2"/>
    <n v="7.5757575757575758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2"/>
    <s v="25BW09B002"/>
    <s v="L1"/>
    <n v="2"/>
    <n v="240"/>
    <n v="0.9916666666666667"/>
    <n v="2"/>
    <n v="4.166666666666666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x v="8"/>
    <x v="31"/>
    <x v="5"/>
    <s v="25BW37B001"/>
    <s v="L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38"/>
    <s v="L2"/>
    <n v="11"/>
    <n v="231"/>
    <n v="0.99567099567099571"/>
    <n v="1"/>
    <n v="4.32900432900432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47"/>
    <s v="L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50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52"/>
    <s v="L2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8"/>
    <x v="31"/>
    <x v="5"/>
    <s v="25BW54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55"/>
    <s v="L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67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4"/>
    <s v="14BW65B003"/>
    <s v="L1"/>
    <n v="5"/>
    <n v="850"/>
    <n v="0.99529411764705877"/>
    <n v="4"/>
    <n v="1.176470588235294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</r>
  <r>
    <x v="8"/>
    <x v="31"/>
    <x v="4"/>
    <s v="19BW04"/>
    <s v="L3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4"/>
    <s v="14BW59"/>
    <s v="L2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41B001"/>
    <s v="L2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43"/>
    <s v="L2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46"/>
    <s v="L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53"/>
    <s v="L3"/>
    <n v="7"/>
    <n v="147"/>
    <n v="0.98639455782312924"/>
    <n v="2"/>
    <n v="1.3605442176870748E-2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68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0"/>
    <s v="51BW3J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2"/>
    <s v="14BW85B006"/>
    <s v="L3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2"/>
    <x v="1"/>
    <s v="23BW96B001"/>
    <s v="L1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4"/>
    <s v="19BW70"/>
    <s v="L3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47B001"/>
    <s v="L3"/>
    <n v="3"/>
    <n v="63"/>
    <n v="0.93650793650793651"/>
    <n v="4"/>
    <n v="4.7619047619047616E-2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</r>
  <r>
    <x v="9"/>
    <x v="33"/>
    <x v="5"/>
    <s v="25BW51"/>
    <s v="L2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Particle*1,F27*2"/>
  </r>
  <r>
    <x v="9"/>
    <x v="33"/>
    <x v="5"/>
    <s v="25BW56"/>
    <s v="L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57"/>
    <s v="L2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61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3"/>
    <s v="19BW16B007"/>
    <s v="L3"/>
    <n v="1"/>
    <n v="120"/>
    <n v="0.96666666666666667"/>
    <n v="4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m/>
  </r>
  <r>
    <x v="9"/>
    <x v="33"/>
    <x v="2"/>
    <s v="25BW08"/>
    <s v="L2"/>
    <n v="11"/>
    <n v="1320"/>
    <n v="0.99318181818181817"/>
    <n v="9"/>
    <n v="6.0606060606060606E-3"/>
    <n v="8"/>
    <n v="0"/>
    <n v="0"/>
    <n v="0"/>
    <n v="2"/>
    <n v="0"/>
    <n v="6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58B002"/>
    <s v="L2"/>
    <n v="2"/>
    <n v="340"/>
    <n v="0.9882352941176471"/>
    <n v="4"/>
    <n v="2.941176470588235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3"/>
    <x v="4"/>
    <s v="14BW60"/>
    <s v="L2"/>
    <n v="7"/>
    <n v="1190"/>
    <n v="0.99747899159663866"/>
    <n v="3"/>
    <n v="8.4033613445378156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62B001"/>
    <s v="L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64"/>
    <s v="L2"/>
    <n v="11"/>
    <n v="1870"/>
    <n v="0.99893048128342243"/>
    <n v="2"/>
    <n v="1.0695187165775401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64B002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25BW86"/>
    <s v="L2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40"/>
    <s v="L3"/>
    <n v="8"/>
    <n v="168"/>
    <n v="0.9642857142857143"/>
    <n v="6"/>
    <n v="1.7857142857142856E-2"/>
    <n v="3"/>
    <n v="0"/>
    <n v="0"/>
    <n v="2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3"/>
    <x v="2"/>
    <s v="25BW07B001"/>
    <s v="L3"/>
    <n v="2"/>
    <n v="240"/>
    <n v="0.98333333333333328"/>
    <n v="4"/>
    <n v="8.3333333333333332E-3"/>
    <n v="2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</r>
  <r>
    <x v="9"/>
    <x v="34"/>
    <x v="5"/>
    <s v="25BW39"/>
    <s v="L3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42"/>
    <s v="L3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0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4B001"/>
    <s v="L3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66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37"/>
    <s v="L2"/>
    <n v="8"/>
    <n v="168"/>
    <n v="0.97619047619047616"/>
    <n v="4"/>
    <n v="1.1904761904761904E-2"/>
    <n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m/>
  </r>
  <r>
    <x v="9"/>
    <x v="34"/>
    <x v="5"/>
    <s v="25BW38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42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0B00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4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7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9"/>
    <s v="L2"/>
    <n v="11"/>
    <n v="231"/>
    <n v="0.9913419913419913"/>
    <n v="2"/>
    <n v="8.658008658008658E-3"/>
    <n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60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2"/>
    <s v="14BW85B003"/>
    <s v="L3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4"/>
    <s v="14BW56"/>
    <s v="L3"/>
    <n v="11"/>
    <n v="1870"/>
    <n v="0.99839572192513371"/>
    <n v="3"/>
    <n v="5.3475935828877007E-4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4"/>
    <x v="4"/>
    <s v="14BW57"/>
    <s v="L3"/>
    <n v="3"/>
    <n v="510"/>
    <n v="0.99803921568627452"/>
    <n v="1"/>
    <n v="1.960784313725490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4"/>
    <s v="14BW60B001"/>
    <s v="L3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38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1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7B002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9"/>
    <s v="L3"/>
    <n v="12"/>
    <n v="252"/>
    <n v="0.99603174603174605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0B005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4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5"/>
    <s v="L3"/>
    <n v="4"/>
    <n v="84"/>
    <n v="0.98809523809523814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5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62"/>
    <s v="L3"/>
    <n v="2"/>
    <n v="42"/>
    <n v="0.97619047619047616"/>
    <n v="1"/>
    <n v="2.3809523809523808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8B001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5"/>
    <x v="2"/>
    <s v="25BW08B002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2"/>
    <s v="25BW09B002"/>
    <s v="L2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4"/>
    <s v="14BW56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4"/>
    <s v="14BW58"/>
    <s v="L2"/>
    <n v="9"/>
    <n v="1530"/>
    <n v="0.99738562091503269"/>
    <n v="4"/>
    <n v="1.30718954248366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m/>
  </r>
  <r>
    <x v="9"/>
    <x v="35"/>
    <x v="4"/>
    <s v="14BW61"/>
    <s v="L1"/>
    <n v="11"/>
    <n v="1870"/>
    <n v="0.99679144385026741"/>
    <n v="6"/>
    <n v="5.3475935828877007E-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0"/>
    <n v="1"/>
    <n v="0"/>
    <n v="0"/>
    <m/>
  </r>
  <r>
    <x v="9"/>
    <x v="35"/>
    <x v="4"/>
    <s v="14BW61B001"/>
    <s v="L1"/>
    <n v="1"/>
    <n v="170"/>
    <n v="0.98235294117647054"/>
    <n v="3"/>
    <n v="5.8823529411764705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</r>
  <r>
    <x v="9"/>
    <x v="35"/>
    <x v="4"/>
    <s v="14BW65"/>
    <s v="L2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37B001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40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38"/>
    <s v="L3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56"/>
    <s v="L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57B003"/>
    <s v="L2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6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67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6"/>
    <s v="25BWLP"/>
    <s v="L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4"/>
    <s v="14BW59"/>
    <s v="L3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4"/>
    <s v="14BW62"/>
    <s v="L2"/>
    <n v="7"/>
    <n v="1190"/>
    <n v="0.99831932773109244"/>
    <n v="2"/>
    <n v="1.6806722689075631E-3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38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42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0"/>
    <s v="L3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0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2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65"/>
    <s v="L3"/>
    <n v="1"/>
    <n v="21"/>
    <n v="0.90476190476190477"/>
    <n v="2"/>
    <n v="9.5238095238095233E-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65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6BWMQ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6BWMQ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2B001"/>
    <s v="L1"/>
    <n v="4"/>
    <n v="84"/>
    <n v="0.95238095238095233"/>
    <n v="4"/>
    <n v="4.7619047619047616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4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"/>
    <s v="L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B001"/>
    <s v="L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B00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43"/>
    <s v="L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7"/>
    <s v="L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61B002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57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61"/>
    <s v="L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61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68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6BWNZ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41"/>
    <s v="L1"/>
    <n v="10"/>
    <n v="210"/>
    <n v="0.98571428571428577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54B003"/>
    <s v="L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55B004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2"/>
    <s v="25BW08"/>
    <s v="L3"/>
    <n v="11"/>
    <n v="1320"/>
    <n v="0.99772727272727268"/>
    <n v="3"/>
    <n v="1.5151515151515152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4"/>
    <s v="14BW62B001"/>
    <s v="L3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4"/>
    <s v="14BW65B001"/>
    <s v="L1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x v="10"/>
    <x v="38"/>
    <x v="4"/>
    <s v="14BW65B003"/>
    <s v="L2"/>
    <n v="5"/>
    <n v="850"/>
    <n v="0.99647058823529411"/>
    <n v="3"/>
    <n v="3.5294117647058825E-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37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6BWNZ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45"/>
    <s v="L1"/>
    <n v="12"/>
    <n v="252"/>
    <n v="0.9920634920634920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48"/>
    <s v="L1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0"/>
    <x v="39"/>
    <x v="5"/>
    <s v="25BW57B001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57B004"/>
    <s v="L2"/>
    <n v="1"/>
    <n v="21"/>
    <n v="0.85714285714285721"/>
    <n v="3"/>
    <n v="0.14285714285714285"/>
    <n v="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57B005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58B00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60"/>
    <s v="L2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60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2"/>
    <s v="25BW08B001"/>
    <s v="L1"/>
    <n v="1"/>
    <n v="120"/>
    <n v="0.98333333333333328"/>
    <n v="2"/>
    <n v="8.3333333333333332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0"/>
    <x v="39"/>
    <x v="4"/>
    <s v="14BW58B002"/>
    <s v="L3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4"/>
    <s v="14BW58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4"/>
    <s v="14BW61B001"/>
    <s v="L2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7"/>
    <s v="23BW30"/>
    <s v="L2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8"/>
    <s v="23BW84"/>
    <s v="L3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39B001"/>
    <s v="L3"/>
    <n v="4"/>
    <n v="84"/>
    <n v="0.98809523809523814"/>
    <n v="1"/>
    <n v="1.1904761904761904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55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44B002"/>
    <s v="L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44B003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59"/>
    <s v="L3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60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2"/>
    <s v="25BW09B002"/>
    <s v="L3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1"/>
    <s v="23BW96B001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1"/>
    <s v="23BW96B002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4"/>
    <s v="14BW58"/>
    <s v="L3"/>
    <n v="9"/>
    <n v="1530"/>
    <n v="0.99869281045751634"/>
    <n v="2"/>
    <n v="6.5359477124183002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4"/>
    <s v="14BW64"/>
    <s v="L3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5"/>
    <s v="25BW37"/>
    <s v="L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5"/>
    <s v="25BW51"/>
    <s v="L3"/>
    <n v="12"/>
    <n v="252"/>
    <n v="0.99206349206349209"/>
    <n v="2"/>
    <n v="7.9365079365079361E-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2"/>
    <s v="25BW08B002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4"/>
    <s v="14BW56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4"/>
    <s v="14BW57B001"/>
    <s v="L3"/>
    <n v="1"/>
    <n v="170"/>
    <n v="0.97058823529411764"/>
    <n v="5"/>
    <n v="2.3529411764705882E-2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0"/>
    <x v="41"/>
    <x v="4"/>
    <s v="14BW60"/>
    <s v="L3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4"/>
    <s v="25BW86"/>
    <s v="L3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9"/>
    <s v="23BW30B001"/>
    <s v="L2"/>
    <n v="4"/>
    <n v="608"/>
    <n v="0.9950657894736841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8"/>
    <s v="23BW84B001"/>
    <s v="L3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5"/>
    <s v="25BW49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5"/>
    <s v="25BW69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1"/>
    <x v="42"/>
    <x v="6"/>
    <s v="28BWE4B001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6"/>
    <s v="28BWEG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4"/>
    <s v="14BW61"/>
    <s v="L2"/>
    <n v="11"/>
    <n v="1870"/>
    <n v="0.99732620320855614"/>
    <n v="5"/>
    <n v="2.6737967914438501E-3"/>
    <n v="5"/>
    <n v="0"/>
    <n v="0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5BW41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5BW55B006"/>
    <s v="L3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5BW44"/>
    <s v="L1"/>
    <n v="6"/>
    <n v="126"/>
    <n v="0.97619047619047616"/>
    <n v="3"/>
    <n v="1.5873015873015872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1"/>
    <x v="43"/>
    <x v="5"/>
    <s v="27BWAKB001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4"/>
    <s v="L1"/>
    <n v="10"/>
    <n v="300"/>
    <n v="0.99"/>
    <n v="3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1"/>
    <x v="43"/>
    <x v="6"/>
    <s v="28BWEF"/>
    <s v="L1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J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K"/>
    <s v="L1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L"/>
    <s v="L1"/>
    <n v="2"/>
    <n v="60"/>
    <n v="0.96666666666666667"/>
    <n v="2"/>
    <n v="1.666666666666666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</r>
  <r>
    <x v="11"/>
    <x v="43"/>
    <x v="6"/>
    <s v="28BWELB001"/>
    <s v="L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S"/>
    <s v="L1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1"/>
    <x v="43"/>
    <x v="6"/>
    <s v="28BWEW"/>
    <s v="L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WB001"/>
    <s v="L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8BWG8B001"/>
    <s v="L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4"/>
    <s v="14BW62"/>
    <s v="L3"/>
    <n v="7"/>
    <n v="1190"/>
    <n v="0.9983193277310924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8BWEA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4"/>
    <s v="27BWZ5"/>
    <s v="L1"/>
    <n v="5"/>
    <n v="850"/>
    <n v="0.998823529411764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4"/>
    <s v="27BWZ5B003"/>
    <s v="L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37B003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4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5B004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7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8B001"/>
    <s v="L3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8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8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41"/>
    <s v="L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45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7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1"/>
    <s v="23BW96B003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4"/>
    <s v="14BW65B003"/>
    <s v="L3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4"/>
    <s v="14BW65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9"/>
    <s v="23BW30B002"/>
    <s v="L2"/>
    <n v="8"/>
    <n v="1216"/>
    <n v="0.999177631578947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27*3"/>
  </r>
  <r>
    <x v="11"/>
    <x v="44"/>
    <x v="4"/>
    <s v="27BWZ5B001"/>
    <s v="L1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7"/>
    <s v="23BW30"/>
    <s v="L3"/>
    <n v="1"/>
    <n v="152"/>
    <n v="0.993421052631578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1"/>
    <x v="45"/>
    <x v="9"/>
    <s v="23BW30B001"/>
    <s v="L3"/>
    <n v="4"/>
    <n v="608"/>
    <n v="0.99177631578947367"/>
    <n v="5"/>
    <n v="8.2236842105263153E-3"/>
    <n v="5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4B003"/>
    <s v="L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8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6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40B002"/>
    <s v="L3"/>
    <n v="2"/>
    <n v="42"/>
    <n v="0.9285714285714286"/>
    <n v="3"/>
    <n v="4.7619047619047616E-2"/>
    <n v="2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48"/>
    <s v="L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0B006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1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2B004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60B003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4B002"/>
    <s v="L1"/>
    <n v="2"/>
    <n v="60"/>
    <n v="0.983333333333333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1"/>
    <x v="45"/>
    <x v="6"/>
    <s v="28BWEFB001"/>
    <s v="L1"/>
    <n v="1"/>
    <n v="30"/>
    <n v="0.93333333333333335"/>
    <n v="2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x v="11"/>
    <x v="45"/>
    <x v="6"/>
    <s v="28BWEH"/>
    <s v="L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HB003"/>
    <s v="L1"/>
    <n v="1"/>
    <n v="30"/>
    <n v="0.93333333333333335"/>
    <n v="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KB001"/>
    <s v="L1"/>
    <n v="3"/>
    <n v="90"/>
    <n v="0.97777777777777775"/>
    <n v="2"/>
    <n v="2.2222222222222223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M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N"/>
    <s v="L1"/>
    <n v="13"/>
    <n v="390"/>
    <n v="0.9948717948717948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m/>
  </r>
  <r>
    <x v="11"/>
    <x v="45"/>
    <x v="6"/>
    <s v="28BWEP"/>
    <s v="L1"/>
    <n v="1"/>
    <n v="30"/>
    <n v="0.8666666666666667"/>
    <n v="4"/>
    <n v="0.1"/>
    <n v="3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1"/>
    <x v="45"/>
    <x v="6"/>
    <s v="28BWESB001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8BWG8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1"/>
    <x v="45"/>
    <x v="2"/>
    <s v="25BW09"/>
    <s v="L1"/>
    <n v="6"/>
    <n v="7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4"/>
    <s v="27BWZ5B004"/>
    <s v="L1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1"/>
    <x v="46"/>
    <x v="5"/>
    <s v="26BWNZ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6"/>
    <x v="5"/>
    <s v="25BW61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6"/>
    <x v="5"/>
    <s v="25BW48B003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6"/>
    <x v="5"/>
    <s v="27BWZPB001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8/12 Waive F03*1"/>
  </r>
  <r>
    <x v="11"/>
    <x v="46"/>
    <x v="5"/>
    <s v="28BWEA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5*2"/>
  </r>
  <r>
    <x v="11"/>
    <x v="46"/>
    <x v="6"/>
    <s v="28BWEHB002"/>
    <s v="L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4"/>
    <s v="14BW58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1"/>
    <s v="23BW96B002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4"/>
    <s v="14BW65B002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2"/>
    <s v="25BW09B005"/>
    <s v="L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5"/>
    <s v="25BW44B00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5"/>
    <s v="27BWZP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8"/>
    <x v="1"/>
    <s v="23BW96B001"/>
    <s v="L3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8"/>
    <x v="4"/>
    <s v="14BW63"/>
    <s v="L1"/>
    <n v="8"/>
    <n v="1360"/>
    <n v="0.99779411764705883"/>
    <n v="3"/>
    <n v="1.4705882352941176E-3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s v="Waive F27*1"/>
  </r>
  <r>
    <x v="12"/>
    <x v="48"/>
    <x v="4"/>
    <s v="14BW63B001"/>
    <s v="L1"/>
    <n v="4"/>
    <n v="680"/>
    <n v="0.99852941176470589"/>
    <n v="1"/>
    <n v="1.470588235294117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8"/>
    <x v="5"/>
    <s v="25BW48B001"/>
    <s v="L2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</r>
  <r>
    <x v="12"/>
    <x v="48"/>
    <x v="5"/>
    <s v="25BW52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1"/>
    <s v="23BW96B003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4B004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7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7B004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8B005"/>
    <s v="L3"/>
    <n v="2"/>
    <n v="42"/>
    <n v="0.95238095238095233"/>
    <n v="2"/>
    <n v="4.7619047619047616E-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60"/>
    <s v="L3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60B003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7BWT8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4"/>
    <s v="14BW65B004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2"/>
    <s v="25BW09B004"/>
    <s v="L1"/>
    <n v="4"/>
    <n v="480"/>
    <n v="0.99583333333333335"/>
    <n v="2"/>
    <n v="2.083333333333333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</r>
  <r>
    <x v="12"/>
    <x v="49"/>
    <x v="5"/>
    <s v="25BW44"/>
    <s v="L2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44B002"/>
    <s v="L2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10"/>
    <s v="26BWSB"/>
    <s v="L1"/>
    <n v="13"/>
    <n v="338"/>
    <n v="0.99408284023668636"/>
    <n v="2"/>
    <n v="5.9171597633136093E-3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10"/>
    <s v="26BWSC"/>
    <s v="L1"/>
    <n v="7"/>
    <n v="182"/>
    <n v="0.994505494505494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2"/>
    <x v="49"/>
    <x v="5"/>
    <s v="27BWAHB001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9"/>
    <s v="23BW30B002"/>
    <s v="L3"/>
    <n v="8"/>
    <n v="1216"/>
    <n v="0.99835526315789469"/>
    <n v="2"/>
    <n v="8.2236842105263153E-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2"/>
    <x v="50"/>
    <x v="5"/>
    <s v="28BWEA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2"/>
    <x v="50"/>
    <x v="2"/>
    <s v="25BW08B001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8*1"/>
  </r>
  <r>
    <x v="12"/>
    <x v="50"/>
    <x v="5"/>
    <s v="25BW52B005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5BW57B005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5BW57B006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H"/>
    <s v="L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J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"/>
    <s v="L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B002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B005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2"/>
    <x v="50"/>
    <x v="5"/>
    <s v="28BWE2"/>
    <s v="L1"/>
    <n v="8"/>
    <n v="240"/>
    <n v="0.97916666666666663"/>
    <n v="5"/>
    <n v="8.3333333333333332E-3"/>
    <n v="2"/>
    <n v="0"/>
    <n v="0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2"/>
    <x v="50"/>
    <x v="6"/>
    <s v="28BWE5"/>
    <s v="L1"/>
    <n v="10"/>
    <n v="300"/>
    <n v="0.99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5B001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H"/>
    <s v="L2"/>
    <n v="2"/>
    <n v="60"/>
    <n v="0.98333333333333328"/>
    <n v="1"/>
    <n v="1.666666666666666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KB001"/>
    <s v="L2"/>
    <n v="2"/>
    <n v="60"/>
    <n v="0.98333333333333328"/>
    <n v="1"/>
    <n v="1.666666666666666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KB002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M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N"/>
    <s v="L2"/>
    <n v="12"/>
    <n v="360"/>
    <n v="0.9916666666666667"/>
    <n v="3"/>
    <n v="8.3333333333333332E-3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R"/>
    <s v="L1"/>
    <n v="3"/>
    <n v="90"/>
    <n v="0.98888888888888893"/>
    <n v="1"/>
    <n v="1.111111111111111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V"/>
    <s v="L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X"/>
    <s v="L1"/>
    <n v="7"/>
    <n v="210"/>
    <n v="0.98571428571428577"/>
    <n v="3"/>
    <n v="4.7619047619047623E-3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2"/>
    <x v="50"/>
    <x v="6"/>
    <s v="28BWEXB004"/>
    <s v="L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8BWG8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8BWG8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8BWG8B002"/>
    <s v="L1"/>
    <n v="3"/>
    <n v="63"/>
    <n v="0.968253968253968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m/>
  </r>
  <r>
    <x v="12"/>
    <x v="50"/>
    <x v="4"/>
    <s v="24BW22"/>
    <s v="L2"/>
    <n v="8"/>
    <n v="1360"/>
    <n v="0.99705882352941178"/>
    <n v="4"/>
    <n v="2.9411764705882353E-3"/>
    <n v="4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4"/>
    <s v="14BW65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0B006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2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2B006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8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2"/>
    <s v="25BW09B005"/>
    <s v="L2"/>
    <n v="1"/>
    <n v="120"/>
    <n v="0.98333333333333328"/>
    <n v="2"/>
    <n v="1.6666666666666666E-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45"/>
    <s v="L2"/>
    <n v="12"/>
    <n v="252"/>
    <n v="0.99603174603174605"/>
    <n v="1"/>
    <n v="3.968253968253968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45B001"/>
    <s v="L2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4"/>
    <s v="L2"/>
    <n v="12"/>
    <n v="360"/>
    <n v="0.99722222222222223"/>
    <n v="1"/>
    <n v="2.777777777777777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F"/>
    <s v="L2"/>
    <n v="9"/>
    <n v="270"/>
    <n v="0.99629629629629635"/>
    <n v="1"/>
    <n v="3.703703703703703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HB003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J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W"/>
    <s v="L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4"/>
    <s v="14BW61"/>
    <s v="L3"/>
    <n v="11"/>
    <n v="1870"/>
    <n v="0.99893048128342243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5"/>
    <s v="25BW48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6"/>
    <s v="28BWELB001"/>
    <s v="L2"/>
    <n v="2"/>
    <n v="60"/>
    <n v="0.98333333333333328"/>
    <n v="1"/>
    <n v="1.666666666666666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6"/>
    <s v="28BWEP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6"/>
    <s v="28BWES"/>
    <s v="L2"/>
    <n v="12"/>
    <n v="360"/>
    <n v="0.991666666666666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5"/>
    <s v="28BWG8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5"/>
    <s v="25BW41"/>
    <s v="L3"/>
    <n v="9"/>
    <n v="189"/>
    <n v="0.98412698412698418"/>
    <n v="3"/>
    <n v="5.2910052910052907E-3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4"/>
    <s v="27BWZ5B001"/>
    <s v="L2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6"/>
    <s v="28BWE4B001"/>
    <s v="L2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6"/>
    <s v="28BWENB001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5*1"/>
  </r>
  <r>
    <x v="13"/>
    <x v="54"/>
    <x v="4"/>
    <s v="14BW61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5BW44"/>
    <s v="L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2"/>
    <s v="25BW09"/>
    <s v="L2"/>
    <n v="6"/>
    <n v="720"/>
    <n v="0.98888888888888893"/>
    <n v="8"/>
    <n v="8.3333333333333332E-3"/>
    <n v="6"/>
    <n v="0"/>
    <n v="4"/>
    <n v="0"/>
    <n v="0"/>
    <n v="0"/>
    <n v="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5BW48B00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5BW52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4"/>
    <s v="27BWZ5"/>
    <s v="L2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6"/>
    <s v="28BWE2"/>
    <s v="L2"/>
    <n v="8"/>
    <n v="240"/>
    <n v="0.98333333333333328"/>
    <n v="4"/>
    <n v="4.166666666666666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8BWG8B002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4"/>
    <s v="14BW62B002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2"/>
    <s v="25BW09B006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5"/>
    <s v="25BW44B004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K"/>
    <s v="L2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L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LB002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V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X"/>
    <s v="L2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27*4"/>
  </r>
  <r>
    <x v="13"/>
    <x v="55"/>
    <x v="6"/>
    <s v="28BWEXB004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5"/>
    <s v="25BW44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5"/>
    <s v="25BW48"/>
    <s v="L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5*1"/>
  </r>
  <r>
    <x v="13"/>
    <x v="56"/>
    <x v="5"/>
    <s v="25BW52B001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10"/>
    <s v="26BWSB"/>
    <s v="L2"/>
    <n v="13"/>
    <n v="338"/>
    <n v="0.98520710059171601"/>
    <n v="5"/>
    <n v="8.8757396449704144E-3"/>
    <n v="3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Waive F18*1"/>
  </r>
  <r>
    <x v="13"/>
    <x v="56"/>
    <x v="6"/>
    <s v="28BWEG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6"/>
    <s v="28BWEHB002"/>
    <s v="L2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6"/>
    <s v="28BWER"/>
    <s v="L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5"/>
    <s v="28BWG8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7"/>
    <x v="2"/>
    <s v="25BW09B004"/>
    <s v="L2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7"/>
    <x v="10"/>
    <s v="26BWSC"/>
    <s v="L2"/>
    <n v="7"/>
    <n v="182"/>
    <n v="0.98901098901098905"/>
    <n v="2"/>
    <n v="5.494505494505494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3*2 F15*1"/>
  </r>
  <r>
    <x v="14"/>
    <x v="57"/>
    <x v="5"/>
    <s v="27BWAK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7"/>
    <x v="5"/>
    <s v="27BWZP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2"/>
    <s v="25BW08B001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44B002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45"/>
    <s v="L3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57B005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6"/>
    <s v="28BWE5B003"/>
    <s v="L2"/>
    <n v="3"/>
    <n v="90"/>
    <n v="0.988888888888888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55B005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6"/>
    <s v="28BWEKB002"/>
    <s v="L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2"/>
    <s v="25BW09B005"/>
    <s v="L3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45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45B003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48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51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4"/>
    <s v="27BWZ5"/>
    <s v="L3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4"/>
    <s v="L3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H"/>
    <s v="L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J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M"/>
    <s v="L3"/>
    <n v="1"/>
    <n v="30"/>
    <n v="0.96666666666666667"/>
    <n v="1"/>
    <n v="3.3333333333333333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V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7BWAKB006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7BWZPB001"/>
    <s v="L2"/>
    <n v="2"/>
    <n v="42"/>
    <n v="0.9285714285714286"/>
    <n v="3"/>
    <n v="4.7619047619047616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5"/>
    <s v="L2"/>
    <n v="7"/>
    <n v="210"/>
    <n v="0.99047619047619051"/>
    <n v="2"/>
    <n v="4.7619047619047623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4"/>
    <s v="14BW65B002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5"/>
    <s v="27BWAHB002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6"/>
    <s v="28BWE5B002"/>
    <s v="L1"/>
    <n v="1"/>
    <n v="30"/>
    <n v="0.93333333333333335"/>
    <n v="2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1BWM9"/>
    <s v="L1"/>
    <n v="7"/>
    <n v="147"/>
    <n v="0.9591836734693877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2"/>
    <n v="0"/>
    <n v="0"/>
    <n v="2"/>
    <n v="0"/>
    <n v="0"/>
    <n v="0"/>
    <n v="0"/>
    <n v="0"/>
    <n v="0"/>
    <n v="0"/>
    <n v="0"/>
    <m/>
  </r>
  <r>
    <x v="14"/>
    <x v="60"/>
    <x v="11"/>
    <s v="32BWMZ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MZ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N4"/>
    <s v="L1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5"/>
    <s v="27BWAH"/>
    <s v="L2"/>
    <n v="6"/>
    <n v="126"/>
    <n v="0.97619047619047616"/>
    <n v="3"/>
    <n v="7.9365079365079361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NV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P9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PA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PJ"/>
    <s v="L1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4"/>
    <x v="60"/>
    <x v="11"/>
    <s v="33BWW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6"/>
    <s v="28BWEN"/>
    <s v="L3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6"/>
    <s v="28BWDZ"/>
    <s v="L3"/>
    <n v="4"/>
    <n v="120"/>
    <n v="0.9916666666666667"/>
    <n v="1"/>
    <n v="8.3333333333333332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6"/>
    <s v="28BWET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6"/>
    <s v="28BWEW"/>
    <s v="L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4"/>
    <s v="24BW22"/>
    <s v="L3"/>
    <n v="3"/>
    <n v="510"/>
    <n v="0.99803921568627452"/>
    <n v="1"/>
    <n v="1.9607843137254902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11"/>
    <s v="31BWJX"/>
    <s v="L1"/>
    <n v="7"/>
    <n v="147"/>
    <n v="0.99319727891156462"/>
    <n v="1"/>
    <n v="6.802721088435373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11"/>
    <s v="31BWM6"/>
    <s v="L1"/>
    <n v="2"/>
    <n v="42"/>
    <n v="0.95238095238095233"/>
    <n v="2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6"/>
    <s v="28BWE4B004"/>
    <s v="L3"/>
    <n v="4"/>
    <n v="120"/>
    <n v="0.97499999999999998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5"/>
    <x v="62"/>
    <x v="6"/>
    <s v="28BWEF"/>
    <s v="L3"/>
    <n v="9"/>
    <n v="2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6"/>
    <s v="28BWEKB001"/>
    <s v="L3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11"/>
    <s v="31BWMBB001"/>
    <s v="L1"/>
    <n v="2"/>
    <n v="42"/>
    <n v="0.97619047619047616"/>
    <n v="1"/>
    <n v="2.3809523809523808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11"/>
    <s v="33BWYD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4"/>
    <s v="27BWZKB002"/>
    <s v="L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4"/>
    <s v="27BWZG"/>
    <s v="L2"/>
    <n v="12"/>
    <n v="1700"/>
    <n v="0.99941176470588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2"/>
    <s v="25BW09"/>
    <s v="L3"/>
    <n v="6"/>
    <n v="720"/>
    <n v="0.998611111111111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4"/>
    <x v="5"/>
    <s v="25BW44B004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4"/>
    <x v="11"/>
    <s v="31BWHE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4"/>
    <x v="11"/>
    <s v="31BWHEB003"/>
    <s v="L1"/>
    <n v="1"/>
    <n v="21"/>
    <n v="0.76190476190476186"/>
    <n v="5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2BWR2"/>
    <s v="L1"/>
    <n v="8"/>
    <n v="168"/>
    <n v="0.982142857142857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5"/>
    <x v="65"/>
    <x v="11"/>
    <s v="32BWPM"/>
    <s v="L1"/>
    <n v="9"/>
    <n v="189"/>
    <n v="0.98941798941798942"/>
    <n v="2"/>
    <n v="1.0582010582010581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1BWLJ"/>
    <s v="L1"/>
    <n v="9"/>
    <n v="189"/>
    <n v="0.96825396825396826"/>
    <n v="6"/>
    <n v="0"/>
    <n v="0"/>
    <n v="0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5"/>
    <x v="65"/>
    <x v="11"/>
    <s v="31BWMA"/>
    <s v="L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2BWTX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3BWZD"/>
    <s v="L1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2BWR4B001"/>
    <s v="L1"/>
    <n v="2"/>
    <n v="42"/>
    <n v="0.97619047619047616"/>
    <n v="1"/>
    <n v="2.3809523809523808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3BWL9"/>
    <s v="L1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3BWBE"/>
    <s v="L1"/>
    <n v="8"/>
    <n v="168"/>
    <n v="0.9940476190476190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2BWTW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4BWLT"/>
    <s v="L1"/>
    <n v="11"/>
    <n v="231"/>
    <n v="0.9913419913419913"/>
    <n v="2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5"/>
    <x v="65"/>
    <x v="11"/>
    <s v="33BWCC"/>
    <s v="L1"/>
    <n v="10"/>
    <n v="210"/>
    <n v="0.98571428571428577"/>
    <n v="3"/>
    <n v="4.761904761904762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</r>
  <r>
    <x v="15"/>
    <x v="65"/>
    <x v="11"/>
    <s v="33BWYA"/>
    <s v="L1"/>
    <n v="9"/>
    <n v="189"/>
    <n v="0.99470899470899465"/>
    <n v="1"/>
    <n v="5.2910052910052907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3BWVX"/>
    <s v="L1"/>
    <n v="7"/>
    <n v="147"/>
    <n v="0.9863945578231292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1BWM9"/>
    <s v="L2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2BWPL"/>
    <s v="L1"/>
    <n v="7"/>
    <n v="147"/>
    <n v="0.98639455782312924"/>
    <n v="2"/>
    <n v="6.8027210884353739E-3"/>
    <n v="1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1BWM7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2BWR6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4"/>
    <s v="27BWAFB002"/>
    <s v="L3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4"/>
    <s v="27BWCF"/>
    <s v="L3"/>
    <n v="10"/>
    <n v="1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4"/>
    <s v="27BWZ4"/>
    <s v="L3"/>
    <n v="12"/>
    <n v="2040"/>
    <n v="0.9985294117647058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4"/>
    <s v="27BWZ6"/>
    <s v="L3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6"/>
    <s v="28BWE2"/>
    <s v="L3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6"/>
    <s v="28BWE4B001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6"/>
    <s v="28BWEP"/>
    <s v="L3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</r>
  <r>
    <x v="15"/>
    <x v="65"/>
    <x v="6"/>
    <s v="28BWES"/>
    <s v="L3"/>
    <n v="12"/>
    <n v="360"/>
    <n v="0.99722222222222223"/>
    <n v="1"/>
    <n v="2.777777777777777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6"/>
    <s v="28BWEX"/>
    <s v="L3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2BWPH"/>
    <s v="L1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CC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VZ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X8B001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YD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2BWR4"/>
    <s v="L1"/>
    <n v="2"/>
    <n v="42"/>
    <n v="0.95238095238095233"/>
    <n v="2"/>
    <n v="4.7619047619047616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1BWMA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1BWJWB002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2BWR3B002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BEB003"/>
    <s v="L1"/>
    <n v="2"/>
    <n v="42"/>
    <n v="0.97619047619047616"/>
    <n v="1"/>
    <n v="2.3809523809523808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CD"/>
    <s v="L1"/>
    <n v="11"/>
    <n v="231"/>
    <n v="0.9913419913419913"/>
    <n v="2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L6"/>
    <s v="L1"/>
    <n v="5"/>
    <n v="105"/>
    <n v="0.99047619047619051"/>
    <n v="1"/>
    <n v="9.5238095238095247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L7"/>
    <s v="L1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YE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4BWLU"/>
    <s v="L1"/>
    <n v="8"/>
    <n v="168"/>
    <n v="0.98809523809523814"/>
    <n v="2"/>
    <n v="5.9523809523809521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L9B002"/>
    <s v="L1"/>
    <n v="2"/>
    <n v="42"/>
    <n v="0.97619047619047616"/>
    <n v="1"/>
    <n v="2.3809523809523808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3BWL6B001"/>
    <s v="L1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0"/>
    <s v="32BWTY"/>
    <s v="L1"/>
    <n v="11"/>
    <n v="286"/>
    <n v="0.98951048951048948"/>
    <n v="3"/>
    <n v="6.993006993006993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5"/>
    <x v="66"/>
    <x v="6"/>
    <s v="28BWE5B001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1BWLK"/>
    <s v="L2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1BWJX"/>
    <s v="L2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4"/>
    <s v="24BW22B001"/>
    <s v="L3"/>
    <n v="6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4"/>
    <s v="24BW22B002"/>
    <s v="L3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2"/>
    <s v="25BW09B004"/>
    <s v="L3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2"/>
    <s v="25BW09B006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0"/>
    <s v="26BWSB"/>
    <s v="L3"/>
    <n v="13"/>
    <n v="33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0"/>
    <s v="26BWSC"/>
    <s v="L3"/>
    <n v="7"/>
    <n v="182"/>
    <n v="0.9890109890109890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4"/>
    <s v="27BWZB"/>
    <s v="L3"/>
    <n v="2"/>
    <n v="340"/>
    <n v="0.9941176470588235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m/>
  </r>
  <r>
    <x v="15"/>
    <x v="66"/>
    <x v="6"/>
    <s v="28BWEK"/>
    <s v="L3"/>
    <n v="4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6"/>
    <s v="28BWENB001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6"/>
    <x v="11"/>
    <s v="31BWK7"/>
    <s v="L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7"/>
    <x v="11"/>
    <s v="33BWCE"/>
    <s v="L1"/>
    <n v="6"/>
    <n v="126"/>
    <n v="0.99206349206349209"/>
    <n v="1"/>
    <n v="7.9365079365079361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7"/>
    <x v="11"/>
    <s v="33BWCEB001"/>
    <s v="L1"/>
    <n v="3"/>
    <n v="63"/>
    <n v="0.968253968253968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5"/>
    <x v="67"/>
    <x v="11"/>
    <s v="32BWPA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7"/>
    <x v="11"/>
    <s v="31BWM8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7"/>
    <x v="10"/>
    <s v="27BWZP"/>
    <s v="L3"/>
    <n v="3"/>
    <n v="63"/>
    <n v="0.95238095238095233"/>
    <n v="3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8"/>
    <x v="11"/>
    <s v="32BWN4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8"/>
    <x v="11"/>
    <s v="33BWL3"/>
    <s v="L1"/>
    <n v="5"/>
    <n v="105"/>
    <n v="0.97142857142857142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8"/>
    <x v="10"/>
    <s v="33BWVW"/>
    <s v="L1"/>
    <n v="11"/>
    <n v="28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8"/>
    <x v="11"/>
    <s v="32BWPM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8"/>
    <x v="2"/>
    <s v="30BWAQ"/>
    <s v="L1"/>
    <n v="10"/>
    <n v="1200"/>
    <n v="0.99750000000000005"/>
    <n v="3"/>
    <n v="2.5000000000000001E-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8"/>
    <x v="4"/>
    <s v="27BWZF"/>
    <s v="L2"/>
    <n v="12"/>
    <n v="2040"/>
    <n v="0.99705882352941178"/>
    <n v="6"/>
    <n v="4.9019607843137254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x v="16"/>
    <x v="68"/>
    <x v="4"/>
    <s v="14BW63B003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8"/>
    <x v="5"/>
    <s v="25BW44B005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9"/>
    <x v="11"/>
    <s v="34BWNT"/>
    <s v="L1"/>
    <n v="7"/>
    <n v="147"/>
    <n v="0.98639455782312924"/>
    <n v="2"/>
    <n v="1.3605442176870748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9"/>
    <x v="11"/>
    <s v="33BWBE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9"/>
    <x v="11"/>
    <s v="34BWLW"/>
    <s v="L1"/>
    <n v="6"/>
    <n v="126"/>
    <n v="0.97619047619047616"/>
    <n v="3"/>
    <n v="7.9365079365079361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6"/>
    <x v="69"/>
    <x v="11"/>
    <s v="32BWQB"/>
    <s v="L1"/>
    <n v="11"/>
    <n v="231"/>
    <n v="0.98701298701298701"/>
    <n v="3"/>
    <n v="4.329004329004329E-3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9"/>
    <x v="6"/>
    <s v="28BWEG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9"/>
    <x v="11"/>
    <s v="31BWHEB002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9"/>
    <x v="11"/>
    <s v="31BWM9"/>
    <s v="L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9"/>
    <x v="11"/>
    <s v="32BWPA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5"/>
    <s v="27BWAKB006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4"/>
    <s v="27BWZ8B002"/>
    <s v="L3"/>
    <n v="2"/>
    <n v="340"/>
    <n v="0.99705882352941178"/>
    <n v="1"/>
    <n v="2.941176470588235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4"/>
    <s v="27BWZ9"/>
    <s v="L3"/>
    <n v="1"/>
    <n v="170"/>
    <n v="0.99411764705882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6"/>
    <x v="70"/>
    <x v="4"/>
    <s v="27BWZAB003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4"/>
    <s v="27BWZD"/>
    <s v="L3"/>
    <n v="12"/>
    <n v="2040"/>
    <n v="0.999019607843137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6"/>
    <x v="70"/>
    <x v="6"/>
    <s v="28BWE5"/>
    <s v="L3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6"/>
    <s v="28BWE5B003"/>
    <s v="L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6"/>
    <s v="28BWEL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6"/>
    <s v="28BWELB002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11"/>
    <s v="31BWJX"/>
    <s v="L3"/>
    <n v="6"/>
    <n v="126"/>
    <n v="0.98412698412698418"/>
    <n v="2"/>
    <n v="1.5873015873015872E-2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11"/>
    <s v="31BWK7B003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11"/>
    <s v="31BWLK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6"/>
    <x v="70"/>
    <x v="11"/>
    <s v="31BWLK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11"/>
    <s v="31BWM8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69"/>
    <x v="11"/>
    <s v="32BWMZ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11"/>
    <s v="32BWMZ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11"/>
    <s v="32BWN4"/>
    <s v="L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1"/>
    <x v="11"/>
    <s v="32BWN4"/>
    <s v="L2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5"/>
    <x v="11"/>
    <s v="32BWP9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11"/>
    <s v="32BWP9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2"/>
    <x v="11"/>
    <s v="32BWPJ"/>
    <s v="L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11"/>
    <s v="32BWPJ"/>
    <s v="L3"/>
    <n v="4"/>
    <n v="84"/>
    <n v="0.97619047619047616"/>
    <n v="2"/>
    <n v="1.1904761904761904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13"/>
    <s v="30BWSL"/>
    <s v="L1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11"/>
    <s v="31BWMB"/>
    <s v="L2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x v="16"/>
    <x v="70"/>
    <x v="11"/>
    <s v="32BWTX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0"/>
    <x v="11"/>
    <s v="33BWZD"/>
    <s v="L2"/>
    <n v="7"/>
    <n v="147"/>
    <n v="0.9863945578231292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3"/>
    <x v="4"/>
    <s v="14BW65B002"/>
    <s v="L3"/>
    <n v="1"/>
    <n v="170"/>
    <n v="0.99411764705882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6"/>
    <x v="73"/>
    <x v="11"/>
    <s v="33BWCC"/>
    <s v="L2"/>
    <n v="9"/>
    <n v="189"/>
    <n v="0.9841269841269841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3"/>
    <x v="11"/>
    <s v="33BWVXB002"/>
    <s v="L1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3"/>
    <x v="11"/>
    <s v="34BWLX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</r>
  <r>
    <x v="16"/>
    <x v="73"/>
    <x v="11"/>
    <s v="33BWCE"/>
    <s v="L2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6"/>
    <x v="73"/>
    <x v="10"/>
    <s v="33BWVH"/>
    <s v="L1"/>
    <n v="5"/>
    <n v="130"/>
    <n v="0.97692307692307689"/>
    <n v="3"/>
    <n v="1.5384615384615385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3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樞紐分析表1" cacheId="52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5:AQ7" firstHeaderRow="0" firstDataRow="1" firstDataCol="1" rowPageCount="3" colPageCount="1"/>
  <pivotFields count="55">
    <pivotField axis="axisPage" multipleItemSelectionAllowed="1" showAll="0" defaultSubtotal="0">
      <items count="40">
        <item h="1" x="2"/>
        <item h="1" x="3"/>
        <item h="1" x="4"/>
        <item h="1" x="5"/>
        <item h="1" x="6"/>
        <item h="1" x="7"/>
        <item h="1" x="9"/>
        <item h="1" x="10"/>
        <item h="1" x="8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1"/>
        <item h="1" x="0"/>
        <item h="1" x="38"/>
        <item x="39"/>
      </items>
    </pivotField>
    <pivotField axis="axisRow" showAll="0" sortType="ascending">
      <items count="16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66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x="164"/>
        <item h="1" x="165"/>
        <item t="default"/>
      </items>
    </pivotField>
    <pivotField axis="axisPage" multipleItemSelectionAllowed="1" showAll="0" defaultSubtotal="0">
      <items count="33">
        <item x="1"/>
        <item x="0"/>
        <item h="1" x="14"/>
        <item h="1" x="4"/>
        <item h="1" x="3"/>
        <item h="1" x="2"/>
        <item x="5"/>
        <item h="1" x="6"/>
        <item h="1" x="7"/>
        <item h="1" x="8"/>
        <item x="9"/>
        <item h="1" x="10"/>
        <item h="1" x="11"/>
        <item h="1" x="12"/>
        <item x="13"/>
        <item h="1" m="1" x="30"/>
        <item h="1" m="1" x="26"/>
        <item h="1" m="1" x="21"/>
        <item h="1" m="1" x="19"/>
        <item h="1" m="1" x="16"/>
        <item h="1" m="1" x="28"/>
        <item h="1" m="1" x="22"/>
        <item h="1" m="1" x="24"/>
        <item h="1" m="1" x="20"/>
        <item h="1" m="1" x="25"/>
        <item h="1" m="1" x="17"/>
        <item h="1" m="1" x="32"/>
        <item h="1" m="1" x="27"/>
        <item h="1" m="1" x="31"/>
        <item h="1" m="1" x="23"/>
        <item h="1" m="1" x="15"/>
        <item h="1" m="1" x="29"/>
        <item h="1" m="1" x="18"/>
      </items>
    </pivotField>
    <pivotField dataField="1" showAll="0"/>
    <pivotField axis="axisPage" multipleItemSelectionAllowed="1" showAll="0">
      <items count="9">
        <item h="1" x="6"/>
        <item x="0"/>
        <item h="1" x="4"/>
        <item h="1" x="1"/>
        <item h="1" x="2"/>
        <item h="1" x="3"/>
        <item h="1" x="5"/>
        <item h="1" x="7"/>
        <item t="default"/>
      </items>
    </pivotField>
    <pivotField dataField="1" showAll="0"/>
    <pivotField dataField="1" showAll="0"/>
    <pivotField showAll="0"/>
    <pivotField dataField="1" showAl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</pivotFields>
  <rowFields count="1">
    <field x="1"/>
  </rowFields>
  <rowItems count="2">
    <i>
      <x v="165"/>
    </i>
    <i t="grand">
      <x/>
    </i>
  </rowItems>
  <colFields count="1">
    <field x="-2"/>
  </colFields>
  <col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colItems>
  <pageFields count="3">
    <pageField fld="0" hier="-1"/>
    <pageField fld="2" hier="-1"/>
    <pageField fld="4" hier="-1"/>
  </pageFields>
  <dataFields count="42">
    <dataField name="計數 - Lot" fld="3" subtotal="count" baseField="0" baseItem="0"/>
    <dataField name="加總 - Qty" fld="5" baseField="0" baseItem="13"/>
    <dataField name="加總 - Die" fld="6" baseField="0" baseItem="0"/>
    <dataField name="加總 - All Defect" fld="8" baseField="0" baseItem="0"/>
    <dataField name="加總 - F18" fld="10" baseField="1" baseItem="37"/>
    <dataField name="加總 - Wait check" fld="11" baseField="1" baseItem="0"/>
    <dataField name="加總 - PI Coat" fld="12" baseField="1" baseItem="10"/>
    <dataField name="加總 - PI Cure" fld="13" baseField="1" baseItem="10"/>
    <dataField name="加總 - PR Coat" fld="14" baseField="1" baseItem="10"/>
    <dataField name="加總 - PR Exp" fld="15" baseField="1" baseItem="10"/>
    <dataField name="加總 - Sput" fld="16" baseField="1" baseItem="10"/>
    <dataField name="加總 - Etch" fld="17" baseField="1" baseItem="10"/>
    <dataField name="加總 - Final" fld="18" baseField="1" baseItem="10"/>
    <dataField name="加總 - Recon" fld="19" baseField="1" baseItem="10"/>
    <dataField name="加總 - FOUP" fld="20" baseField="1" baseItem="10"/>
    <dataField name="加總 - F02" fld="22" baseField="1" baseItem="37"/>
    <dataField name="加總 - F03" fld="23" baseField="1" baseItem="41"/>
    <dataField name="加總 - F04" fld="24" baseField="1" baseItem="37"/>
    <dataField name="加總 - F05" fld="25" baseField="1" baseItem="37"/>
    <dataField name="加總 - F07" fld="26" baseField="1" baseItem="37"/>
    <dataField name="加總 - F08" fld="27" baseField="1" baseItem="0"/>
    <dataField name="加總 - F12" fld="28" baseField="1" baseItem="37"/>
    <dataField name="加總 - F13" fld="29" baseField="1" baseItem="0"/>
    <dataField name="加總 - F15" fld="30" baseField="1" baseItem="0"/>
    <dataField name="加總 - F20" fld="33" baseField="1" baseItem="0"/>
    <dataField name="加總 - Cu-S Abnormal" fld="34" baseField="1" baseItem="41"/>
    <dataField name="加總 - Small via" fld="35" baseField="1" baseItem="10"/>
    <dataField name="加總 - Glass particle" fld="36" baseField="1" baseItem="165"/>
    <dataField name="加總 - F21" fld="37" baseField="1" baseItem="0"/>
    <dataField name="加總 - F22" fld="38" baseField="1" baseItem="37"/>
    <dataField name="加總 - F23" fld="39" baseField="1" baseItem="0"/>
    <dataField name="加總 - F27" fld="41" baseField="1" baseItem="0"/>
    <dataField name="加總 - F30" fld="42" baseField="1" baseItem="0"/>
    <dataField name="加總 - F61" fld="43" baseField="1" baseItem="137"/>
    <dataField name="加總 - F68" fld="45" baseField="1" baseItem="37"/>
    <dataField name="加總 - F69" fld="46" baseField="1" baseItem="0"/>
    <dataField name="加總 - F70" fld="47" baseField="1" baseItem="37"/>
    <dataField name="加總 - F71" fld="48" baseField="1" baseItem="37"/>
    <dataField name="加總 - F72" fld="49" baseField="1" baseItem="37"/>
    <dataField name="加總 - F74" fld="50" baseField="1" baseItem="0"/>
    <dataField name="加總 - F77" fld="51" baseField="1" baseItem="37"/>
    <dataField name="加總 - Others" fld="52" baseField="1" baseItem="37"/>
  </dataFields>
  <formats count="60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1" type="button" dataOnly="0" labelOnly="1" outline="0" axis="axisRow" fieldPosition="0"/>
    </format>
    <format dxfId="84">
      <pivotArea dataOnly="0" labelOnly="1" fieldPosition="0">
        <references count="1">
          <reference field="1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1" type="button" dataOnly="0" labelOnly="1" outline="0" axis="axisRow" fieldPosition="0"/>
    </format>
    <format dxfId="78">
      <pivotArea dataOnly="0" labelOnly="1" fieldPosition="0">
        <references count="1">
          <reference field="1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13"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26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13"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26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4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4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4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樞紐分析表1" cacheId="53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4:AR6" firstHeaderRow="0" firstDataRow="1" firstDataCol="1" rowPageCount="2" colPageCount="1"/>
  <pivotFields count="52">
    <pivotField axis="axisPage" multipleItemSelectionAllowed="1" showAll="0">
      <items count="18">
        <item h="1" x="1"/>
        <item h="1" x="2"/>
        <item h="1" x="3"/>
        <item h="1" x="4"/>
        <item h="1" x="5"/>
        <item h="1" x="6"/>
        <item h="1" x="7"/>
        <item h="1" x="8"/>
        <item h="1" x="9"/>
        <item h="1" x="0"/>
        <item h="1" x="10"/>
        <item h="1" x="11"/>
        <item h="1" x="12"/>
        <item h="1" x="13"/>
        <item h="1" x="14"/>
        <item h="1" x="15"/>
        <item x="16"/>
        <item t="default"/>
      </items>
    </pivotField>
    <pivotField axis="axisRow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axis="axisPage" multipleItemSelectionAllowed="1" showAll="0">
      <items count="17">
        <item x="5"/>
        <item x="0"/>
        <item h="1" m="1" x="14"/>
        <item h="1" x="12"/>
        <item h="1" x="1"/>
        <item h="1" x="2"/>
        <item h="1" x="3"/>
        <item h="1" x="4"/>
        <item h="1" x="9"/>
        <item x="6"/>
        <item h="1" x="7"/>
        <item h="1" x="8"/>
        <item x="10"/>
        <item x="11"/>
        <item h="1" m="1" x="15"/>
        <item h="1" x="13"/>
        <item t="default"/>
      </items>
    </pivotField>
    <pivotField dataField="1" showAll="0"/>
    <pivotField showAll="0"/>
    <pivotField dataField="1" showAll="0"/>
    <pivotField dataField="1" showAll="0"/>
    <pivotField showAll="0"/>
    <pivotField dataField="1" showAll="0"/>
    <pivotField showAll="0"/>
    <pivotField dataField="1" showAll="0" defaultSubtota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/>
    <pivotField dataField="1" showAll="0" defaultSubtotal="0"/>
    <pivotField dataField="1" showAl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/>
    <pivotField dataField="1" showAll="0" defaultSubtotal="0"/>
    <pivotField dataField="1" showAll="0" defaultSubtota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2">
    <i>
      <x v="259"/>
    </i>
    <i t="grand">
      <x/>
    </i>
  </rowItems>
  <colFields count="1">
    <field x="-2"/>
  </colFields>
  <colItems count="4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</colItems>
  <pageFields count="2">
    <pageField fld="0" hier="-1"/>
    <pageField fld="2" hier="-1"/>
  </pageFields>
  <dataFields count="43">
    <dataField name="計數 - Lot" fld="3" subtotal="count" baseField="0" baseItem="0"/>
    <dataField name="加總 - Qty" fld="5" baseField="1" baseItem="0"/>
    <dataField name="加總 - Die" fld="6" baseField="1" baseItem="0"/>
    <dataField name="加總 - All Defect" fld="8" baseField="1" baseItem="197"/>
    <dataField name="加總 - F18" fld="10" baseField="1" baseItem="198"/>
    <dataField name="加總 - Wait check" fld="11" baseField="1" baseItem="198"/>
    <dataField name="加總 - PI Coat" fld="12" baseField="1" baseItem="198"/>
    <dataField name="加總 - PI Cure" fld="13" baseField="1" baseItem="198"/>
    <dataField name="加總 - PR Coat" fld="14" baseField="1" baseItem="198"/>
    <dataField name="加總 - PR Exp" fld="15" baseField="1" baseItem="198"/>
    <dataField name="加總 - Sput" fld="16" baseField="1" baseItem="198"/>
    <dataField name="加總 - Etch" fld="17" baseField="1" baseItem="198"/>
    <dataField name="加總 - Final" fld="18" baseField="1" baseItem="198"/>
    <dataField name="加總 - Recon" fld="19" baseField="1" baseItem="198"/>
    <dataField name="加總 - FOUP" fld="20" baseField="1" baseItem="198"/>
    <dataField name="加總 - F02" fld="21" baseField="1" baseItem="198"/>
    <dataField name="加總 - F03" fld="22" baseField="1" baseItem="203"/>
    <dataField name="加總 - F04" fld="23" baseField="1" baseItem="198"/>
    <dataField name="加總 - F05" fld="24" baseField="1" baseItem="198"/>
    <dataField name="加總 - F07" fld="25" baseField="1" baseItem="198"/>
    <dataField name="加總 - F08" fld="26" baseField="1" baseItem="198"/>
    <dataField name="加總 - F12" fld="27" baseField="1" baseItem="198"/>
    <dataField name="加總 - F13" fld="28" baseField="1" baseItem="198"/>
    <dataField name="加總 - F15" fld="29" baseField="1" baseItem="198"/>
    <dataField name="加總 - F16" fld="30" baseField="1" baseItem="0"/>
    <dataField name="加總 - F17" fld="31" baseField="1" baseItem="254"/>
    <dataField name="加總 - F20_2" fld="32" baseField="1" baseItem="254"/>
    <dataField name="加總 - Cu-S Abnormal" fld="33" baseField="1" baseItem="198"/>
    <dataField name="加總 - Small Via" fld="34" baseField="1" baseItem="0"/>
    <dataField name="加總 - F21" fld="36" baseField="1" baseItem="198"/>
    <dataField name="加總 - F22" fld="37" baseField="1" baseItem="198"/>
    <dataField name="加總 - F23" fld="38" baseField="1" baseItem="198"/>
    <dataField name="加總 - F27" fld="39" baseField="1" baseItem="198"/>
    <dataField name="加總 - F30" fld="40" baseField="1" baseItem="198"/>
    <dataField name="加總 - F61" fld="41" baseField="1" baseItem="0"/>
    <dataField name="加總 - F68" fld="42" baseField="1" baseItem="198"/>
    <dataField name="加總 - F69" fld="43" baseField="1" baseItem="198"/>
    <dataField name="加總 - F70" fld="44" baseField="1" baseItem="198"/>
    <dataField name="加總 - F71" fld="45" baseField="1" baseItem="198"/>
    <dataField name="加總 - F72" fld="46" baseField="1" baseItem="198"/>
    <dataField name="加總 - F74" fld="47" baseField="1" baseItem="0"/>
    <dataField name="加總 - F77" fld="48" baseField="1" baseItem="198"/>
    <dataField name="加總 - F94" fld="49" baseField="1" baseItem="0"/>
  </dataFields>
  <formats count="38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4">
            <x v="1"/>
            <x v="2"/>
            <x v="28"/>
            <x v="40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" type="button" dataOnly="0" labelOnly="1" outline="0" axis="axisRow" fieldPosition="0"/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4">
            <x v="1"/>
            <x v="2"/>
            <x v="28"/>
            <x v="40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4">
            <x v="1"/>
            <x v="2"/>
            <x v="28"/>
            <x v="40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4">
            <x v="1"/>
            <x v="2"/>
            <x v="28"/>
            <x v="40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4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4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4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printerSettings" Target="../printerSettings/printerSettings4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57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openxmlformats.org/officeDocument/2006/relationships/printerSettings" Target="../printerSettings/printerSettings59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4.bin"/><Relationship Id="rId1" Type="http://schemas.openxmlformats.org/officeDocument/2006/relationships/printerSettings" Target="../printerSettings/printerSettings6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6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8.bin"/><Relationship Id="rId1" Type="http://schemas.openxmlformats.org/officeDocument/2006/relationships/printerSettings" Target="../printerSettings/printerSettings6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0.bin"/><Relationship Id="rId1" Type="http://schemas.openxmlformats.org/officeDocument/2006/relationships/printerSettings" Target="../printerSettings/printerSettings6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2.bin"/><Relationship Id="rId1" Type="http://schemas.openxmlformats.org/officeDocument/2006/relationships/printerSettings" Target="../printerSettings/printerSettings7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6.bin"/><Relationship Id="rId1" Type="http://schemas.openxmlformats.org/officeDocument/2006/relationships/printerSettings" Target="../printerSettings/printerSettings75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8.bin"/><Relationship Id="rId1" Type="http://schemas.openxmlformats.org/officeDocument/2006/relationships/printerSettings" Target="../printerSettings/printerSettings77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2.bin"/><Relationship Id="rId1" Type="http://schemas.openxmlformats.org/officeDocument/2006/relationships/printerSettings" Target="../printerSettings/printerSettings81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4.bin"/><Relationship Id="rId1" Type="http://schemas.openxmlformats.org/officeDocument/2006/relationships/printerSettings" Target="../printerSettings/printerSettings83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8.bin"/><Relationship Id="rId1" Type="http://schemas.openxmlformats.org/officeDocument/2006/relationships/printerSettings" Target="../printerSettings/printerSettings87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0.bin"/><Relationship Id="rId1" Type="http://schemas.openxmlformats.org/officeDocument/2006/relationships/printerSettings" Target="../printerSettings/printerSettings8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9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4.bin"/><Relationship Id="rId1" Type="http://schemas.openxmlformats.org/officeDocument/2006/relationships/printerSettings" Target="../printerSettings/printerSettings9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6.bin"/><Relationship Id="rId1" Type="http://schemas.openxmlformats.org/officeDocument/2006/relationships/printerSettings" Target="../printerSettings/printerSettings9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97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0.bin"/><Relationship Id="rId1" Type="http://schemas.openxmlformats.org/officeDocument/2006/relationships/printerSettings" Target="../printerSettings/printerSettings99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2.bin"/><Relationship Id="rId1" Type="http://schemas.openxmlformats.org/officeDocument/2006/relationships/printerSettings" Target="../printerSettings/printerSettings101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4.bin"/><Relationship Id="rId1" Type="http://schemas.openxmlformats.org/officeDocument/2006/relationships/printerSettings" Target="../printerSettings/printerSettings103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6.bin"/><Relationship Id="rId1" Type="http://schemas.openxmlformats.org/officeDocument/2006/relationships/printerSettings" Target="../printerSettings/printerSettings105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8.bin"/><Relationship Id="rId1" Type="http://schemas.openxmlformats.org/officeDocument/2006/relationships/printerSettings" Target="../printerSettings/printerSettings107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2.bin"/><Relationship Id="rId1" Type="http://schemas.openxmlformats.org/officeDocument/2006/relationships/printerSettings" Target="../printerSettings/printerSettings11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4.bin"/><Relationship Id="rId1" Type="http://schemas.openxmlformats.org/officeDocument/2006/relationships/printerSettings" Target="../printerSettings/printerSettings11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6.bin"/><Relationship Id="rId1" Type="http://schemas.openxmlformats.org/officeDocument/2006/relationships/printerSettings" Target="../printerSettings/printerSettings115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8.bin"/><Relationship Id="rId1" Type="http://schemas.openxmlformats.org/officeDocument/2006/relationships/printerSettings" Target="../printerSettings/printerSettings117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0.bin"/><Relationship Id="rId1" Type="http://schemas.openxmlformats.org/officeDocument/2006/relationships/printerSettings" Target="../printerSettings/printerSettings119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4.bin"/><Relationship Id="rId1" Type="http://schemas.openxmlformats.org/officeDocument/2006/relationships/printerSettings" Target="../printerSettings/printerSettings123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6.bin"/><Relationship Id="rId1" Type="http://schemas.openxmlformats.org/officeDocument/2006/relationships/printerSettings" Target="../printerSettings/printerSettings125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8.bin"/><Relationship Id="rId1" Type="http://schemas.openxmlformats.org/officeDocument/2006/relationships/printerSettings" Target="../printerSettings/printerSettings127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0.bin"/><Relationship Id="rId1" Type="http://schemas.openxmlformats.org/officeDocument/2006/relationships/printerSettings" Target="../printerSettings/printerSettings129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2.bin"/><Relationship Id="rId1" Type="http://schemas.openxmlformats.org/officeDocument/2006/relationships/printerSettings" Target="../printerSettings/printerSettings13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4.bin"/><Relationship Id="rId1" Type="http://schemas.openxmlformats.org/officeDocument/2006/relationships/printerSettings" Target="../printerSettings/printerSettings13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6.bin"/><Relationship Id="rId1" Type="http://schemas.openxmlformats.org/officeDocument/2006/relationships/printerSettings" Target="../printerSettings/printerSettings135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8.bin"/><Relationship Id="rId1" Type="http://schemas.openxmlformats.org/officeDocument/2006/relationships/printerSettings" Target="../printerSettings/printerSettings137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0.bin"/><Relationship Id="rId1" Type="http://schemas.openxmlformats.org/officeDocument/2006/relationships/printerSettings" Target="../printerSettings/printerSettings139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2.bin"/><Relationship Id="rId1" Type="http://schemas.openxmlformats.org/officeDocument/2006/relationships/printerSettings" Target="../printerSettings/printerSettings141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4.bin"/><Relationship Id="rId1" Type="http://schemas.openxmlformats.org/officeDocument/2006/relationships/printerSettings" Target="../printerSettings/printerSettings143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145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8.bin"/><Relationship Id="rId1" Type="http://schemas.openxmlformats.org/officeDocument/2006/relationships/printerSettings" Target="../printerSettings/printerSettings147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0.bin"/><Relationship Id="rId1" Type="http://schemas.openxmlformats.org/officeDocument/2006/relationships/printerSettings" Target="../printerSettings/printerSettings149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52.bin"/><Relationship Id="rId1" Type="http://schemas.openxmlformats.org/officeDocument/2006/relationships/printerSettings" Target="../printerSettings/printerSettings151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4.bin"/><Relationship Id="rId1" Type="http://schemas.openxmlformats.org/officeDocument/2006/relationships/printerSettings" Target="../printerSettings/printerSettings153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56.bin"/><Relationship Id="rId1" Type="http://schemas.openxmlformats.org/officeDocument/2006/relationships/printerSettings" Target="../printerSettings/printerSettings1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L1816"/>
  <sheetViews>
    <sheetView tabSelected="1" zoomScale="140" zoomScaleNormal="140" workbookViewId="0">
      <pane ySplit="1" topLeftCell="A1785" activePane="bottomLeft" state="frozen"/>
      <selection pane="bottomLeft" activeCell="C1804" sqref="C1804"/>
    </sheetView>
  </sheetViews>
  <sheetFormatPr defaultColWidth="9" defaultRowHeight="15.75" x14ac:dyDescent="0.25"/>
  <cols>
    <col min="1" max="1" width="9.75" style="6" bestFit="1" customWidth="1"/>
    <col min="2" max="2" width="13.75" style="6" bestFit="1" customWidth="1"/>
    <col min="3" max="3" width="14" style="6" bestFit="1" customWidth="1"/>
    <col min="4" max="4" width="10.5" style="6" bestFit="1" customWidth="1"/>
    <col min="5" max="5" width="9" style="6"/>
    <col min="6" max="6" width="8.75" style="6" bestFit="1" customWidth="1"/>
    <col min="7" max="7" width="15.125" style="7" bestFit="1" customWidth="1"/>
    <col min="8" max="8" width="15.125" style="6" bestFit="1" customWidth="1"/>
    <col min="9" max="9" width="14" style="6" bestFit="1" customWidth="1"/>
    <col min="10" max="13" width="9.125" style="6" bestFit="1" customWidth="1"/>
    <col min="14" max="14" width="9.125" style="6" customWidth="1"/>
    <col min="15" max="15" width="9.125" style="6" bestFit="1" customWidth="1"/>
    <col min="16" max="16" width="9.125" style="6" customWidth="1"/>
    <col min="17" max="19" width="9.125" style="6" bestFit="1" customWidth="1"/>
    <col min="20" max="20" width="9.125" style="6" customWidth="1"/>
    <col min="21" max="27" width="9.125" style="6" bestFit="1" customWidth="1"/>
    <col min="28" max="28" width="9.125" style="6" customWidth="1"/>
    <col min="29" max="30" width="9.125" style="6" bestFit="1" customWidth="1"/>
    <col min="31" max="31" width="9.125" style="6" customWidth="1"/>
    <col min="32" max="32" width="9.125" style="6" bestFit="1" customWidth="1"/>
    <col min="33" max="35" width="9.125" style="6" customWidth="1"/>
    <col min="36" max="36" width="9.125" style="6" bestFit="1" customWidth="1"/>
    <col min="37" max="37" width="13.375" style="6" bestFit="1" customWidth="1"/>
    <col min="38" max="38" width="81.75" style="6" bestFit="1" customWidth="1"/>
    <col min="39" max="16384" width="9" style="6"/>
  </cols>
  <sheetData>
    <row r="1" spans="1:38" x14ac:dyDescent="0.25">
      <c r="A1" s="1" t="s">
        <v>0</v>
      </c>
      <c r="B1" s="1" t="s">
        <v>1288</v>
      </c>
      <c r="C1" s="1" t="s">
        <v>2582</v>
      </c>
      <c r="D1" s="1" t="s">
        <v>1289</v>
      </c>
      <c r="E1" s="1" t="s">
        <v>4</v>
      </c>
      <c r="F1" s="1" t="s">
        <v>5</v>
      </c>
      <c r="G1" s="10" t="s">
        <v>23</v>
      </c>
      <c r="H1" s="1" t="s">
        <v>23</v>
      </c>
      <c r="I1" s="1" t="s">
        <v>7</v>
      </c>
      <c r="J1" s="1" t="s">
        <v>1371</v>
      </c>
      <c r="K1" s="1" t="s">
        <v>1372</v>
      </c>
      <c r="L1" s="1" t="s">
        <v>1373</v>
      </c>
      <c r="M1" s="1" t="s">
        <v>1344</v>
      </c>
      <c r="N1" s="1" t="s">
        <v>1491</v>
      </c>
      <c r="O1" s="1" t="s">
        <v>1343</v>
      </c>
      <c r="P1" s="1" t="s">
        <v>1492</v>
      </c>
      <c r="Q1" s="1" t="s">
        <v>1334</v>
      </c>
      <c r="R1" s="1" t="s">
        <v>1341</v>
      </c>
      <c r="S1" s="1" t="s">
        <v>1340</v>
      </c>
      <c r="T1" s="1" t="s">
        <v>3096</v>
      </c>
      <c r="U1" s="1" t="s">
        <v>1339</v>
      </c>
      <c r="V1" s="1" t="s">
        <v>1336</v>
      </c>
      <c r="W1" s="1" t="s">
        <v>1342</v>
      </c>
      <c r="X1" s="1" t="s">
        <v>1374</v>
      </c>
      <c r="Y1" s="1" t="s">
        <v>1345</v>
      </c>
      <c r="Z1" s="1" t="s">
        <v>1346</v>
      </c>
      <c r="AA1" s="1" t="s">
        <v>1347</v>
      </c>
      <c r="AB1" s="1" t="s">
        <v>1865</v>
      </c>
      <c r="AC1" s="1" t="s">
        <v>1375</v>
      </c>
      <c r="AD1" s="1" t="s">
        <v>1376</v>
      </c>
      <c r="AE1" s="1" t="s">
        <v>1464</v>
      </c>
      <c r="AF1" s="1" t="s">
        <v>1377</v>
      </c>
      <c r="AG1" s="1" t="s">
        <v>1493</v>
      </c>
      <c r="AH1" s="1" t="s">
        <v>1479</v>
      </c>
      <c r="AI1" s="1" t="s">
        <v>1494</v>
      </c>
      <c r="AJ1" s="1" t="s">
        <v>1378</v>
      </c>
      <c r="AK1" s="1" t="s">
        <v>1379</v>
      </c>
      <c r="AL1" s="10" t="s">
        <v>1495</v>
      </c>
    </row>
    <row r="2" spans="1:38" x14ac:dyDescent="0.25">
      <c r="A2" s="39">
        <v>46181</v>
      </c>
      <c r="B2" s="39" t="s">
        <v>1496</v>
      </c>
      <c r="C2" s="13" t="s">
        <v>1229</v>
      </c>
      <c r="D2" s="13">
        <v>6446</v>
      </c>
      <c r="E2" s="13">
        <v>13</v>
      </c>
      <c r="F2" s="13">
        <f t="shared" ref="F2:F10" si="0">E2*21</f>
        <v>273</v>
      </c>
      <c r="G2" s="33">
        <v>0.97799999999999998</v>
      </c>
      <c r="H2" s="8">
        <f t="shared" ref="H2:H28" si="1">1-I2/F2</f>
        <v>0.97802197802197799</v>
      </c>
      <c r="I2" s="6">
        <f>SUM(J2:AJ2)</f>
        <v>6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13">
        <v>0</v>
      </c>
      <c r="W2" s="6">
        <v>6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36">
        <v>46179</v>
      </c>
    </row>
    <row r="3" spans="1:38" ht="16.5" x14ac:dyDescent="0.25">
      <c r="A3" s="59"/>
      <c r="B3" s="39" t="s">
        <v>1496</v>
      </c>
      <c r="C3" s="13" t="s">
        <v>1497</v>
      </c>
      <c r="D3" s="13">
        <v>6366</v>
      </c>
      <c r="E3" s="13"/>
      <c r="F3" s="84">
        <f t="shared" si="0"/>
        <v>0</v>
      </c>
      <c r="G3" s="33"/>
      <c r="H3" s="8" t="e">
        <f t="shared" si="1"/>
        <v>#DIV/0!</v>
      </c>
      <c r="I3" s="6">
        <f>SUM(J3:AI3)</f>
        <v>0</v>
      </c>
      <c r="J3" s="6">
        <v>0</v>
      </c>
      <c r="L3" s="6">
        <v>0</v>
      </c>
      <c r="N3" s="6">
        <v>0</v>
      </c>
      <c r="O3" s="6">
        <v>0</v>
      </c>
      <c r="P3" s="6">
        <v>0</v>
      </c>
      <c r="R3" s="6">
        <v>0</v>
      </c>
      <c r="S3" s="6">
        <v>0</v>
      </c>
      <c r="T3" s="6">
        <v>0</v>
      </c>
      <c r="U3" s="13"/>
      <c r="V3" s="13"/>
      <c r="W3" s="13"/>
      <c r="X3" s="13"/>
      <c r="Y3" s="13"/>
      <c r="Z3" s="13"/>
      <c r="AA3" s="13"/>
      <c r="AB3" s="13">
        <v>0</v>
      </c>
      <c r="AC3" s="13"/>
      <c r="AD3" s="13"/>
      <c r="AE3" s="13"/>
      <c r="AF3" s="13"/>
      <c r="AG3" s="6">
        <v>0</v>
      </c>
      <c r="AH3" s="13"/>
      <c r="AI3" s="6">
        <v>0</v>
      </c>
      <c r="AJ3" s="13">
        <v>0</v>
      </c>
      <c r="AK3" s="39"/>
      <c r="AL3" s="13" t="s">
        <v>1498</v>
      </c>
    </row>
    <row r="4" spans="1:38" x14ac:dyDescent="0.25">
      <c r="A4" s="39">
        <v>46181</v>
      </c>
      <c r="B4" s="39" t="s">
        <v>1499</v>
      </c>
      <c r="C4" s="13" t="s">
        <v>1497</v>
      </c>
      <c r="D4" s="13">
        <v>6446</v>
      </c>
      <c r="E4" s="13">
        <v>13</v>
      </c>
      <c r="F4" s="84">
        <f t="shared" si="0"/>
        <v>273</v>
      </c>
      <c r="G4" s="33">
        <v>0.97799999999999998</v>
      </c>
      <c r="H4" s="8">
        <f t="shared" si="1"/>
        <v>0.97802197802197799</v>
      </c>
      <c r="I4" s="6">
        <f>SUM(J4:AI4)</f>
        <v>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13">
        <v>0</v>
      </c>
      <c r="V4" s="13">
        <v>0</v>
      </c>
      <c r="W4" s="13">
        <v>6</v>
      </c>
      <c r="X4" s="13">
        <v>0</v>
      </c>
      <c r="Y4" s="13">
        <v>0</v>
      </c>
      <c r="Z4" s="13">
        <v>0</v>
      </c>
      <c r="AA4" s="13">
        <v>0</v>
      </c>
      <c r="AB4" s="6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39">
        <v>46179</v>
      </c>
      <c r="AL4" s="13"/>
    </row>
    <row r="5" spans="1:38" x14ac:dyDescent="0.25">
      <c r="A5" s="39">
        <v>46196</v>
      </c>
      <c r="B5" s="39" t="s">
        <v>1499</v>
      </c>
      <c r="C5" s="13" t="s">
        <v>1231</v>
      </c>
      <c r="D5" s="6">
        <v>6581</v>
      </c>
      <c r="E5" s="13">
        <v>1</v>
      </c>
      <c r="F5" s="13">
        <f t="shared" si="0"/>
        <v>21</v>
      </c>
      <c r="G5" s="33">
        <v>1</v>
      </c>
      <c r="H5" s="8">
        <f t="shared" si="1"/>
        <v>1</v>
      </c>
      <c r="I5" s="6">
        <f t="shared" ref="I5:I11" si="2">SUM(J5:AJ5)</f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13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13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36">
        <v>46195</v>
      </c>
    </row>
    <row r="6" spans="1:38" x14ac:dyDescent="0.25">
      <c r="A6" s="39">
        <v>46199</v>
      </c>
      <c r="B6" s="39" t="s">
        <v>1499</v>
      </c>
      <c r="C6" s="13" t="s">
        <v>1231</v>
      </c>
      <c r="D6" s="13">
        <v>6601</v>
      </c>
      <c r="E6" s="13">
        <v>1</v>
      </c>
      <c r="F6" s="13">
        <f t="shared" si="0"/>
        <v>21</v>
      </c>
      <c r="G6" s="33">
        <v>1</v>
      </c>
      <c r="H6" s="8">
        <f t="shared" si="1"/>
        <v>0.95238095238095233</v>
      </c>
      <c r="I6" s="6">
        <f t="shared" si="2"/>
        <v>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13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36">
        <v>46198</v>
      </c>
    </row>
    <row r="7" spans="1:38" x14ac:dyDescent="0.25">
      <c r="A7" s="39">
        <v>46203</v>
      </c>
      <c r="B7" s="39" t="s">
        <v>1499</v>
      </c>
      <c r="C7" s="13" t="s">
        <v>1260</v>
      </c>
      <c r="D7" s="6">
        <v>6581</v>
      </c>
      <c r="E7" s="13">
        <v>1</v>
      </c>
      <c r="F7" s="13">
        <f t="shared" si="0"/>
        <v>21</v>
      </c>
      <c r="G7" s="33">
        <v>1</v>
      </c>
      <c r="H7" s="8">
        <f t="shared" si="1"/>
        <v>1</v>
      </c>
      <c r="I7" s="6">
        <f t="shared" si="2"/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13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13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36">
        <v>46202</v>
      </c>
    </row>
    <row r="8" spans="1:38" x14ac:dyDescent="0.25">
      <c r="A8" s="39">
        <v>46156</v>
      </c>
      <c r="B8" s="39" t="s">
        <v>1499</v>
      </c>
      <c r="C8" s="13" t="s">
        <v>997</v>
      </c>
      <c r="D8" s="13">
        <v>6446</v>
      </c>
      <c r="E8" s="13">
        <v>13</v>
      </c>
      <c r="F8" s="13">
        <f t="shared" si="0"/>
        <v>273</v>
      </c>
      <c r="G8" s="33">
        <v>0.98529999999999995</v>
      </c>
      <c r="H8" s="8">
        <f t="shared" si="1"/>
        <v>0.9853479853479854</v>
      </c>
      <c r="I8" s="6">
        <f t="shared" si="2"/>
        <v>4</v>
      </c>
      <c r="J8" s="6">
        <v>0</v>
      </c>
      <c r="K8" s="6">
        <v>0</v>
      </c>
      <c r="L8" s="6">
        <v>0</v>
      </c>
      <c r="M8" s="6">
        <v>3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13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36">
        <v>46153</v>
      </c>
    </row>
    <row r="9" spans="1:38" x14ac:dyDescent="0.25">
      <c r="A9" s="39">
        <v>46181</v>
      </c>
      <c r="B9" s="39" t="s">
        <v>1499</v>
      </c>
      <c r="C9" s="13" t="s">
        <v>997</v>
      </c>
      <c r="D9" s="6">
        <v>6581</v>
      </c>
      <c r="E9" s="13">
        <v>4</v>
      </c>
      <c r="F9" s="13">
        <f t="shared" si="0"/>
        <v>84</v>
      </c>
      <c r="G9" s="33">
        <v>1</v>
      </c>
      <c r="H9" s="8">
        <f t="shared" si="1"/>
        <v>1</v>
      </c>
      <c r="I9" s="6">
        <f t="shared" si="2"/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13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13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36">
        <v>46179</v>
      </c>
    </row>
    <row r="10" spans="1:38" x14ac:dyDescent="0.25">
      <c r="A10" s="39">
        <v>46190</v>
      </c>
      <c r="B10" s="39" t="s">
        <v>1499</v>
      </c>
      <c r="C10" s="13" t="s">
        <v>997</v>
      </c>
      <c r="D10" s="13">
        <v>6601</v>
      </c>
      <c r="E10" s="13">
        <v>4</v>
      </c>
      <c r="F10" s="13">
        <f t="shared" si="0"/>
        <v>84</v>
      </c>
      <c r="G10" s="33">
        <v>1</v>
      </c>
      <c r="H10" s="8">
        <f t="shared" si="1"/>
        <v>1</v>
      </c>
      <c r="I10" s="6">
        <f t="shared" si="2"/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13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36">
        <v>46187</v>
      </c>
    </row>
    <row r="11" spans="1:38" x14ac:dyDescent="0.25">
      <c r="A11" s="39">
        <v>46195</v>
      </c>
      <c r="B11" s="39" t="s">
        <v>1499</v>
      </c>
      <c r="C11" s="13" t="s">
        <v>997</v>
      </c>
      <c r="D11" s="6">
        <v>6688</v>
      </c>
      <c r="E11" s="13">
        <v>2</v>
      </c>
      <c r="F11" s="13">
        <v>42</v>
      </c>
      <c r="G11" s="33">
        <v>1</v>
      </c>
      <c r="H11" s="8">
        <f t="shared" si="1"/>
        <v>1</v>
      </c>
      <c r="I11" s="6">
        <f t="shared" si="2"/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13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13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36">
        <v>46191</v>
      </c>
    </row>
    <row r="12" spans="1:38" x14ac:dyDescent="0.25">
      <c r="A12" s="39">
        <v>46156</v>
      </c>
      <c r="B12" s="39" t="s">
        <v>1499</v>
      </c>
      <c r="C12" s="13" t="s">
        <v>997</v>
      </c>
      <c r="D12" s="13">
        <v>6446</v>
      </c>
      <c r="E12" s="13">
        <v>13</v>
      </c>
      <c r="F12" s="84">
        <f t="shared" ref="F12:F28" si="3">E12*21</f>
        <v>273</v>
      </c>
      <c r="G12" s="33">
        <v>0.98529999999999995</v>
      </c>
      <c r="H12" s="8">
        <f t="shared" si="1"/>
        <v>0.9853479853479854</v>
      </c>
      <c r="I12" s="6">
        <f>SUM(J12:AI12)</f>
        <v>4</v>
      </c>
      <c r="J12" s="6">
        <v>0</v>
      </c>
      <c r="K12" s="6">
        <v>0</v>
      </c>
      <c r="L12" s="6">
        <v>0</v>
      </c>
      <c r="M12" s="6">
        <v>3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13">
        <v>0</v>
      </c>
      <c r="V12" s="13">
        <v>1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6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39">
        <v>46153</v>
      </c>
      <c r="AL12" s="13"/>
    </row>
    <row r="13" spans="1:38" x14ac:dyDescent="0.25">
      <c r="A13" s="39">
        <v>46168</v>
      </c>
      <c r="B13" s="39" t="s">
        <v>1499</v>
      </c>
      <c r="C13" s="13" t="s">
        <v>1142</v>
      </c>
      <c r="D13" s="6">
        <v>6581</v>
      </c>
      <c r="E13" s="13">
        <v>2</v>
      </c>
      <c r="F13" s="13">
        <f t="shared" si="3"/>
        <v>42</v>
      </c>
      <c r="G13" s="33">
        <v>1</v>
      </c>
      <c r="H13" s="8">
        <f t="shared" si="1"/>
        <v>1</v>
      </c>
      <c r="I13" s="6">
        <f>SUM(J13:AJ13)</f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13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36">
        <v>46168</v>
      </c>
    </row>
    <row r="14" spans="1:38" x14ac:dyDescent="0.25">
      <c r="A14" s="39">
        <v>46177</v>
      </c>
      <c r="B14" s="39" t="s">
        <v>1499</v>
      </c>
      <c r="C14" s="13" t="s">
        <v>1142</v>
      </c>
      <c r="D14" s="13">
        <v>6601</v>
      </c>
      <c r="E14" s="13">
        <v>2</v>
      </c>
      <c r="F14" s="13">
        <f t="shared" si="3"/>
        <v>42</v>
      </c>
      <c r="G14" s="33">
        <v>0.95240000000000002</v>
      </c>
      <c r="H14" s="8">
        <f t="shared" si="1"/>
        <v>0.95238095238095233</v>
      </c>
      <c r="I14" s="6">
        <f>SUM(J14:AJ14)</f>
        <v>2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2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36">
        <v>46175</v>
      </c>
    </row>
    <row r="15" spans="1:38" x14ac:dyDescent="0.25">
      <c r="A15" s="39">
        <v>46202</v>
      </c>
      <c r="B15" s="39" t="s">
        <v>1499</v>
      </c>
      <c r="C15" s="13" t="s">
        <v>1256</v>
      </c>
      <c r="D15" s="6">
        <v>6688</v>
      </c>
      <c r="E15" s="13">
        <v>2</v>
      </c>
      <c r="F15" s="13">
        <f t="shared" si="3"/>
        <v>42</v>
      </c>
      <c r="G15" s="33">
        <v>1</v>
      </c>
      <c r="H15" s="8">
        <f t="shared" si="1"/>
        <v>1</v>
      </c>
      <c r="I15" s="6">
        <f>SUM(J15:AJ15)</f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13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36">
        <v>46202</v>
      </c>
    </row>
    <row r="16" spans="1:38" x14ac:dyDescent="0.25">
      <c r="A16" s="39">
        <v>46136</v>
      </c>
      <c r="B16" s="39" t="s">
        <v>1499</v>
      </c>
      <c r="C16" s="6" t="s">
        <v>1500</v>
      </c>
      <c r="D16" s="13">
        <v>6366</v>
      </c>
      <c r="E16" s="13">
        <v>9</v>
      </c>
      <c r="F16" s="84">
        <f t="shared" si="3"/>
        <v>189</v>
      </c>
      <c r="G16" s="33">
        <v>0.96830000000000005</v>
      </c>
      <c r="H16" s="8">
        <f t="shared" si="1"/>
        <v>1</v>
      </c>
      <c r="I16" s="6">
        <f>SUM(J16:AI16)</f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6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39">
        <v>46136</v>
      </c>
      <c r="AL16" s="13"/>
    </row>
    <row r="17" spans="1:38" x14ac:dyDescent="0.25">
      <c r="A17" s="39"/>
      <c r="B17" s="39" t="s">
        <v>1499</v>
      </c>
      <c r="C17" s="6" t="s">
        <v>1500</v>
      </c>
      <c r="D17" s="13">
        <v>6446</v>
      </c>
      <c r="E17" s="13"/>
      <c r="F17" s="84">
        <f t="shared" si="3"/>
        <v>0</v>
      </c>
      <c r="G17" s="33"/>
      <c r="H17" s="8" t="e">
        <f t="shared" si="1"/>
        <v>#DIV/0!</v>
      </c>
      <c r="I17" s="6">
        <f>SUM(J17:AI17)</f>
        <v>0</v>
      </c>
      <c r="J17" s="6">
        <v>0</v>
      </c>
      <c r="L17" s="6">
        <v>0</v>
      </c>
      <c r="O17" s="6">
        <v>0</v>
      </c>
      <c r="R17" s="6">
        <v>0</v>
      </c>
      <c r="S17" s="6">
        <v>0</v>
      </c>
      <c r="T17" s="6">
        <v>0</v>
      </c>
      <c r="U17" s="13"/>
      <c r="V17" s="13"/>
      <c r="W17" s="13"/>
      <c r="X17" s="13"/>
      <c r="Y17" s="13"/>
      <c r="Z17" s="13"/>
      <c r="AA17" s="13"/>
      <c r="AB17" s="13">
        <v>0</v>
      </c>
      <c r="AC17" s="13"/>
      <c r="AD17" s="13"/>
      <c r="AE17" s="13"/>
      <c r="AF17" s="13"/>
      <c r="AG17" s="13"/>
      <c r="AH17" s="13"/>
      <c r="AI17" s="13"/>
      <c r="AJ17" s="13">
        <v>0</v>
      </c>
      <c r="AK17" s="39"/>
      <c r="AL17" s="13"/>
    </row>
    <row r="18" spans="1:38" x14ac:dyDescent="0.25">
      <c r="A18" s="39">
        <v>46149</v>
      </c>
      <c r="B18" s="39" t="s">
        <v>1499</v>
      </c>
      <c r="C18" s="6" t="s">
        <v>1501</v>
      </c>
      <c r="D18" s="13">
        <v>6366</v>
      </c>
      <c r="E18" s="13">
        <v>13</v>
      </c>
      <c r="F18" s="84">
        <f t="shared" si="3"/>
        <v>273</v>
      </c>
      <c r="G18" s="33">
        <v>0.99629999999999996</v>
      </c>
      <c r="H18" s="8">
        <f t="shared" si="1"/>
        <v>0.99633699633699635</v>
      </c>
      <c r="I18" s="6">
        <f>SUM(J18:AI18)</f>
        <v>1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6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39">
        <v>46149</v>
      </c>
      <c r="AL18" s="13"/>
    </row>
    <row r="19" spans="1:38" x14ac:dyDescent="0.25">
      <c r="A19" s="39">
        <v>46162</v>
      </c>
      <c r="B19" s="39" t="s">
        <v>1499</v>
      </c>
      <c r="C19" s="6" t="s">
        <v>1502</v>
      </c>
      <c r="D19" s="13">
        <v>6366</v>
      </c>
      <c r="E19" s="13">
        <v>2</v>
      </c>
      <c r="F19" s="84">
        <f t="shared" si="3"/>
        <v>42</v>
      </c>
      <c r="G19" s="33">
        <v>0.92859999999999998</v>
      </c>
      <c r="H19" s="8">
        <f t="shared" si="1"/>
        <v>0.9285714285714286</v>
      </c>
      <c r="I19" s="6">
        <f>SUM(J19:AI19)</f>
        <v>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2</v>
      </c>
      <c r="Q19" s="6">
        <v>0</v>
      </c>
      <c r="R19" s="6">
        <v>0</v>
      </c>
      <c r="S19" s="6">
        <v>0</v>
      </c>
      <c r="T19" s="6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39">
        <v>46161</v>
      </c>
      <c r="AL19" s="13"/>
    </row>
    <row r="20" spans="1:38" x14ac:dyDescent="0.25">
      <c r="A20" s="39">
        <v>46098</v>
      </c>
      <c r="B20" s="39" t="s">
        <v>1499</v>
      </c>
      <c r="C20" s="13" t="s">
        <v>622</v>
      </c>
      <c r="D20" s="13">
        <v>6446</v>
      </c>
      <c r="E20" s="13">
        <v>9</v>
      </c>
      <c r="F20" s="13">
        <f t="shared" si="3"/>
        <v>189</v>
      </c>
      <c r="G20" s="33">
        <v>0.94710000000000005</v>
      </c>
      <c r="H20" s="8">
        <f t="shared" si="1"/>
        <v>0.94708994708994709</v>
      </c>
      <c r="I20" s="6">
        <f>SUM(J20:AJ20)</f>
        <v>10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9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1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36">
        <v>46098</v>
      </c>
    </row>
    <row r="21" spans="1:38" x14ac:dyDescent="0.25">
      <c r="A21" s="39">
        <v>46111</v>
      </c>
      <c r="B21" s="39" t="s">
        <v>1499</v>
      </c>
      <c r="C21" s="13" t="s">
        <v>622</v>
      </c>
      <c r="D21" s="6">
        <v>6581</v>
      </c>
      <c r="E21" s="13">
        <v>8</v>
      </c>
      <c r="F21" s="13">
        <f t="shared" si="3"/>
        <v>168</v>
      </c>
      <c r="G21" s="33">
        <v>1</v>
      </c>
      <c r="H21" s="8">
        <f t="shared" si="1"/>
        <v>1</v>
      </c>
      <c r="I21" s="6">
        <f>SUM(J21:AJ21)</f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13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36">
        <v>46110</v>
      </c>
    </row>
    <row r="22" spans="1:38" x14ac:dyDescent="0.25">
      <c r="A22" s="39">
        <v>46119</v>
      </c>
      <c r="B22" s="39" t="s">
        <v>1499</v>
      </c>
      <c r="C22" s="13" t="s">
        <v>622</v>
      </c>
      <c r="D22" s="13">
        <v>6601</v>
      </c>
      <c r="E22" s="13">
        <v>7</v>
      </c>
      <c r="F22" s="13">
        <f t="shared" si="3"/>
        <v>147</v>
      </c>
      <c r="G22" s="33">
        <v>1</v>
      </c>
      <c r="H22" s="8">
        <f t="shared" si="1"/>
        <v>1</v>
      </c>
      <c r="I22" s="6">
        <f>SUM(J22:AJ22)</f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36">
        <v>46119</v>
      </c>
    </row>
    <row r="23" spans="1:38" x14ac:dyDescent="0.25">
      <c r="A23" s="39">
        <v>46092</v>
      </c>
      <c r="B23" s="39" t="s">
        <v>1499</v>
      </c>
      <c r="C23" s="13" t="s">
        <v>1503</v>
      </c>
      <c r="D23" s="13">
        <v>6366</v>
      </c>
      <c r="E23" s="13">
        <v>9</v>
      </c>
      <c r="F23" s="84">
        <f t="shared" si="3"/>
        <v>189</v>
      </c>
      <c r="G23" s="33">
        <v>0.99470000000000003</v>
      </c>
      <c r="H23" s="8">
        <f t="shared" si="1"/>
        <v>0.99470899470899465</v>
      </c>
      <c r="I23" s="6">
        <f>SUM(J23:AI23)</f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3">
        <v>0</v>
      </c>
      <c r="V23" s="13"/>
      <c r="W23" s="13"/>
      <c r="X23" s="13"/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1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39">
        <v>46091</v>
      </c>
      <c r="AL23" s="13"/>
    </row>
    <row r="24" spans="1:38" x14ac:dyDescent="0.25">
      <c r="A24" s="39">
        <v>46098</v>
      </c>
      <c r="B24" s="39" t="s">
        <v>1499</v>
      </c>
      <c r="C24" s="13" t="s">
        <v>1504</v>
      </c>
      <c r="D24" s="13">
        <v>6446</v>
      </c>
      <c r="E24" s="13">
        <v>9</v>
      </c>
      <c r="F24" s="84">
        <f t="shared" si="3"/>
        <v>189</v>
      </c>
      <c r="G24" s="33">
        <v>0.94710000000000005</v>
      </c>
      <c r="H24" s="8">
        <f t="shared" si="1"/>
        <v>0.94708994708994709</v>
      </c>
      <c r="I24" s="6">
        <f>SUM(J24:AI24)</f>
        <v>10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3">
        <v>9</v>
      </c>
      <c r="V24" s="13"/>
      <c r="W24" s="13"/>
      <c r="X24" s="13"/>
      <c r="Y24" s="13">
        <v>0</v>
      </c>
      <c r="Z24" s="13">
        <v>0</v>
      </c>
      <c r="AA24" s="13">
        <v>0</v>
      </c>
      <c r="AB24" s="6">
        <v>0</v>
      </c>
      <c r="AC24" s="13">
        <v>0</v>
      </c>
      <c r="AD24" s="13">
        <v>1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39">
        <v>46098</v>
      </c>
      <c r="AL24" s="13"/>
    </row>
    <row r="25" spans="1:38" x14ac:dyDescent="0.25">
      <c r="A25" s="13"/>
      <c r="B25" s="39" t="s">
        <v>1499</v>
      </c>
      <c r="C25" s="13" t="s">
        <v>1505</v>
      </c>
      <c r="D25" s="13">
        <v>6366</v>
      </c>
      <c r="E25" s="13"/>
      <c r="F25" s="6">
        <f t="shared" si="3"/>
        <v>0</v>
      </c>
      <c r="G25" s="33"/>
      <c r="H25" s="8" t="e">
        <f t="shared" si="1"/>
        <v>#DIV/0!</v>
      </c>
      <c r="I25" s="6">
        <f>SUM(J25:AI25)</f>
        <v>0</v>
      </c>
      <c r="J25" s="6">
        <v>0</v>
      </c>
      <c r="L25" s="6">
        <v>0</v>
      </c>
      <c r="O25" s="6">
        <v>0</v>
      </c>
      <c r="R25" s="6">
        <v>0</v>
      </c>
      <c r="S25" s="6">
        <v>0</v>
      </c>
      <c r="T25" s="6">
        <v>0</v>
      </c>
      <c r="U25" s="13"/>
      <c r="V25" s="13"/>
      <c r="W25" s="13"/>
      <c r="X25" s="13"/>
      <c r="Y25" s="13"/>
      <c r="Z25" s="13"/>
      <c r="AA25" s="13"/>
      <c r="AB25" s="13">
        <v>0</v>
      </c>
      <c r="AC25" s="13"/>
      <c r="AD25" s="13"/>
      <c r="AE25" s="13"/>
      <c r="AF25" s="13"/>
      <c r="AG25" s="13"/>
      <c r="AH25" s="13"/>
      <c r="AI25" s="13"/>
      <c r="AJ25" s="13">
        <v>0</v>
      </c>
      <c r="AK25" s="13"/>
      <c r="AL25" s="13"/>
    </row>
    <row r="26" spans="1:38" x14ac:dyDescent="0.25">
      <c r="A26" s="39"/>
      <c r="B26" s="39" t="s">
        <v>1499</v>
      </c>
      <c r="C26" s="13" t="s">
        <v>763</v>
      </c>
      <c r="D26" s="6">
        <v>6581</v>
      </c>
      <c r="E26" s="13"/>
      <c r="F26" s="13">
        <f t="shared" si="3"/>
        <v>0</v>
      </c>
      <c r="G26" s="33"/>
      <c r="H26" s="8" t="e">
        <f t="shared" si="1"/>
        <v>#DIV/0!</v>
      </c>
      <c r="I26" s="6">
        <f>SUM(J26:AJ26)</f>
        <v>0</v>
      </c>
      <c r="N26" s="6">
        <v>0</v>
      </c>
      <c r="P26" s="6">
        <v>0</v>
      </c>
      <c r="T26" s="6">
        <v>0</v>
      </c>
      <c r="AB26" s="6">
        <v>0</v>
      </c>
      <c r="AE26" s="6">
        <v>0</v>
      </c>
      <c r="AG26" s="6">
        <v>0</v>
      </c>
      <c r="AH26" s="6">
        <v>0</v>
      </c>
      <c r="AI26" s="6">
        <v>0</v>
      </c>
      <c r="AK26" s="36"/>
    </row>
    <row r="27" spans="1:38" x14ac:dyDescent="0.25">
      <c r="A27" s="39">
        <v>46167</v>
      </c>
      <c r="B27" s="39" t="s">
        <v>1499</v>
      </c>
      <c r="C27" s="13" t="s">
        <v>818</v>
      </c>
      <c r="D27" s="13">
        <v>6601</v>
      </c>
      <c r="E27" s="13">
        <v>1</v>
      </c>
      <c r="F27" s="13">
        <f t="shared" si="3"/>
        <v>21</v>
      </c>
      <c r="G27" s="33">
        <v>0.95240000000000002</v>
      </c>
      <c r="H27" s="8">
        <f t="shared" si="1"/>
        <v>0.95238095238095233</v>
      </c>
      <c r="I27" s="6">
        <f>SUM(J27:AJ27)</f>
        <v>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13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36">
        <v>46163</v>
      </c>
    </row>
    <row r="28" spans="1:38" x14ac:dyDescent="0.25">
      <c r="A28" s="39">
        <v>46136</v>
      </c>
      <c r="B28" s="39" t="s">
        <v>1499</v>
      </c>
      <c r="C28" s="13" t="s">
        <v>1506</v>
      </c>
      <c r="D28" s="13">
        <v>6366</v>
      </c>
      <c r="E28" s="13">
        <v>13</v>
      </c>
      <c r="F28" s="6">
        <f t="shared" si="3"/>
        <v>273</v>
      </c>
      <c r="G28" s="33">
        <v>0.99270000000000003</v>
      </c>
      <c r="H28" s="8">
        <f t="shared" si="1"/>
        <v>0.9926739926739927</v>
      </c>
      <c r="I28" s="6">
        <f>SUM(J28:AI28)</f>
        <v>2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6">
        <v>0</v>
      </c>
      <c r="AC28" s="13">
        <v>0</v>
      </c>
      <c r="AD28" s="13">
        <v>1</v>
      </c>
      <c r="AE28" s="13">
        <v>0</v>
      </c>
      <c r="AF28" s="13">
        <v>1</v>
      </c>
      <c r="AG28" s="13">
        <v>0</v>
      </c>
      <c r="AH28" s="13">
        <v>0</v>
      </c>
      <c r="AI28" s="13">
        <v>0</v>
      </c>
      <c r="AJ28" s="13">
        <v>0</v>
      </c>
      <c r="AK28" s="39">
        <v>46136</v>
      </c>
      <c r="AL28" s="13"/>
    </row>
    <row r="29" spans="1:38" x14ac:dyDescent="0.25">
      <c r="A29" s="13"/>
      <c r="B29" s="39" t="s">
        <v>1499</v>
      </c>
      <c r="C29" s="13" t="s">
        <v>1507</v>
      </c>
      <c r="D29" s="13">
        <v>6446</v>
      </c>
      <c r="E29" s="13"/>
      <c r="G29" s="33"/>
      <c r="H29" s="8"/>
      <c r="I29" s="6">
        <f>SUM(J29:AI29)</f>
        <v>0</v>
      </c>
      <c r="J29" s="6">
        <v>0</v>
      </c>
      <c r="L29" s="6">
        <v>0</v>
      </c>
      <c r="O29" s="6">
        <v>0</v>
      </c>
      <c r="R29" s="6">
        <v>0</v>
      </c>
      <c r="S29" s="6">
        <v>0</v>
      </c>
      <c r="T29" s="6">
        <v>0</v>
      </c>
      <c r="U29" s="13"/>
      <c r="V29" s="13"/>
      <c r="W29" s="13"/>
      <c r="X29" s="13"/>
      <c r="Y29" s="13"/>
      <c r="Z29" s="13"/>
      <c r="AA29" s="13"/>
      <c r="AB29" s="13">
        <v>0</v>
      </c>
      <c r="AC29" s="13"/>
      <c r="AD29" s="13"/>
      <c r="AE29" s="13"/>
      <c r="AF29" s="13"/>
      <c r="AG29" s="13"/>
      <c r="AH29" s="13"/>
      <c r="AI29" s="13"/>
      <c r="AJ29" s="13">
        <v>0</v>
      </c>
      <c r="AK29" s="13"/>
      <c r="AL29" s="13"/>
    </row>
    <row r="30" spans="1:38" x14ac:dyDescent="0.25">
      <c r="A30" s="36">
        <v>46009</v>
      </c>
      <c r="B30" s="39" t="s">
        <v>1499</v>
      </c>
      <c r="C30" s="2" t="s">
        <v>8</v>
      </c>
      <c r="D30" s="13">
        <v>6446</v>
      </c>
      <c r="E30" s="6">
        <v>4</v>
      </c>
      <c r="F30" s="6">
        <f t="shared" ref="F30:F35" si="4">E30*21</f>
        <v>84</v>
      </c>
      <c r="G30" s="7">
        <v>0.97619999999999996</v>
      </c>
      <c r="H30" s="8">
        <f t="shared" ref="H30:H93" si="5">1-I30/F30</f>
        <v>0.97619047619047616</v>
      </c>
      <c r="I30" s="6">
        <f t="shared" ref="I30:I61" si="6">SUM(J30:AJ30)</f>
        <v>2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2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36">
        <v>45959</v>
      </c>
      <c r="AL30" s="36"/>
    </row>
    <row r="31" spans="1:38" x14ac:dyDescent="0.25">
      <c r="A31" s="59" t="s">
        <v>118</v>
      </c>
      <c r="B31" s="39" t="s">
        <v>1499</v>
      </c>
      <c r="C31" s="13" t="s">
        <v>8</v>
      </c>
      <c r="D31" s="6">
        <v>6581</v>
      </c>
      <c r="F31" s="6">
        <f t="shared" si="4"/>
        <v>0</v>
      </c>
      <c r="H31" s="8" t="e">
        <f t="shared" si="5"/>
        <v>#DIV/0!</v>
      </c>
      <c r="I31" s="6">
        <f t="shared" si="6"/>
        <v>0</v>
      </c>
      <c r="N31" s="6">
        <v>0</v>
      </c>
      <c r="P31" s="6">
        <v>0</v>
      </c>
      <c r="T31" s="6">
        <v>0</v>
      </c>
      <c r="AB31" s="13">
        <v>0</v>
      </c>
      <c r="AE31" s="6">
        <v>0</v>
      </c>
      <c r="AG31" s="6">
        <v>0</v>
      </c>
      <c r="AH31" s="6">
        <v>0</v>
      </c>
      <c r="AI31" s="6">
        <v>0</v>
      </c>
      <c r="AL31" s="36" t="s">
        <v>63</v>
      </c>
    </row>
    <row r="32" spans="1:38" x14ac:dyDescent="0.25">
      <c r="A32" s="36">
        <v>46013</v>
      </c>
      <c r="B32" s="39" t="s">
        <v>1499</v>
      </c>
      <c r="C32" s="2" t="s">
        <v>8</v>
      </c>
      <c r="D32" s="13">
        <v>6601</v>
      </c>
      <c r="E32" s="6">
        <v>4</v>
      </c>
      <c r="F32" s="6">
        <f t="shared" si="4"/>
        <v>84</v>
      </c>
      <c r="G32" s="7">
        <v>1</v>
      </c>
      <c r="H32" s="8">
        <f t="shared" si="5"/>
        <v>1</v>
      </c>
      <c r="I32" s="6">
        <f t="shared" si="6"/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36">
        <v>45994</v>
      </c>
      <c r="AL32" s="36"/>
    </row>
    <row r="33" spans="1:38" x14ac:dyDescent="0.25">
      <c r="A33" s="36">
        <v>46013</v>
      </c>
      <c r="B33" s="39" t="s">
        <v>1499</v>
      </c>
      <c r="C33" s="2" t="s">
        <v>8</v>
      </c>
      <c r="D33" s="6">
        <v>6688</v>
      </c>
      <c r="E33" s="6">
        <v>4</v>
      </c>
      <c r="F33" s="6">
        <f t="shared" si="4"/>
        <v>84</v>
      </c>
      <c r="G33" s="7">
        <v>1</v>
      </c>
      <c r="H33" s="8">
        <f t="shared" si="5"/>
        <v>1</v>
      </c>
      <c r="I33" s="6">
        <f t="shared" si="6"/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13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36">
        <v>45994</v>
      </c>
      <c r="AL33" s="36"/>
    </row>
    <row r="34" spans="1:38" x14ac:dyDescent="0.25">
      <c r="A34" s="36">
        <v>46013</v>
      </c>
      <c r="B34" s="39" t="s">
        <v>1499</v>
      </c>
      <c r="C34" s="2" t="s">
        <v>8</v>
      </c>
      <c r="D34" s="6">
        <v>6494</v>
      </c>
      <c r="E34" s="6">
        <v>4</v>
      </c>
      <c r="F34" s="6">
        <f t="shared" si="4"/>
        <v>84</v>
      </c>
      <c r="G34" s="7">
        <v>1</v>
      </c>
      <c r="H34" s="8">
        <f t="shared" si="5"/>
        <v>1</v>
      </c>
      <c r="I34" s="6">
        <f t="shared" si="6"/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36">
        <v>45989</v>
      </c>
      <c r="AL34" s="36"/>
    </row>
    <row r="35" spans="1:38" x14ac:dyDescent="0.25">
      <c r="A35" s="39">
        <v>46013</v>
      </c>
      <c r="B35" s="39" t="s">
        <v>1499</v>
      </c>
      <c r="C35" s="13" t="s">
        <v>8</v>
      </c>
      <c r="D35" s="13"/>
      <c r="E35" s="6">
        <v>4</v>
      </c>
      <c r="F35" s="6">
        <f t="shared" si="4"/>
        <v>84</v>
      </c>
      <c r="G35" s="7">
        <v>1</v>
      </c>
      <c r="H35" s="8">
        <f t="shared" si="5"/>
        <v>1</v>
      </c>
      <c r="I35" s="6">
        <f t="shared" si="6"/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13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36">
        <v>45996</v>
      </c>
    </row>
    <row r="36" spans="1:38" x14ac:dyDescent="0.25">
      <c r="A36" s="36">
        <v>46209</v>
      </c>
      <c r="B36" s="6" t="s">
        <v>1866</v>
      </c>
      <c r="C36" s="6" t="s">
        <v>1867</v>
      </c>
      <c r="D36" s="6">
        <v>6688</v>
      </c>
      <c r="E36" s="6">
        <v>1</v>
      </c>
      <c r="F36" s="6">
        <f>E36*120</f>
        <v>120</v>
      </c>
      <c r="G36" s="8">
        <v>1</v>
      </c>
      <c r="H36" s="8">
        <f t="shared" si="5"/>
        <v>1</v>
      </c>
      <c r="I36" s="6">
        <f t="shared" si="6"/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</row>
    <row r="37" spans="1:38" x14ac:dyDescent="0.25">
      <c r="A37" s="36">
        <v>46223</v>
      </c>
      <c r="B37" s="6" t="s">
        <v>1866</v>
      </c>
      <c r="C37" s="6" t="s">
        <v>1888</v>
      </c>
      <c r="D37" s="6">
        <v>6494</v>
      </c>
      <c r="E37" s="6">
        <v>1</v>
      </c>
      <c r="F37" s="6">
        <f>E37*120</f>
        <v>120</v>
      </c>
      <c r="G37" s="8">
        <v>1</v>
      </c>
      <c r="H37" s="8">
        <f t="shared" si="5"/>
        <v>1</v>
      </c>
      <c r="I37" s="6">
        <f t="shared" si="6"/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36">
        <v>46222</v>
      </c>
    </row>
    <row r="38" spans="1:38" x14ac:dyDescent="0.25">
      <c r="A38" s="36">
        <v>46223</v>
      </c>
      <c r="B38" s="6" t="s">
        <v>1866</v>
      </c>
      <c r="C38" s="6" t="s">
        <v>1888</v>
      </c>
      <c r="D38" s="6">
        <v>6905</v>
      </c>
      <c r="E38" s="6">
        <v>1</v>
      </c>
      <c r="F38" s="6">
        <f>E38*120</f>
        <v>120</v>
      </c>
      <c r="G38" s="8">
        <v>1</v>
      </c>
      <c r="H38" s="8">
        <f t="shared" si="5"/>
        <v>1</v>
      </c>
      <c r="I38" s="6">
        <f t="shared" si="6"/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36">
        <v>46222</v>
      </c>
    </row>
    <row r="39" spans="1:38" x14ac:dyDescent="0.25">
      <c r="A39" s="36">
        <v>46219</v>
      </c>
      <c r="B39" s="6" t="s">
        <v>2152</v>
      </c>
      <c r="C39" s="6" t="s">
        <v>2164</v>
      </c>
      <c r="D39" s="6">
        <v>6601</v>
      </c>
      <c r="E39" s="96">
        <v>11</v>
      </c>
      <c r="F39" s="6">
        <v>1870</v>
      </c>
      <c r="G39" s="8">
        <v>0.99679144385026741</v>
      </c>
      <c r="H39" s="8">
        <f t="shared" si="5"/>
        <v>0.99679144385026741</v>
      </c>
      <c r="I39" s="6">
        <f t="shared" si="6"/>
        <v>6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5</v>
      </c>
      <c r="V39" s="6">
        <v>0</v>
      </c>
      <c r="W39" s="6">
        <v>0</v>
      </c>
      <c r="X39" s="6">
        <v>0</v>
      </c>
      <c r="Y39" s="6">
        <v>0</v>
      </c>
      <c r="Z39" s="6">
        <v>1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36">
        <v>46214</v>
      </c>
    </row>
    <row r="40" spans="1:38" x14ac:dyDescent="0.25">
      <c r="A40" s="36">
        <v>46219</v>
      </c>
      <c r="B40" s="6" t="s">
        <v>2150</v>
      </c>
      <c r="C40" s="6" t="s">
        <v>2164</v>
      </c>
      <c r="D40" s="6">
        <v>6688</v>
      </c>
      <c r="E40" s="96">
        <v>11</v>
      </c>
      <c r="F40" s="6">
        <v>1870</v>
      </c>
      <c r="G40" s="8">
        <v>1</v>
      </c>
      <c r="H40" s="8">
        <f t="shared" si="5"/>
        <v>1</v>
      </c>
      <c r="I40" s="6">
        <f t="shared" si="6"/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36">
        <v>46219</v>
      </c>
    </row>
    <row r="41" spans="1:38" x14ac:dyDescent="0.25">
      <c r="A41" s="36">
        <v>46230</v>
      </c>
      <c r="B41" s="6" t="s">
        <v>2150</v>
      </c>
      <c r="C41" s="6" t="s">
        <v>2164</v>
      </c>
      <c r="D41" s="6">
        <v>6494</v>
      </c>
      <c r="E41" s="96">
        <v>11</v>
      </c>
      <c r="F41" s="6">
        <v>1870</v>
      </c>
      <c r="G41" s="8">
        <v>0.99890000000000001</v>
      </c>
      <c r="H41" s="8">
        <f t="shared" si="5"/>
        <v>0.99893048128342243</v>
      </c>
      <c r="I41" s="6">
        <f t="shared" si="6"/>
        <v>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1</v>
      </c>
      <c r="V41" s="6">
        <v>0</v>
      </c>
      <c r="W41" s="6">
        <v>0</v>
      </c>
      <c r="X41" s="6">
        <v>0</v>
      </c>
      <c r="Y41" s="6">
        <v>1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36">
        <v>46221</v>
      </c>
    </row>
    <row r="42" spans="1:38" x14ac:dyDescent="0.25">
      <c r="A42" s="36">
        <v>46230</v>
      </c>
      <c r="B42" s="6" t="s">
        <v>2150</v>
      </c>
      <c r="C42" s="6" t="s">
        <v>2164</v>
      </c>
      <c r="D42" s="6">
        <v>6905</v>
      </c>
      <c r="E42" s="96">
        <v>11</v>
      </c>
      <c r="F42" s="6">
        <v>1870</v>
      </c>
      <c r="G42" s="8">
        <v>0.99950000000000006</v>
      </c>
      <c r="H42" s="8">
        <f t="shared" si="5"/>
        <v>0.99946524064171127</v>
      </c>
      <c r="I42" s="6">
        <f t="shared" si="6"/>
        <v>1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36">
        <v>46229</v>
      </c>
    </row>
    <row r="43" spans="1:38" x14ac:dyDescent="0.25">
      <c r="A43" s="36">
        <v>46210</v>
      </c>
      <c r="B43" s="6" t="s">
        <v>2145</v>
      </c>
      <c r="C43" s="6" t="s">
        <v>2146</v>
      </c>
      <c r="D43" s="6">
        <v>6581</v>
      </c>
      <c r="E43" s="96">
        <v>1</v>
      </c>
      <c r="F43" s="6">
        <v>170</v>
      </c>
      <c r="G43" s="8">
        <v>0.99411764705882355</v>
      </c>
      <c r="H43" s="8">
        <f t="shared" si="5"/>
        <v>0.99411764705882355</v>
      </c>
      <c r="I43" s="6">
        <f t="shared" si="6"/>
        <v>1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1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</row>
    <row r="44" spans="1:38" x14ac:dyDescent="0.25">
      <c r="A44" s="36">
        <v>46231</v>
      </c>
      <c r="B44" s="6" t="s">
        <v>2150</v>
      </c>
      <c r="C44" s="6" t="s">
        <v>2146</v>
      </c>
      <c r="D44" s="6">
        <v>6601</v>
      </c>
      <c r="E44" s="96">
        <v>1</v>
      </c>
      <c r="F44" s="6">
        <v>170</v>
      </c>
      <c r="G44" s="8">
        <v>1</v>
      </c>
      <c r="H44" s="8">
        <f t="shared" si="5"/>
        <v>1</v>
      </c>
      <c r="I44" s="6">
        <f t="shared" si="6"/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36">
        <v>46225</v>
      </c>
    </row>
    <row r="45" spans="1:38" x14ac:dyDescent="0.25">
      <c r="A45" s="36">
        <v>46231</v>
      </c>
      <c r="B45" s="6" t="s">
        <v>2145</v>
      </c>
      <c r="C45" s="6" t="s">
        <v>2146</v>
      </c>
      <c r="D45" s="6">
        <v>6688</v>
      </c>
      <c r="E45" s="96">
        <v>1</v>
      </c>
      <c r="F45" s="6">
        <v>170</v>
      </c>
      <c r="G45" s="8">
        <v>1</v>
      </c>
      <c r="H45" s="8">
        <f t="shared" si="5"/>
        <v>1</v>
      </c>
      <c r="I45" s="6">
        <f t="shared" si="6"/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36">
        <v>46228</v>
      </c>
    </row>
    <row r="46" spans="1:38" x14ac:dyDescent="0.25">
      <c r="A46" s="36">
        <v>46234</v>
      </c>
      <c r="B46" s="6" t="s">
        <v>2145</v>
      </c>
      <c r="C46" s="6" t="s">
        <v>2146</v>
      </c>
      <c r="D46" s="6">
        <v>6494</v>
      </c>
      <c r="E46" s="96">
        <v>1</v>
      </c>
      <c r="F46" s="6">
        <v>170</v>
      </c>
      <c r="G46" s="8">
        <v>1</v>
      </c>
      <c r="H46" s="8">
        <f t="shared" si="5"/>
        <v>1</v>
      </c>
      <c r="I46" s="6">
        <f t="shared" si="6"/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36">
        <v>46229</v>
      </c>
    </row>
    <row r="47" spans="1:38" x14ac:dyDescent="0.25">
      <c r="A47" s="36">
        <v>46239</v>
      </c>
      <c r="B47" s="6" t="s">
        <v>2145</v>
      </c>
      <c r="C47" s="6" t="s">
        <v>2146</v>
      </c>
      <c r="D47" s="6">
        <v>6905</v>
      </c>
      <c r="E47" s="96">
        <v>1</v>
      </c>
      <c r="F47" s="6">
        <v>170</v>
      </c>
      <c r="G47" s="8">
        <v>1</v>
      </c>
      <c r="H47" s="8">
        <f t="shared" si="5"/>
        <v>1</v>
      </c>
      <c r="I47" s="6">
        <f t="shared" si="6"/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36">
        <v>46238</v>
      </c>
    </row>
    <row r="48" spans="1:38" x14ac:dyDescent="0.25">
      <c r="A48" s="36">
        <v>46219</v>
      </c>
      <c r="B48" s="6" t="s">
        <v>2145</v>
      </c>
      <c r="C48" s="6" t="s">
        <v>2165</v>
      </c>
      <c r="D48" s="6">
        <v>6601</v>
      </c>
      <c r="E48" s="96">
        <v>4</v>
      </c>
      <c r="F48" s="6">
        <v>680</v>
      </c>
      <c r="G48" s="8">
        <v>0.99852941176470589</v>
      </c>
      <c r="H48" s="8">
        <f t="shared" si="5"/>
        <v>0.99852941176470589</v>
      </c>
      <c r="I48" s="6">
        <f t="shared" si="6"/>
        <v>1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1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36">
        <v>46215</v>
      </c>
    </row>
    <row r="49" spans="1:37" x14ac:dyDescent="0.25">
      <c r="A49" s="36">
        <v>46219</v>
      </c>
      <c r="B49" s="6" t="s">
        <v>2145</v>
      </c>
      <c r="C49" s="6" t="s">
        <v>2165</v>
      </c>
      <c r="D49" s="6">
        <v>6688</v>
      </c>
      <c r="E49" s="96">
        <v>4</v>
      </c>
      <c r="F49" s="6">
        <v>680</v>
      </c>
      <c r="G49" s="8">
        <v>1</v>
      </c>
      <c r="H49" s="8">
        <f t="shared" si="5"/>
        <v>1</v>
      </c>
      <c r="I49" s="6">
        <f t="shared" si="6"/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36">
        <v>46218</v>
      </c>
    </row>
    <row r="50" spans="1:37" x14ac:dyDescent="0.25">
      <c r="A50" s="36">
        <v>46230</v>
      </c>
      <c r="B50" s="6" t="s">
        <v>2145</v>
      </c>
      <c r="C50" s="6" t="s">
        <v>2165</v>
      </c>
      <c r="D50" s="6">
        <v>6494</v>
      </c>
      <c r="E50" s="96">
        <v>3</v>
      </c>
      <c r="F50" s="6">
        <v>510</v>
      </c>
      <c r="G50" s="8">
        <v>0.998</v>
      </c>
      <c r="H50" s="8">
        <f t="shared" si="5"/>
        <v>0.99803921568627452</v>
      </c>
      <c r="I50" s="6">
        <f t="shared" si="6"/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1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36">
        <v>46229</v>
      </c>
    </row>
    <row r="51" spans="1:37" x14ac:dyDescent="0.25">
      <c r="A51" s="36">
        <v>46230</v>
      </c>
      <c r="B51" s="6" t="s">
        <v>2145</v>
      </c>
      <c r="C51" s="6" t="s">
        <v>2165</v>
      </c>
      <c r="D51" s="6">
        <v>6905</v>
      </c>
      <c r="E51" s="96">
        <v>3</v>
      </c>
      <c r="F51" s="6">
        <v>510</v>
      </c>
      <c r="G51" s="8">
        <v>1</v>
      </c>
      <c r="H51" s="8">
        <f t="shared" si="5"/>
        <v>1</v>
      </c>
      <c r="I51" s="6">
        <f t="shared" si="6"/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36">
        <v>46229</v>
      </c>
    </row>
    <row r="52" spans="1:37" x14ac:dyDescent="0.25">
      <c r="A52" s="36">
        <v>46239</v>
      </c>
      <c r="B52" s="6" t="s">
        <v>2700</v>
      </c>
      <c r="C52" s="6" t="s">
        <v>2701</v>
      </c>
      <c r="D52" s="6">
        <v>6905</v>
      </c>
      <c r="E52" s="96">
        <v>1</v>
      </c>
      <c r="F52" s="6">
        <v>170</v>
      </c>
      <c r="G52" s="8">
        <v>1</v>
      </c>
      <c r="H52" s="8">
        <f t="shared" si="5"/>
        <v>1</v>
      </c>
      <c r="I52" s="6">
        <f t="shared" si="6"/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36">
        <v>46238</v>
      </c>
    </row>
    <row r="53" spans="1:37" x14ac:dyDescent="0.25">
      <c r="A53" s="36">
        <v>46212</v>
      </c>
      <c r="B53" s="6" t="s">
        <v>2150</v>
      </c>
      <c r="C53" s="6" t="s">
        <v>2151</v>
      </c>
      <c r="D53" s="6">
        <v>6366</v>
      </c>
      <c r="E53" s="96">
        <v>12</v>
      </c>
      <c r="F53" s="6">
        <v>2040</v>
      </c>
      <c r="G53" s="8">
        <v>0.99950980392156863</v>
      </c>
      <c r="H53" s="8">
        <f t="shared" si="5"/>
        <v>0.99950980392156863</v>
      </c>
      <c r="I53" s="6">
        <f t="shared" si="6"/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1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</row>
    <row r="54" spans="1:37" x14ac:dyDescent="0.25">
      <c r="A54" s="36">
        <v>46217</v>
      </c>
      <c r="B54" s="6" t="s">
        <v>2145</v>
      </c>
      <c r="C54" s="6" t="s">
        <v>2151</v>
      </c>
      <c r="D54" s="6">
        <v>6446</v>
      </c>
      <c r="E54" s="96">
        <v>12</v>
      </c>
      <c r="F54" s="6">
        <v>2040</v>
      </c>
      <c r="G54" s="8">
        <v>0.99950980392156863</v>
      </c>
      <c r="H54" s="8">
        <f t="shared" si="5"/>
        <v>0.99950980392156863</v>
      </c>
      <c r="I54" s="6">
        <f t="shared" si="6"/>
        <v>1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</row>
    <row r="55" spans="1:37" x14ac:dyDescent="0.25">
      <c r="A55" s="36">
        <v>46220</v>
      </c>
      <c r="B55" s="6" t="s">
        <v>2150</v>
      </c>
      <c r="C55" s="6" t="s">
        <v>2166</v>
      </c>
      <c r="D55" s="6">
        <v>6581</v>
      </c>
      <c r="E55" s="96">
        <v>12</v>
      </c>
      <c r="F55" s="6">
        <v>2040</v>
      </c>
      <c r="G55" s="8">
        <v>1</v>
      </c>
      <c r="H55" s="8">
        <f t="shared" si="5"/>
        <v>1</v>
      </c>
      <c r="I55" s="6">
        <f t="shared" si="6"/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</row>
    <row r="56" spans="1:37" x14ac:dyDescent="0.25">
      <c r="A56" s="36">
        <v>46231</v>
      </c>
      <c r="B56" s="6" t="s">
        <v>2145</v>
      </c>
      <c r="C56" s="6" t="s">
        <v>2151</v>
      </c>
      <c r="D56" s="6">
        <v>6601</v>
      </c>
      <c r="E56" s="96">
        <v>11</v>
      </c>
      <c r="F56" s="6">
        <v>1870</v>
      </c>
      <c r="G56" s="8">
        <v>0.99680000000000002</v>
      </c>
      <c r="H56" s="8">
        <f t="shared" si="5"/>
        <v>0.99679144385026741</v>
      </c>
      <c r="I56" s="6">
        <f t="shared" si="6"/>
        <v>6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1</v>
      </c>
      <c r="S56" s="6">
        <v>0</v>
      </c>
      <c r="T56" s="6">
        <v>0</v>
      </c>
      <c r="U56" s="6">
        <v>3</v>
      </c>
      <c r="V56" s="6">
        <v>1</v>
      </c>
      <c r="W56" s="6">
        <v>0</v>
      </c>
      <c r="X56" s="6">
        <v>0</v>
      </c>
      <c r="Y56" s="6">
        <v>1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36">
        <v>46223</v>
      </c>
    </row>
    <row r="57" spans="1:37" x14ac:dyDescent="0.25">
      <c r="A57" s="36">
        <v>46231</v>
      </c>
      <c r="B57" s="6" t="s">
        <v>2150</v>
      </c>
      <c r="C57" s="6" t="s">
        <v>2166</v>
      </c>
      <c r="D57" s="6">
        <v>6688</v>
      </c>
      <c r="E57" s="96">
        <v>9</v>
      </c>
      <c r="F57" s="6">
        <v>1530</v>
      </c>
      <c r="G57" s="8">
        <v>0.99929999999999997</v>
      </c>
      <c r="H57" s="8">
        <f t="shared" si="5"/>
        <v>0.99934640522875817</v>
      </c>
      <c r="I57" s="6">
        <f t="shared" si="6"/>
        <v>1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1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36">
        <v>46228</v>
      </c>
    </row>
    <row r="58" spans="1:37" x14ac:dyDescent="0.25">
      <c r="A58" s="36">
        <v>46234</v>
      </c>
      <c r="B58" s="6" t="s">
        <v>2145</v>
      </c>
      <c r="C58" s="6" t="s">
        <v>2166</v>
      </c>
      <c r="D58" s="6">
        <v>6494</v>
      </c>
      <c r="E58" s="96">
        <v>9</v>
      </c>
      <c r="F58" s="6">
        <v>1530</v>
      </c>
      <c r="G58" s="8">
        <v>0.99929999999999997</v>
      </c>
      <c r="H58" s="8">
        <f t="shared" si="5"/>
        <v>0.99934640522875817</v>
      </c>
      <c r="I58" s="6">
        <f t="shared" si="6"/>
        <v>1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1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36">
        <v>46230</v>
      </c>
    </row>
    <row r="59" spans="1:37" x14ac:dyDescent="0.25">
      <c r="A59" s="36">
        <v>46238</v>
      </c>
      <c r="B59" s="6" t="s">
        <v>2145</v>
      </c>
      <c r="C59" s="6" t="s">
        <v>2166</v>
      </c>
      <c r="D59" s="6">
        <v>6905</v>
      </c>
      <c r="E59" s="96">
        <v>9</v>
      </c>
      <c r="F59" s="6">
        <v>1530</v>
      </c>
      <c r="G59" s="8">
        <v>0.99929999999999997</v>
      </c>
      <c r="H59" s="8">
        <f t="shared" si="5"/>
        <v>0.99934640522875817</v>
      </c>
      <c r="I59" s="6">
        <f t="shared" si="6"/>
        <v>1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36">
        <v>46236</v>
      </c>
    </row>
    <row r="60" spans="1:37" x14ac:dyDescent="0.25">
      <c r="A60" s="36">
        <v>46237</v>
      </c>
      <c r="B60" s="6" t="s">
        <v>2145</v>
      </c>
      <c r="C60" s="6" t="s">
        <v>2636</v>
      </c>
      <c r="D60" s="6">
        <v>6601</v>
      </c>
      <c r="E60" s="96">
        <v>1</v>
      </c>
      <c r="F60" s="6">
        <v>170</v>
      </c>
      <c r="G60" s="8">
        <v>1</v>
      </c>
      <c r="H60" s="8">
        <f t="shared" si="5"/>
        <v>1</v>
      </c>
      <c r="I60" s="6">
        <f t="shared" si="6"/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36">
        <v>46228</v>
      </c>
    </row>
    <row r="61" spans="1:37" x14ac:dyDescent="0.25">
      <c r="A61" s="36">
        <v>46237</v>
      </c>
      <c r="B61" s="6" t="s">
        <v>2145</v>
      </c>
      <c r="C61" s="6" t="s">
        <v>2636</v>
      </c>
      <c r="D61" s="6">
        <v>6688</v>
      </c>
      <c r="E61" s="96">
        <v>1</v>
      </c>
      <c r="F61" s="6">
        <v>170</v>
      </c>
      <c r="G61" s="8">
        <v>1</v>
      </c>
      <c r="H61" s="8">
        <f t="shared" si="5"/>
        <v>1</v>
      </c>
      <c r="I61" s="6">
        <f t="shared" si="6"/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36">
        <v>46234</v>
      </c>
    </row>
    <row r="62" spans="1:37" x14ac:dyDescent="0.25">
      <c r="A62" s="36">
        <v>46246</v>
      </c>
      <c r="B62" s="6" t="s">
        <v>2145</v>
      </c>
      <c r="C62" s="6" t="s">
        <v>2636</v>
      </c>
      <c r="D62" s="6">
        <v>6494</v>
      </c>
      <c r="E62" s="96">
        <v>1</v>
      </c>
      <c r="F62" s="6">
        <v>170</v>
      </c>
      <c r="G62" s="8">
        <v>1</v>
      </c>
      <c r="H62" s="8">
        <f t="shared" si="5"/>
        <v>1</v>
      </c>
      <c r="I62" s="6">
        <f t="shared" ref="I62:I93" si="7">SUM(J62:AJ62)</f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36">
        <v>46236</v>
      </c>
    </row>
    <row r="63" spans="1:37" x14ac:dyDescent="0.25">
      <c r="A63" s="36">
        <v>46247</v>
      </c>
      <c r="B63" s="6" t="s">
        <v>2145</v>
      </c>
      <c r="C63" s="6" t="s">
        <v>2636</v>
      </c>
      <c r="D63" s="6">
        <v>6905</v>
      </c>
      <c r="E63" s="96">
        <v>1</v>
      </c>
      <c r="F63" s="6">
        <v>170</v>
      </c>
      <c r="G63" s="8">
        <v>1</v>
      </c>
      <c r="H63" s="8">
        <f t="shared" si="5"/>
        <v>1</v>
      </c>
      <c r="I63" s="6">
        <f t="shared" si="7"/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36">
        <v>46247</v>
      </c>
    </row>
    <row r="64" spans="1:37" x14ac:dyDescent="0.25">
      <c r="A64" s="36">
        <v>46227</v>
      </c>
      <c r="B64" s="6" t="s">
        <v>2150</v>
      </c>
      <c r="C64" s="6" t="s">
        <v>2432</v>
      </c>
      <c r="D64" s="6">
        <v>6688</v>
      </c>
      <c r="E64" s="96">
        <v>2</v>
      </c>
      <c r="F64" s="6">
        <v>340</v>
      </c>
      <c r="G64" s="8">
        <v>0.99709999999999999</v>
      </c>
      <c r="H64" s="8">
        <f t="shared" si="5"/>
        <v>0.99705882352941178</v>
      </c>
      <c r="I64" s="6">
        <f t="shared" si="7"/>
        <v>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36">
        <v>46227</v>
      </c>
    </row>
    <row r="65" spans="1:38" x14ac:dyDescent="0.25">
      <c r="A65" s="36">
        <v>46233</v>
      </c>
      <c r="B65" s="6" t="s">
        <v>2150</v>
      </c>
      <c r="C65" s="6" t="s">
        <v>2432</v>
      </c>
      <c r="D65" s="6">
        <v>6494</v>
      </c>
      <c r="E65" s="96">
        <v>2</v>
      </c>
      <c r="F65" s="6">
        <v>340</v>
      </c>
      <c r="G65" s="8">
        <v>1</v>
      </c>
      <c r="H65" s="8">
        <f t="shared" si="5"/>
        <v>1</v>
      </c>
      <c r="I65" s="6">
        <f t="shared" si="7"/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36">
        <v>46228</v>
      </c>
    </row>
    <row r="66" spans="1:38" x14ac:dyDescent="0.25">
      <c r="A66" s="36">
        <v>46237</v>
      </c>
      <c r="B66" s="6" t="s">
        <v>2150</v>
      </c>
      <c r="C66" s="6" t="s">
        <v>2432</v>
      </c>
      <c r="D66" s="6">
        <v>6905</v>
      </c>
      <c r="E66" s="96">
        <v>2</v>
      </c>
      <c r="F66" s="6">
        <v>340</v>
      </c>
      <c r="G66" s="8">
        <v>1</v>
      </c>
      <c r="H66" s="8">
        <f t="shared" si="5"/>
        <v>1</v>
      </c>
      <c r="I66" s="6">
        <f t="shared" si="7"/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36">
        <v>46236</v>
      </c>
    </row>
    <row r="67" spans="1:38" x14ac:dyDescent="0.25">
      <c r="A67" s="36">
        <v>46212</v>
      </c>
      <c r="B67" s="6" t="s">
        <v>2152</v>
      </c>
      <c r="C67" s="6" t="s">
        <v>2153</v>
      </c>
      <c r="D67" s="6">
        <v>6366</v>
      </c>
      <c r="E67" s="96">
        <v>6</v>
      </c>
      <c r="F67" s="6">
        <v>1020</v>
      </c>
      <c r="G67" s="8">
        <v>1</v>
      </c>
      <c r="H67" s="8">
        <f t="shared" si="5"/>
        <v>1</v>
      </c>
      <c r="I67" s="6">
        <f t="shared" si="7"/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</row>
    <row r="68" spans="1:38" x14ac:dyDescent="0.25">
      <c r="A68" s="36">
        <v>46219</v>
      </c>
      <c r="B68" s="6" t="s">
        <v>2150</v>
      </c>
      <c r="C68" s="6" t="s">
        <v>2153</v>
      </c>
      <c r="D68" s="6">
        <v>6446</v>
      </c>
      <c r="E68" s="96">
        <v>6</v>
      </c>
      <c r="F68" s="6">
        <v>1020</v>
      </c>
      <c r="G68" s="8">
        <v>1</v>
      </c>
      <c r="H68" s="8">
        <f t="shared" si="5"/>
        <v>1</v>
      </c>
      <c r="I68" s="6">
        <f t="shared" si="7"/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30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L68" s="6" t="s">
        <v>2160</v>
      </c>
    </row>
    <row r="69" spans="1:38" x14ac:dyDescent="0.25">
      <c r="A69" s="36">
        <v>46219</v>
      </c>
      <c r="B69" s="6" t="s">
        <v>2145</v>
      </c>
      <c r="C69" s="6" t="s">
        <v>2153</v>
      </c>
      <c r="D69" s="6">
        <v>6581</v>
      </c>
      <c r="E69" s="96">
        <v>6</v>
      </c>
      <c r="F69" s="6">
        <v>1020</v>
      </c>
      <c r="G69" s="8">
        <v>0.99705882352941178</v>
      </c>
      <c r="H69" s="8">
        <f t="shared" si="5"/>
        <v>0.99705882352941178</v>
      </c>
      <c r="I69" s="6">
        <f t="shared" si="7"/>
        <v>3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0</v>
      </c>
      <c r="T69" s="6">
        <v>0</v>
      </c>
      <c r="U69" s="6">
        <v>2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</row>
    <row r="70" spans="1:38" x14ac:dyDescent="0.25">
      <c r="A70" s="36">
        <v>46225</v>
      </c>
      <c r="B70" s="6" t="s">
        <v>2145</v>
      </c>
      <c r="C70" s="6" t="s">
        <v>2153</v>
      </c>
      <c r="D70" s="6">
        <v>6601</v>
      </c>
      <c r="E70" s="96">
        <v>6</v>
      </c>
      <c r="F70" s="6">
        <v>1020</v>
      </c>
      <c r="G70" s="8">
        <v>1</v>
      </c>
      <c r="H70" s="8">
        <f t="shared" si="5"/>
        <v>1</v>
      </c>
      <c r="I70" s="6">
        <f t="shared" si="7"/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36">
        <v>46222</v>
      </c>
    </row>
    <row r="71" spans="1:38" x14ac:dyDescent="0.25">
      <c r="A71" s="36">
        <v>46225</v>
      </c>
      <c r="B71" s="6" t="s">
        <v>2145</v>
      </c>
      <c r="C71" s="6" t="s">
        <v>2153</v>
      </c>
      <c r="D71" s="6">
        <v>6688</v>
      </c>
      <c r="E71" s="96">
        <v>6</v>
      </c>
      <c r="F71" s="6">
        <v>1020</v>
      </c>
      <c r="G71" s="8">
        <v>1</v>
      </c>
      <c r="H71" s="8">
        <f t="shared" si="5"/>
        <v>1</v>
      </c>
      <c r="I71" s="6">
        <f t="shared" si="7"/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36">
        <v>46225</v>
      </c>
    </row>
    <row r="72" spans="1:38" x14ac:dyDescent="0.25">
      <c r="A72" s="36">
        <v>46232</v>
      </c>
      <c r="B72" s="6" t="s">
        <v>2145</v>
      </c>
      <c r="C72" s="6" t="s">
        <v>2153</v>
      </c>
      <c r="D72" s="6">
        <v>6494</v>
      </c>
      <c r="E72" s="96">
        <v>6</v>
      </c>
      <c r="F72" s="6">
        <v>1020</v>
      </c>
      <c r="G72" s="8">
        <v>1</v>
      </c>
      <c r="H72" s="8">
        <f t="shared" si="5"/>
        <v>1</v>
      </c>
      <c r="I72" s="6">
        <f t="shared" si="7"/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36">
        <v>46227</v>
      </c>
    </row>
    <row r="73" spans="1:38" x14ac:dyDescent="0.25">
      <c r="A73" s="36">
        <v>46232</v>
      </c>
      <c r="B73" s="6" t="s">
        <v>2145</v>
      </c>
      <c r="C73" s="6" t="s">
        <v>2153</v>
      </c>
      <c r="D73" s="6">
        <v>6905</v>
      </c>
      <c r="E73" s="96">
        <v>6</v>
      </c>
      <c r="F73" s="6">
        <v>1020</v>
      </c>
      <c r="G73" s="8">
        <v>1</v>
      </c>
      <c r="H73" s="8">
        <f t="shared" si="5"/>
        <v>1</v>
      </c>
      <c r="I73" s="6">
        <f t="shared" si="7"/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36">
        <v>46232</v>
      </c>
    </row>
    <row r="74" spans="1:38" x14ac:dyDescent="0.25">
      <c r="A74" s="36">
        <v>46210</v>
      </c>
      <c r="B74" s="6" t="s">
        <v>2145</v>
      </c>
      <c r="C74" s="6" t="s">
        <v>2147</v>
      </c>
      <c r="D74" s="6">
        <v>6581</v>
      </c>
      <c r="E74" s="96">
        <v>7</v>
      </c>
      <c r="F74" s="6">
        <v>1190</v>
      </c>
      <c r="G74" s="8">
        <v>0.99411764705882355</v>
      </c>
      <c r="H74" s="8">
        <f t="shared" si="5"/>
        <v>0.99411764705882355</v>
      </c>
      <c r="I74" s="6">
        <f t="shared" si="7"/>
        <v>7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1</v>
      </c>
      <c r="S74" s="6">
        <v>1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3</v>
      </c>
      <c r="Z74" s="6">
        <v>0</v>
      </c>
      <c r="AA74" s="6">
        <v>0</v>
      </c>
      <c r="AB74" s="6">
        <v>0</v>
      </c>
      <c r="AC74" s="6">
        <v>0</v>
      </c>
      <c r="AD74" s="6">
        <v>1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</row>
    <row r="75" spans="1:38" x14ac:dyDescent="0.25">
      <c r="A75" s="36">
        <v>46227</v>
      </c>
      <c r="B75" s="6" t="s">
        <v>2145</v>
      </c>
      <c r="C75" s="6" t="s">
        <v>2147</v>
      </c>
      <c r="D75" s="6">
        <v>6601</v>
      </c>
      <c r="E75" s="96">
        <v>7</v>
      </c>
      <c r="F75" s="6">
        <v>1190</v>
      </c>
      <c r="G75" s="8">
        <v>0.99919999999999998</v>
      </c>
      <c r="H75" s="8">
        <f t="shared" si="5"/>
        <v>0.99915966386554622</v>
      </c>
      <c r="I75" s="6">
        <f t="shared" si="7"/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36">
        <v>46218</v>
      </c>
    </row>
    <row r="76" spans="1:38" x14ac:dyDescent="0.25">
      <c r="A76" s="36">
        <v>46227</v>
      </c>
      <c r="B76" s="6" t="s">
        <v>2145</v>
      </c>
      <c r="C76" s="6" t="s">
        <v>2147</v>
      </c>
      <c r="D76" s="6">
        <v>6688</v>
      </c>
      <c r="E76" s="96">
        <v>7</v>
      </c>
      <c r="F76" s="6">
        <v>1190</v>
      </c>
      <c r="G76" s="8">
        <v>0.99829999999999997</v>
      </c>
      <c r="H76" s="8">
        <f t="shared" si="5"/>
        <v>0.99831932773109244</v>
      </c>
      <c r="I76" s="6">
        <f t="shared" si="7"/>
        <v>2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36">
        <v>46227</v>
      </c>
    </row>
    <row r="77" spans="1:38" x14ac:dyDescent="0.25">
      <c r="A77" s="36">
        <v>46233</v>
      </c>
      <c r="B77" s="6" t="s">
        <v>2145</v>
      </c>
      <c r="C77" s="6" t="s">
        <v>2147</v>
      </c>
      <c r="D77" s="6">
        <v>6494</v>
      </c>
      <c r="E77" s="96">
        <v>7</v>
      </c>
      <c r="F77" s="6">
        <v>1190</v>
      </c>
      <c r="G77" s="8">
        <v>1</v>
      </c>
      <c r="H77" s="8">
        <f t="shared" si="5"/>
        <v>1</v>
      </c>
      <c r="I77" s="6">
        <f t="shared" si="7"/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36">
        <v>46230</v>
      </c>
    </row>
    <row r="78" spans="1:38" x14ac:dyDescent="0.25">
      <c r="A78" s="36">
        <v>46239</v>
      </c>
      <c r="B78" s="6" t="s">
        <v>2145</v>
      </c>
      <c r="C78" s="6" t="s">
        <v>2147</v>
      </c>
      <c r="D78" s="6">
        <v>6905</v>
      </c>
      <c r="E78" s="96">
        <v>7</v>
      </c>
      <c r="F78" s="6">
        <v>1190</v>
      </c>
      <c r="G78" s="8">
        <v>1</v>
      </c>
      <c r="H78" s="8">
        <f t="shared" si="5"/>
        <v>1</v>
      </c>
      <c r="I78" s="6">
        <f t="shared" si="7"/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36">
        <v>46238</v>
      </c>
    </row>
    <row r="79" spans="1:38" x14ac:dyDescent="0.25">
      <c r="A79" s="36">
        <v>46210</v>
      </c>
      <c r="B79" s="6" t="s">
        <v>2145</v>
      </c>
      <c r="C79" s="6" t="s">
        <v>2148</v>
      </c>
      <c r="D79" s="6">
        <v>6581</v>
      </c>
      <c r="E79" s="96">
        <v>1</v>
      </c>
      <c r="F79" s="6">
        <v>170</v>
      </c>
      <c r="G79" s="8">
        <v>1</v>
      </c>
      <c r="H79" s="8">
        <f t="shared" si="5"/>
        <v>1</v>
      </c>
      <c r="I79" s="6">
        <f t="shared" si="7"/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</row>
    <row r="80" spans="1:38" x14ac:dyDescent="0.25">
      <c r="A80" s="36">
        <v>46223</v>
      </c>
      <c r="B80" s="6" t="s">
        <v>2145</v>
      </c>
      <c r="C80" s="6" t="s">
        <v>2171</v>
      </c>
      <c r="D80" s="6">
        <v>6601</v>
      </c>
      <c r="E80" s="96">
        <v>1</v>
      </c>
      <c r="F80" s="6">
        <v>170</v>
      </c>
      <c r="G80" s="8">
        <v>1</v>
      </c>
      <c r="H80" s="8">
        <f t="shared" si="5"/>
        <v>1</v>
      </c>
      <c r="I80" s="6">
        <f t="shared" si="7"/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36">
        <v>46211</v>
      </c>
    </row>
    <row r="81" spans="1:38" x14ac:dyDescent="0.25">
      <c r="A81" s="36">
        <v>46223</v>
      </c>
      <c r="B81" s="6" t="s">
        <v>2145</v>
      </c>
      <c r="C81" s="6" t="s">
        <v>2172</v>
      </c>
      <c r="D81" s="6">
        <v>6688</v>
      </c>
      <c r="E81" s="96">
        <v>1</v>
      </c>
      <c r="F81" s="6">
        <v>170</v>
      </c>
      <c r="G81" s="8">
        <v>1</v>
      </c>
      <c r="H81" s="8">
        <f t="shared" si="5"/>
        <v>1</v>
      </c>
      <c r="I81" s="6">
        <f t="shared" si="7"/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36">
        <v>46221</v>
      </c>
    </row>
    <row r="82" spans="1:38" x14ac:dyDescent="0.25">
      <c r="A82" s="36">
        <v>46230</v>
      </c>
      <c r="B82" s="6" t="s">
        <v>2145</v>
      </c>
      <c r="C82" s="6" t="s">
        <v>2172</v>
      </c>
      <c r="D82" s="6">
        <v>6494</v>
      </c>
      <c r="E82" s="96">
        <v>1</v>
      </c>
      <c r="F82" s="6">
        <v>170</v>
      </c>
      <c r="G82" s="8">
        <v>0.99409999999999998</v>
      </c>
      <c r="H82" s="8">
        <f t="shared" si="5"/>
        <v>0.99411764705882355</v>
      </c>
      <c r="I82" s="6">
        <f t="shared" si="7"/>
        <v>1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36">
        <v>46224</v>
      </c>
    </row>
    <row r="83" spans="1:38" x14ac:dyDescent="0.25">
      <c r="A83" s="36">
        <v>46230</v>
      </c>
      <c r="B83" s="6" t="s">
        <v>2145</v>
      </c>
      <c r="C83" s="6" t="s">
        <v>2172</v>
      </c>
      <c r="D83" s="6">
        <v>6905</v>
      </c>
      <c r="E83" s="96">
        <v>1</v>
      </c>
      <c r="F83" s="6">
        <v>170</v>
      </c>
      <c r="G83" s="8">
        <v>1</v>
      </c>
      <c r="H83" s="8">
        <f t="shared" si="5"/>
        <v>1</v>
      </c>
      <c r="I83" s="6">
        <f t="shared" si="7"/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36">
        <v>46229</v>
      </c>
    </row>
    <row r="84" spans="1:38" x14ac:dyDescent="0.25">
      <c r="A84" s="36">
        <v>46216</v>
      </c>
      <c r="B84" s="6" t="s">
        <v>2145</v>
      </c>
      <c r="C84" s="6" t="s">
        <v>2155</v>
      </c>
      <c r="D84" s="6">
        <v>6366</v>
      </c>
      <c r="E84" s="96">
        <v>11</v>
      </c>
      <c r="F84" s="6">
        <v>1870</v>
      </c>
      <c r="G84" s="8">
        <v>0.99790000000000001</v>
      </c>
      <c r="H84" s="8">
        <f t="shared" si="5"/>
        <v>0.99786096256684487</v>
      </c>
      <c r="I84" s="6">
        <f t="shared" si="7"/>
        <v>4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30">
        <v>2</v>
      </c>
      <c r="AF84" s="6">
        <v>1</v>
      </c>
      <c r="AG84" s="6">
        <v>0</v>
      </c>
      <c r="AH84" s="6">
        <v>1</v>
      </c>
      <c r="AI84" s="6">
        <v>0</v>
      </c>
      <c r="AJ84" s="6">
        <v>0</v>
      </c>
      <c r="AL84" s="6" t="s">
        <v>2504</v>
      </c>
    </row>
    <row r="85" spans="1:38" x14ac:dyDescent="0.25">
      <c r="A85" s="36">
        <v>46223</v>
      </c>
      <c r="B85" s="6" t="s">
        <v>2145</v>
      </c>
      <c r="C85" s="6" t="s">
        <v>2161</v>
      </c>
      <c r="D85" s="6">
        <v>6446</v>
      </c>
      <c r="E85" s="96">
        <v>7</v>
      </c>
      <c r="F85" s="6">
        <v>1190</v>
      </c>
      <c r="G85" s="8">
        <v>1</v>
      </c>
      <c r="H85" s="8">
        <f t="shared" si="5"/>
        <v>1</v>
      </c>
      <c r="I85" s="6">
        <f t="shared" si="7"/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</row>
    <row r="86" spans="1:38" x14ac:dyDescent="0.25">
      <c r="A86" s="36">
        <v>46231</v>
      </c>
      <c r="B86" s="6" t="s">
        <v>2145</v>
      </c>
      <c r="C86" s="6" t="s">
        <v>2161</v>
      </c>
      <c r="D86" s="6">
        <v>6581</v>
      </c>
      <c r="E86" s="96">
        <v>11</v>
      </c>
      <c r="F86" s="6">
        <v>1870</v>
      </c>
      <c r="G86" s="8">
        <v>0.99950000000000006</v>
      </c>
      <c r="H86" s="8">
        <f t="shared" si="5"/>
        <v>0.99946524064171127</v>
      </c>
      <c r="I86" s="6">
        <f t="shared" si="7"/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1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36">
        <v>46227</v>
      </c>
    </row>
    <row r="87" spans="1:38" x14ac:dyDescent="0.25">
      <c r="A87" s="36">
        <v>46240</v>
      </c>
      <c r="B87" s="6" t="s">
        <v>2145</v>
      </c>
      <c r="C87" s="6" t="s">
        <v>2161</v>
      </c>
      <c r="D87" s="6">
        <v>6601</v>
      </c>
      <c r="E87" s="96">
        <v>11</v>
      </c>
      <c r="F87" s="6">
        <v>1870</v>
      </c>
      <c r="G87" s="8">
        <v>0.99950000000000006</v>
      </c>
      <c r="H87" s="8">
        <f t="shared" si="5"/>
        <v>0.99946524064171127</v>
      </c>
      <c r="I87" s="6">
        <f t="shared" si="7"/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36">
        <v>46235</v>
      </c>
    </row>
    <row r="88" spans="1:38" x14ac:dyDescent="0.25">
      <c r="A88" s="36">
        <v>46240</v>
      </c>
      <c r="B88" s="6" t="s">
        <v>2145</v>
      </c>
      <c r="C88" s="6" t="s">
        <v>2161</v>
      </c>
      <c r="D88" s="6">
        <v>6688</v>
      </c>
      <c r="E88" s="96">
        <v>11</v>
      </c>
      <c r="F88" s="6">
        <v>1870</v>
      </c>
      <c r="G88" s="8">
        <v>0.99790000000000001</v>
      </c>
      <c r="H88" s="8">
        <f t="shared" si="5"/>
        <v>0.99786096256684487</v>
      </c>
      <c r="I88" s="6">
        <f t="shared" si="7"/>
        <v>4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3</v>
      </c>
      <c r="S88" s="6">
        <v>0</v>
      </c>
      <c r="T88" s="6">
        <v>0</v>
      </c>
      <c r="U88" s="6">
        <v>0</v>
      </c>
      <c r="V88" s="6">
        <v>0</v>
      </c>
      <c r="W88" s="6">
        <v>1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36">
        <v>46239</v>
      </c>
    </row>
    <row r="89" spans="1:38" x14ac:dyDescent="0.25">
      <c r="A89" s="36">
        <v>46254</v>
      </c>
      <c r="B89" s="6" t="s">
        <v>2145</v>
      </c>
      <c r="C89" s="6" t="s">
        <v>2161</v>
      </c>
      <c r="D89" s="6">
        <v>6494</v>
      </c>
      <c r="E89" s="96">
        <v>11</v>
      </c>
      <c r="F89" s="6">
        <v>1870</v>
      </c>
      <c r="G89" s="8">
        <v>1</v>
      </c>
      <c r="H89" s="8">
        <f t="shared" si="5"/>
        <v>1</v>
      </c>
      <c r="I89" s="6">
        <f t="shared" si="7"/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36">
        <v>46244</v>
      </c>
    </row>
    <row r="90" spans="1:38" x14ac:dyDescent="0.25">
      <c r="A90" s="36">
        <v>46254</v>
      </c>
      <c r="B90" s="6" t="s">
        <v>2145</v>
      </c>
      <c r="C90" s="6" t="s">
        <v>2161</v>
      </c>
      <c r="D90" s="6">
        <v>6905</v>
      </c>
      <c r="E90" s="96">
        <v>11</v>
      </c>
      <c r="F90" s="6">
        <v>1870</v>
      </c>
      <c r="G90" s="8">
        <v>0.99890000000000001</v>
      </c>
      <c r="H90" s="8">
        <f t="shared" si="5"/>
        <v>0.99893048128342243</v>
      </c>
      <c r="I90" s="6">
        <f t="shared" si="7"/>
        <v>2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36">
        <v>46253</v>
      </c>
    </row>
    <row r="91" spans="1:38" x14ac:dyDescent="0.25">
      <c r="A91" s="36">
        <v>46218</v>
      </c>
      <c r="B91" s="6" t="s">
        <v>2150</v>
      </c>
      <c r="C91" s="6" t="s">
        <v>2157</v>
      </c>
      <c r="D91" s="6">
        <v>6366</v>
      </c>
      <c r="E91" s="96">
        <v>1</v>
      </c>
      <c r="F91" s="6">
        <v>170</v>
      </c>
      <c r="G91" s="8">
        <v>1</v>
      </c>
      <c r="H91" s="8">
        <f t="shared" si="5"/>
        <v>1</v>
      </c>
      <c r="I91" s="6">
        <f t="shared" si="7"/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</row>
    <row r="92" spans="1:38" x14ac:dyDescent="0.25">
      <c r="A92" s="36">
        <v>46225</v>
      </c>
      <c r="B92" s="6" t="s">
        <v>2150</v>
      </c>
      <c r="C92" s="6" t="s">
        <v>2157</v>
      </c>
      <c r="D92" s="6">
        <v>6446</v>
      </c>
      <c r="E92" s="96">
        <v>1</v>
      </c>
      <c r="F92" s="6">
        <v>170</v>
      </c>
      <c r="G92" s="8">
        <v>0.9882352941176471</v>
      </c>
      <c r="H92" s="8">
        <f t="shared" si="5"/>
        <v>0.9882352941176471</v>
      </c>
      <c r="I92" s="6">
        <f t="shared" si="7"/>
        <v>2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2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36">
        <v>46224</v>
      </c>
    </row>
    <row r="93" spans="1:38" x14ac:dyDescent="0.25">
      <c r="A93" s="36">
        <v>46231</v>
      </c>
      <c r="B93" s="6" t="s">
        <v>2150</v>
      </c>
      <c r="C93" s="6" t="s">
        <v>2157</v>
      </c>
      <c r="D93" s="6">
        <v>6581</v>
      </c>
      <c r="E93" s="96">
        <v>1</v>
      </c>
      <c r="F93" s="6">
        <v>170</v>
      </c>
      <c r="G93" s="8">
        <v>0.99409999999999998</v>
      </c>
      <c r="H93" s="8">
        <f t="shared" si="5"/>
        <v>0.99411764705882355</v>
      </c>
      <c r="I93" s="6">
        <f t="shared" si="7"/>
        <v>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36">
        <v>46228</v>
      </c>
    </row>
    <row r="94" spans="1:38" x14ac:dyDescent="0.25">
      <c r="A94" s="36">
        <v>46237</v>
      </c>
      <c r="B94" s="6" t="s">
        <v>2150</v>
      </c>
      <c r="C94" s="6" t="s">
        <v>2157</v>
      </c>
      <c r="D94" s="6">
        <v>6601</v>
      </c>
      <c r="E94" s="96">
        <v>1</v>
      </c>
      <c r="F94" s="6">
        <v>170</v>
      </c>
      <c r="G94" s="8">
        <v>0.99409999999999998</v>
      </c>
      <c r="H94" s="8">
        <f t="shared" ref="H94:H159" si="8">1-I94/F94</f>
        <v>0.99411764705882355</v>
      </c>
      <c r="I94" s="6">
        <f t="shared" ref="I94:I125" si="9">SUM(J94:AJ94)</f>
        <v>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1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36">
        <v>46232</v>
      </c>
    </row>
    <row r="95" spans="1:38" x14ac:dyDescent="0.25">
      <c r="A95" s="36">
        <v>46237</v>
      </c>
      <c r="B95" s="6" t="s">
        <v>2150</v>
      </c>
      <c r="C95" s="6" t="s">
        <v>2157</v>
      </c>
      <c r="D95" s="6">
        <v>6688</v>
      </c>
      <c r="E95" s="96">
        <v>1</v>
      </c>
      <c r="F95" s="6">
        <v>170</v>
      </c>
      <c r="G95" s="8">
        <v>1</v>
      </c>
      <c r="H95" s="8">
        <f t="shared" si="8"/>
        <v>1</v>
      </c>
      <c r="I95" s="6">
        <f t="shared" si="9"/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36">
        <v>46237</v>
      </c>
    </row>
    <row r="96" spans="1:38" x14ac:dyDescent="0.25">
      <c r="A96" s="36">
        <v>46255</v>
      </c>
      <c r="B96" s="6" t="s">
        <v>2145</v>
      </c>
      <c r="C96" s="6" t="s">
        <v>2157</v>
      </c>
      <c r="D96" s="6">
        <v>6494</v>
      </c>
      <c r="E96" s="96">
        <v>1</v>
      </c>
      <c r="F96" s="6">
        <v>170</v>
      </c>
      <c r="G96" s="8">
        <v>1</v>
      </c>
      <c r="H96" s="8">
        <f t="shared" si="8"/>
        <v>1</v>
      </c>
      <c r="I96" s="6">
        <f t="shared" si="9"/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36">
        <v>46246</v>
      </c>
    </row>
    <row r="97" spans="1:37" x14ac:dyDescent="0.25">
      <c r="A97" s="36">
        <v>46258</v>
      </c>
      <c r="B97" s="6" t="s">
        <v>2145</v>
      </c>
      <c r="C97" s="6" t="s">
        <v>2157</v>
      </c>
      <c r="D97" s="6">
        <v>6905</v>
      </c>
      <c r="E97" s="96">
        <v>1</v>
      </c>
      <c r="F97" s="6">
        <v>170</v>
      </c>
      <c r="G97" s="8">
        <v>1</v>
      </c>
      <c r="H97" s="8">
        <f t="shared" si="8"/>
        <v>1</v>
      </c>
      <c r="I97" s="6">
        <f t="shared" si="9"/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36">
        <v>46255</v>
      </c>
    </row>
    <row r="98" spans="1:37" x14ac:dyDescent="0.25">
      <c r="A98" s="36">
        <v>46223</v>
      </c>
      <c r="B98" s="6" t="s">
        <v>2145</v>
      </c>
      <c r="C98" s="6" t="s">
        <v>2169</v>
      </c>
      <c r="D98" s="100">
        <v>6446</v>
      </c>
      <c r="E98" s="100">
        <v>4</v>
      </c>
      <c r="F98" s="6">
        <v>680</v>
      </c>
      <c r="G98" s="8">
        <v>0.99852941176470589</v>
      </c>
      <c r="H98" s="8">
        <f t="shared" si="8"/>
        <v>0.99852941176470589</v>
      </c>
      <c r="I98" s="6">
        <f t="shared" si="9"/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1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</row>
    <row r="99" spans="1:37" x14ac:dyDescent="0.25">
      <c r="A99" s="36">
        <v>46210</v>
      </c>
      <c r="B99" s="6" t="s">
        <v>2145</v>
      </c>
      <c r="C99" s="6" t="s">
        <v>2149</v>
      </c>
      <c r="D99" s="6">
        <v>6366</v>
      </c>
      <c r="E99" s="96">
        <v>12</v>
      </c>
      <c r="F99" s="6">
        <v>2040</v>
      </c>
      <c r="G99" s="8">
        <v>0.99950980392156863</v>
      </c>
      <c r="H99" s="8">
        <f t="shared" si="8"/>
        <v>0.99950980392156863</v>
      </c>
      <c r="I99" s="6">
        <f t="shared" si="9"/>
        <v>1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1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</row>
    <row r="100" spans="1:37" x14ac:dyDescent="0.25">
      <c r="A100" s="36">
        <v>46217</v>
      </c>
      <c r="B100" s="6" t="s">
        <v>2145</v>
      </c>
      <c r="C100" s="6" t="s">
        <v>2149</v>
      </c>
      <c r="D100" s="6">
        <v>6446</v>
      </c>
      <c r="E100" s="96">
        <v>7</v>
      </c>
      <c r="F100" s="6">
        <v>1190</v>
      </c>
      <c r="G100" s="8">
        <v>1</v>
      </c>
      <c r="H100" s="8">
        <f t="shared" si="8"/>
        <v>1</v>
      </c>
      <c r="I100" s="6">
        <f t="shared" si="9"/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</row>
    <row r="101" spans="1:37" x14ac:dyDescent="0.25">
      <c r="A101" s="36">
        <v>46223</v>
      </c>
      <c r="B101" s="6" t="s">
        <v>2150</v>
      </c>
      <c r="C101" s="6" t="s">
        <v>2173</v>
      </c>
      <c r="D101" s="6">
        <v>6581</v>
      </c>
      <c r="E101" s="96">
        <v>7</v>
      </c>
      <c r="F101" s="6">
        <v>1190</v>
      </c>
      <c r="G101" s="8">
        <v>0.99159663865546221</v>
      </c>
      <c r="H101" s="8">
        <f t="shared" si="8"/>
        <v>0.99159663865546221</v>
      </c>
      <c r="I101" s="6">
        <f t="shared" si="9"/>
        <v>10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5</v>
      </c>
      <c r="S101" s="6">
        <v>0</v>
      </c>
      <c r="T101" s="6">
        <v>0</v>
      </c>
      <c r="U101" s="6">
        <v>5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36">
        <v>46220</v>
      </c>
    </row>
    <row r="102" spans="1:37" x14ac:dyDescent="0.25">
      <c r="A102" s="36">
        <v>46232</v>
      </c>
      <c r="B102" s="6" t="s">
        <v>2145</v>
      </c>
      <c r="C102" s="6" t="s">
        <v>2149</v>
      </c>
      <c r="D102" s="6">
        <v>6601</v>
      </c>
      <c r="E102" s="96">
        <v>7</v>
      </c>
      <c r="F102" s="6">
        <v>1190</v>
      </c>
      <c r="G102" s="8">
        <v>0.99919999999999998</v>
      </c>
      <c r="H102" s="8">
        <f t="shared" si="8"/>
        <v>0.99915966386554622</v>
      </c>
      <c r="I102" s="6">
        <f t="shared" si="9"/>
        <v>1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1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36">
        <v>46227</v>
      </c>
    </row>
    <row r="103" spans="1:37" x14ac:dyDescent="0.25">
      <c r="A103" s="36">
        <v>46232</v>
      </c>
      <c r="B103" s="6" t="s">
        <v>2145</v>
      </c>
      <c r="C103" s="6" t="s">
        <v>2173</v>
      </c>
      <c r="D103" s="6">
        <v>6688</v>
      </c>
      <c r="E103" s="96">
        <v>7</v>
      </c>
      <c r="F103" s="6">
        <v>1190</v>
      </c>
      <c r="G103" s="8">
        <v>0.99919999999999998</v>
      </c>
      <c r="H103" s="8">
        <f t="shared" si="8"/>
        <v>0.99915966386554622</v>
      </c>
      <c r="I103" s="6">
        <f t="shared" si="9"/>
        <v>1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1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36">
        <v>46231</v>
      </c>
    </row>
    <row r="104" spans="1:37" x14ac:dyDescent="0.25">
      <c r="A104" s="36">
        <v>46240</v>
      </c>
      <c r="B104" s="6" t="s">
        <v>2145</v>
      </c>
      <c r="C104" s="6" t="s">
        <v>2173</v>
      </c>
      <c r="D104" s="6">
        <v>6494</v>
      </c>
      <c r="E104" s="96">
        <v>7</v>
      </c>
      <c r="F104" s="6">
        <v>1190</v>
      </c>
      <c r="G104" s="8">
        <v>0.99919999999999998</v>
      </c>
      <c r="H104" s="8">
        <f t="shared" si="8"/>
        <v>0.99915966386554622</v>
      </c>
      <c r="I104" s="6">
        <f t="shared" si="9"/>
        <v>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1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36">
        <v>46237</v>
      </c>
    </row>
    <row r="105" spans="1:37" x14ac:dyDescent="0.25">
      <c r="A105" s="36">
        <v>46241</v>
      </c>
      <c r="B105" s="6" t="s">
        <v>2145</v>
      </c>
      <c r="C105" s="6" t="s">
        <v>2173</v>
      </c>
      <c r="D105" s="6">
        <v>6905</v>
      </c>
      <c r="E105" s="96">
        <v>7</v>
      </c>
      <c r="F105" s="6">
        <v>1190</v>
      </c>
      <c r="G105" s="8">
        <v>0.99919999999999998</v>
      </c>
      <c r="H105" s="8">
        <f t="shared" si="8"/>
        <v>0.99915966386554622</v>
      </c>
      <c r="I105" s="6">
        <f t="shared" si="9"/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36">
        <v>46240</v>
      </c>
    </row>
    <row r="106" spans="1:37" x14ac:dyDescent="0.25">
      <c r="A106" s="36">
        <v>46218</v>
      </c>
      <c r="B106" s="6" t="s">
        <v>2145</v>
      </c>
      <c r="C106" s="6" t="s">
        <v>2158</v>
      </c>
      <c r="D106" s="6">
        <v>6366</v>
      </c>
      <c r="E106" s="96">
        <v>4</v>
      </c>
      <c r="F106" s="6">
        <v>680</v>
      </c>
      <c r="G106" s="8">
        <v>1</v>
      </c>
      <c r="H106" s="8">
        <f t="shared" si="8"/>
        <v>1</v>
      </c>
      <c r="I106" s="6">
        <f t="shared" si="9"/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36">
        <v>46215</v>
      </c>
    </row>
    <row r="107" spans="1:37" x14ac:dyDescent="0.25">
      <c r="A107" s="36">
        <v>46218</v>
      </c>
      <c r="B107" s="6" t="s">
        <v>2152</v>
      </c>
      <c r="C107" s="6" t="s">
        <v>2159</v>
      </c>
      <c r="D107" s="6">
        <v>6446</v>
      </c>
      <c r="E107" s="96">
        <v>4</v>
      </c>
      <c r="F107" s="6">
        <v>680</v>
      </c>
      <c r="G107" s="8">
        <v>1</v>
      </c>
      <c r="H107" s="8">
        <f t="shared" si="8"/>
        <v>1</v>
      </c>
      <c r="I107" s="6">
        <f t="shared" si="9"/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36">
        <v>46218</v>
      </c>
    </row>
    <row r="108" spans="1:37" x14ac:dyDescent="0.25">
      <c r="A108" s="36">
        <v>46223</v>
      </c>
      <c r="B108" s="6" t="s">
        <v>2145</v>
      </c>
      <c r="C108" s="6" t="s">
        <v>2158</v>
      </c>
      <c r="D108" s="6">
        <v>6581</v>
      </c>
      <c r="E108" s="96">
        <v>4</v>
      </c>
      <c r="F108" s="6">
        <v>680</v>
      </c>
      <c r="G108" s="8">
        <v>0.99411764705882355</v>
      </c>
      <c r="H108" s="8">
        <f t="shared" si="8"/>
        <v>0.99411764705882355</v>
      </c>
      <c r="I108" s="6">
        <f t="shared" si="9"/>
        <v>4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4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</row>
    <row r="109" spans="1:37" x14ac:dyDescent="0.25">
      <c r="A109" s="36">
        <v>46227</v>
      </c>
      <c r="B109" s="6" t="s">
        <v>2145</v>
      </c>
      <c r="C109" s="6" t="s">
        <v>2158</v>
      </c>
      <c r="D109" s="6">
        <v>6601</v>
      </c>
      <c r="E109" s="96">
        <v>4</v>
      </c>
      <c r="F109" s="6">
        <v>680</v>
      </c>
      <c r="G109" s="8">
        <v>1</v>
      </c>
      <c r="H109" s="8">
        <f t="shared" si="8"/>
        <v>1</v>
      </c>
      <c r="I109" s="6">
        <f t="shared" si="9"/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36">
        <v>46224</v>
      </c>
    </row>
    <row r="110" spans="1:37" x14ac:dyDescent="0.25">
      <c r="A110" s="36">
        <v>46227</v>
      </c>
      <c r="B110" s="6" t="s">
        <v>2145</v>
      </c>
      <c r="C110" s="6" t="s">
        <v>2158</v>
      </c>
      <c r="D110" s="6">
        <v>6688</v>
      </c>
      <c r="E110" s="96">
        <v>4</v>
      </c>
      <c r="F110" s="6">
        <v>680</v>
      </c>
      <c r="G110" s="8">
        <v>0.99850000000000005</v>
      </c>
      <c r="H110" s="8">
        <f t="shared" si="8"/>
        <v>0.99852941176470589</v>
      </c>
      <c r="I110" s="6">
        <f t="shared" si="9"/>
        <v>1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36">
        <v>46227</v>
      </c>
    </row>
    <row r="111" spans="1:37" x14ac:dyDescent="0.25">
      <c r="A111" s="36">
        <v>46233</v>
      </c>
      <c r="B111" s="6" t="s">
        <v>2145</v>
      </c>
      <c r="C111" s="6" t="s">
        <v>2158</v>
      </c>
      <c r="D111" s="6">
        <v>6494</v>
      </c>
      <c r="E111" s="96">
        <v>4</v>
      </c>
      <c r="F111" s="6">
        <v>680</v>
      </c>
      <c r="G111" s="8">
        <v>1</v>
      </c>
      <c r="H111" s="8">
        <f t="shared" si="8"/>
        <v>1</v>
      </c>
      <c r="I111" s="6">
        <f t="shared" si="9"/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36">
        <v>46228</v>
      </c>
    </row>
    <row r="112" spans="1:37" x14ac:dyDescent="0.25">
      <c r="A112" s="36">
        <v>46234</v>
      </c>
      <c r="B112" s="6" t="s">
        <v>2145</v>
      </c>
      <c r="C112" s="6" t="s">
        <v>2158</v>
      </c>
      <c r="D112" s="6">
        <v>6905</v>
      </c>
      <c r="E112" s="96">
        <v>4</v>
      </c>
      <c r="F112" s="6">
        <v>680</v>
      </c>
      <c r="G112" s="8">
        <v>1</v>
      </c>
      <c r="H112" s="8">
        <f t="shared" si="8"/>
        <v>1</v>
      </c>
      <c r="I112" s="6">
        <f t="shared" si="9"/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36">
        <v>46234</v>
      </c>
    </row>
    <row r="113" spans="1:38" x14ac:dyDescent="0.25">
      <c r="A113" s="36">
        <v>46244</v>
      </c>
      <c r="B113" s="6" t="s">
        <v>2145</v>
      </c>
      <c r="C113" s="6" t="s">
        <v>2755</v>
      </c>
      <c r="D113" s="6">
        <v>6446</v>
      </c>
      <c r="E113" s="96">
        <v>1</v>
      </c>
      <c r="F113" s="6">
        <v>170</v>
      </c>
      <c r="G113" s="8">
        <v>1</v>
      </c>
      <c r="H113" s="8">
        <f t="shared" si="8"/>
        <v>1</v>
      </c>
      <c r="I113" s="6">
        <f t="shared" si="9"/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36">
        <v>46242</v>
      </c>
    </row>
    <row r="114" spans="1:38" x14ac:dyDescent="0.25">
      <c r="A114" s="36">
        <v>46259</v>
      </c>
      <c r="B114" s="6" t="s">
        <v>2145</v>
      </c>
      <c r="C114" s="6" t="s">
        <v>2755</v>
      </c>
      <c r="D114" s="6">
        <v>6581</v>
      </c>
      <c r="E114" s="96">
        <v>1</v>
      </c>
      <c r="F114" s="6">
        <v>170</v>
      </c>
      <c r="G114" s="8">
        <v>1</v>
      </c>
      <c r="H114" s="8">
        <f t="shared" si="8"/>
        <v>1</v>
      </c>
      <c r="I114" s="6">
        <f t="shared" si="9"/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36">
        <v>46259</v>
      </c>
    </row>
    <row r="115" spans="1:38" x14ac:dyDescent="0.25">
      <c r="A115" s="36">
        <v>46223</v>
      </c>
      <c r="B115" s="6" t="s">
        <v>2145</v>
      </c>
      <c r="C115" s="6" t="s">
        <v>2170</v>
      </c>
      <c r="D115" s="6">
        <v>6366</v>
      </c>
      <c r="E115" s="96">
        <v>12</v>
      </c>
      <c r="F115" s="6">
        <v>2040</v>
      </c>
      <c r="G115" s="8">
        <v>0.99950980392156863</v>
      </c>
      <c r="H115" s="8">
        <f t="shared" si="8"/>
        <v>0.99950980392156863</v>
      </c>
      <c r="I115" s="6">
        <f t="shared" si="9"/>
        <v>1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1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</row>
    <row r="116" spans="1:38" x14ac:dyDescent="0.25">
      <c r="A116" s="36">
        <v>46230</v>
      </c>
      <c r="B116" s="6" t="s">
        <v>2145</v>
      </c>
      <c r="C116" s="6" t="s">
        <v>2170</v>
      </c>
      <c r="D116" s="6">
        <v>6446</v>
      </c>
      <c r="E116" s="96">
        <v>12</v>
      </c>
      <c r="F116" s="6">
        <v>2040</v>
      </c>
      <c r="G116" s="8">
        <v>1</v>
      </c>
      <c r="H116" s="8">
        <f t="shared" si="8"/>
        <v>1</v>
      </c>
      <c r="I116" s="6">
        <f t="shared" si="9"/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36">
        <v>46228</v>
      </c>
    </row>
    <row r="117" spans="1:38" x14ac:dyDescent="0.25">
      <c r="A117" s="36">
        <v>46248</v>
      </c>
      <c r="B117" s="6" t="s">
        <v>2145</v>
      </c>
      <c r="C117" s="6" t="s">
        <v>2170</v>
      </c>
      <c r="D117" s="6">
        <v>6581</v>
      </c>
      <c r="E117" s="96">
        <v>8</v>
      </c>
      <c r="F117" s="6">
        <v>1360</v>
      </c>
      <c r="G117" s="8">
        <v>0.99780000000000002</v>
      </c>
      <c r="H117" s="8">
        <f t="shared" si="8"/>
        <v>0.99852941176470589</v>
      </c>
      <c r="I117" s="6">
        <f t="shared" si="9"/>
        <v>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1</v>
      </c>
      <c r="S117" s="6">
        <v>0</v>
      </c>
      <c r="T117" s="6">
        <v>0</v>
      </c>
      <c r="U117" s="6">
        <v>1</v>
      </c>
      <c r="V117" s="6">
        <v>0</v>
      </c>
      <c r="W117" s="6">
        <v>0</v>
      </c>
      <c r="X117" s="6">
        <v>0</v>
      </c>
      <c r="Y117" s="6">
        <v>0</v>
      </c>
      <c r="Z117" s="30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36">
        <v>46248</v>
      </c>
      <c r="AL117" s="6" t="s">
        <v>2857</v>
      </c>
    </row>
    <row r="118" spans="1:38" x14ac:dyDescent="0.25">
      <c r="A118" s="36">
        <v>46248</v>
      </c>
      <c r="B118" s="6" t="s">
        <v>2145</v>
      </c>
      <c r="C118" s="6" t="s">
        <v>2847</v>
      </c>
      <c r="D118" s="6">
        <v>6581</v>
      </c>
      <c r="E118" s="96">
        <v>4</v>
      </c>
      <c r="F118" s="6">
        <v>680</v>
      </c>
      <c r="G118" s="8">
        <v>0.99850000000000005</v>
      </c>
      <c r="H118" s="8">
        <f t="shared" si="8"/>
        <v>0.99852941176470589</v>
      </c>
      <c r="I118" s="6">
        <f t="shared" si="9"/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1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36">
        <v>46248</v>
      </c>
    </row>
    <row r="119" spans="1:38" x14ac:dyDescent="0.25">
      <c r="A119" s="36">
        <v>46212</v>
      </c>
      <c r="B119" s="6" t="s">
        <v>2145</v>
      </c>
      <c r="C119" s="6" t="s">
        <v>2154</v>
      </c>
      <c r="D119" s="6">
        <v>6366</v>
      </c>
      <c r="E119" s="96">
        <v>12</v>
      </c>
      <c r="F119" s="6">
        <v>2040</v>
      </c>
      <c r="G119" s="8">
        <v>0.99754901960784315</v>
      </c>
      <c r="H119" s="8">
        <f t="shared" si="8"/>
        <v>0.99754901960784315</v>
      </c>
      <c r="I119" s="6">
        <f t="shared" si="9"/>
        <v>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5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</row>
    <row r="120" spans="1:38" x14ac:dyDescent="0.25">
      <c r="A120" s="36">
        <v>46217</v>
      </c>
      <c r="B120" s="6" t="s">
        <v>2145</v>
      </c>
      <c r="C120" s="6" t="s">
        <v>2154</v>
      </c>
      <c r="D120" s="6">
        <v>6446</v>
      </c>
      <c r="E120" s="96">
        <v>12</v>
      </c>
      <c r="F120" s="6">
        <v>2040</v>
      </c>
      <c r="G120" s="8">
        <v>1</v>
      </c>
      <c r="H120" s="8">
        <f t="shared" si="8"/>
        <v>1</v>
      </c>
      <c r="I120" s="6">
        <f t="shared" si="9"/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</row>
    <row r="121" spans="1:38" x14ac:dyDescent="0.25">
      <c r="A121" s="36">
        <v>46220</v>
      </c>
      <c r="B121" s="6" t="s">
        <v>2150</v>
      </c>
      <c r="C121" s="6" t="s">
        <v>2167</v>
      </c>
      <c r="D121" s="6">
        <v>6581</v>
      </c>
      <c r="E121" s="96">
        <v>11</v>
      </c>
      <c r="F121" s="6">
        <v>1870</v>
      </c>
      <c r="G121" s="8">
        <v>0.99946524064171127</v>
      </c>
      <c r="H121" s="8">
        <f t="shared" si="8"/>
        <v>0.99946524064171127</v>
      </c>
      <c r="I121" s="6">
        <f t="shared" si="9"/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1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36">
        <v>46220</v>
      </c>
    </row>
    <row r="122" spans="1:38" x14ac:dyDescent="0.25">
      <c r="A122" s="36">
        <v>46227</v>
      </c>
      <c r="B122" s="6" t="s">
        <v>2150</v>
      </c>
      <c r="C122" s="6" t="s">
        <v>2154</v>
      </c>
      <c r="D122" s="6">
        <v>6601</v>
      </c>
      <c r="E122" s="96">
        <v>12</v>
      </c>
      <c r="F122" s="6">
        <v>2040</v>
      </c>
      <c r="G122" s="8">
        <v>0.99950000000000006</v>
      </c>
      <c r="H122" s="8">
        <f t="shared" si="8"/>
        <v>0.99950980392156863</v>
      </c>
      <c r="I122" s="6">
        <f t="shared" si="9"/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1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36">
        <v>46222</v>
      </c>
    </row>
    <row r="123" spans="1:38" x14ac:dyDescent="0.25">
      <c r="A123" s="36">
        <v>46227</v>
      </c>
      <c r="B123" s="6" t="s">
        <v>2150</v>
      </c>
      <c r="C123" s="6" t="s">
        <v>2154</v>
      </c>
      <c r="D123" s="6">
        <v>6688</v>
      </c>
      <c r="E123" s="96">
        <v>11</v>
      </c>
      <c r="F123" s="6">
        <v>1870</v>
      </c>
      <c r="G123" s="8">
        <v>0.99950000000000006</v>
      </c>
      <c r="H123" s="8">
        <f t="shared" si="8"/>
        <v>0.99946524064171127</v>
      </c>
      <c r="I123" s="6">
        <f t="shared" si="9"/>
        <v>1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1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36">
        <v>46227</v>
      </c>
    </row>
    <row r="124" spans="1:38" x14ac:dyDescent="0.25">
      <c r="A124" s="36">
        <v>46237</v>
      </c>
      <c r="B124" s="6" t="s">
        <v>2150</v>
      </c>
      <c r="C124" s="6" t="s">
        <v>2154</v>
      </c>
      <c r="D124" s="6">
        <v>6494</v>
      </c>
      <c r="E124" s="96">
        <v>11</v>
      </c>
      <c r="F124" s="6">
        <v>1870</v>
      </c>
      <c r="G124" s="8">
        <v>1</v>
      </c>
      <c r="H124" s="8">
        <f t="shared" si="8"/>
        <v>1</v>
      </c>
      <c r="I124" s="6">
        <f t="shared" si="9"/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36">
        <v>46230</v>
      </c>
    </row>
    <row r="125" spans="1:38" x14ac:dyDescent="0.25">
      <c r="A125" s="36">
        <v>46238</v>
      </c>
      <c r="B125" s="6" t="s">
        <v>2145</v>
      </c>
      <c r="C125" s="6" t="s">
        <v>2154</v>
      </c>
      <c r="D125" s="6">
        <v>6905</v>
      </c>
      <c r="E125" s="96">
        <v>12</v>
      </c>
      <c r="F125" s="6">
        <v>2040</v>
      </c>
      <c r="G125" s="8">
        <v>1</v>
      </c>
      <c r="H125" s="8">
        <f t="shared" si="8"/>
        <v>1</v>
      </c>
      <c r="I125" s="6">
        <f t="shared" si="9"/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36">
        <v>46238</v>
      </c>
    </row>
    <row r="126" spans="1:38" x14ac:dyDescent="0.25">
      <c r="A126" s="36">
        <v>46220</v>
      </c>
      <c r="B126" s="6" t="s">
        <v>2145</v>
      </c>
      <c r="C126" s="6" t="s">
        <v>2168</v>
      </c>
      <c r="D126" s="6">
        <v>6581</v>
      </c>
      <c r="E126" s="96">
        <v>1</v>
      </c>
      <c r="F126" s="6">
        <v>170</v>
      </c>
      <c r="G126" s="8">
        <v>0.99411764705882355</v>
      </c>
      <c r="H126" s="8">
        <f t="shared" si="8"/>
        <v>0.99411764705882355</v>
      </c>
      <c r="I126" s="6">
        <f t="shared" ref="I126:I159" si="10">SUM(J126:AJ126)</f>
        <v>1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1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</row>
    <row r="127" spans="1:38" x14ac:dyDescent="0.25">
      <c r="A127" s="36">
        <v>46227</v>
      </c>
      <c r="B127" s="6" t="s">
        <v>2145</v>
      </c>
      <c r="C127" s="6" t="s">
        <v>2434</v>
      </c>
      <c r="D127" s="6">
        <v>6688</v>
      </c>
      <c r="E127" s="96">
        <v>1</v>
      </c>
      <c r="F127" s="6">
        <v>170</v>
      </c>
      <c r="G127" s="8">
        <v>1</v>
      </c>
      <c r="H127" s="8">
        <f t="shared" si="8"/>
        <v>1</v>
      </c>
      <c r="I127" s="6">
        <f t="shared" si="10"/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36">
        <v>46227</v>
      </c>
    </row>
    <row r="128" spans="1:38" x14ac:dyDescent="0.25">
      <c r="A128" s="36">
        <v>46216</v>
      </c>
      <c r="B128" s="6" t="s">
        <v>2145</v>
      </c>
      <c r="C128" s="6" t="s">
        <v>2156</v>
      </c>
      <c r="D128" s="6">
        <v>6366</v>
      </c>
      <c r="E128" s="96">
        <v>9</v>
      </c>
      <c r="F128" s="6">
        <v>1530</v>
      </c>
      <c r="G128" s="8">
        <v>0.98888888888888893</v>
      </c>
      <c r="H128" s="8">
        <f t="shared" si="8"/>
        <v>0.98888888888888893</v>
      </c>
      <c r="I128" s="6">
        <f t="shared" si="10"/>
        <v>17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2</v>
      </c>
      <c r="AD128" s="6">
        <v>10</v>
      </c>
      <c r="AE128" s="6">
        <v>0</v>
      </c>
      <c r="AF128" s="6">
        <v>5</v>
      </c>
      <c r="AG128" s="6">
        <v>0</v>
      </c>
      <c r="AH128" s="6">
        <v>0</v>
      </c>
      <c r="AI128" s="6">
        <v>0</v>
      </c>
      <c r="AJ128" s="6">
        <v>0</v>
      </c>
    </row>
    <row r="129" spans="1:37" x14ac:dyDescent="0.25">
      <c r="A129" s="36">
        <v>46218</v>
      </c>
      <c r="B129" s="6" t="s">
        <v>2145</v>
      </c>
      <c r="C129" s="6" t="s">
        <v>2156</v>
      </c>
      <c r="D129" s="6">
        <v>6446</v>
      </c>
      <c r="E129" s="96">
        <v>9</v>
      </c>
      <c r="F129" s="6">
        <v>1530</v>
      </c>
      <c r="G129" s="8">
        <v>1</v>
      </c>
      <c r="H129" s="8">
        <f t="shared" si="8"/>
        <v>1</v>
      </c>
      <c r="I129" s="6">
        <f t="shared" si="10"/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</row>
    <row r="130" spans="1:37" x14ac:dyDescent="0.25">
      <c r="A130" s="36">
        <v>46223</v>
      </c>
      <c r="B130" s="6" t="s">
        <v>2145</v>
      </c>
      <c r="C130" s="6" t="s">
        <v>2174</v>
      </c>
      <c r="D130" s="6">
        <v>6581</v>
      </c>
      <c r="E130" s="96">
        <v>4</v>
      </c>
      <c r="F130" s="6">
        <v>680</v>
      </c>
      <c r="G130" s="8">
        <v>0.99705882352941178</v>
      </c>
      <c r="H130" s="8">
        <f t="shared" si="8"/>
        <v>0.99705882352941178</v>
      </c>
      <c r="I130" s="6">
        <f t="shared" si="10"/>
        <v>2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6">
        <v>0</v>
      </c>
      <c r="Y130" s="6">
        <v>0</v>
      </c>
      <c r="Z130" s="6">
        <v>1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</row>
    <row r="131" spans="1:37" x14ac:dyDescent="0.25">
      <c r="A131" s="36">
        <v>46231</v>
      </c>
      <c r="B131" s="6" t="s">
        <v>2145</v>
      </c>
      <c r="C131" s="6" t="s">
        <v>2156</v>
      </c>
      <c r="D131" s="6">
        <v>6601</v>
      </c>
      <c r="E131" s="96">
        <v>4</v>
      </c>
      <c r="F131" s="6">
        <v>680</v>
      </c>
      <c r="G131" s="7">
        <v>1</v>
      </c>
      <c r="H131" s="8">
        <f t="shared" si="8"/>
        <v>1</v>
      </c>
      <c r="I131" s="6">
        <f t="shared" si="10"/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13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36">
        <v>46224</v>
      </c>
    </row>
    <row r="132" spans="1:37" x14ac:dyDescent="0.25">
      <c r="A132" s="36">
        <v>46231</v>
      </c>
      <c r="B132" s="6" t="s">
        <v>2145</v>
      </c>
      <c r="C132" s="6" t="s">
        <v>2174</v>
      </c>
      <c r="D132" s="6">
        <v>6688</v>
      </c>
      <c r="E132" s="96">
        <v>4</v>
      </c>
      <c r="F132" s="6">
        <v>680</v>
      </c>
      <c r="G132" s="7">
        <v>0.99850000000000005</v>
      </c>
      <c r="H132" s="8">
        <f t="shared" si="8"/>
        <v>0.99852941176470589</v>
      </c>
      <c r="I132" s="6">
        <f t="shared" si="10"/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1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13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36">
        <v>46227</v>
      </c>
    </row>
    <row r="133" spans="1:37" x14ac:dyDescent="0.25">
      <c r="A133" s="36">
        <v>46234</v>
      </c>
      <c r="B133" s="6" t="s">
        <v>2145</v>
      </c>
      <c r="C133" s="6" t="s">
        <v>2156</v>
      </c>
      <c r="D133" s="6">
        <v>6494</v>
      </c>
      <c r="E133" s="96">
        <v>4</v>
      </c>
      <c r="F133" s="6">
        <v>680</v>
      </c>
      <c r="G133" s="7">
        <v>1</v>
      </c>
      <c r="H133" s="8">
        <f t="shared" si="8"/>
        <v>1</v>
      </c>
      <c r="I133" s="6">
        <f t="shared" si="10"/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13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36">
        <v>46230</v>
      </c>
    </row>
    <row r="134" spans="1:37" x14ac:dyDescent="0.25">
      <c r="A134" s="36">
        <v>46230</v>
      </c>
      <c r="B134" s="6" t="s">
        <v>2145</v>
      </c>
      <c r="C134" s="6" t="s">
        <v>2462</v>
      </c>
      <c r="D134" s="6">
        <v>6366</v>
      </c>
      <c r="E134" s="96">
        <v>2</v>
      </c>
      <c r="F134" s="6">
        <v>340</v>
      </c>
      <c r="G134" s="7">
        <v>0.99709999999999999</v>
      </c>
      <c r="H134" s="8">
        <f t="shared" si="8"/>
        <v>0.99705882352941178</v>
      </c>
      <c r="I134" s="6">
        <f t="shared" si="10"/>
        <v>1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13">
        <v>0</v>
      </c>
      <c r="AC134" s="6">
        <v>0</v>
      </c>
      <c r="AD134" s="6">
        <v>0</v>
      </c>
      <c r="AE134" s="6">
        <v>0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36">
        <v>46222</v>
      </c>
    </row>
    <row r="135" spans="1:37" x14ac:dyDescent="0.25">
      <c r="A135" s="36">
        <v>46230</v>
      </c>
      <c r="B135" s="6" t="s">
        <v>2145</v>
      </c>
      <c r="C135" s="6" t="s">
        <v>2462</v>
      </c>
      <c r="D135" s="6">
        <v>6446</v>
      </c>
      <c r="E135" s="96">
        <v>2</v>
      </c>
      <c r="F135" s="6">
        <v>340</v>
      </c>
      <c r="G135" s="7">
        <v>1</v>
      </c>
      <c r="H135" s="8">
        <f t="shared" si="8"/>
        <v>1</v>
      </c>
      <c r="I135" s="6">
        <f t="shared" si="10"/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13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36">
        <v>46228</v>
      </c>
    </row>
    <row r="136" spans="1:37" x14ac:dyDescent="0.25">
      <c r="A136" s="36">
        <v>46234</v>
      </c>
      <c r="B136" s="6" t="s">
        <v>2145</v>
      </c>
      <c r="C136" s="6" t="s">
        <v>2462</v>
      </c>
      <c r="D136" s="6">
        <v>6581</v>
      </c>
      <c r="E136" s="96">
        <v>2</v>
      </c>
      <c r="F136" s="6">
        <v>340</v>
      </c>
      <c r="G136" s="7">
        <v>1</v>
      </c>
      <c r="H136" s="8">
        <f t="shared" si="8"/>
        <v>1</v>
      </c>
      <c r="I136" s="6">
        <f t="shared" si="10"/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13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36">
        <v>46234</v>
      </c>
    </row>
    <row r="137" spans="1:37" x14ac:dyDescent="0.25">
      <c r="A137" s="36">
        <v>46244</v>
      </c>
      <c r="B137" s="6" t="s">
        <v>2145</v>
      </c>
      <c r="C137" s="6" t="s">
        <v>2462</v>
      </c>
      <c r="D137" s="6">
        <v>6601</v>
      </c>
      <c r="E137" s="96">
        <v>2</v>
      </c>
      <c r="F137" s="6">
        <v>340</v>
      </c>
      <c r="G137" s="7">
        <v>1</v>
      </c>
      <c r="H137" s="8">
        <f t="shared" si="8"/>
        <v>1</v>
      </c>
      <c r="I137" s="6">
        <f t="shared" si="10"/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13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36">
        <v>46236</v>
      </c>
    </row>
    <row r="138" spans="1:37" x14ac:dyDescent="0.25">
      <c r="A138" s="36">
        <v>46244</v>
      </c>
      <c r="B138" s="6" t="s">
        <v>2145</v>
      </c>
      <c r="C138" s="6" t="s">
        <v>2462</v>
      </c>
      <c r="D138" s="6">
        <v>6688</v>
      </c>
      <c r="E138" s="96">
        <v>1</v>
      </c>
      <c r="F138" s="6">
        <v>170</v>
      </c>
      <c r="G138" s="7">
        <v>1</v>
      </c>
      <c r="H138" s="8">
        <f t="shared" si="8"/>
        <v>1</v>
      </c>
      <c r="I138" s="6">
        <f t="shared" si="10"/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13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36">
        <v>46244</v>
      </c>
    </row>
    <row r="139" spans="1:37" x14ac:dyDescent="0.25">
      <c r="A139" s="36">
        <v>46253</v>
      </c>
      <c r="B139" s="6" t="s">
        <v>2145</v>
      </c>
      <c r="C139" s="6" t="s">
        <v>2462</v>
      </c>
      <c r="D139" s="6">
        <v>6494</v>
      </c>
      <c r="E139" s="96">
        <v>1</v>
      </c>
      <c r="F139" s="6">
        <v>170</v>
      </c>
      <c r="G139" s="7">
        <v>1</v>
      </c>
      <c r="H139" s="8">
        <f t="shared" si="8"/>
        <v>1</v>
      </c>
      <c r="I139" s="6">
        <f t="shared" si="10"/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13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36">
        <v>46247</v>
      </c>
    </row>
    <row r="140" spans="1:37" x14ac:dyDescent="0.25">
      <c r="A140" s="36">
        <v>46253</v>
      </c>
      <c r="B140" s="6" t="s">
        <v>2145</v>
      </c>
      <c r="C140" s="6" t="s">
        <v>2462</v>
      </c>
      <c r="D140" s="6">
        <v>6905</v>
      </c>
      <c r="E140" s="96">
        <v>1</v>
      </c>
      <c r="F140" s="6">
        <v>170</v>
      </c>
      <c r="G140" s="7">
        <v>1</v>
      </c>
      <c r="H140" s="8">
        <f t="shared" si="8"/>
        <v>1</v>
      </c>
      <c r="I140" s="6">
        <f t="shared" si="10"/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13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36">
        <v>46252</v>
      </c>
    </row>
    <row r="141" spans="1:37" x14ac:dyDescent="0.25">
      <c r="A141" s="36">
        <v>46244</v>
      </c>
      <c r="B141" s="6" t="s">
        <v>2145</v>
      </c>
      <c r="C141" s="6" t="s">
        <v>2756</v>
      </c>
      <c r="D141" s="6">
        <v>6446</v>
      </c>
      <c r="E141" s="96">
        <v>1</v>
      </c>
      <c r="F141" s="6">
        <v>170</v>
      </c>
      <c r="G141" s="7">
        <v>1</v>
      </c>
      <c r="H141" s="8">
        <f t="shared" si="8"/>
        <v>1</v>
      </c>
      <c r="I141" s="6">
        <f t="shared" si="10"/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13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36">
        <v>46243</v>
      </c>
    </row>
    <row r="142" spans="1:37" x14ac:dyDescent="0.25">
      <c r="A142" s="36">
        <v>46247</v>
      </c>
      <c r="B142" s="6" t="s">
        <v>2145</v>
      </c>
      <c r="C142" s="6" t="s">
        <v>2756</v>
      </c>
      <c r="D142" s="6">
        <v>6581</v>
      </c>
      <c r="E142" s="96">
        <v>1</v>
      </c>
      <c r="F142" s="6">
        <v>170</v>
      </c>
      <c r="G142" s="7">
        <v>1</v>
      </c>
      <c r="H142" s="8">
        <f t="shared" si="8"/>
        <v>1</v>
      </c>
      <c r="I142" s="6">
        <f t="shared" si="10"/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13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36">
        <v>46247</v>
      </c>
    </row>
    <row r="143" spans="1:37" x14ac:dyDescent="0.25">
      <c r="A143" s="36">
        <v>46266</v>
      </c>
      <c r="B143" s="6" t="s">
        <v>2145</v>
      </c>
      <c r="C143" s="6" t="s">
        <v>2756</v>
      </c>
      <c r="D143" s="6">
        <v>6601</v>
      </c>
      <c r="E143" s="96">
        <v>1</v>
      </c>
      <c r="F143" s="6">
        <v>170</v>
      </c>
      <c r="G143" s="7">
        <v>1</v>
      </c>
      <c r="H143" s="8">
        <f t="shared" si="8"/>
        <v>1</v>
      </c>
      <c r="I143" s="6">
        <f t="shared" si="10"/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13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36">
        <v>46250</v>
      </c>
    </row>
    <row r="144" spans="1:37" x14ac:dyDescent="0.25">
      <c r="A144" s="36">
        <v>46266</v>
      </c>
      <c r="B144" s="6" t="s">
        <v>2145</v>
      </c>
      <c r="C144" s="6" t="s">
        <v>2756</v>
      </c>
      <c r="D144" s="6">
        <v>6688</v>
      </c>
      <c r="E144" s="96">
        <v>1</v>
      </c>
      <c r="F144" s="6">
        <v>170</v>
      </c>
      <c r="G144" s="7">
        <v>1</v>
      </c>
      <c r="H144" s="8">
        <f t="shared" si="8"/>
        <v>1</v>
      </c>
      <c r="I144" s="6">
        <f t="shared" si="10"/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13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36">
        <v>46266</v>
      </c>
    </row>
    <row r="145" spans="1:38" x14ac:dyDescent="0.25">
      <c r="A145" s="36">
        <v>46280</v>
      </c>
      <c r="B145" s="6" t="s">
        <v>2145</v>
      </c>
      <c r="C145" s="6" t="s">
        <v>2756</v>
      </c>
      <c r="D145" s="6">
        <v>6494</v>
      </c>
      <c r="E145" s="96">
        <v>1</v>
      </c>
      <c r="F145" s="6">
        <v>170</v>
      </c>
      <c r="G145" s="7">
        <v>0.99409999999999998</v>
      </c>
      <c r="H145" s="8">
        <f t="shared" ref="H145" si="11">1-I145/F145</f>
        <v>0.99411764705882355</v>
      </c>
      <c r="I145" s="6">
        <f t="shared" ref="I145" si="12">SUM(J145:AJ145)</f>
        <v>1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1</v>
      </c>
      <c r="Z145" s="6">
        <v>0</v>
      </c>
      <c r="AA145" s="6">
        <v>0</v>
      </c>
      <c r="AB145" s="13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36">
        <v>46272</v>
      </c>
    </row>
    <row r="146" spans="1:38" x14ac:dyDescent="0.25">
      <c r="A146" s="36">
        <v>46280</v>
      </c>
      <c r="B146" s="6" t="s">
        <v>2145</v>
      </c>
      <c r="C146" s="6" t="s">
        <v>2756</v>
      </c>
      <c r="D146" s="6">
        <v>6905</v>
      </c>
      <c r="E146" s="96">
        <v>1</v>
      </c>
      <c r="F146" s="6">
        <v>170</v>
      </c>
      <c r="G146" s="7">
        <v>1</v>
      </c>
      <c r="H146" s="8">
        <f t="shared" ref="H146" si="13">1-I146/F146</f>
        <v>1</v>
      </c>
      <c r="I146" s="6">
        <f t="shared" ref="I146" si="14">SUM(J146:AJ146)</f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13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36">
        <v>46278</v>
      </c>
    </row>
    <row r="147" spans="1:38" x14ac:dyDescent="0.25">
      <c r="A147" s="36">
        <v>46225</v>
      </c>
      <c r="B147" s="6" t="s">
        <v>2152</v>
      </c>
      <c r="C147" s="6" t="s">
        <v>2176</v>
      </c>
      <c r="D147" s="6">
        <v>6581</v>
      </c>
      <c r="E147" s="96">
        <v>5</v>
      </c>
      <c r="F147" s="6">
        <v>850</v>
      </c>
      <c r="G147" s="8">
        <v>0.99764705882352944</v>
      </c>
      <c r="H147" s="8">
        <f t="shared" si="8"/>
        <v>0.99764705882352944</v>
      </c>
      <c r="I147" s="6">
        <f t="shared" si="10"/>
        <v>2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1</v>
      </c>
      <c r="S147" s="6">
        <v>0</v>
      </c>
      <c r="T147" s="6">
        <v>0</v>
      </c>
      <c r="U147" s="6">
        <v>1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36">
        <v>46225</v>
      </c>
    </row>
    <row r="148" spans="1:38" x14ac:dyDescent="0.25">
      <c r="A148" s="36">
        <v>46234</v>
      </c>
      <c r="B148" s="6" t="s">
        <v>2145</v>
      </c>
      <c r="C148" s="6" t="s">
        <v>2176</v>
      </c>
      <c r="D148" s="6">
        <v>6601</v>
      </c>
      <c r="E148" s="96">
        <v>5</v>
      </c>
      <c r="F148" s="6">
        <v>850</v>
      </c>
      <c r="G148" s="8">
        <v>0.99650000000000005</v>
      </c>
      <c r="H148" s="8">
        <f t="shared" si="8"/>
        <v>0.99647058823529411</v>
      </c>
      <c r="I148" s="6">
        <f t="shared" si="10"/>
        <v>3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3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36">
        <v>46229</v>
      </c>
    </row>
    <row r="149" spans="1:38" x14ac:dyDescent="0.25">
      <c r="A149" s="36">
        <v>46234</v>
      </c>
      <c r="B149" s="6" t="s">
        <v>2145</v>
      </c>
      <c r="C149" s="6" t="s">
        <v>2176</v>
      </c>
      <c r="D149" s="6">
        <v>6688</v>
      </c>
      <c r="E149" s="96">
        <v>5</v>
      </c>
      <c r="F149" s="6">
        <v>850</v>
      </c>
      <c r="G149" s="8">
        <v>1</v>
      </c>
      <c r="H149" s="8">
        <f t="shared" si="8"/>
        <v>1</v>
      </c>
      <c r="I149" s="6">
        <f t="shared" si="10"/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36">
        <v>46233</v>
      </c>
    </row>
    <row r="150" spans="1:38" x14ac:dyDescent="0.25">
      <c r="A150" s="36">
        <v>46244</v>
      </c>
      <c r="B150" s="6" t="s">
        <v>2145</v>
      </c>
      <c r="C150" s="6" t="s">
        <v>2176</v>
      </c>
      <c r="D150" s="6">
        <v>6494</v>
      </c>
      <c r="E150" s="96">
        <v>5</v>
      </c>
      <c r="F150" s="6">
        <v>850</v>
      </c>
      <c r="G150" s="8">
        <v>1</v>
      </c>
      <c r="H150" s="8">
        <f t="shared" si="8"/>
        <v>1</v>
      </c>
      <c r="I150" s="6">
        <f t="shared" si="10"/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36">
        <v>46244</v>
      </c>
    </row>
    <row r="151" spans="1:38" x14ac:dyDescent="0.25">
      <c r="A151" s="36">
        <v>46244</v>
      </c>
      <c r="B151" s="6" t="s">
        <v>2145</v>
      </c>
      <c r="C151" s="6" t="s">
        <v>2176</v>
      </c>
      <c r="D151" s="6">
        <v>6905</v>
      </c>
      <c r="E151" s="96">
        <v>5</v>
      </c>
      <c r="F151" s="6">
        <v>850</v>
      </c>
      <c r="G151" s="8">
        <v>1</v>
      </c>
      <c r="H151" s="8">
        <f t="shared" si="8"/>
        <v>1</v>
      </c>
      <c r="I151" s="6">
        <f t="shared" si="10"/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36">
        <v>46244</v>
      </c>
    </row>
    <row r="152" spans="1:38" x14ac:dyDescent="0.25">
      <c r="A152" s="36">
        <v>46251</v>
      </c>
      <c r="B152" s="6" t="s">
        <v>2145</v>
      </c>
      <c r="C152" s="6" t="s">
        <v>2862</v>
      </c>
      <c r="D152" s="6">
        <v>6688</v>
      </c>
      <c r="E152" s="96">
        <v>1</v>
      </c>
      <c r="F152" s="6">
        <v>170</v>
      </c>
      <c r="G152" s="8">
        <v>1</v>
      </c>
      <c r="H152" s="8">
        <f t="shared" si="8"/>
        <v>1</v>
      </c>
      <c r="I152" s="6">
        <f t="shared" si="10"/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36">
        <v>46249</v>
      </c>
    </row>
    <row r="153" spans="1:38" x14ac:dyDescent="0.25">
      <c r="A153" s="36">
        <v>46211</v>
      </c>
      <c r="B153" s="6" t="s">
        <v>1868</v>
      </c>
      <c r="C153" s="6" t="s">
        <v>1872</v>
      </c>
      <c r="D153" s="6">
        <v>6601</v>
      </c>
      <c r="E153" s="6">
        <v>3</v>
      </c>
      <c r="F153" s="6">
        <f>E153*120</f>
        <v>360</v>
      </c>
      <c r="G153" s="8">
        <v>0.98611111111111116</v>
      </c>
      <c r="H153" s="8">
        <f t="shared" si="8"/>
        <v>0.98611111111111116</v>
      </c>
      <c r="I153" s="6">
        <f t="shared" si="10"/>
        <v>5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5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</row>
    <row r="154" spans="1:38" x14ac:dyDescent="0.25">
      <c r="A154" s="36">
        <v>46219</v>
      </c>
      <c r="B154" s="6" t="s">
        <v>1868</v>
      </c>
      <c r="C154" s="6" t="s">
        <v>1872</v>
      </c>
      <c r="D154" s="6">
        <v>6688</v>
      </c>
      <c r="E154" s="6">
        <v>2</v>
      </c>
      <c r="F154" s="6">
        <f>E154*120</f>
        <v>240</v>
      </c>
      <c r="G154" s="8">
        <v>0.99583333333333335</v>
      </c>
      <c r="H154" s="8">
        <f t="shared" si="8"/>
        <v>0.99583333333333335</v>
      </c>
      <c r="I154" s="6">
        <f t="shared" si="10"/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1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36">
        <v>46218</v>
      </c>
      <c r="AL154" s="36"/>
    </row>
    <row r="155" spans="1:38" x14ac:dyDescent="0.25">
      <c r="A155" s="36">
        <v>46230</v>
      </c>
      <c r="B155" s="6" t="s">
        <v>1868</v>
      </c>
      <c r="C155" s="6" t="s">
        <v>1872</v>
      </c>
      <c r="D155" s="6">
        <v>6494</v>
      </c>
      <c r="E155" s="6">
        <v>2</v>
      </c>
      <c r="F155" s="6">
        <v>240</v>
      </c>
      <c r="G155" s="7">
        <v>1</v>
      </c>
      <c r="H155" s="8">
        <f t="shared" si="8"/>
        <v>1</v>
      </c>
      <c r="I155" s="6">
        <f t="shared" si="10"/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13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36">
        <v>46221</v>
      </c>
      <c r="AL155" s="36"/>
    </row>
    <row r="156" spans="1:38" x14ac:dyDescent="0.25">
      <c r="A156" s="36">
        <v>46230</v>
      </c>
      <c r="B156" s="6" t="s">
        <v>1868</v>
      </c>
      <c r="C156" s="6" t="s">
        <v>1872</v>
      </c>
      <c r="D156" s="6">
        <v>6905</v>
      </c>
      <c r="E156" s="6">
        <v>2</v>
      </c>
      <c r="F156" s="6">
        <v>240</v>
      </c>
      <c r="G156" s="7">
        <v>1</v>
      </c>
      <c r="H156" s="8">
        <f t="shared" si="8"/>
        <v>1</v>
      </c>
      <c r="I156" s="6">
        <f t="shared" si="10"/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13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36">
        <v>46229</v>
      </c>
      <c r="AL156" s="36"/>
    </row>
    <row r="157" spans="1:38" x14ac:dyDescent="0.25">
      <c r="A157" s="36">
        <v>46219</v>
      </c>
      <c r="B157" s="6" t="s">
        <v>1868</v>
      </c>
      <c r="C157" s="6" t="s">
        <v>1881</v>
      </c>
      <c r="D157" s="6">
        <v>6688</v>
      </c>
      <c r="E157" s="6">
        <v>1</v>
      </c>
      <c r="F157" s="6">
        <f>E157*120</f>
        <v>120</v>
      </c>
      <c r="G157" s="8">
        <v>0.98333333333333328</v>
      </c>
      <c r="H157" s="8">
        <f t="shared" si="8"/>
        <v>0.98333333333333328</v>
      </c>
      <c r="I157" s="6">
        <f t="shared" si="10"/>
        <v>2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2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36">
        <v>46219</v>
      </c>
      <c r="AL157" s="6" t="s">
        <v>1882</v>
      </c>
    </row>
    <row r="158" spans="1:38" x14ac:dyDescent="0.25">
      <c r="A158" s="36">
        <v>46225</v>
      </c>
      <c r="B158" s="6" t="s">
        <v>1868</v>
      </c>
      <c r="C158" s="6" t="s">
        <v>1881</v>
      </c>
      <c r="D158" s="6">
        <v>6494</v>
      </c>
      <c r="E158" s="6">
        <v>1</v>
      </c>
      <c r="F158" s="6">
        <f>E158*120</f>
        <v>120</v>
      </c>
      <c r="G158" s="8">
        <v>1</v>
      </c>
      <c r="H158" s="8">
        <f t="shared" si="8"/>
        <v>1</v>
      </c>
      <c r="I158" s="6">
        <f t="shared" si="10"/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</row>
    <row r="159" spans="1:38" x14ac:dyDescent="0.25">
      <c r="A159" s="36">
        <v>46226</v>
      </c>
      <c r="B159" s="6" t="s">
        <v>1868</v>
      </c>
      <c r="C159" s="6" t="s">
        <v>1881</v>
      </c>
      <c r="D159" s="6">
        <v>6905</v>
      </c>
      <c r="E159" s="6">
        <v>1</v>
      </c>
      <c r="F159" s="6">
        <f>E159*120</f>
        <v>120</v>
      </c>
      <c r="G159" s="8">
        <v>0.9916666666666667</v>
      </c>
      <c r="H159" s="8">
        <f t="shared" si="8"/>
        <v>0.9916666666666667</v>
      </c>
      <c r="I159" s="6">
        <f t="shared" si="10"/>
        <v>1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1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36">
        <v>46225</v>
      </c>
    </row>
    <row r="160" spans="1:38" x14ac:dyDescent="0.25">
      <c r="A160" s="39">
        <v>46134</v>
      </c>
      <c r="B160" s="39" t="s">
        <v>1499</v>
      </c>
      <c r="C160" s="13" t="s">
        <v>867</v>
      </c>
      <c r="D160" s="13">
        <v>6446</v>
      </c>
      <c r="E160" s="6">
        <v>11</v>
      </c>
      <c r="F160" s="6">
        <f t="shared" ref="F160:F223" si="15">E160*21</f>
        <v>231</v>
      </c>
      <c r="G160" s="7">
        <v>0.98699999999999999</v>
      </c>
      <c r="H160" s="8">
        <f t="shared" ref="H160:H223" si="16">1-I160/F160</f>
        <v>0.98701298701298701</v>
      </c>
      <c r="I160" s="6">
        <f t="shared" ref="I160:I165" si="17">SUM(J160:AJ160)</f>
        <v>3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2</v>
      </c>
      <c r="W160" s="6">
        <v>0</v>
      </c>
      <c r="X160" s="6">
        <v>0</v>
      </c>
      <c r="Y160" s="6">
        <v>1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36">
        <v>46133</v>
      </c>
    </row>
    <row r="161" spans="1:38" x14ac:dyDescent="0.25">
      <c r="A161" s="39">
        <v>46140</v>
      </c>
      <c r="B161" s="39" t="s">
        <v>1499</v>
      </c>
      <c r="C161" s="13" t="s">
        <v>867</v>
      </c>
      <c r="D161" s="6">
        <v>6581</v>
      </c>
      <c r="E161" s="6">
        <v>7</v>
      </c>
      <c r="F161" s="6">
        <f t="shared" si="15"/>
        <v>147</v>
      </c>
      <c r="G161" s="7">
        <v>0.99319999999999997</v>
      </c>
      <c r="H161" s="8">
        <f t="shared" si="16"/>
        <v>0.99319727891156462</v>
      </c>
      <c r="I161" s="6">
        <f t="shared" si="17"/>
        <v>1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1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13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36">
        <v>46139</v>
      </c>
    </row>
    <row r="162" spans="1:38" x14ac:dyDescent="0.25">
      <c r="A162" s="39">
        <v>46146</v>
      </c>
      <c r="B162" s="39" t="s">
        <v>1499</v>
      </c>
      <c r="C162" s="13" t="s">
        <v>867</v>
      </c>
      <c r="D162" s="13">
        <v>6601</v>
      </c>
      <c r="E162" s="6">
        <v>7</v>
      </c>
      <c r="F162" s="6">
        <f t="shared" si="15"/>
        <v>147</v>
      </c>
      <c r="G162" s="7">
        <v>0.98640000000000005</v>
      </c>
      <c r="H162" s="8">
        <f t="shared" si="16"/>
        <v>0.98639455782312924</v>
      </c>
      <c r="I162" s="6">
        <f t="shared" si="17"/>
        <v>2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2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36">
        <v>46142</v>
      </c>
    </row>
    <row r="163" spans="1:38" x14ac:dyDescent="0.25">
      <c r="A163" s="39">
        <v>46148</v>
      </c>
      <c r="B163" s="39" t="s">
        <v>1499</v>
      </c>
      <c r="C163" s="13" t="s">
        <v>867</v>
      </c>
      <c r="D163" s="6">
        <v>6688</v>
      </c>
      <c r="E163" s="6">
        <v>2</v>
      </c>
      <c r="F163" s="6">
        <f t="shared" si="15"/>
        <v>42</v>
      </c>
      <c r="G163" s="7">
        <v>1</v>
      </c>
      <c r="H163" s="8">
        <f t="shared" si="16"/>
        <v>1</v>
      </c>
      <c r="I163" s="6">
        <f t="shared" si="17"/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13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36">
        <v>46147</v>
      </c>
    </row>
    <row r="164" spans="1:38" x14ac:dyDescent="0.25">
      <c r="A164" s="39">
        <v>46151</v>
      </c>
      <c r="B164" s="39" t="s">
        <v>1499</v>
      </c>
      <c r="C164" s="13" t="s">
        <v>867</v>
      </c>
      <c r="D164" s="6">
        <v>6494</v>
      </c>
      <c r="E164" s="6">
        <v>2</v>
      </c>
      <c r="F164" s="6">
        <f t="shared" si="15"/>
        <v>42</v>
      </c>
      <c r="G164" s="7">
        <v>1</v>
      </c>
      <c r="H164" s="8">
        <f t="shared" si="16"/>
        <v>1</v>
      </c>
      <c r="I164" s="6">
        <f t="shared" si="17"/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36">
        <v>46151</v>
      </c>
    </row>
    <row r="165" spans="1:38" x14ac:dyDescent="0.25">
      <c r="A165" s="39">
        <v>46151</v>
      </c>
      <c r="B165" s="39" t="s">
        <v>1499</v>
      </c>
      <c r="C165" s="13" t="s">
        <v>867</v>
      </c>
      <c r="D165" s="6">
        <v>6905</v>
      </c>
      <c r="E165" s="6">
        <v>2</v>
      </c>
      <c r="F165" s="6">
        <f t="shared" si="15"/>
        <v>42</v>
      </c>
      <c r="G165" s="7">
        <v>1</v>
      </c>
      <c r="H165" s="8">
        <f t="shared" si="16"/>
        <v>1</v>
      </c>
      <c r="I165" s="6">
        <f t="shared" si="17"/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13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36">
        <v>46153</v>
      </c>
    </row>
    <row r="166" spans="1:38" x14ac:dyDescent="0.25">
      <c r="A166" s="36">
        <v>46134</v>
      </c>
      <c r="B166" s="39" t="s">
        <v>1499</v>
      </c>
      <c r="C166" s="6" t="s">
        <v>1508</v>
      </c>
      <c r="D166" s="13">
        <v>6366</v>
      </c>
      <c r="E166" s="6">
        <v>11</v>
      </c>
      <c r="F166" s="6">
        <f t="shared" si="15"/>
        <v>231</v>
      </c>
      <c r="G166" s="7">
        <v>1</v>
      </c>
      <c r="H166" s="8">
        <f t="shared" si="16"/>
        <v>1</v>
      </c>
      <c r="I166" s="6">
        <f>SUM(J166:AI166)</f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13">
        <v>0</v>
      </c>
      <c r="AK166" s="36">
        <v>46133</v>
      </c>
    </row>
    <row r="167" spans="1:38" x14ac:dyDescent="0.25">
      <c r="A167" s="36">
        <v>46134</v>
      </c>
      <c r="B167" s="39" t="s">
        <v>1499</v>
      </c>
      <c r="C167" s="6" t="s">
        <v>1509</v>
      </c>
      <c r="D167" s="13">
        <v>6446</v>
      </c>
      <c r="E167" s="6">
        <v>11</v>
      </c>
      <c r="F167" s="6">
        <f t="shared" si="15"/>
        <v>231</v>
      </c>
      <c r="G167" s="7">
        <v>0.98699999999999999</v>
      </c>
      <c r="H167" s="8">
        <f t="shared" si="16"/>
        <v>0.98701298701298701</v>
      </c>
      <c r="I167" s="6">
        <f>SUM(J167:AI167)</f>
        <v>3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2</v>
      </c>
      <c r="W167" s="6">
        <v>0</v>
      </c>
      <c r="X167" s="6">
        <v>0</v>
      </c>
      <c r="Y167" s="6">
        <v>1</v>
      </c>
      <c r="Z167" s="6">
        <v>0</v>
      </c>
      <c r="AA167" s="6">
        <v>0</v>
      </c>
      <c r="AB167" s="13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13">
        <v>0</v>
      </c>
      <c r="AK167" s="36">
        <v>46133</v>
      </c>
    </row>
    <row r="168" spans="1:38" x14ac:dyDescent="0.25">
      <c r="A168" s="39">
        <v>46149</v>
      </c>
      <c r="B168" s="39" t="s">
        <v>1499</v>
      </c>
      <c r="C168" s="13" t="s">
        <v>949</v>
      </c>
      <c r="D168" s="6">
        <v>6581</v>
      </c>
      <c r="E168" s="6">
        <v>4</v>
      </c>
      <c r="F168" s="6">
        <f t="shared" si="15"/>
        <v>84</v>
      </c>
      <c r="G168" s="7">
        <v>1</v>
      </c>
      <c r="H168" s="8">
        <f t="shared" si="16"/>
        <v>1</v>
      </c>
      <c r="I168" s="6">
        <f t="shared" ref="I168:I184" si="18">SUM(J168:AJ168)</f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36">
        <v>46148</v>
      </c>
    </row>
    <row r="169" spans="1:38" x14ac:dyDescent="0.25">
      <c r="A169" s="39">
        <v>46155</v>
      </c>
      <c r="B169" s="39" t="s">
        <v>1499</v>
      </c>
      <c r="C169" s="13" t="s">
        <v>949</v>
      </c>
      <c r="D169" s="13">
        <v>6601</v>
      </c>
      <c r="E169" s="6">
        <v>4</v>
      </c>
      <c r="F169" s="6">
        <f t="shared" si="15"/>
        <v>84</v>
      </c>
      <c r="G169" s="7">
        <v>1</v>
      </c>
      <c r="H169" s="8">
        <f t="shared" si="16"/>
        <v>1</v>
      </c>
      <c r="I169" s="6">
        <f t="shared" si="18"/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13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36">
        <v>46151</v>
      </c>
    </row>
    <row r="170" spans="1:38" x14ac:dyDescent="0.25">
      <c r="A170" s="39">
        <v>46156</v>
      </c>
      <c r="B170" s="39" t="s">
        <v>1499</v>
      </c>
      <c r="C170" s="13" t="s">
        <v>949</v>
      </c>
      <c r="D170" s="6">
        <v>6688</v>
      </c>
      <c r="E170" s="6">
        <v>4</v>
      </c>
      <c r="F170" s="6">
        <f t="shared" si="15"/>
        <v>84</v>
      </c>
      <c r="G170" s="7">
        <v>0.98809999999999998</v>
      </c>
      <c r="H170" s="8">
        <f t="shared" si="16"/>
        <v>0.97619047619047616</v>
      </c>
      <c r="I170" s="6">
        <f t="shared" si="18"/>
        <v>2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1</v>
      </c>
      <c r="R170" s="6">
        <v>0</v>
      </c>
      <c r="S170" s="13">
        <v>1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36">
        <v>46154</v>
      </c>
    </row>
    <row r="171" spans="1:38" x14ac:dyDescent="0.25">
      <c r="A171" s="39">
        <v>46156</v>
      </c>
      <c r="B171" s="39" t="s">
        <v>1499</v>
      </c>
      <c r="C171" s="13" t="s">
        <v>949</v>
      </c>
      <c r="D171" s="6">
        <v>6494</v>
      </c>
      <c r="E171" s="6">
        <v>4</v>
      </c>
      <c r="F171" s="6">
        <f t="shared" si="15"/>
        <v>84</v>
      </c>
      <c r="G171" s="7">
        <v>1</v>
      </c>
      <c r="H171" s="8">
        <f t="shared" si="16"/>
        <v>1</v>
      </c>
      <c r="I171" s="6">
        <f t="shared" si="18"/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13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36">
        <v>46156</v>
      </c>
    </row>
    <row r="172" spans="1:38" x14ac:dyDescent="0.25">
      <c r="A172" s="39">
        <v>46160</v>
      </c>
      <c r="B172" s="39" t="s">
        <v>1499</v>
      </c>
      <c r="C172" s="13" t="s">
        <v>949</v>
      </c>
      <c r="D172" s="6">
        <v>6905</v>
      </c>
      <c r="E172" s="6">
        <v>4</v>
      </c>
      <c r="F172" s="6">
        <f t="shared" si="15"/>
        <v>84</v>
      </c>
      <c r="G172" s="7">
        <v>1</v>
      </c>
      <c r="H172" s="8">
        <f t="shared" si="16"/>
        <v>1</v>
      </c>
      <c r="I172" s="6">
        <f t="shared" si="18"/>
        <v>0</v>
      </c>
      <c r="J172" s="6">
        <v>0</v>
      </c>
      <c r="K172" s="30">
        <v>0</v>
      </c>
      <c r="L172" s="6">
        <v>0</v>
      </c>
      <c r="M172" s="6">
        <v>0</v>
      </c>
      <c r="N172" s="6">
        <v>0</v>
      </c>
      <c r="O172" s="30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36">
        <v>46158</v>
      </c>
      <c r="AL172" s="6" t="s">
        <v>2769</v>
      </c>
    </row>
    <row r="173" spans="1:38" x14ac:dyDescent="0.25">
      <c r="A173" s="39">
        <v>46148</v>
      </c>
      <c r="B173" s="39" t="s">
        <v>1499</v>
      </c>
      <c r="C173" s="13" t="s">
        <v>938</v>
      </c>
      <c r="D173" s="6">
        <v>6688</v>
      </c>
      <c r="E173" s="6">
        <v>2</v>
      </c>
      <c r="F173" s="6">
        <f t="shared" si="15"/>
        <v>42</v>
      </c>
      <c r="G173" s="7">
        <v>1</v>
      </c>
      <c r="H173" s="8">
        <f t="shared" si="16"/>
        <v>1</v>
      </c>
      <c r="I173" s="6">
        <f t="shared" si="18"/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13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36">
        <v>46148</v>
      </c>
    </row>
    <row r="174" spans="1:38" x14ac:dyDescent="0.25">
      <c r="A174" s="39">
        <v>46153</v>
      </c>
      <c r="B174" s="39" t="s">
        <v>1499</v>
      </c>
      <c r="C174" s="13" t="s">
        <v>938</v>
      </c>
      <c r="D174" s="6">
        <v>6494</v>
      </c>
      <c r="E174" s="6">
        <v>2</v>
      </c>
      <c r="F174" s="6">
        <f t="shared" si="15"/>
        <v>42</v>
      </c>
      <c r="G174" s="7">
        <v>0.97619999999999996</v>
      </c>
      <c r="H174" s="8">
        <f t="shared" si="16"/>
        <v>0.97619047619047616</v>
      </c>
      <c r="I174" s="6">
        <f t="shared" si="18"/>
        <v>1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1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36">
        <v>46152</v>
      </c>
    </row>
    <row r="175" spans="1:38" x14ac:dyDescent="0.25">
      <c r="A175" s="39">
        <v>46153</v>
      </c>
      <c r="B175" s="39" t="s">
        <v>1499</v>
      </c>
      <c r="C175" s="13" t="s">
        <v>938</v>
      </c>
      <c r="D175" s="6">
        <v>6905</v>
      </c>
      <c r="E175" s="6">
        <v>2</v>
      </c>
      <c r="F175" s="6">
        <f t="shared" si="15"/>
        <v>42</v>
      </c>
      <c r="G175" s="7">
        <v>1</v>
      </c>
      <c r="H175" s="8">
        <f t="shared" si="16"/>
        <v>1</v>
      </c>
      <c r="I175" s="6">
        <f t="shared" si="18"/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13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36">
        <v>46152</v>
      </c>
    </row>
    <row r="176" spans="1:38" x14ac:dyDescent="0.25">
      <c r="A176" s="39">
        <v>46156</v>
      </c>
      <c r="B176" s="39" t="s">
        <v>1499</v>
      </c>
      <c r="C176" s="13" t="s">
        <v>977</v>
      </c>
      <c r="D176" s="6">
        <v>6688</v>
      </c>
      <c r="E176" s="6">
        <v>3</v>
      </c>
      <c r="F176" s="6">
        <f t="shared" si="15"/>
        <v>63</v>
      </c>
      <c r="G176" s="7">
        <v>1</v>
      </c>
      <c r="H176" s="8">
        <f t="shared" si="16"/>
        <v>1</v>
      </c>
      <c r="I176" s="6">
        <f t="shared" si="18"/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36">
        <v>46156</v>
      </c>
    </row>
    <row r="177" spans="1:38" x14ac:dyDescent="0.25">
      <c r="A177" s="39">
        <v>46160</v>
      </c>
      <c r="B177" s="39" t="s">
        <v>1499</v>
      </c>
      <c r="C177" s="13" t="s">
        <v>977</v>
      </c>
      <c r="D177" s="6">
        <v>6494</v>
      </c>
      <c r="E177" s="6">
        <v>3</v>
      </c>
      <c r="F177" s="6">
        <f t="shared" si="15"/>
        <v>63</v>
      </c>
      <c r="G177" s="7">
        <v>0.98409999999999997</v>
      </c>
      <c r="H177" s="8">
        <f t="shared" si="16"/>
        <v>0.98412698412698418</v>
      </c>
      <c r="I177" s="6">
        <f t="shared" si="18"/>
        <v>1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1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13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36">
        <v>46159</v>
      </c>
    </row>
    <row r="178" spans="1:38" x14ac:dyDescent="0.25">
      <c r="A178" s="39">
        <v>46168</v>
      </c>
      <c r="B178" s="39" t="s">
        <v>1499</v>
      </c>
      <c r="C178" s="13" t="s">
        <v>977</v>
      </c>
      <c r="D178" s="6">
        <v>6905</v>
      </c>
      <c r="E178" s="6">
        <v>3</v>
      </c>
      <c r="F178" s="6">
        <f t="shared" si="15"/>
        <v>63</v>
      </c>
      <c r="G178" s="7">
        <v>1</v>
      </c>
      <c r="H178" s="8">
        <f t="shared" si="16"/>
        <v>1</v>
      </c>
      <c r="I178" s="6">
        <f t="shared" si="18"/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36">
        <v>46167</v>
      </c>
    </row>
    <row r="179" spans="1:38" x14ac:dyDescent="0.25">
      <c r="A179" s="39">
        <v>46135</v>
      </c>
      <c r="B179" s="39" t="s">
        <v>1499</v>
      </c>
      <c r="C179" s="13" t="s">
        <v>873</v>
      </c>
      <c r="D179" s="13">
        <v>6446</v>
      </c>
      <c r="E179" s="6">
        <v>11</v>
      </c>
      <c r="F179" s="6">
        <f t="shared" si="15"/>
        <v>231</v>
      </c>
      <c r="G179" s="7">
        <v>0.97840000000000005</v>
      </c>
      <c r="H179" s="8">
        <f t="shared" si="16"/>
        <v>0.97835497835497831</v>
      </c>
      <c r="I179" s="6">
        <f t="shared" si="18"/>
        <v>5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13">
        <v>0</v>
      </c>
      <c r="AC179" s="6">
        <v>0</v>
      </c>
      <c r="AD179" s="6">
        <v>5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36">
        <v>46134</v>
      </c>
    </row>
    <row r="180" spans="1:38" x14ac:dyDescent="0.25">
      <c r="A180" s="39">
        <v>46140</v>
      </c>
      <c r="B180" s="39" t="s">
        <v>1499</v>
      </c>
      <c r="C180" s="13" t="s">
        <v>873</v>
      </c>
      <c r="D180" s="6">
        <v>6581</v>
      </c>
      <c r="E180" s="6">
        <v>10</v>
      </c>
      <c r="F180" s="6">
        <f t="shared" si="15"/>
        <v>210</v>
      </c>
      <c r="G180" s="7">
        <v>0.99050000000000005</v>
      </c>
      <c r="H180" s="8">
        <f t="shared" si="16"/>
        <v>0.99047619047619051</v>
      </c>
      <c r="I180" s="6">
        <f t="shared" si="18"/>
        <v>2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2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36">
        <v>46139</v>
      </c>
    </row>
    <row r="181" spans="1:38" x14ac:dyDescent="0.25">
      <c r="A181" s="39">
        <v>46146</v>
      </c>
      <c r="B181" s="39" t="s">
        <v>1499</v>
      </c>
      <c r="C181" s="13" t="s">
        <v>873</v>
      </c>
      <c r="D181" s="13">
        <v>6601</v>
      </c>
      <c r="E181" s="6">
        <v>10</v>
      </c>
      <c r="F181" s="6">
        <f t="shared" si="15"/>
        <v>210</v>
      </c>
      <c r="G181" s="7">
        <v>0.98570000000000002</v>
      </c>
      <c r="H181" s="8">
        <f t="shared" si="16"/>
        <v>0.98571428571428577</v>
      </c>
      <c r="I181" s="6">
        <f t="shared" si="18"/>
        <v>3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1</v>
      </c>
      <c r="V181" s="6">
        <v>0</v>
      </c>
      <c r="W181" s="6">
        <v>0</v>
      </c>
      <c r="X181" s="6">
        <v>0</v>
      </c>
      <c r="Y181" s="6">
        <v>2</v>
      </c>
      <c r="Z181" s="6">
        <v>0</v>
      </c>
      <c r="AA181" s="6">
        <v>0</v>
      </c>
      <c r="AB181" s="13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36">
        <v>46143</v>
      </c>
    </row>
    <row r="182" spans="1:38" x14ac:dyDescent="0.25">
      <c r="A182" s="39">
        <v>46148</v>
      </c>
      <c r="B182" s="39" t="s">
        <v>1499</v>
      </c>
      <c r="C182" s="13" t="s">
        <v>873</v>
      </c>
      <c r="D182" s="6">
        <v>6688</v>
      </c>
      <c r="E182" s="6">
        <v>5</v>
      </c>
      <c r="F182" s="6">
        <f t="shared" si="15"/>
        <v>105</v>
      </c>
      <c r="G182" s="7">
        <v>1</v>
      </c>
      <c r="H182" s="8">
        <f t="shared" si="16"/>
        <v>1</v>
      </c>
      <c r="I182" s="6">
        <f t="shared" si="18"/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36">
        <v>46148</v>
      </c>
    </row>
    <row r="183" spans="1:38" x14ac:dyDescent="0.25">
      <c r="A183" s="39">
        <v>46153</v>
      </c>
      <c r="B183" s="39" t="s">
        <v>1499</v>
      </c>
      <c r="C183" s="13" t="s">
        <v>873</v>
      </c>
      <c r="D183" s="6">
        <v>6494</v>
      </c>
      <c r="E183" s="6">
        <v>5</v>
      </c>
      <c r="F183" s="6">
        <f t="shared" si="15"/>
        <v>105</v>
      </c>
      <c r="G183" s="7">
        <v>1</v>
      </c>
      <c r="H183" s="8">
        <f t="shared" si="16"/>
        <v>1</v>
      </c>
      <c r="I183" s="6">
        <f t="shared" si="18"/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13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36">
        <v>46151</v>
      </c>
    </row>
    <row r="184" spans="1:38" x14ac:dyDescent="0.25">
      <c r="A184" s="39">
        <v>46155</v>
      </c>
      <c r="B184" s="39" t="s">
        <v>1499</v>
      </c>
      <c r="C184" s="13" t="s">
        <v>873</v>
      </c>
      <c r="D184" s="6">
        <v>6905</v>
      </c>
      <c r="E184" s="6">
        <v>5</v>
      </c>
      <c r="F184" s="6">
        <f t="shared" si="15"/>
        <v>105</v>
      </c>
      <c r="G184" s="7">
        <v>1</v>
      </c>
      <c r="H184" s="8">
        <f t="shared" si="16"/>
        <v>1</v>
      </c>
      <c r="I184" s="6">
        <f t="shared" si="18"/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36">
        <v>46154</v>
      </c>
    </row>
    <row r="185" spans="1:38" x14ac:dyDescent="0.25">
      <c r="A185" s="36">
        <v>46132</v>
      </c>
      <c r="B185" s="39" t="s">
        <v>1499</v>
      </c>
      <c r="C185" s="6" t="s">
        <v>873</v>
      </c>
      <c r="D185" s="13">
        <v>6366</v>
      </c>
      <c r="E185" s="6">
        <v>11</v>
      </c>
      <c r="F185" s="6">
        <f t="shared" si="15"/>
        <v>231</v>
      </c>
      <c r="G185" s="7">
        <v>1</v>
      </c>
      <c r="H185" s="8">
        <f t="shared" si="16"/>
        <v>1</v>
      </c>
      <c r="I185" s="6">
        <f>SUM(J185:AI185)</f>
        <v>0</v>
      </c>
      <c r="J185" s="6">
        <v>0</v>
      </c>
      <c r="L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Y185" s="6">
        <v>0</v>
      </c>
      <c r="Z185" s="6">
        <v>0</v>
      </c>
      <c r="AA185" s="6">
        <v>0</v>
      </c>
      <c r="AB185" s="13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13">
        <v>0</v>
      </c>
      <c r="AK185" s="36">
        <v>46129</v>
      </c>
    </row>
    <row r="186" spans="1:38" x14ac:dyDescent="0.25">
      <c r="A186" s="36">
        <v>46135</v>
      </c>
      <c r="B186" s="39" t="s">
        <v>1499</v>
      </c>
      <c r="C186" s="6" t="s">
        <v>1510</v>
      </c>
      <c r="D186" s="13">
        <v>6446</v>
      </c>
      <c r="E186" s="6">
        <v>11</v>
      </c>
      <c r="F186" s="6">
        <f t="shared" si="15"/>
        <v>231</v>
      </c>
      <c r="G186" s="7">
        <v>0.97840000000000005</v>
      </c>
      <c r="H186" s="8">
        <f t="shared" si="16"/>
        <v>0.97835497835497831</v>
      </c>
      <c r="I186" s="6">
        <f>SUM(J186:AI186)</f>
        <v>5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5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13">
        <v>0</v>
      </c>
      <c r="AK186" s="36">
        <v>46134</v>
      </c>
    </row>
    <row r="187" spans="1:38" x14ac:dyDescent="0.25">
      <c r="A187" s="39">
        <v>46148</v>
      </c>
      <c r="B187" s="39" t="s">
        <v>1499</v>
      </c>
      <c r="C187" s="13" t="s">
        <v>939</v>
      </c>
      <c r="D187" s="6">
        <v>6581</v>
      </c>
      <c r="E187" s="6">
        <v>1</v>
      </c>
      <c r="F187" s="6">
        <f t="shared" si="15"/>
        <v>21</v>
      </c>
      <c r="G187" s="7">
        <v>0.95240000000000002</v>
      </c>
      <c r="H187" s="8">
        <f t="shared" si="16"/>
        <v>0.95238095238095233</v>
      </c>
      <c r="I187" s="6">
        <f t="shared" ref="I187:I203" si="19">SUM(J187:AJ187)</f>
        <v>1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1</v>
      </c>
      <c r="Z187" s="6">
        <v>0</v>
      </c>
      <c r="AA187" s="6">
        <v>0</v>
      </c>
      <c r="AB187" s="13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36">
        <v>46148</v>
      </c>
    </row>
    <row r="188" spans="1:38" x14ac:dyDescent="0.25">
      <c r="A188" s="39">
        <v>46153</v>
      </c>
      <c r="B188" s="39" t="s">
        <v>1499</v>
      </c>
      <c r="C188" s="13" t="s">
        <v>939</v>
      </c>
      <c r="D188" s="13">
        <v>6601</v>
      </c>
      <c r="E188" s="6">
        <v>1</v>
      </c>
      <c r="F188" s="6">
        <f t="shared" si="15"/>
        <v>21</v>
      </c>
      <c r="G188" s="7">
        <v>0.95240000000000002</v>
      </c>
      <c r="H188" s="8">
        <f t="shared" si="16"/>
        <v>0.95238095238095233</v>
      </c>
      <c r="I188" s="6">
        <f t="shared" si="19"/>
        <v>1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1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36">
        <v>46151</v>
      </c>
    </row>
    <row r="189" spans="1:38" x14ac:dyDescent="0.25">
      <c r="A189" s="39">
        <v>46156</v>
      </c>
      <c r="B189" s="39" t="s">
        <v>1499</v>
      </c>
      <c r="C189" s="13" t="s">
        <v>939</v>
      </c>
      <c r="D189" s="6">
        <v>6688</v>
      </c>
      <c r="E189" s="6">
        <v>1</v>
      </c>
      <c r="F189" s="6">
        <f t="shared" si="15"/>
        <v>21</v>
      </c>
      <c r="G189" s="7">
        <v>0.95240000000000002</v>
      </c>
      <c r="H189" s="8">
        <f t="shared" si="16"/>
        <v>0.95238095238095233</v>
      </c>
      <c r="I189" s="6">
        <f t="shared" si="19"/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1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13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36">
        <v>46155</v>
      </c>
    </row>
    <row r="190" spans="1:38" x14ac:dyDescent="0.25">
      <c r="A190" s="39">
        <v>46160</v>
      </c>
      <c r="B190" s="39" t="s">
        <v>1499</v>
      </c>
      <c r="C190" s="13" t="s">
        <v>939</v>
      </c>
      <c r="D190" s="6">
        <v>6494</v>
      </c>
      <c r="E190" s="6">
        <v>1</v>
      </c>
      <c r="F190" s="6">
        <f t="shared" si="15"/>
        <v>21</v>
      </c>
      <c r="G190" s="7">
        <v>0.95240000000000002</v>
      </c>
      <c r="H190" s="8">
        <f t="shared" si="16"/>
        <v>0.95238095238095233</v>
      </c>
      <c r="I190" s="6">
        <f t="shared" si="19"/>
        <v>1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1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36">
        <v>46158</v>
      </c>
    </row>
    <row r="191" spans="1:38" x14ac:dyDescent="0.25">
      <c r="A191" s="39">
        <v>46160</v>
      </c>
      <c r="B191" s="39" t="s">
        <v>1499</v>
      </c>
      <c r="C191" s="13" t="s">
        <v>939</v>
      </c>
      <c r="D191" s="6">
        <v>6905</v>
      </c>
      <c r="E191" s="6">
        <v>1</v>
      </c>
      <c r="F191" s="6">
        <f t="shared" si="15"/>
        <v>21</v>
      </c>
      <c r="G191" s="7">
        <v>1</v>
      </c>
      <c r="H191" s="8">
        <f t="shared" si="16"/>
        <v>1</v>
      </c>
      <c r="I191" s="6">
        <f t="shared" si="19"/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30">
        <v>0</v>
      </c>
      <c r="AA191" s="6">
        <v>0</v>
      </c>
      <c r="AB191" s="13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36">
        <v>46158</v>
      </c>
      <c r="AL191" s="6" t="s">
        <v>2770</v>
      </c>
    </row>
    <row r="192" spans="1:38" x14ac:dyDescent="0.25">
      <c r="A192" s="39">
        <v>46157</v>
      </c>
      <c r="B192" s="39" t="s">
        <v>1499</v>
      </c>
      <c r="C192" s="13" t="s">
        <v>978</v>
      </c>
      <c r="D192" s="6">
        <v>6688</v>
      </c>
      <c r="E192" s="6">
        <v>4</v>
      </c>
      <c r="F192" s="6">
        <f t="shared" si="15"/>
        <v>84</v>
      </c>
      <c r="G192" s="7">
        <v>1</v>
      </c>
      <c r="H192" s="8">
        <f t="shared" si="16"/>
        <v>1</v>
      </c>
      <c r="I192" s="6">
        <f t="shared" si="19"/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36">
        <v>46156</v>
      </c>
    </row>
    <row r="193" spans="1:38" x14ac:dyDescent="0.25">
      <c r="A193" s="39">
        <v>46160</v>
      </c>
      <c r="B193" s="39" t="s">
        <v>1499</v>
      </c>
      <c r="C193" s="13" t="s">
        <v>978</v>
      </c>
      <c r="D193" s="6">
        <v>6494</v>
      </c>
      <c r="E193" s="6">
        <v>4</v>
      </c>
      <c r="F193" s="6">
        <f t="shared" si="15"/>
        <v>84</v>
      </c>
      <c r="G193" s="7">
        <v>1</v>
      </c>
      <c r="H193" s="8">
        <f t="shared" si="16"/>
        <v>1</v>
      </c>
      <c r="I193" s="6">
        <f t="shared" si="19"/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13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36">
        <v>46159</v>
      </c>
    </row>
    <row r="194" spans="1:38" x14ac:dyDescent="0.25">
      <c r="A194" s="39">
        <v>46164</v>
      </c>
      <c r="B194" s="39" t="s">
        <v>1499</v>
      </c>
      <c r="C194" s="13" t="s">
        <v>978</v>
      </c>
      <c r="D194" s="6">
        <v>6905</v>
      </c>
      <c r="E194" s="6">
        <v>4</v>
      </c>
      <c r="F194" s="6">
        <f t="shared" si="15"/>
        <v>84</v>
      </c>
      <c r="G194" s="7">
        <v>1</v>
      </c>
      <c r="H194" s="8">
        <f t="shared" si="16"/>
        <v>1</v>
      </c>
      <c r="I194" s="6">
        <f t="shared" si="19"/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36">
        <v>46164</v>
      </c>
    </row>
    <row r="195" spans="1:38" x14ac:dyDescent="0.25">
      <c r="A195" s="39">
        <v>46161</v>
      </c>
      <c r="B195" s="39" t="s">
        <v>1499</v>
      </c>
      <c r="C195" s="13" t="s">
        <v>1107</v>
      </c>
      <c r="D195" s="6">
        <v>6688</v>
      </c>
      <c r="E195" s="6">
        <v>1</v>
      </c>
      <c r="F195" s="6">
        <f t="shared" si="15"/>
        <v>21</v>
      </c>
      <c r="G195" s="7">
        <v>1</v>
      </c>
      <c r="H195" s="8">
        <f t="shared" si="16"/>
        <v>1</v>
      </c>
      <c r="I195" s="6">
        <f t="shared" si="19"/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13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36">
        <v>46160</v>
      </c>
    </row>
    <row r="196" spans="1:38" x14ac:dyDescent="0.25">
      <c r="A196" s="39">
        <v>46167</v>
      </c>
      <c r="B196" s="39" t="s">
        <v>1499</v>
      </c>
      <c r="C196" s="13" t="s">
        <v>1107</v>
      </c>
      <c r="D196" s="6">
        <v>6494</v>
      </c>
      <c r="E196" s="6">
        <v>1</v>
      </c>
      <c r="F196" s="6">
        <f t="shared" si="15"/>
        <v>21</v>
      </c>
      <c r="G196" s="7">
        <v>1</v>
      </c>
      <c r="H196" s="8">
        <f t="shared" si="16"/>
        <v>1</v>
      </c>
      <c r="I196" s="6">
        <f t="shared" si="19"/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36">
        <v>46165</v>
      </c>
    </row>
    <row r="197" spans="1:38" x14ac:dyDescent="0.25">
      <c r="A197" s="39">
        <v>46176</v>
      </c>
      <c r="B197" s="39" t="s">
        <v>1499</v>
      </c>
      <c r="C197" s="13" t="s">
        <v>1107</v>
      </c>
      <c r="D197" s="6">
        <v>6905</v>
      </c>
      <c r="E197" s="6">
        <v>1</v>
      </c>
      <c r="F197" s="6">
        <f t="shared" si="15"/>
        <v>21</v>
      </c>
      <c r="G197" s="7">
        <v>0.90480000000000005</v>
      </c>
      <c r="H197" s="8">
        <f t="shared" si="16"/>
        <v>0.90476190476190477</v>
      </c>
      <c r="I197" s="6">
        <f t="shared" si="19"/>
        <v>2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2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13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36">
        <v>46173</v>
      </c>
    </row>
    <row r="198" spans="1:38" x14ac:dyDescent="0.25">
      <c r="A198" s="39">
        <v>46132</v>
      </c>
      <c r="B198" s="39" t="s">
        <v>1499</v>
      </c>
      <c r="C198" s="13" t="s">
        <v>861</v>
      </c>
      <c r="D198" s="13">
        <v>6446</v>
      </c>
      <c r="E198" s="6">
        <v>10</v>
      </c>
      <c r="F198" s="6">
        <f t="shared" si="15"/>
        <v>210</v>
      </c>
      <c r="G198" s="7">
        <v>0.99050000000000005</v>
      </c>
      <c r="H198" s="8">
        <f t="shared" si="16"/>
        <v>0.99047619047619051</v>
      </c>
      <c r="I198" s="6">
        <f t="shared" si="19"/>
        <v>2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30">
        <v>2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36">
        <v>46131</v>
      </c>
      <c r="AL198" s="6" t="s">
        <v>1511</v>
      </c>
    </row>
    <row r="199" spans="1:38" x14ac:dyDescent="0.25">
      <c r="A199" s="39">
        <v>46139</v>
      </c>
      <c r="B199" s="39" t="s">
        <v>1499</v>
      </c>
      <c r="C199" s="13" t="s">
        <v>861</v>
      </c>
      <c r="D199" s="6">
        <v>6581</v>
      </c>
      <c r="E199" s="6">
        <v>10</v>
      </c>
      <c r="F199" s="6">
        <f t="shared" si="15"/>
        <v>210</v>
      </c>
      <c r="G199" s="7">
        <v>1</v>
      </c>
      <c r="H199" s="8">
        <f t="shared" si="16"/>
        <v>1</v>
      </c>
      <c r="I199" s="6">
        <f t="shared" si="19"/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13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13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36">
        <v>46136</v>
      </c>
    </row>
    <row r="200" spans="1:38" x14ac:dyDescent="0.25">
      <c r="A200" s="39">
        <v>46141</v>
      </c>
      <c r="B200" s="39" t="s">
        <v>1499</v>
      </c>
      <c r="C200" s="13" t="s">
        <v>861</v>
      </c>
      <c r="D200" s="13">
        <v>6601</v>
      </c>
      <c r="E200" s="6">
        <v>10</v>
      </c>
      <c r="F200" s="6">
        <f t="shared" si="15"/>
        <v>210</v>
      </c>
      <c r="G200" s="7">
        <v>0.99050000000000005</v>
      </c>
      <c r="H200" s="8">
        <f t="shared" si="16"/>
        <v>0.99047619047619051</v>
      </c>
      <c r="I200" s="6">
        <f t="shared" si="19"/>
        <v>2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13">
        <v>2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36">
        <v>46140</v>
      </c>
    </row>
    <row r="201" spans="1:38" x14ac:dyDescent="0.25">
      <c r="A201" s="39">
        <v>46146</v>
      </c>
      <c r="B201" s="39" t="s">
        <v>1499</v>
      </c>
      <c r="C201" s="13" t="s">
        <v>861</v>
      </c>
      <c r="D201" s="6">
        <v>6688</v>
      </c>
      <c r="E201" s="6">
        <v>6</v>
      </c>
      <c r="F201" s="6">
        <f t="shared" si="15"/>
        <v>126</v>
      </c>
      <c r="G201" s="7">
        <v>1</v>
      </c>
      <c r="H201" s="8">
        <f t="shared" si="16"/>
        <v>1</v>
      </c>
      <c r="I201" s="6">
        <f t="shared" si="19"/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13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13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36">
        <v>46144</v>
      </c>
    </row>
    <row r="202" spans="1:38" x14ac:dyDescent="0.25">
      <c r="A202" s="39">
        <v>46148</v>
      </c>
      <c r="B202" s="39" t="s">
        <v>1499</v>
      </c>
      <c r="C202" s="13" t="s">
        <v>861</v>
      </c>
      <c r="D202" s="6">
        <v>6494</v>
      </c>
      <c r="E202" s="6">
        <v>6</v>
      </c>
      <c r="F202" s="6">
        <f t="shared" si="15"/>
        <v>126</v>
      </c>
      <c r="G202" s="7">
        <v>1</v>
      </c>
      <c r="H202" s="8">
        <f t="shared" si="16"/>
        <v>1</v>
      </c>
      <c r="I202" s="6">
        <f t="shared" si="19"/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13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36">
        <v>46147</v>
      </c>
    </row>
    <row r="203" spans="1:38" x14ac:dyDescent="0.25">
      <c r="A203" s="39">
        <v>46155</v>
      </c>
      <c r="B203" s="39" t="s">
        <v>1499</v>
      </c>
      <c r="C203" s="13" t="s">
        <v>861</v>
      </c>
      <c r="D203" s="6">
        <v>6905</v>
      </c>
      <c r="E203" s="6">
        <v>6</v>
      </c>
      <c r="F203" s="6">
        <f t="shared" si="15"/>
        <v>126</v>
      </c>
      <c r="G203" s="7">
        <v>0.99209999999999998</v>
      </c>
      <c r="H203" s="8">
        <f t="shared" si="16"/>
        <v>0.99206349206349209</v>
      </c>
      <c r="I203" s="6">
        <f t="shared" si="19"/>
        <v>1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1</v>
      </c>
      <c r="R203" s="6">
        <v>0</v>
      </c>
      <c r="S203" s="6">
        <v>0</v>
      </c>
      <c r="T203" s="6">
        <v>0</v>
      </c>
      <c r="U203" s="6">
        <v>0</v>
      </c>
      <c r="V203" s="13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13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36">
        <v>46153</v>
      </c>
    </row>
    <row r="204" spans="1:38" x14ac:dyDescent="0.25">
      <c r="A204" s="36">
        <v>46132</v>
      </c>
      <c r="B204" s="39" t="s">
        <v>1499</v>
      </c>
      <c r="C204" s="6" t="s">
        <v>861</v>
      </c>
      <c r="D204" s="13">
        <v>6366</v>
      </c>
      <c r="E204" s="6">
        <v>10</v>
      </c>
      <c r="F204" s="6">
        <f t="shared" si="15"/>
        <v>210</v>
      </c>
      <c r="G204" s="7">
        <v>1</v>
      </c>
      <c r="H204" s="8">
        <f t="shared" si="16"/>
        <v>1</v>
      </c>
      <c r="I204" s="6">
        <f>SUM(J204:AI204)</f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13">
        <v>0</v>
      </c>
      <c r="AK204" s="36">
        <v>46132</v>
      </c>
    </row>
    <row r="205" spans="1:38" x14ac:dyDescent="0.25">
      <c r="A205" s="36">
        <v>46132</v>
      </c>
      <c r="B205" s="39" t="s">
        <v>1499</v>
      </c>
      <c r="C205" s="6" t="s">
        <v>861</v>
      </c>
      <c r="D205" s="13">
        <v>6446</v>
      </c>
      <c r="E205" s="6">
        <v>10</v>
      </c>
      <c r="F205" s="6">
        <f t="shared" si="15"/>
        <v>210</v>
      </c>
      <c r="G205" s="7">
        <v>0.99050000000000005</v>
      </c>
      <c r="H205" s="8">
        <f t="shared" si="16"/>
        <v>0.99047619047619051</v>
      </c>
      <c r="I205" s="6">
        <f>SUM(J205:AI205)</f>
        <v>2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30">
        <v>2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13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13">
        <v>0</v>
      </c>
      <c r="AK205" s="36">
        <v>46131</v>
      </c>
      <c r="AL205" s="6" t="s">
        <v>1511</v>
      </c>
    </row>
    <row r="206" spans="1:38" x14ac:dyDescent="0.25">
      <c r="A206" s="39">
        <v>46147</v>
      </c>
      <c r="B206" s="39" t="s">
        <v>1499</v>
      </c>
      <c r="C206" s="13" t="s">
        <v>931</v>
      </c>
      <c r="D206" s="6">
        <v>6688</v>
      </c>
      <c r="E206" s="6">
        <v>1</v>
      </c>
      <c r="F206" s="6">
        <f t="shared" si="15"/>
        <v>21</v>
      </c>
      <c r="G206" s="7">
        <v>1</v>
      </c>
      <c r="H206" s="8">
        <f t="shared" si="16"/>
        <v>1</v>
      </c>
      <c r="I206" s="6">
        <f t="shared" ref="I206:I217" si="20">SUM(J206:AJ206)</f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13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36">
        <v>46146</v>
      </c>
    </row>
    <row r="207" spans="1:38" x14ac:dyDescent="0.25">
      <c r="A207" s="39">
        <v>46149</v>
      </c>
      <c r="B207" s="39" t="s">
        <v>1499</v>
      </c>
      <c r="C207" s="13" t="s">
        <v>931</v>
      </c>
      <c r="D207" s="6">
        <v>6494</v>
      </c>
      <c r="E207" s="6">
        <v>1</v>
      </c>
      <c r="F207" s="6">
        <f t="shared" si="15"/>
        <v>21</v>
      </c>
      <c r="G207" s="7">
        <v>1</v>
      </c>
      <c r="H207" s="8">
        <f t="shared" si="16"/>
        <v>1</v>
      </c>
      <c r="I207" s="6">
        <f t="shared" si="20"/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13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13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36">
        <v>46149</v>
      </c>
    </row>
    <row r="208" spans="1:38" x14ac:dyDescent="0.25">
      <c r="A208" s="39">
        <v>46153</v>
      </c>
      <c r="B208" s="39" t="s">
        <v>1499</v>
      </c>
      <c r="C208" s="13" t="s">
        <v>931</v>
      </c>
      <c r="D208" s="6">
        <v>6905</v>
      </c>
      <c r="E208" s="6">
        <v>1</v>
      </c>
      <c r="F208" s="6">
        <f t="shared" si="15"/>
        <v>21</v>
      </c>
      <c r="G208" s="7">
        <v>10</v>
      </c>
      <c r="H208" s="8">
        <f t="shared" si="16"/>
        <v>1</v>
      </c>
      <c r="I208" s="6">
        <f t="shared" si="20"/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13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36">
        <v>46152</v>
      </c>
    </row>
    <row r="209" spans="1:38" x14ac:dyDescent="0.25">
      <c r="A209" s="39">
        <v>46148</v>
      </c>
      <c r="B209" s="39" t="s">
        <v>1499</v>
      </c>
      <c r="C209" s="13" t="s">
        <v>940</v>
      </c>
      <c r="D209" s="6">
        <v>6688</v>
      </c>
      <c r="E209" s="6">
        <v>3</v>
      </c>
      <c r="F209" s="6">
        <f t="shared" si="15"/>
        <v>63</v>
      </c>
      <c r="G209" s="7">
        <v>1</v>
      </c>
      <c r="H209" s="8">
        <f t="shared" si="16"/>
        <v>1</v>
      </c>
      <c r="I209" s="6">
        <f t="shared" si="20"/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13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13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36">
        <v>46147</v>
      </c>
    </row>
    <row r="210" spans="1:38" x14ac:dyDescent="0.25">
      <c r="A210" s="39">
        <v>46149</v>
      </c>
      <c r="B210" s="39" t="s">
        <v>1499</v>
      </c>
      <c r="C210" s="13" t="s">
        <v>940</v>
      </c>
      <c r="D210" s="6">
        <v>6494</v>
      </c>
      <c r="E210" s="6">
        <v>3</v>
      </c>
      <c r="F210" s="6">
        <f t="shared" si="15"/>
        <v>63</v>
      </c>
      <c r="G210" s="7">
        <v>1</v>
      </c>
      <c r="H210" s="8">
        <f t="shared" si="16"/>
        <v>1</v>
      </c>
      <c r="I210" s="6">
        <f t="shared" si="20"/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13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36">
        <v>46149</v>
      </c>
    </row>
    <row r="211" spans="1:38" x14ac:dyDescent="0.25">
      <c r="A211" s="39">
        <v>46153</v>
      </c>
      <c r="B211" s="39" t="s">
        <v>1499</v>
      </c>
      <c r="C211" s="13" t="s">
        <v>940</v>
      </c>
      <c r="D211" s="6">
        <v>6905</v>
      </c>
      <c r="E211" s="6">
        <v>3</v>
      </c>
      <c r="F211" s="6">
        <f t="shared" si="15"/>
        <v>63</v>
      </c>
      <c r="G211" s="7">
        <v>1</v>
      </c>
      <c r="H211" s="8">
        <f t="shared" si="16"/>
        <v>1</v>
      </c>
      <c r="I211" s="6">
        <f t="shared" si="20"/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13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13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36">
        <v>46151</v>
      </c>
    </row>
    <row r="212" spans="1:38" x14ac:dyDescent="0.25">
      <c r="A212" s="39">
        <v>46132</v>
      </c>
      <c r="B212" s="39" t="s">
        <v>1499</v>
      </c>
      <c r="C212" s="13" t="s">
        <v>848</v>
      </c>
      <c r="D212" s="13">
        <v>6446</v>
      </c>
      <c r="E212" s="6">
        <v>13</v>
      </c>
      <c r="F212" s="6">
        <f t="shared" si="15"/>
        <v>273</v>
      </c>
      <c r="G212" s="7">
        <v>0.98899999999999999</v>
      </c>
      <c r="H212" s="8">
        <f t="shared" si="16"/>
        <v>0.98901098901098905</v>
      </c>
      <c r="I212" s="6">
        <f t="shared" si="20"/>
        <v>3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1</v>
      </c>
      <c r="W212" s="30">
        <v>0</v>
      </c>
      <c r="X212" s="6">
        <v>2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36">
        <v>46131</v>
      </c>
      <c r="AL212" s="6" t="s">
        <v>2771</v>
      </c>
    </row>
    <row r="213" spans="1:38" x14ac:dyDescent="0.25">
      <c r="A213" s="39">
        <v>46156</v>
      </c>
      <c r="B213" s="39" t="s">
        <v>1499</v>
      </c>
      <c r="C213" s="13" t="s">
        <v>848</v>
      </c>
      <c r="D213" s="6">
        <v>6581</v>
      </c>
      <c r="E213" s="6">
        <v>7</v>
      </c>
      <c r="F213" s="6">
        <f t="shared" si="15"/>
        <v>147</v>
      </c>
      <c r="G213" s="7">
        <v>0.99319999999999997</v>
      </c>
      <c r="H213" s="8">
        <f t="shared" si="16"/>
        <v>0.99319727891156462</v>
      </c>
      <c r="I213" s="6">
        <f t="shared" si="20"/>
        <v>1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1</v>
      </c>
      <c r="S213" s="6">
        <v>0</v>
      </c>
      <c r="T213" s="6">
        <v>0</v>
      </c>
      <c r="U213" s="6">
        <v>0</v>
      </c>
      <c r="V213" s="6">
        <v>0</v>
      </c>
      <c r="W213" s="13">
        <v>0</v>
      </c>
      <c r="X213" s="6">
        <v>0</v>
      </c>
      <c r="Y213" s="6">
        <v>0</v>
      </c>
      <c r="Z213" s="6">
        <v>0</v>
      </c>
      <c r="AA213" s="6">
        <v>0</v>
      </c>
      <c r="AB213" s="13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36">
        <v>46155</v>
      </c>
    </row>
    <row r="214" spans="1:38" x14ac:dyDescent="0.25">
      <c r="A214" s="39">
        <v>46160</v>
      </c>
      <c r="B214" s="39" t="s">
        <v>1499</v>
      </c>
      <c r="C214" s="13" t="s">
        <v>1104</v>
      </c>
      <c r="D214" s="13">
        <v>6601</v>
      </c>
      <c r="E214" s="6">
        <v>7</v>
      </c>
      <c r="F214" s="6">
        <f t="shared" si="15"/>
        <v>147</v>
      </c>
      <c r="G214" s="7">
        <v>1</v>
      </c>
      <c r="H214" s="8">
        <f t="shared" si="16"/>
        <v>1</v>
      </c>
      <c r="I214" s="6">
        <f t="shared" si="20"/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13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36">
        <v>46159</v>
      </c>
    </row>
    <row r="215" spans="1:38" x14ac:dyDescent="0.25">
      <c r="A215" s="39">
        <v>46167</v>
      </c>
      <c r="B215" s="39" t="s">
        <v>1499</v>
      </c>
      <c r="C215" s="13" t="s">
        <v>1003</v>
      </c>
      <c r="D215" s="6">
        <v>6688</v>
      </c>
      <c r="E215" s="6">
        <v>6</v>
      </c>
      <c r="F215" s="6">
        <f t="shared" si="15"/>
        <v>126</v>
      </c>
      <c r="G215" s="7">
        <v>0.99209999999999998</v>
      </c>
      <c r="H215" s="8">
        <f t="shared" si="16"/>
        <v>0.99206349206349209</v>
      </c>
      <c r="I215" s="6">
        <f t="shared" si="20"/>
        <v>1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1</v>
      </c>
      <c r="S215" s="6">
        <v>0</v>
      </c>
      <c r="T215" s="6">
        <v>0</v>
      </c>
      <c r="U215" s="6">
        <v>0</v>
      </c>
      <c r="V215" s="6">
        <v>0</v>
      </c>
      <c r="W215" s="13">
        <v>0</v>
      </c>
      <c r="X215" s="6">
        <v>0</v>
      </c>
      <c r="Y215" s="6">
        <v>0</v>
      </c>
      <c r="Z215" s="6">
        <v>0</v>
      </c>
      <c r="AA215" s="6">
        <v>0</v>
      </c>
      <c r="AB215" s="13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36">
        <v>46164</v>
      </c>
    </row>
    <row r="216" spans="1:38" x14ac:dyDescent="0.25">
      <c r="A216" s="39">
        <v>46167</v>
      </c>
      <c r="B216" s="39" t="s">
        <v>1499</v>
      </c>
      <c r="C216" s="13" t="s">
        <v>1003</v>
      </c>
      <c r="D216" s="6">
        <v>6494</v>
      </c>
      <c r="E216" s="6">
        <v>6</v>
      </c>
      <c r="F216" s="6">
        <f t="shared" si="15"/>
        <v>126</v>
      </c>
      <c r="G216" s="7">
        <v>1</v>
      </c>
      <c r="H216" s="8">
        <f t="shared" si="16"/>
        <v>1</v>
      </c>
      <c r="I216" s="6">
        <f t="shared" si="20"/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13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36">
        <v>46166</v>
      </c>
    </row>
    <row r="217" spans="1:38" x14ac:dyDescent="0.25">
      <c r="A217" s="39">
        <v>46178</v>
      </c>
      <c r="B217" s="39" t="s">
        <v>1499</v>
      </c>
      <c r="C217" s="13" t="s">
        <v>1003</v>
      </c>
      <c r="D217" s="6">
        <v>6905</v>
      </c>
      <c r="E217" s="6">
        <v>6</v>
      </c>
      <c r="F217" s="6">
        <f t="shared" si="15"/>
        <v>126</v>
      </c>
      <c r="G217" s="7">
        <v>0.98409999999999997</v>
      </c>
      <c r="H217" s="8">
        <f t="shared" si="16"/>
        <v>0.98412698412698418</v>
      </c>
      <c r="I217" s="6">
        <f t="shared" si="20"/>
        <v>2</v>
      </c>
      <c r="J217" s="6">
        <v>1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1</v>
      </c>
      <c r="V217" s="6">
        <v>0</v>
      </c>
      <c r="W217" s="13">
        <v>0</v>
      </c>
      <c r="X217" s="6">
        <v>0</v>
      </c>
      <c r="Y217" s="6">
        <v>0</v>
      </c>
      <c r="Z217" s="6">
        <v>0</v>
      </c>
      <c r="AA217" s="6">
        <v>0</v>
      </c>
      <c r="AB217" s="13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36">
        <v>46178</v>
      </c>
    </row>
    <row r="218" spans="1:38" x14ac:dyDescent="0.25">
      <c r="A218" s="36">
        <v>46132</v>
      </c>
      <c r="B218" s="39" t="s">
        <v>1499</v>
      </c>
      <c r="C218" s="6" t="s">
        <v>848</v>
      </c>
      <c r="D218" s="13">
        <v>6366</v>
      </c>
      <c r="E218" s="6">
        <v>13</v>
      </c>
      <c r="F218" s="6">
        <f t="shared" si="15"/>
        <v>273</v>
      </c>
      <c r="G218" s="7">
        <v>0.99270000000000003</v>
      </c>
      <c r="H218" s="8">
        <f t="shared" si="16"/>
        <v>0.9926739926739927</v>
      </c>
      <c r="I218" s="6">
        <f>SUM(J218:AI218)</f>
        <v>2</v>
      </c>
      <c r="J218" s="6">
        <v>0</v>
      </c>
      <c r="L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Y218" s="6">
        <v>2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13">
        <v>0</v>
      </c>
      <c r="AK218" s="36">
        <v>46129</v>
      </c>
    </row>
    <row r="219" spans="1:38" x14ac:dyDescent="0.25">
      <c r="A219" s="36">
        <v>46132</v>
      </c>
      <c r="B219" s="39" t="s">
        <v>1499</v>
      </c>
      <c r="C219" s="6" t="s">
        <v>848</v>
      </c>
      <c r="D219" s="13">
        <v>6446</v>
      </c>
      <c r="E219" s="6">
        <v>13</v>
      </c>
      <c r="F219" s="6">
        <f t="shared" si="15"/>
        <v>273</v>
      </c>
      <c r="G219" s="7">
        <v>0.98529999999999995</v>
      </c>
      <c r="H219" s="8">
        <f t="shared" si="16"/>
        <v>0.98901098901098905</v>
      </c>
      <c r="I219" s="6">
        <f>SUM(J219:AI219)</f>
        <v>3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1</v>
      </c>
      <c r="W219" s="30">
        <v>0</v>
      </c>
      <c r="X219" s="6">
        <v>2</v>
      </c>
      <c r="Y219" s="6">
        <v>0</v>
      </c>
      <c r="Z219" s="6">
        <v>0</v>
      </c>
      <c r="AA219" s="6">
        <v>0</v>
      </c>
      <c r="AB219" s="13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13">
        <v>0</v>
      </c>
      <c r="AK219" s="36">
        <v>46131</v>
      </c>
      <c r="AL219" s="6" t="s">
        <v>1512</v>
      </c>
    </row>
    <row r="220" spans="1:38" x14ac:dyDescent="0.25">
      <c r="A220" s="39">
        <v>46161</v>
      </c>
      <c r="B220" s="39" t="s">
        <v>1499</v>
      </c>
      <c r="C220" s="13" t="s">
        <v>979</v>
      </c>
      <c r="D220" s="6">
        <v>6581</v>
      </c>
      <c r="E220" s="6">
        <v>6</v>
      </c>
      <c r="F220" s="6">
        <f t="shared" si="15"/>
        <v>126</v>
      </c>
      <c r="G220" s="7">
        <v>0.99209999999999998</v>
      </c>
      <c r="H220" s="8">
        <f t="shared" si="16"/>
        <v>0.99206349206349209</v>
      </c>
      <c r="I220" s="6">
        <f t="shared" ref="I220:I233" si="21">SUM(J220:AJ220)</f>
        <v>1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1</v>
      </c>
      <c r="V220" s="6">
        <v>0</v>
      </c>
      <c r="W220" s="13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36">
        <v>46157</v>
      </c>
    </row>
    <row r="221" spans="1:38" x14ac:dyDescent="0.25">
      <c r="A221" s="39">
        <v>46177</v>
      </c>
      <c r="B221" s="39" t="s">
        <v>1499</v>
      </c>
      <c r="C221" s="13" t="s">
        <v>979</v>
      </c>
      <c r="D221" s="13">
        <v>6601</v>
      </c>
      <c r="E221" s="6">
        <v>6</v>
      </c>
      <c r="F221" s="6">
        <f t="shared" si="15"/>
        <v>126</v>
      </c>
      <c r="G221" s="7">
        <v>0.98409999999999997</v>
      </c>
      <c r="H221" s="8">
        <f t="shared" si="16"/>
        <v>0.98412698412698418</v>
      </c>
      <c r="I221" s="6">
        <f t="shared" si="21"/>
        <v>2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2</v>
      </c>
      <c r="V221" s="6">
        <v>0</v>
      </c>
      <c r="W221" s="13">
        <v>0</v>
      </c>
      <c r="X221" s="6">
        <v>0</v>
      </c>
      <c r="Y221" s="6">
        <v>0</v>
      </c>
      <c r="Z221" s="6">
        <v>0</v>
      </c>
      <c r="AA221" s="6">
        <v>0</v>
      </c>
      <c r="AB221" s="13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36">
        <v>46176</v>
      </c>
    </row>
    <row r="222" spans="1:38" x14ac:dyDescent="0.25">
      <c r="A222" s="39">
        <v>46181</v>
      </c>
      <c r="B222" s="39" t="s">
        <v>1499</v>
      </c>
      <c r="C222" s="13" t="s">
        <v>979</v>
      </c>
      <c r="D222" s="6">
        <v>6688</v>
      </c>
      <c r="E222" s="6">
        <v>6</v>
      </c>
      <c r="F222" s="6">
        <f t="shared" si="15"/>
        <v>126</v>
      </c>
      <c r="G222" s="7">
        <v>0.96830000000000005</v>
      </c>
      <c r="H222" s="8">
        <f t="shared" si="16"/>
        <v>0.96825396825396826</v>
      </c>
      <c r="I222" s="6">
        <f t="shared" si="21"/>
        <v>4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4</v>
      </c>
      <c r="V222" s="6">
        <v>0</v>
      </c>
      <c r="W222" s="13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36">
        <v>46179</v>
      </c>
    </row>
    <row r="223" spans="1:38" x14ac:dyDescent="0.25">
      <c r="A223" s="39">
        <v>46182</v>
      </c>
      <c r="B223" s="39" t="s">
        <v>1499</v>
      </c>
      <c r="C223" s="13" t="s">
        <v>979</v>
      </c>
      <c r="D223" s="6">
        <v>6494</v>
      </c>
      <c r="E223" s="6">
        <v>6</v>
      </c>
      <c r="F223" s="6">
        <f t="shared" si="15"/>
        <v>126</v>
      </c>
      <c r="G223" s="7">
        <v>0.96830000000000005</v>
      </c>
      <c r="H223" s="8">
        <f t="shared" si="16"/>
        <v>0.96825396825396826</v>
      </c>
      <c r="I223" s="6">
        <f t="shared" si="21"/>
        <v>4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4</v>
      </c>
      <c r="V223" s="6">
        <v>0</v>
      </c>
      <c r="W223" s="13">
        <v>0</v>
      </c>
      <c r="X223" s="6">
        <v>0</v>
      </c>
      <c r="Y223" s="6">
        <v>0</v>
      </c>
      <c r="Z223" s="6">
        <v>0</v>
      </c>
      <c r="AA223" s="6">
        <v>0</v>
      </c>
      <c r="AB223" s="13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36">
        <v>46180</v>
      </c>
    </row>
    <row r="224" spans="1:38" x14ac:dyDescent="0.25">
      <c r="A224" s="39">
        <v>46188</v>
      </c>
      <c r="B224" s="39" t="s">
        <v>1499</v>
      </c>
      <c r="C224" s="13" t="s">
        <v>979</v>
      </c>
      <c r="D224" s="6">
        <v>6905</v>
      </c>
      <c r="E224" s="6">
        <v>6</v>
      </c>
      <c r="F224" s="6">
        <f t="shared" ref="F224:F287" si="22">E224*21</f>
        <v>126</v>
      </c>
      <c r="G224" s="7">
        <v>0.99209999999999998</v>
      </c>
      <c r="H224" s="8">
        <f t="shared" ref="H224:H287" si="23">1-I224/F224</f>
        <v>0.99206349206349209</v>
      </c>
      <c r="I224" s="6">
        <f t="shared" si="21"/>
        <v>1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1</v>
      </c>
      <c r="V224" s="6">
        <v>0</v>
      </c>
      <c r="W224" s="13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36">
        <v>46186</v>
      </c>
    </row>
    <row r="225" spans="1:38" x14ac:dyDescent="0.25">
      <c r="A225" s="39">
        <v>46182</v>
      </c>
      <c r="B225" s="39" t="s">
        <v>1499</v>
      </c>
      <c r="C225" s="13" t="s">
        <v>1196</v>
      </c>
      <c r="D225" s="6">
        <v>6688</v>
      </c>
      <c r="E225" s="6">
        <v>1</v>
      </c>
      <c r="F225" s="6">
        <f t="shared" si="22"/>
        <v>21</v>
      </c>
      <c r="G225" s="7">
        <v>0.95240000000000002</v>
      </c>
      <c r="H225" s="8">
        <f t="shared" si="23"/>
        <v>0.95238095238095233</v>
      </c>
      <c r="I225" s="6">
        <f t="shared" si="21"/>
        <v>1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0</v>
      </c>
      <c r="U225" s="6">
        <v>0</v>
      </c>
      <c r="V225" s="6">
        <v>0</v>
      </c>
      <c r="W225" s="13">
        <v>0</v>
      </c>
      <c r="X225" s="6">
        <v>0</v>
      </c>
      <c r="Y225" s="6">
        <v>0</v>
      </c>
      <c r="Z225" s="6">
        <v>0</v>
      </c>
      <c r="AA225" s="6">
        <v>0</v>
      </c>
      <c r="AB225" s="13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36">
        <v>46179</v>
      </c>
    </row>
    <row r="226" spans="1:38" x14ac:dyDescent="0.25">
      <c r="A226" s="39">
        <v>46185</v>
      </c>
      <c r="B226" s="39" t="s">
        <v>1499</v>
      </c>
      <c r="C226" s="13" t="s">
        <v>1196</v>
      </c>
      <c r="D226" s="6">
        <v>6494</v>
      </c>
      <c r="E226" s="6">
        <v>1</v>
      </c>
      <c r="F226" s="6">
        <f t="shared" si="22"/>
        <v>21</v>
      </c>
      <c r="G226" s="7">
        <v>0.95240000000000002</v>
      </c>
      <c r="H226" s="8">
        <f t="shared" si="23"/>
        <v>0.95238095238095233</v>
      </c>
      <c r="I226" s="6">
        <f t="shared" si="21"/>
        <v>1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13">
        <v>1</v>
      </c>
      <c r="V226" s="13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36">
        <v>46180</v>
      </c>
    </row>
    <row r="227" spans="1:38" x14ac:dyDescent="0.25">
      <c r="A227" s="39">
        <v>46188</v>
      </c>
      <c r="B227" s="39" t="s">
        <v>1499</v>
      </c>
      <c r="C227" s="13" t="s">
        <v>1196</v>
      </c>
      <c r="D227" s="6">
        <v>6905</v>
      </c>
      <c r="E227" s="6">
        <v>1</v>
      </c>
      <c r="F227" s="6">
        <f t="shared" si="22"/>
        <v>21</v>
      </c>
      <c r="G227" s="7">
        <v>1</v>
      </c>
      <c r="H227" s="8">
        <f t="shared" si="23"/>
        <v>1</v>
      </c>
      <c r="I227" s="6">
        <f t="shared" si="21"/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13">
        <v>0</v>
      </c>
      <c r="X227" s="6">
        <v>0</v>
      </c>
      <c r="Y227" s="6">
        <v>0</v>
      </c>
      <c r="Z227" s="6">
        <v>0</v>
      </c>
      <c r="AA227" s="6">
        <v>0</v>
      </c>
      <c r="AB227" s="13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36">
        <v>46187</v>
      </c>
    </row>
    <row r="228" spans="1:38" x14ac:dyDescent="0.25">
      <c r="A228" s="39">
        <v>46132</v>
      </c>
      <c r="B228" s="39" t="s">
        <v>1499</v>
      </c>
      <c r="C228" s="13" t="s">
        <v>839</v>
      </c>
      <c r="D228" s="13">
        <v>6446</v>
      </c>
      <c r="E228" s="6">
        <v>13</v>
      </c>
      <c r="F228" s="6">
        <f t="shared" si="22"/>
        <v>273</v>
      </c>
      <c r="G228" s="7">
        <v>0.9304</v>
      </c>
      <c r="H228" s="8">
        <f t="shared" si="23"/>
        <v>0.93040293040293043</v>
      </c>
      <c r="I228" s="6">
        <f t="shared" si="21"/>
        <v>19</v>
      </c>
      <c r="J228" s="6">
        <v>0</v>
      </c>
      <c r="K228" s="6">
        <v>0</v>
      </c>
      <c r="L228" s="6">
        <v>0</v>
      </c>
      <c r="M228" s="6">
        <v>13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30">
        <v>0</v>
      </c>
      <c r="V228" s="30">
        <v>3</v>
      </c>
      <c r="W228" s="6">
        <v>2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1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36">
        <v>46131</v>
      </c>
      <c r="AL228" s="6" t="s">
        <v>2772</v>
      </c>
    </row>
    <row r="229" spans="1:38" x14ac:dyDescent="0.25">
      <c r="A229" s="39">
        <v>46142</v>
      </c>
      <c r="B229" s="39" t="s">
        <v>1499</v>
      </c>
      <c r="C229" s="13" t="s">
        <v>839</v>
      </c>
      <c r="D229" s="6">
        <v>6581</v>
      </c>
      <c r="E229" s="6">
        <v>8</v>
      </c>
      <c r="F229" s="6">
        <f t="shared" si="22"/>
        <v>168</v>
      </c>
      <c r="G229" s="7">
        <v>1</v>
      </c>
      <c r="H229" s="8">
        <f t="shared" si="23"/>
        <v>1</v>
      </c>
      <c r="I229" s="6">
        <f t="shared" si="21"/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13">
        <v>0</v>
      </c>
      <c r="V229" s="13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13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36">
        <v>46142</v>
      </c>
    </row>
    <row r="230" spans="1:38" x14ac:dyDescent="0.25">
      <c r="A230" s="39">
        <v>46146</v>
      </c>
      <c r="B230" s="39" t="s">
        <v>1499</v>
      </c>
      <c r="C230" s="13" t="s">
        <v>839</v>
      </c>
      <c r="D230" s="13">
        <v>6601</v>
      </c>
      <c r="E230" s="6">
        <v>8</v>
      </c>
      <c r="F230" s="6">
        <f t="shared" si="22"/>
        <v>168</v>
      </c>
      <c r="G230" s="7">
        <v>1</v>
      </c>
      <c r="H230" s="8">
        <f t="shared" si="23"/>
        <v>1</v>
      </c>
      <c r="I230" s="6">
        <f t="shared" si="21"/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13">
        <v>0</v>
      </c>
      <c r="V230" s="13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36">
        <v>46143</v>
      </c>
    </row>
    <row r="231" spans="1:38" x14ac:dyDescent="0.25">
      <c r="A231" s="39">
        <v>46149</v>
      </c>
      <c r="B231" s="39" t="s">
        <v>1499</v>
      </c>
      <c r="C231" s="13" t="s">
        <v>839</v>
      </c>
      <c r="D231" s="6">
        <v>6688</v>
      </c>
      <c r="E231" s="6">
        <v>3</v>
      </c>
      <c r="F231" s="6">
        <f t="shared" si="22"/>
        <v>63</v>
      </c>
      <c r="G231" s="7">
        <v>1</v>
      </c>
      <c r="H231" s="8">
        <f t="shared" si="23"/>
        <v>1</v>
      </c>
      <c r="I231" s="6">
        <f t="shared" si="21"/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13">
        <v>0</v>
      </c>
      <c r="V231" s="13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13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36">
        <v>46149</v>
      </c>
    </row>
    <row r="232" spans="1:38" x14ac:dyDescent="0.25">
      <c r="A232" s="39">
        <v>46149</v>
      </c>
      <c r="B232" s="39" t="s">
        <v>1499</v>
      </c>
      <c r="C232" s="13" t="s">
        <v>839</v>
      </c>
      <c r="D232" s="6">
        <v>6494</v>
      </c>
      <c r="E232" s="6">
        <v>3</v>
      </c>
      <c r="F232" s="6">
        <f t="shared" si="22"/>
        <v>63</v>
      </c>
      <c r="G232" s="7">
        <v>1</v>
      </c>
      <c r="H232" s="8">
        <f t="shared" si="23"/>
        <v>1</v>
      </c>
      <c r="I232" s="6">
        <f t="shared" si="21"/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13">
        <v>0</v>
      </c>
      <c r="V232" s="13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36">
        <v>46149</v>
      </c>
    </row>
    <row r="233" spans="1:38" x14ac:dyDescent="0.25">
      <c r="A233" s="39">
        <v>46153</v>
      </c>
      <c r="B233" s="39" t="s">
        <v>1499</v>
      </c>
      <c r="C233" s="13" t="s">
        <v>839</v>
      </c>
      <c r="D233" s="6">
        <v>6905</v>
      </c>
      <c r="E233" s="6">
        <v>3</v>
      </c>
      <c r="F233" s="6">
        <f t="shared" si="22"/>
        <v>63</v>
      </c>
      <c r="G233" s="7">
        <v>1</v>
      </c>
      <c r="H233" s="8">
        <f t="shared" si="23"/>
        <v>1</v>
      </c>
      <c r="I233" s="6">
        <f t="shared" si="21"/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13">
        <v>0</v>
      </c>
      <c r="V233" s="13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13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36">
        <v>46152</v>
      </c>
    </row>
    <row r="234" spans="1:38" x14ac:dyDescent="0.25">
      <c r="A234" s="36">
        <v>46129</v>
      </c>
      <c r="B234" s="39" t="s">
        <v>1499</v>
      </c>
      <c r="C234" s="6" t="s">
        <v>1513</v>
      </c>
      <c r="D234" s="13">
        <v>6366</v>
      </c>
      <c r="E234" s="6">
        <v>13</v>
      </c>
      <c r="F234" s="6">
        <f t="shared" si="22"/>
        <v>273</v>
      </c>
      <c r="G234" s="7">
        <v>0.9597</v>
      </c>
      <c r="H234" s="8">
        <f t="shared" si="23"/>
        <v>0.95970695970695974</v>
      </c>
      <c r="I234" s="6">
        <f>SUM(J234:AI234)</f>
        <v>11</v>
      </c>
      <c r="J234" s="6">
        <v>0</v>
      </c>
      <c r="L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1</v>
      </c>
      <c r="AD234" s="6">
        <v>10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13">
        <v>0</v>
      </c>
      <c r="AK234" s="36">
        <v>46128</v>
      </c>
    </row>
    <row r="235" spans="1:38" x14ac:dyDescent="0.25">
      <c r="A235" s="36">
        <v>46132</v>
      </c>
      <c r="B235" s="39" t="s">
        <v>1499</v>
      </c>
      <c r="C235" s="6" t="s">
        <v>839</v>
      </c>
      <c r="D235" s="13">
        <v>6446</v>
      </c>
      <c r="E235" s="6">
        <v>13</v>
      </c>
      <c r="F235" s="6">
        <f t="shared" si="22"/>
        <v>273</v>
      </c>
      <c r="G235" s="7">
        <v>0.9304</v>
      </c>
      <c r="H235" s="8">
        <f t="shared" si="23"/>
        <v>0.93040293040293043</v>
      </c>
      <c r="I235" s="6">
        <f>SUM(J235:AI235)</f>
        <v>19</v>
      </c>
      <c r="J235" s="6">
        <v>0</v>
      </c>
      <c r="K235" s="6">
        <v>0</v>
      </c>
      <c r="L235" s="6">
        <v>0</v>
      </c>
      <c r="M235" s="6">
        <v>13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30">
        <v>0</v>
      </c>
      <c r="V235" s="30">
        <v>3</v>
      </c>
      <c r="W235" s="6">
        <v>2</v>
      </c>
      <c r="X235" s="6">
        <v>0</v>
      </c>
      <c r="Y235" s="6">
        <v>0</v>
      </c>
      <c r="Z235" s="6">
        <v>0</v>
      </c>
      <c r="AA235" s="6">
        <v>0</v>
      </c>
      <c r="AB235" s="13">
        <v>0</v>
      </c>
      <c r="AC235" s="6">
        <v>1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13">
        <v>0</v>
      </c>
      <c r="AK235" s="36">
        <v>46131</v>
      </c>
      <c r="AL235" s="6" t="s">
        <v>1514</v>
      </c>
    </row>
    <row r="236" spans="1:38" x14ac:dyDescent="0.25">
      <c r="A236" s="39">
        <v>46136</v>
      </c>
      <c r="B236" s="39" t="s">
        <v>1499</v>
      </c>
      <c r="C236" s="13" t="s">
        <v>877</v>
      </c>
      <c r="D236" s="6">
        <v>6581</v>
      </c>
      <c r="E236" s="6">
        <v>2</v>
      </c>
      <c r="F236" s="6">
        <f t="shared" si="22"/>
        <v>42</v>
      </c>
      <c r="G236" s="7">
        <v>1</v>
      </c>
      <c r="H236" s="8">
        <f t="shared" si="23"/>
        <v>1</v>
      </c>
      <c r="I236" s="6">
        <f t="shared" ref="I236:I257" si="24">SUM(J236:AJ236)</f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13">
        <v>0</v>
      </c>
      <c r="V236" s="13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36">
        <v>46136</v>
      </c>
    </row>
    <row r="237" spans="1:38" x14ac:dyDescent="0.25">
      <c r="A237" s="39">
        <v>46142</v>
      </c>
      <c r="B237" s="39" t="s">
        <v>1499</v>
      </c>
      <c r="C237" s="13" t="s">
        <v>877</v>
      </c>
      <c r="D237" s="13">
        <v>6601</v>
      </c>
      <c r="E237" s="6">
        <v>2</v>
      </c>
      <c r="F237" s="6">
        <f t="shared" si="22"/>
        <v>42</v>
      </c>
      <c r="G237" s="7">
        <v>0.90480000000000005</v>
      </c>
      <c r="H237" s="8">
        <f t="shared" si="23"/>
        <v>0.90476190476190477</v>
      </c>
      <c r="I237" s="6">
        <f t="shared" si="24"/>
        <v>4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13">
        <v>2</v>
      </c>
      <c r="V237" s="13">
        <v>0</v>
      </c>
      <c r="W237" s="6">
        <v>2</v>
      </c>
      <c r="X237" s="6">
        <v>0</v>
      </c>
      <c r="Y237" s="6">
        <v>0</v>
      </c>
      <c r="Z237" s="6">
        <v>0</v>
      </c>
      <c r="AA237" s="6">
        <v>0</v>
      </c>
      <c r="AB237" s="13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36">
        <v>46142</v>
      </c>
    </row>
    <row r="238" spans="1:38" x14ac:dyDescent="0.25">
      <c r="A238" s="39">
        <v>46153</v>
      </c>
      <c r="B238" s="39" t="s">
        <v>1499</v>
      </c>
      <c r="C238" s="13" t="s">
        <v>877</v>
      </c>
      <c r="D238" s="6">
        <v>6688</v>
      </c>
      <c r="E238" s="6">
        <v>2</v>
      </c>
      <c r="F238" s="6">
        <f t="shared" si="22"/>
        <v>42</v>
      </c>
      <c r="G238" s="7">
        <v>1</v>
      </c>
      <c r="H238" s="8">
        <f t="shared" si="23"/>
        <v>1</v>
      </c>
      <c r="I238" s="6">
        <f t="shared" si="24"/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13">
        <v>0</v>
      </c>
      <c r="V238" s="13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36">
        <v>46152</v>
      </c>
    </row>
    <row r="239" spans="1:38" x14ac:dyDescent="0.25">
      <c r="A239" s="39">
        <v>46153</v>
      </c>
      <c r="B239" s="39" t="s">
        <v>1499</v>
      </c>
      <c r="C239" s="13" t="s">
        <v>877</v>
      </c>
      <c r="D239" s="6">
        <v>6494</v>
      </c>
      <c r="E239" s="6">
        <v>2</v>
      </c>
      <c r="F239" s="6">
        <f t="shared" si="22"/>
        <v>42</v>
      </c>
      <c r="G239" s="7">
        <v>0.95240000000000002</v>
      </c>
      <c r="H239" s="8">
        <f t="shared" si="23"/>
        <v>0.95238095238095233</v>
      </c>
      <c r="I239" s="6">
        <f t="shared" si="24"/>
        <v>2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13">
        <v>1</v>
      </c>
      <c r="V239" s="13">
        <v>0</v>
      </c>
      <c r="W239" s="6">
        <v>0</v>
      </c>
      <c r="X239" s="6">
        <v>0</v>
      </c>
      <c r="Y239" s="6">
        <v>1</v>
      </c>
      <c r="Z239" s="6">
        <v>0</v>
      </c>
      <c r="AA239" s="6">
        <v>0</v>
      </c>
      <c r="AB239" s="13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36">
        <v>46148</v>
      </c>
    </row>
    <row r="240" spans="1:38" x14ac:dyDescent="0.25">
      <c r="A240" s="39">
        <v>46153</v>
      </c>
      <c r="B240" s="39" t="s">
        <v>1499</v>
      </c>
      <c r="C240" s="13" t="s">
        <v>877</v>
      </c>
      <c r="D240" s="6">
        <v>6905</v>
      </c>
      <c r="E240" s="6">
        <v>2</v>
      </c>
      <c r="F240" s="6">
        <f t="shared" si="22"/>
        <v>42</v>
      </c>
      <c r="G240" s="7">
        <v>0.95240000000000002</v>
      </c>
      <c r="H240" s="8">
        <f t="shared" si="23"/>
        <v>0.95238095238095233</v>
      </c>
      <c r="I240" s="6">
        <f t="shared" si="24"/>
        <v>2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1</v>
      </c>
      <c r="P240" s="6">
        <v>0</v>
      </c>
      <c r="Q240" s="6">
        <v>1</v>
      </c>
      <c r="R240" s="6">
        <v>0</v>
      </c>
      <c r="S240" s="6">
        <v>0</v>
      </c>
      <c r="T240" s="6">
        <v>0</v>
      </c>
      <c r="U240" s="13">
        <v>0</v>
      </c>
      <c r="V240" s="13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36">
        <v>46152</v>
      </c>
    </row>
    <row r="241" spans="1:37" x14ac:dyDescent="0.25">
      <c r="A241" s="39">
        <v>46150</v>
      </c>
      <c r="B241" s="39" t="s">
        <v>1499</v>
      </c>
      <c r="C241" s="13" t="s">
        <v>955</v>
      </c>
      <c r="D241" s="6">
        <v>6581</v>
      </c>
      <c r="E241" s="6">
        <v>3</v>
      </c>
      <c r="F241" s="6">
        <f t="shared" si="22"/>
        <v>63</v>
      </c>
      <c r="G241" s="7">
        <v>1</v>
      </c>
      <c r="H241" s="8">
        <f t="shared" si="23"/>
        <v>1</v>
      </c>
      <c r="I241" s="6">
        <f t="shared" si="24"/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13">
        <v>0</v>
      </c>
      <c r="V241" s="13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13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36">
        <v>46149</v>
      </c>
    </row>
    <row r="242" spans="1:37" x14ac:dyDescent="0.25">
      <c r="A242" s="39">
        <v>46155</v>
      </c>
      <c r="B242" s="39" t="s">
        <v>1499</v>
      </c>
      <c r="C242" s="13" t="s">
        <v>955</v>
      </c>
      <c r="D242" s="13">
        <v>6601</v>
      </c>
      <c r="E242" s="6">
        <v>3</v>
      </c>
      <c r="F242" s="6">
        <f t="shared" si="22"/>
        <v>63</v>
      </c>
      <c r="G242" s="7">
        <v>0.92059999999999997</v>
      </c>
      <c r="H242" s="8">
        <f t="shared" si="23"/>
        <v>0.92063492063492069</v>
      </c>
      <c r="I242" s="6">
        <f t="shared" si="24"/>
        <v>5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13">
        <v>0</v>
      </c>
      <c r="V242" s="13">
        <v>0</v>
      </c>
      <c r="W242" s="6">
        <v>0</v>
      </c>
      <c r="X242" s="6">
        <v>0</v>
      </c>
      <c r="Y242" s="6">
        <v>5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36">
        <v>46153</v>
      </c>
    </row>
    <row r="243" spans="1:37" x14ac:dyDescent="0.25">
      <c r="A243" s="39">
        <v>46160</v>
      </c>
      <c r="B243" s="39" t="s">
        <v>1499</v>
      </c>
      <c r="C243" s="13" t="s">
        <v>955</v>
      </c>
      <c r="D243" s="6">
        <v>6688</v>
      </c>
      <c r="E243" s="6">
        <v>2</v>
      </c>
      <c r="F243" s="6">
        <f t="shared" si="22"/>
        <v>42</v>
      </c>
      <c r="G243" s="7">
        <v>1</v>
      </c>
      <c r="H243" s="8">
        <f t="shared" si="23"/>
        <v>1</v>
      </c>
      <c r="I243" s="6">
        <f t="shared" si="24"/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13">
        <v>0</v>
      </c>
      <c r="V243" s="13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13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36">
        <v>46159</v>
      </c>
    </row>
    <row r="244" spans="1:37" x14ac:dyDescent="0.25">
      <c r="A244" s="39">
        <v>46167</v>
      </c>
      <c r="B244" s="39" t="s">
        <v>1499</v>
      </c>
      <c r="C244" s="13" t="s">
        <v>955</v>
      </c>
      <c r="D244" s="6">
        <v>6494</v>
      </c>
      <c r="E244" s="6">
        <v>2</v>
      </c>
      <c r="F244" s="6">
        <f t="shared" si="22"/>
        <v>42</v>
      </c>
      <c r="G244" s="7">
        <v>1</v>
      </c>
      <c r="H244" s="8">
        <f t="shared" si="23"/>
        <v>1</v>
      </c>
      <c r="I244" s="6">
        <f t="shared" si="24"/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13">
        <v>0</v>
      </c>
      <c r="V244" s="13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36">
        <v>46165</v>
      </c>
    </row>
    <row r="245" spans="1:37" x14ac:dyDescent="0.25">
      <c r="A245" s="39">
        <v>46170</v>
      </c>
      <c r="B245" s="39" t="s">
        <v>1499</v>
      </c>
      <c r="C245" s="13" t="s">
        <v>955</v>
      </c>
      <c r="D245" s="6">
        <v>6905</v>
      </c>
      <c r="E245" s="6">
        <v>2</v>
      </c>
      <c r="F245" s="6">
        <f t="shared" si="22"/>
        <v>42</v>
      </c>
      <c r="G245" s="7">
        <v>0.97619999999999996</v>
      </c>
      <c r="H245" s="8">
        <f t="shared" si="23"/>
        <v>0.97619047619047616</v>
      </c>
      <c r="I245" s="6">
        <f t="shared" si="24"/>
        <v>1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1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13">
        <v>0</v>
      </c>
      <c r="V245" s="13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13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36">
        <v>46169</v>
      </c>
    </row>
    <row r="246" spans="1:37" x14ac:dyDescent="0.25">
      <c r="A246" s="39">
        <v>46156</v>
      </c>
      <c r="B246" s="39" t="s">
        <v>1499</v>
      </c>
      <c r="C246" s="13" t="s">
        <v>980</v>
      </c>
      <c r="D246" s="6">
        <v>6688</v>
      </c>
      <c r="E246" s="6">
        <v>5</v>
      </c>
      <c r="F246" s="6">
        <f t="shared" si="22"/>
        <v>105</v>
      </c>
      <c r="G246" s="7">
        <v>0.98099999999999998</v>
      </c>
      <c r="H246" s="8">
        <f t="shared" si="23"/>
        <v>0.98095238095238091</v>
      </c>
      <c r="I246" s="6">
        <f t="shared" si="24"/>
        <v>2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13">
        <v>2</v>
      </c>
      <c r="V246" s="13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36">
        <v>46156</v>
      </c>
    </row>
    <row r="247" spans="1:37" x14ac:dyDescent="0.25">
      <c r="A247" s="39">
        <v>46162</v>
      </c>
      <c r="B247" s="39" t="s">
        <v>1499</v>
      </c>
      <c r="C247" s="13" t="s">
        <v>980</v>
      </c>
      <c r="D247" s="6">
        <v>6494</v>
      </c>
      <c r="E247" s="6">
        <v>5</v>
      </c>
      <c r="F247" s="6">
        <f t="shared" si="22"/>
        <v>105</v>
      </c>
      <c r="G247" s="7">
        <v>0.98099999999999998</v>
      </c>
      <c r="H247" s="8">
        <f t="shared" si="23"/>
        <v>0.98095238095238091</v>
      </c>
      <c r="I247" s="6">
        <f t="shared" si="24"/>
        <v>2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13">
        <v>0</v>
      </c>
      <c r="V247" s="13">
        <v>0</v>
      </c>
      <c r="W247" s="6">
        <v>2</v>
      </c>
      <c r="X247" s="6">
        <v>0</v>
      </c>
      <c r="Y247" s="6">
        <v>0</v>
      </c>
      <c r="Z247" s="6">
        <v>0</v>
      </c>
      <c r="AA247" s="6">
        <v>0</v>
      </c>
      <c r="AB247" s="13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36">
        <v>46161</v>
      </c>
    </row>
    <row r="248" spans="1:37" x14ac:dyDescent="0.25">
      <c r="A248" s="39">
        <v>46170</v>
      </c>
      <c r="B248" s="39" t="s">
        <v>1499</v>
      </c>
      <c r="C248" s="13" t="s">
        <v>1149</v>
      </c>
      <c r="D248" s="6">
        <v>6905</v>
      </c>
      <c r="E248" s="6">
        <v>5</v>
      </c>
      <c r="F248" s="6">
        <f t="shared" si="22"/>
        <v>105</v>
      </c>
      <c r="G248" s="7">
        <v>0.95240000000000002</v>
      </c>
      <c r="H248" s="8">
        <f t="shared" si="23"/>
        <v>0.95238095238095233</v>
      </c>
      <c r="I248" s="6">
        <f t="shared" si="24"/>
        <v>5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13">
        <v>0</v>
      </c>
      <c r="V248" s="13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5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36">
        <v>46168</v>
      </c>
    </row>
    <row r="249" spans="1:37" x14ac:dyDescent="0.25">
      <c r="A249" s="39">
        <v>46174</v>
      </c>
      <c r="B249" s="39" t="s">
        <v>1499</v>
      </c>
      <c r="C249" s="13" t="s">
        <v>1166</v>
      </c>
      <c r="D249" s="6">
        <v>6688</v>
      </c>
      <c r="E249" s="6">
        <v>1</v>
      </c>
      <c r="F249" s="6">
        <f t="shared" si="22"/>
        <v>21</v>
      </c>
      <c r="G249" s="7">
        <v>1</v>
      </c>
      <c r="H249" s="8">
        <f t="shared" si="23"/>
        <v>1</v>
      </c>
      <c r="I249" s="6">
        <f t="shared" si="24"/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13">
        <v>0</v>
      </c>
      <c r="V249" s="13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13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36">
        <v>46172</v>
      </c>
    </row>
    <row r="250" spans="1:37" x14ac:dyDescent="0.25">
      <c r="A250" s="39">
        <v>46175</v>
      </c>
      <c r="B250" s="39" t="s">
        <v>1499</v>
      </c>
      <c r="C250" s="13" t="s">
        <v>1166</v>
      </c>
      <c r="D250" s="6">
        <v>6494</v>
      </c>
      <c r="E250" s="6">
        <v>1</v>
      </c>
      <c r="F250" s="6">
        <f t="shared" si="22"/>
        <v>21</v>
      </c>
      <c r="G250" s="7">
        <v>0.90480000000000005</v>
      </c>
      <c r="H250" s="8">
        <f t="shared" si="23"/>
        <v>0.90476190476190477</v>
      </c>
      <c r="I250" s="6">
        <f t="shared" si="24"/>
        <v>2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13">
        <v>2</v>
      </c>
      <c r="V250" s="13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36">
        <v>46175</v>
      </c>
    </row>
    <row r="251" spans="1:37" x14ac:dyDescent="0.25">
      <c r="A251" s="39">
        <v>46188</v>
      </c>
      <c r="B251" s="39" t="s">
        <v>1499</v>
      </c>
      <c r="C251" s="13" t="s">
        <v>1166</v>
      </c>
      <c r="D251" s="6">
        <v>6905</v>
      </c>
      <c r="E251" s="6">
        <v>1</v>
      </c>
      <c r="F251" s="6">
        <f t="shared" si="22"/>
        <v>21</v>
      </c>
      <c r="G251" s="7">
        <v>1</v>
      </c>
      <c r="H251" s="8">
        <f t="shared" si="23"/>
        <v>1</v>
      </c>
      <c r="I251" s="6">
        <f t="shared" si="24"/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13">
        <v>0</v>
      </c>
      <c r="V251" s="13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13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36">
        <v>46187</v>
      </c>
    </row>
    <row r="252" spans="1:37" x14ac:dyDescent="0.25">
      <c r="A252" s="39">
        <v>46132</v>
      </c>
      <c r="B252" s="39" t="s">
        <v>1499</v>
      </c>
      <c r="C252" s="13" t="s">
        <v>840</v>
      </c>
      <c r="D252" s="13">
        <v>6446</v>
      </c>
      <c r="E252" s="6">
        <v>11</v>
      </c>
      <c r="F252" s="6">
        <f t="shared" si="22"/>
        <v>231</v>
      </c>
      <c r="G252" s="7">
        <v>0.99570000000000003</v>
      </c>
      <c r="H252" s="8">
        <f t="shared" si="23"/>
        <v>0.99567099567099571</v>
      </c>
      <c r="I252" s="6">
        <f t="shared" si="24"/>
        <v>1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1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36">
        <v>46131</v>
      </c>
    </row>
    <row r="253" spans="1:37" x14ac:dyDescent="0.25">
      <c r="A253" s="39">
        <v>46139</v>
      </c>
      <c r="B253" s="39" t="s">
        <v>1499</v>
      </c>
      <c r="C253" s="13" t="s">
        <v>840</v>
      </c>
      <c r="D253" s="6">
        <v>6581</v>
      </c>
      <c r="E253" s="6">
        <v>11</v>
      </c>
      <c r="F253" s="6">
        <f t="shared" si="22"/>
        <v>231</v>
      </c>
      <c r="G253" s="7">
        <v>0.99570000000000003</v>
      </c>
      <c r="H253" s="8">
        <f t="shared" si="23"/>
        <v>0.99567099567099571</v>
      </c>
      <c r="I253" s="6">
        <f t="shared" si="24"/>
        <v>1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1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13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36">
        <v>46137</v>
      </c>
    </row>
    <row r="254" spans="1:37" x14ac:dyDescent="0.25">
      <c r="A254" s="39">
        <v>46142</v>
      </c>
      <c r="B254" s="39" t="s">
        <v>1499</v>
      </c>
      <c r="C254" s="13" t="s">
        <v>840</v>
      </c>
      <c r="D254" s="13">
        <v>6601</v>
      </c>
      <c r="E254" s="6">
        <v>11</v>
      </c>
      <c r="F254" s="6">
        <f t="shared" si="22"/>
        <v>231</v>
      </c>
      <c r="G254" s="7">
        <v>1</v>
      </c>
      <c r="H254" s="8">
        <f t="shared" si="23"/>
        <v>1</v>
      </c>
      <c r="I254" s="6">
        <f t="shared" si="24"/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36">
        <v>46142</v>
      </c>
    </row>
    <row r="255" spans="1:37" x14ac:dyDescent="0.25">
      <c r="A255" s="39">
        <v>46149</v>
      </c>
      <c r="B255" s="39" t="s">
        <v>1499</v>
      </c>
      <c r="C255" s="13" t="s">
        <v>840</v>
      </c>
      <c r="D255" s="6">
        <v>6688</v>
      </c>
      <c r="E255" s="6">
        <v>3</v>
      </c>
      <c r="F255" s="6">
        <f t="shared" si="22"/>
        <v>63</v>
      </c>
      <c r="G255" s="7">
        <v>1</v>
      </c>
      <c r="H255" s="8">
        <f t="shared" si="23"/>
        <v>1</v>
      </c>
      <c r="I255" s="6">
        <f t="shared" si="24"/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13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36">
        <v>46149</v>
      </c>
    </row>
    <row r="256" spans="1:37" x14ac:dyDescent="0.25">
      <c r="A256" s="39">
        <v>46149</v>
      </c>
      <c r="B256" s="39" t="s">
        <v>1499</v>
      </c>
      <c r="C256" s="13" t="s">
        <v>840</v>
      </c>
      <c r="D256" s="6">
        <v>6494</v>
      </c>
      <c r="E256" s="6">
        <v>3</v>
      </c>
      <c r="F256" s="6">
        <f t="shared" si="22"/>
        <v>63</v>
      </c>
      <c r="G256" s="7">
        <v>1</v>
      </c>
      <c r="H256" s="8">
        <f t="shared" si="23"/>
        <v>1</v>
      </c>
      <c r="I256" s="6">
        <f t="shared" si="24"/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36">
        <v>46148</v>
      </c>
    </row>
    <row r="257" spans="1:38" x14ac:dyDescent="0.25">
      <c r="A257" s="39">
        <v>46153</v>
      </c>
      <c r="B257" s="39" t="s">
        <v>1499</v>
      </c>
      <c r="C257" s="13" t="s">
        <v>840</v>
      </c>
      <c r="D257" s="6">
        <v>6905</v>
      </c>
      <c r="E257" s="6">
        <v>3</v>
      </c>
      <c r="F257" s="6">
        <f t="shared" si="22"/>
        <v>63</v>
      </c>
      <c r="G257" s="7">
        <v>0.98409999999999997</v>
      </c>
      <c r="H257" s="8">
        <f t="shared" si="23"/>
        <v>0.98412698412698418</v>
      </c>
      <c r="I257" s="6">
        <f t="shared" si="24"/>
        <v>1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1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13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36">
        <v>46152</v>
      </c>
    </row>
    <row r="258" spans="1:38" x14ac:dyDescent="0.25">
      <c r="A258" s="36">
        <v>46129</v>
      </c>
      <c r="B258" s="39" t="s">
        <v>1499</v>
      </c>
      <c r="C258" s="6" t="s">
        <v>850</v>
      </c>
      <c r="D258" s="13">
        <v>6366</v>
      </c>
      <c r="E258" s="6">
        <v>11</v>
      </c>
      <c r="F258" s="6">
        <f t="shared" si="22"/>
        <v>231</v>
      </c>
      <c r="G258" s="7">
        <v>1</v>
      </c>
      <c r="H258" s="8">
        <f t="shared" si="23"/>
        <v>1</v>
      </c>
      <c r="I258" s="6">
        <f>SUM(J258:AI258)</f>
        <v>0</v>
      </c>
      <c r="J258" s="6">
        <v>0</v>
      </c>
      <c r="L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13">
        <v>0</v>
      </c>
      <c r="AK258" s="36">
        <v>46128</v>
      </c>
    </row>
    <row r="259" spans="1:38" x14ac:dyDescent="0.25">
      <c r="A259" s="36">
        <v>46132</v>
      </c>
      <c r="B259" s="39" t="s">
        <v>1499</v>
      </c>
      <c r="C259" s="6" t="s">
        <v>850</v>
      </c>
      <c r="D259" s="13">
        <v>6446</v>
      </c>
      <c r="E259" s="6">
        <v>11</v>
      </c>
      <c r="F259" s="6">
        <f t="shared" si="22"/>
        <v>231</v>
      </c>
      <c r="G259" s="7">
        <v>0.99570000000000003</v>
      </c>
      <c r="H259" s="8">
        <f t="shared" si="23"/>
        <v>0.99567099567099571</v>
      </c>
      <c r="I259" s="6">
        <f>SUM(J259:AI259)</f>
        <v>1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1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13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13">
        <v>0</v>
      </c>
      <c r="AK259" s="36">
        <v>46131</v>
      </c>
    </row>
    <row r="260" spans="1:38" x14ac:dyDescent="0.25">
      <c r="A260" s="39">
        <v>46153</v>
      </c>
      <c r="B260" s="39" t="s">
        <v>1499</v>
      </c>
      <c r="C260" s="13" t="s">
        <v>966</v>
      </c>
      <c r="D260" s="6">
        <v>6688</v>
      </c>
      <c r="E260" s="6">
        <v>7</v>
      </c>
      <c r="F260" s="6">
        <f t="shared" si="22"/>
        <v>147</v>
      </c>
      <c r="G260" s="7">
        <v>1</v>
      </c>
      <c r="H260" s="8">
        <f t="shared" si="23"/>
        <v>1</v>
      </c>
      <c r="I260" s="6">
        <f t="shared" ref="I260:I271" si="25">SUM(J260:AJ260)</f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36">
        <v>46153</v>
      </c>
    </row>
    <row r="261" spans="1:38" x14ac:dyDescent="0.25">
      <c r="A261" s="39">
        <v>46153</v>
      </c>
      <c r="B261" s="39" t="s">
        <v>1499</v>
      </c>
      <c r="C261" s="13" t="s">
        <v>966</v>
      </c>
      <c r="D261" s="6">
        <v>6494</v>
      </c>
      <c r="E261" s="6">
        <v>7</v>
      </c>
      <c r="F261" s="6">
        <f t="shared" si="22"/>
        <v>147</v>
      </c>
      <c r="G261" s="7">
        <v>1</v>
      </c>
      <c r="H261" s="8">
        <f t="shared" si="23"/>
        <v>1</v>
      </c>
      <c r="I261" s="6">
        <f t="shared" si="25"/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13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36">
        <v>46152</v>
      </c>
    </row>
    <row r="262" spans="1:38" x14ac:dyDescent="0.25">
      <c r="A262" s="39">
        <v>46153</v>
      </c>
      <c r="B262" s="39" t="s">
        <v>1499</v>
      </c>
      <c r="C262" s="13" t="s">
        <v>966</v>
      </c>
      <c r="D262" s="6">
        <v>6905</v>
      </c>
      <c r="E262" s="6">
        <v>7</v>
      </c>
      <c r="F262" s="6">
        <f t="shared" si="22"/>
        <v>147</v>
      </c>
      <c r="G262" s="7">
        <v>0.98640000000000005</v>
      </c>
      <c r="H262" s="8">
        <f t="shared" si="23"/>
        <v>0.98639455782312924</v>
      </c>
      <c r="I262" s="6">
        <f t="shared" si="25"/>
        <v>2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2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36">
        <v>46153</v>
      </c>
    </row>
    <row r="263" spans="1:38" x14ac:dyDescent="0.25">
      <c r="A263" s="39">
        <v>46148</v>
      </c>
      <c r="B263" s="39" t="s">
        <v>1499</v>
      </c>
      <c r="C263" s="13" t="s">
        <v>941</v>
      </c>
      <c r="D263" s="6">
        <v>6688</v>
      </c>
      <c r="E263" s="6">
        <v>1</v>
      </c>
      <c r="F263" s="6">
        <f t="shared" si="22"/>
        <v>21</v>
      </c>
      <c r="G263" s="7">
        <v>1</v>
      </c>
      <c r="H263" s="8">
        <f t="shared" si="23"/>
        <v>1</v>
      </c>
      <c r="I263" s="6">
        <f t="shared" si="25"/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13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36">
        <v>46148</v>
      </c>
    </row>
    <row r="264" spans="1:38" x14ac:dyDescent="0.25">
      <c r="A264" s="39">
        <v>46153</v>
      </c>
      <c r="B264" s="39" t="s">
        <v>1499</v>
      </c>
      <c r="C264" s="13" t="s">
        <v>941</v>
      </c>
      <c r="D264" s="6">
        <v>6494</v>
      </c>
      <c r="E264" s="6">
        <v>1</v>
      </c>
      <c r="F264" s="6">
        <f t="shared" si="22"/>
        <v>21</v>
      </c>
      <c r="G264" s="7">
        <v>1</v>
      </c>
      <c r="H264" s="8">
        <f t="shared" si="23"/>
        <v>1</v>
      </c>
      <c r="I264" s="6">
        <f t="shared" si="25"/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36">
        <v>46151</v>
      </c>
    </row>
    <row r="265" spans="1:38" x14ac:dyDescent="0.25">
      <c r="A265" s="39">
        <v>46154</v>
      </c>
      <c r="B265" s="39" t="s">
        <v>1499</v>
      </c>
      <c r="C265" s="13" t="s">
        <v>941</v>
      </c>
      <c r="D265" s="6">
        <v>6905</v>
      </c>
      <c r="E265" s="6">
        <v>1</v>
      </c>
      <c r="F265" s="6">
        <f t="shared" si="22"/>
        <v>21</v>
      </c>
      <c r="G265" s="7">
        <v>1</v>
      </c>
      <c r="H265" s="8">
        <f t="shared" si="23"/>
        <v>1</v>
      </c>
      <c r="I265" s="6">
        <f t="shared" si="25"/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13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36">
        <v>46153</v>
      </c>
    </row>
    <row r="266" spans="1:38" x14ac:dyDescent="0.25">
      <c r="A266" s="39">
        <v>46132</v>
      </c>
      <c r="B266" s="39" t="s">
        <v>1499</v>
      </c>
      <c r="C266" s="13" t="s">
        <v>841</v>
      </c>
      <c r="D266" s="13">
        <v>6446</v>
      </c>
      <c r="E266" s="6">
        <v>13</v>
      </c>
      <c r="F266" s="6">
        <f t="shared" si="22"/>
        <v>273</v>
      </c>
      <c r="G266" s="7">
        <v>0.98170000000000002</v>
      </c>
      <c r="H266" s="8">
        <f t="shared" si="23"/>
        <v>0.98901098901098905</v>
      </c>
      <c r="I266" s="6">
        <f t="shared" si="25"/>
        <v>3</v>
      </c>
      <c r="J266" s="6">
        <v>0</v>
      </c>
      <c r="K266" s="6">
        <v>0</v>
      </c>
      <c r="L266" s="6">
        <v>0</v>
      </c>
      <c r="M266" s="30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30">
        <v>2</v>
      </c>
      <c r="W266" s="30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1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36">
        <v>46131</v>
      </c>
      <c r="AL266" s="6" t="s">
        <v>2773</v>
      </c>
    </row>
    <row r="267" spans="1:38" x14ac:dyDescent="0.25">
      <c r="A267" s="39">
        <v>46140</v>
      </c>
      <c r="B267" s="39" t="s">
        <v>1499</v>
      </c>
      <c r="C267" s="13" t="s">
        <v>841</v>
      </c>
      <c r="D267" s="6">
        <v>6581</v>
      </c>
      <c r="E267" s="6">
        <v>11</v>
      </c>
      <c r="F267" s="6">
        <f t="shared" si="22"/>
        <v>231</v>
      </c>
      <c r="G267" s="7">
        <v>0.98699999999999999</v>
      </c>
      <c r="H267" s="8">
        <f t="shared" si="23"/>
        <v>0.98701298701298701</v>
      </c>
      <c r="I267" s="6">
        <f t="shared" si="25"/>
        <v>3</v>
      </c>
      <c r="J267" s="6">
        <v>0</v>
      </c>
      <c r="K267" s="6">
        <v>0</v>
      </c>
      <c r="L267" s="6">
        <v>0</v>
      </c>
      <c r="M267" s="13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30">
        <v>3</v>
      </c>
      <c r="V267" s="13">
        <v>0</v>
      </c>
      <c r="W267" s="13">
        <v>0</v>
      </c>
      <c r="X267" s="6">
        <v>0</v>
      </c>
      <c r="Y267" s="6">
        <v>0</v>
      </c>
      <c r="Z267" s="6">
        <v>0</v>
      </c>
      <c r="AA267" s="6">
        <v>0</v>
      </c>
      <c r="AB267" s="13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36">
        <v>46139</v>
      </c>
      <c r="AL267" s="6" t="s">
        <v>2774</v>
      </c>
    </row>
    <row r="268" spans="1:38" x14ac:dyDescent="0.25">
      <c r="A268" s="39">
        <v>46149</v>
      </c>
      <c r="B268" s="39" t="s">
        <v>1499</v>
      </c>
      <c r="C268" s="13" t="s">
        <v>841</v>
      </c>
      <c r="D268" s="13">
        <v>6601</v>
      </c>
      <c r="E268" s="6">
        <v>11</v>
      </c>
      <c r="F268" s="6">
        <f t="shared" si="22"/>
        <v>231</v>
      </c>
      <c r="G268" s="7">
        <v>0.95240000000000002</v>
      </c>
      <c r="H268" s="8">
        <f t="shared" si="23"/>
        <v>0.95238095238095233</v>
      </c>
      <c r="I268" s="6">
        <f t="shared" si="25"/>
        <v>11</v>
      </c>
      <c r="J268" s="6">
        <v>0</v>
      </c>
      <c r="K268" s="6">
        <v>0</v>
      </c>
      <c r="L268" s="6">
        <v>0</v>
      </c>
      <c r="M268" s="13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13">
        <v>6</v>
      </c>
      <c r="V268" s="13">
        <v>3</v>
      </c>
      <c r="W268" s="13">
        <v>1</v>
      </c>
      <c r="X268" s="6">
        <v>0</v>
      </c>
      <c r="Y268" s="6">
        <v>0</v>
      </c>
      <c r="Z268" s="6">
        <v>0</v>
      </c>
      <c r="AA268" s="6">
        <v>1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36">
        <v>46149</v>
      </c>
    </row>
    <row r="269" spans="1:38" x14ac:dyDescent="0.25">
      <c r="A269" s="39">
        <v>46149</v>
      </c>
      <c r="B269" s="39" t="s">
        <v>1499</v>
      </c>
      <c r="C269" s="13" t="s">
        <v>841</v>
      </c>
      <c r="D269" s="6">
        <v>6688</v>
      </c>
      <c r="E269" s="6">
        <v>2</v>
      </c>
      <c r="F269" s="6">
        <f t="shared" si="22"/>
        <v>42</v>
      </c>
      <c r="G269" s="7">
        <v>1</v>
      </c>
      <c r="H269" s="8">
        <f t="shared" si="23"/>
        <v>1</v>
      </c>
      <c r="I269" s="6">
        <f t="shared" si="25"/>
        <v>0</v>
      </c>
      <c r="J269" s="6">
        <v>0</v>
      </c>
      <c r="K269" s="6">
        <v>0</v>
      </c>
      <c r="L269" s="6">
        <v>0</v>
      </c>
      <c r="M269" s="13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13">
        <v>0</v>
      </c>
      <c r="V269" s="13">
        <v>0</v>
      </c>
      <c r="W269" s="13">
        <v>0</v>
      </c>
      <c r="X269" s="6">
        <v>0</v>
      </c>
      <c r="Y269" s="6">
        <v>0</v>
      </c>
      <c r="Z269" s="6">
        <v>0</v>
      </c>
      <c r="AA269" s="6">
        <v>0</v>
      </c>
      <c r="AB269" s="13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36">
        <v>46147</v>
      </c>
    </row>
    <row r="270" spans="1:38" x14ac:dyDescent="0.25">
      <c r="A270" s="39">
        <v>46153</v>
      </c>
      <c r="B270" s="39" t="s">
        <v>1499</v>
      </c>
      <c r="C270" s="13" t="s">
        <v>841</v>
      </c>
      <c r="D270" s="6">
        <v>6494</v>
      </c>
      <c r="E270" s="6">
        <v>2</v>
      </c>
      <c r="F270" s="6">
        <f t="shared" si="22"/>
        <v>42</v>
      </c>
      <c r="G270" s="7">
        <v>1</v>
      </c>
      <c r="H270" s="8">
        <f t="shared" si="23"/>
        <v>1</v>
      </c>
      <c r="I270" s="6">
        <f t="shared" si="25"/>
        <v>0</v>
      </c>
      <c r="J270" s="6">
        <v>0</v>
      </c>
      <c r="K270" s="6">
        <v>0</v>
      </c>
      <c r="L270" s="6">
        <v>0</v>
      </c>
      <c r="M270" s="13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13">
        <v>0</v>
      </c>
      <c r="V270" s="13">
        <v>0</v>
      </c>
      <c r="W270" s="13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36">
        <v>46152</v>
      </c>
    </row>
    <row r="271" spans="1:38" x14ac:dyDescent="0.25">
      <c r="A271" s="39">
        <v>46154</v>
      </c>
      <c r="B271" s="39" t="s">
        <v>1499</v>
      </c>
      <c r="C271" s="13" t="s">
        <v>841</v>
      </c>
      <c r="D271" s="6">
        <v>6905</v>
      </c>
      <c r="E271" s="6">
        <v>2</v>
      </c>
      <c r="F271" s="6">
        <f t="shared" si="22"/>
        <v>42</v>
      </c>
      <c r="G271" s="7">
        <v>1</v>
      </c>
      <c r="H271" s="8">
        <f t="shared" si="23"/>
        <v>1</v>
      </c>
      <c r="I271" s="6">
        <f t="shared" si="25"/>
        <v>0</v>
      </c>
      <c r="J271" s="6">
        <v>0</v>
      </c>
      <c r="K271" s="6">
        <v>0</v>
      </c>
      <c r="L271" s="6">
        <v>0</v>
      </c>
      <c r="M271" s="13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13">
        <v>0</v>
      </c>
      <c r="V271" s="13">
        <v>0</v>
      </c>
      <c r="W271" s="13">
        <v>0</v>
      </c>
      <c r="X271" s="6">
        <v>0</v>
      </c>
      <c r="Y271" s="6">
        <v>0</v>
      </c>
      <c r="Z271" s="6">
        <v>0</v>
      </c>
      <c r="AA271" s="6">
        <v>0</v>
      </c>
      <c r="AB271" s="13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36">
        <v>46152</v>
      </c>
    </row>
    <row r="272" spans="1:38" x14ac:dyDescent="0.25">
      <c r="A272" s="36">
        <v>46127</v>
      </c>
      <c r="B272" s="39" t="s">
        <v>1499</v>
      </c>
      <c r="C272" s="6" t="s">
        <v>841</v>
      </c>
      <c r="D272" s="13">
        <v>6366</v>
      </c>
      <c r="E272" s="6">
        <v>13</v>
      </c>
      <c r="F272" s="6">
        <f t="shared" si="22"/>
        <v>273</v>
      </c>
      <c r="G272" s="7">
        <v>1</v>
      </c>
      <c r="H272" s="8">
        <f t="shared" si="23"/>
        <v>1</v>
      </c>
      <c r="I272" s="6">
        <f>SUM(J272:AI272)</f>
        <v>0</v>
      </c>
      <c r="J272" s="6">
        <v>0</v>
      </c>
      <c r="L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13">
        <v>0</v>
      </c>
      <c r="AK272" s="36">
        <v>46127</v>
      </c>
    </row>
    <row r="273" spans="1:38" x14ac:dyDescent="0.25">
      <c r="A273" s="36">
        <v>46132</v>
      </c>
      <c r="B273" s="39" t="s">
        <v>1499</v>
      </c>
      <c r="C273" s="6" t="s">
        <v>841</v>
      </c>
      <c r="D273" s="13">
        <v>6446</v>
      </c>
      <c r="E273" s="6">
        <v>13</v>
      </c>
      <c r="F273" s="6">
        <f t="shared" si="22"/>
        <v>273</v>
      </c>
      <c r="G273" s="7">
        <v>0.98170000000000002</v>
      </c>
      <c r="H273" s="8">
        <f t="shared" si="23"/>
        <v>0.98901098901098905</v>
      </c>
      <c r="I273" s="6">
        <f>SUM(J273:AI273)</f>
        <v>3</v>
      </c>
      <c r="J273" s="6">
        <v>0</v>
      </c>
      <c r="K273" s="13">
        <v>0</v>
      </c>
      <c r="L273" s="6">
        <v>0</v>
      </c>
      <c r="M273" s="30">
        <v>0</v>
      </c>
      <c r="N273" s="6">
        <v>0</v>
      </c>
      <c r="O273" s="6">
        <v>0</v>
      </c>
      <c r="P273" s="6">
        <v>0</v>
      </c>
      <c r="Q273" s="13">
        <v>0</v>
      </c>
      <c r="R273" s="6">
        <v>0</v>
      </c>
      <c r="S273" s="6">
        <v>0</v>
      </c>
      <c r="T273" s="6">
        <v>0</v>
      </c>
      <c r="U273" s="6">
        <v>0</v>
      </c>
      <c r="V273" s="30">
        <v>2</v>
      </c>
      <c r="W273" s="30">
        <v>0</v>
      </c>
      <c r="X273" s="6">
        <v>0</v>
      </c>
      <c r="Y273" s="6">
        <v>0</v>
      </c>
      <c r="Z273" s="6">
        <v>0</v>
      </c>
      <c r="AA273" s="6">
        <v>0</v>
      </c>
      <c r="AB273" s="13">
        <v>0</v>
      </c>
      <c r="AC273" s="6">
        <v>1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13">
        <v>0</v>
      </c>
      <c r="AK273" s="36">
        <v>46131</v>
      </c>
      <c r="AL273" s="6" t="s">
        <v>1515</v>
      </c>
    </row>
    <row r="274" spans="1:38" x14ac:dyDescent="0.25">
      <c r="A274" s="39">
        <v>46140</v>
      </c>
      <c r="B274" s="39" t="s">
        <v>1499</v>
      </c>
      <c r="C274" s="13" t="s">
        <v>883</v>
      </c>
      <c r="D274" s="6">
        <v>6581</v>
      </c>
      <c r="E274" s="6">
        <v>2</v>
      </c>
      <c r="F274" s="6">
        <f t="shared" si="22"/>
        <v>42</v>
      </c>
      <c r="G274" s="7">
        <v>1</v>
      </c>
      <c r="H274" s="8">
        <f t="shared" si="23"/>
        <v>1</v>
      </c>
      <c r="I274" s="6">
        <f t="shared" ref="I274:I290" si="26">SUM(J274:AJ274)</f>
        <v>0</v>
      </c>
      <c r="J274" s="6">
        <v>0</v>
      </c>
      <c r="K274" s="6">
        <v>0</v>
      </c>
      <c r="L274" s="6">
        <v>0</v>
      </c>
      <c r="M274" s="13">
        <v>0</v>
      </c>
      <c r="N274" s="6">
        <v>0</v>
      </c>
      <c r="O274" s="6">
        <v>0</v>
      </c>
      <c r="P274" s="6">
        <v>0</v>
      </c>
      <c r="Q274" s="30">
        <v>0</v>
      </c>
      <c r="R274" s="6">
        <v>0</v>
      </c>
      <c r="S274" s="6">
        <v>0</v>
      </c>
      <c r="T274" s="6">
        <v>0</v>
      </c>
      <c r="U274" s="6">
        <v>0</v>
      </c>
      <c r="V274" s="13">
        <v>0</v>
      </c>
      <c r="W274" s="13">
        <v>0</v>
      </c>
      <c r="X274" s="6">
        <v>0</v>
      </c>
      <c r="Y274" s="30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36">
        <v>46140</v>
      </c>
      <c r="AL274" s="6" t="s">
        <v>2775</v>
      </c>
    </row>
    <row r="275" spans="1:38" x14ac:dyDescent="0.25">
      <c r="A275" s="39">
        <v>46146</v>
      </c>
      <c r="B275" s="39" t="s">
        <v>1499</v>
      </c>
      <c r="C275" s="13" t="s">
        <v>883</v>
      </c>
      <c r="D275" s="13">
        <v>6601</v>
      </c>
      <c r="E275" s="6">
        <v>2</v>
      </c>
      <c r="F275" s="6">
        <f t="shared" si="22"/>
        <v>42</v>
      </c>
      <c r="G275" s="7">
        <v>1</v>
      </c>
      <c r="H275" s="8">
        <f t="shared" si="23"/>
        <v>1</v>
      </c>
      <c r="I275" s="6">
        <f t="shared" si="26"/>
        <v>0</v>
      </c>
      <c r="J275" s="6">
        <v>0</v>
      </c>
      <c r="K275" s="6">
        <v>0</v>
      </c>
      <c r="L275" s="6">
        <v>0</v>
      </c>
      <c r="M275" s="13">
        <v>0</v>
      </c>
      <c r="N275" s="6">
        <v>0</v>
      </c>
      <c r="O275" s="6">
        <v>0</v>
      </c>
      <c r="P275" s="6">
        <v>0</v>
      </c>
      <c r="Q275" s="13">
        <v>0</v>
      </c>
      <c r="R275" s="6">
        <v>0</v>
      </c>
      <c r="S275" s="6">
        <v>0</v>
      </c>
      <c r="T275" s="6">
        <v>0</v>
      </c>
      <c r="U275" s="6">
        <v>0</v>
      </c>
      <c r="V275" s="13">
        <v>0</v>
      </c>
      <c r="W275" s="13">
        <v>0</v>
      </c>
      <c r="X275" s="6">
        <v>0</v>
      </c>
      <c r="Y275" s="13">
        <v>0</v>
      </c>
      <c r="Z275" s="6">
        <v>0</v>
      </c>
      <c r="AA275" s="6">
        <v>0</v>
      </c>
      <c r="AB275" s="13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36">
        <v>46143</v>
      </c>
    </row>
    <row r="276" spans="1:38" x14ac:dyDescent="0.25">
      <c r="A276" s="39">
        <v>46148</v>
      </c>
      <c r="B276" s="39" t="s">
        <v>1499</v>
      </c>
      <c r="C276" s="13" t="s">
        <v>883</v>
      </c>
      <c r="D276" s="6">
        <v>6688</v>
      </c>
      <c r="E276" s="6">
        <v>1</v>
      </c>
      <c r="F276" s="6">
        <f t="shared" si="22"/>
        <v>21</v>
      </c>
      <c r="G276" s="7">
        <v>1</v>
      </c>
      <c r="H276" s="8">
        <f t="shared" si="23"/>
        <v>1</v>
      </c>
      <c r="I276" s="6">
        <f t="shared" si="26"/>
        <v>0</v>
      </c>
      <c r="J276" s="6">
        <v>0</v>
      </c>
      <c r="K276" s="6">
        <v>0</v>
      </c>
      <c r="L276" s="6">
        <v>0</v>
      </c>
      <c r="M276" s="13">
        <v>0</v>
      </c>
      <c r="N276" s="6">
        <v>0</v>
      </c>
      <c r="O276" s="6">
        <v>0</v>
      </c>
      <c r="P276" s="6">
        <v>0</v>
      </c>
      <c r="Q276" s="13">
        <v>0</v>
      </c>
      <c r="R276" s="6">
        <v>0</v>
      </c>
      <c r="S276" s="6">
        <v>0</v>
      </c>
      <c r="T276" s="6">
        <v>0</v>
      </c>
      <c r="U276" s="6">
        <v>0</v>
      </c>
      <c r="V276" s="13">
        <v>0</v>
      </c>
      <c r="W276" s="13">
        <v>0</v>
      </c>
      <c r="X276" s="6">
        <v>0</v>
      </c>
      <c r="Y276" s="13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36">
        <v>46148</v>
      </c>
    </row>
    <row r="277" spans="1:38" x14ac:dyDescent="0.25">
      <c r="A277" s="39">
        <v>46153</v>
      </c>
      <c r="B277" s="39" t="s">
        <v>1499</v>
      </c>
      <c r="C277" s="13" t="s">
        <v>883</v>
      </c>
      <c r="D277" s="6">
        <v>6494</v>
      </c>
      <c r="E277" s="6">
        <v>1</v>
      </c>
      <c r="F277" s="6">
        <f t="shared" si="22"/>
        <v>21</v>
      </c>
      <c r="G277" s="7">
        <v>1</v>
      </c>
      <c r="H277" s="8">
        <f t="shared" si="23"/>
        <v>1</v>
      </c>
      <c r="I277" s="6">
        <f t="shared" si="26"/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13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36">
        <v>46151</v>
      </c>
    </row>
    <row r="278" spans="1:38" x14ac:dyDescent="0.25">
      <c r="A278" s="39">
        <v>46154</v>
      </c>
      <c r="B278" s="39" t="s">
        <v>1499</v>
      </c>
      <c r="C278" s="13" t="s">
        <v>883</v>
      </c>
      <c r="D278" s="6">
        <v>6905</v>
      </c>
      <c r="E278" s="6">
        <v>1</v>
      </c>
      <c r="F278" s="6">
        <f t="shared" si="22"/>
        <v>21</v>
      </c>
      <c r="G278" s="7">
        <v>1</v>
      </c>
      <c r="H278" s="8">
        <f t="shared" si="23"/>
        <v>1</v>
      </c>
      <c r="I278" s="6">
        <f t="shared" si="26"/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36">
        <v>46153</v>
      </c>
    </row>
    <row r="279" spans="1:38" x14ac:dyDescent="0.25">
      <c r="A279" s="39">
        <v>46156</v>
      </c>
      <c r="B279" s="39" t="s">
        <v>1499</v>
      </c>
      <c r="C279" s="13" t="s">
        <v>981</v>
      </c>
      <c r="D279" s="6">
        <v>6688</v>
      </c>
      <c r="E279" s="6">
        <v>9</v>
      </c>
      <c r="F279" s="6">
        <f t="shared" si="22"/>
        <v>189</v>
      </c>
      <c r="G279" s="7">
        <v>0.98409999999999997</v>
      </c>
      <c r="H279" s="8">
        <f t="shared" si="23"/>
        <v>0.98412698412698418</v>
      </c>
      <c r="I279" s="6">
        <f t="shared" si="26"/>
        <v>3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2</v>
      </c>
      <c r="V279" s="6">
        <v>0</v>
      </c>
      <c r="W279" s="6">
        <v>0</v>
      </c>
      <c r="X279" s="6">
        <v>0</v>
      </c>
      <c r="Y279" s="6">
        <v>0</v>
      </c>
      <c r="Z279" s="13">
        <v>1</v>
      </c>
      <c r="AA279" s="6">
        <v>0</v>
      </c>
      <c r="AB279" s="13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36">
        <v>46155</v>
      </c>
    </row>
    <row r="280" spans="1:38" x14ac:dyDescent="0.25">
      <c r="A280" s="39">
        <v>46157</v>
      </c>
      <c r="B280" s="39" t="s">
        <v>1499</v>
      </c>
      <c r="C280" s="13" t="s">
        <v>981</v>
      </c>
      <c r="D280" s="6">
        <v>6494</v>
      </c>
      <c r="E280" s="6">
        <v>9</v>
      </c>
      <c r="F280" s="6">
        <f t="shared" si="22"/>
        <v>189</v>
      </c>
      <c r="G280" s="7">
        <v>0.99470000000000003</v>
      </c>
      <c r="H280" s="8">
        <f t="shared" si="23"/>
        <v>0.99470899470899465</v>
      </c>
      <c r="I280" s="6">
        <f t="shared" si="26"/>
        <v>1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13">
        <v>1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36">
        <v>46156</v>
      </c>
    </row>
    <row r="281" spans="1:38" x14ac:dyDescent="0.25">
      <c r="A281" s="39">
        <v>46160</v>
      </c>
      <c r="B281" s="39" t="s">
        <v>1499</v>
      </c>
      <c r="C281" s="13" t="s">
        <v>981</v>
      </c>
      <c r="D281" s="6">
        <v>6905</v>
      </c>
      <c r="E281" s="6">
        <v>9</v>
      </c>
      <c r="F281" s="6">
        <f t="shared" si="22"/>
        <v>189</v>
      </c>
      <c r="G281" s="7">
        <v>0.99470000000000003</v>
      </c>
      <c r="H281" s="8">
        <f t="shared" si="23"/>
        <v>0.99470899470899465</v>
      </c>
      <c r="I281" s="6">
        <f t="shared" si="26"/>
        <v>1</v>
      </c>
      <c r="J281" s="6">
        <v>0</v>
      </c>
      <c r="K281" s="6">
        <v>0</v>
      </c>
      <c r="L281" s="6">
        <v>1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13">
        <v>0</v>
      </c>
      <c r="AA281" s="6">
        <v>0</v>
      </c>
      <c r="AB281" s="13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36">
        <v>46159</v>
      </c>
    </row>
    <row r="282" spans="1:38" x14ac:dyDescent="0.25">
      <c r="A282" s="39">
        <v>46156</v>
      </c>
      <c r="B282" s="39" t="s">
        <v>1499</v>
      </c>
      <c r="C282" s="13" t="s">
        <v>982</v>
      </c>
      <c r="D282" s="6">
        <v>6688</v>
      </c>
      <c r="E282" s="6">
        <v>1</v>
      </c>
      <c r="F282" s="6">
        <f t="shared" si="22"/>
        <v>21</v>
      </c>
      <c r="G282" s="7">
        <v>1</v>
      </c>
      <c r="H282" s="8">
        <f t="shared" si="23"/>
        <v>1</v>
      </c>
      <c r="I282" s="6">
        <f t="shared" si="26"/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36">
        <v>46155</v>
      </c>
    </row>
    <row r="283" spans="1:38" x14ac:dyDescent="0.25">
      <c r="A283" s="39">
        <v>46161</v>
      </c>
      <c r="B283" s="39" t="s">
        <v>1499</v>
      </c>
      <c r="C283" s="13" t="s">
        <v>982</v>
      </c>
      <c r="D283" s="6">
        <v>6494</v>
      </c>
      <c r="E283" s="6">
        <v>1</v>
      </c>
      <c r="F283" s="6">
        <f t="shared" si="22"/>
        <v>21</v>
      </c>
      <c r="G283" s="7">
        <v>1</v>
      </c>
      <c r="H283" s="8">
        <f t="shared" si="23"/>
        <v>1</v>
      </c>
      <c r="I283" s="6">
        <f t="shared" si="26"/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13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36">
        <v>46161</v>
      </c>
    </row>
    <row r="284" spans="1:38" x14ac:dyDescent="0.25">
      <c r="A284" s="39">
        <v>46161</v>
      </c>
      <c r="B284" s="39" t="s">
        <v>1499</v>
      </c>
      <c r="C284" s="13" t="s">
        <v>982</v>
      </c>
      <c r="D284" s="6">
        <v>6905</v>
      </c>
      <c r="E284" s="6">
        <v>1</v>
      </c>
      <c r="F284" s="6">
        <f t="shared" si="22"/>
        <v>21</v>
      </c>
      <c r="G284" s="7">
        <v>1</v>
      </c>
      <c r="H284" s="8">
        <f t="shared" si="23"/>
        <v>1</v>
      </c>
      <c r="I284" s="6">
        <f t="shared" si="26"/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36">
        <v>46161</v>
      </c>
    </row>
    <row r="285" spans="1:38" x14ac:dyDescent="0.25">
      <c r="A285" s="39">
        <v>46132</v>
      </c>
      <c r="B285" s="39" t="s">
        <v>1499</v>
      </c>
      <c r="C285" s="13" t="s">
        <v>842</v>
      </c>
      <c r="D285" s="13">
        <v>6446</v>
      </c>
      <c r="E285" s="6">
        <v>13</v>
      </c>
      <c r="F285" s="6">
        <f t="shared" si="22"/>
        <v>273</v>
      </c>
      <c r="G285" s="7">
        <v>0.98170000000000002</v>
      </c>
      <c r="H285" s="8">
        <f t="shared" si="23"/>
        <v>0.98168498168498164</v>
      </c>
      <c r="I285" s="6">
        <f t="shared" si="26"/>
        <v>5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2</v>
      </c>
      <c r="W285" s="6">
        <v>2</v>
      </c>
      <c r="X285" s="6">
        <v>0</v>
      </c>
      <c r="Y285" s="6">
        <v>0</v>
      </c>
      <c r="Z285" s="6">
        <v>0</v>
      </c>
      <c r="AA285" s="6">
        <v>0</v>
      </c>
      <c r="AB285" s="13">
        <v>0</v>
      </c>
      <c r="AC285" s="6">
        <v>1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36">
        <v>46131</v>
      </c>
    </row>
    <row r="286" spans="1:38" x14ac:dyDescent="0.25">
      <c r="A286" s="39">
        <v>46139</v>
      </c>
      <c r="B286" s="39" t="s">
        <v>1499</v>
      </c>
      <c r="C286" s="13" t="s">
        <v>842</v>
      </c>
      <c r="D286" s="6">
        <v>6581</v>
      </c>
      <c r="E286" s="6">
        <v>8</v>
      </c>
      <c r="F286" s="6">
        <f t="shared" si="22"/>
        <v>168</v>
      </c>
      <c r="G286" s="7">
        <v>1</v>
      </c>
      <c r="H286" s="8">
        <f t="shared" si="23"/>
        <v>1</v>
      </c>
      <c r="I286" s="6">
        <f t="shared" si="26"/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36">
        <v>46136</v>
      </c>
    </row>
    <row r="287" spans="1:38" x14ac:dyDescent="0.25">
      <c r="A287" s="39">
        <v>46141</v>
      </c>
      <c r="B287" s="39" t="s">
        <v>1499</v>
      </c>
      <c r="C287" s="13" t="s">
        <v>842</v>
      </c>
      <c r="D287" s="13">
        <v>6601</v>
      </c>
      <c r="E287" s="6">
        <v>6</v>
      </c>
      <c r="F287" s="6">
        <f t="shared" si="22"/>
        <v>126</v>
      </c>
      <c r="G287" s="7">
        <v>1</v>
      </c>
      <c r="H287" s="8">
        <f t="shared" si="23"/>
        <v>1</v>
      </c>
      <c r="I287" s="6">
        <f t="shared" si="26"/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13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36">
        <v>46140</v>
      </c>
    </row>
    <row r="288" spans="1:38" x14ac:dyDescent="0.25">
      <c r="A288" s="39">
        <v>46146</v>
      </c>
      <c r="B288" s="39" t="s">
        <v>1499</v>
      </c>
      <c r="C288" s="13" t="s">
        <v>842</v>
      </c>
      <c r="D288" s="6">
        <v>6688</v>
      </c>
      <c r="E288" s="6">
        <v>3</v>
      </c>
      <c r="F288" s="6">
        <f t="shared" ref="F288:F351" si="27">E288*21</f>
        <v>63</v>
      </c>
      <c r="G288" s="7">
        <v>1</v>
      </c>
      <c r="H288" s="8">
        <f t="shared" ref="H288:H351" si="28">1-I288/F288</f>
        <v>1</v>
      </c>
      <c r="I288" s="6">
        <f t="shared" si="26"/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36">
        <v>46144</v>
      </c>
    </row>
    <row r="289" spans="1:38" x14ac:dyDescent="0.25">
      <c r="A289" s="39">
        <v>46148</v>
      </c>
      <c r="B289" s="39" t="s">
        <v>1499</v>
      </c>
      <c r="C289" s="13" t="s">
        <v>842</v>
      </c>
      <c r="D289" s="6">
        <v>6494</v>
      </c>
      <c r="E289" s="6">
        <v>3</v>
      </c>
      <c r="F289" s="6">
        <f t="shared" si="27"/>
        <v>63</v>
      </c>
      <c r="G289" s="7">
        <v>1</v>
      </c>
      <c r="H289" s="8">
        <f t="shared" si="28"/>
        <v>1</v>
      </c>
      <c r="I289" s="6">
        <f t="shared" si="26"/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13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36">
        <v>46147</v>
      </c>
    </row>
    <row r="290" spans="1:38" x14ac:dyDescent="0.25">
      <c r="A290" s="39">
        <v>46154</v>
      </c>
      <c r="B290" s="39" t="s">
        <v>1499</v>
      </c>
      <c r="C290" s="13" t="s">
        <v>970</v>
      </c>
      <c r="D290" s="6">
        <v>6905</v>
      </c>
      <c r="E290" s="6">
        <v>3</v>
      </c>
      <c r="F290" s="6">
        <f t="shared" si="27"/>
        <v>63</v>
      </c>
      <c r="G290" s="7">
        <v>1</v>
      </c>
      <c r="H290" s="8">
        <f t="shared" si="28"/>
        <v>1</v>
      </c>
      <c r="I290" s="6">
        <f t="shared" si="26"/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36">
        <v>46151</v>
      </c>
    </row>
    <row r="291" spans="1:38" x14ac:dyDescent="0.25">
      <c r="A291" s="36">
        <v>46128</v>
      </c>
      <c r="B291" s="39" t="s">
        <v>1499</v>
      </c>
      <c r="C291" s="6" t="s">
        <v>842</v>
      </c>
      <c r="D291" s="13">
        <v>6366</v>
      </c>
      <c r="E291" s="6">
        <v>13</v>
      </c>
      <c r="F291" s="6">
        <f t="shared" si="27"/>
        <v>273</v>
      </c>
      <c r="G291" s="7">
        <v>1</v>
      </c>
      <c r="H291" s="8">
        <f t="shared" si="28"/>
        <v>1</v>
      </c>
      <c r="I291" s="6">
        <f>SUM(J291:AI291)</f>
        <v>0</v>
      </c>
      <c r="J291" s="6">
        <v>0</v>
      </c>
      <c r="L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Y291" s="6">
        <v>0</v>
      </c>
      <c r="Z291" s="30">
        <v>0</v>
      </c>
      <c r="AA291" s="13">
        <v>0</v>
      </c>
      <c r="AB291" s="13">
        <v>0</v>
      </c>
      <c r="AC291" s="13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13">
        <v>0</v>
      </c>
      <c r="AK291" s="36">
        <v>46128</v>
      </c>
      <c r="AL291" s="6" t="s">
        <v>1516</v>
      </c>
    </row>
    <row r="292" spans="1:38" x14ac:dyDescent="0.25">
      <c r="A292" s="36">
        <v>46132</v>
      </c>
      <c r="B292" s="39" t="s">
        <v>1499</v>
      </c>
      <c r="C292" s="6" t="s">
        <v>842</v>
      </c>
      <c r="D292" s="13">
        <v>6446</v>
      </c>
      <c r="E292" s="6">
        <v>13</v>
      </c>
      <c r="F292" s="6">
        <f t="shared" si="27"/>
        <v>273</v>
      </c>
      <c r="G292" s="7">
        <v>0.98170000000000002</v>
      </c>
      <c r="H292" s="8">
        <f t="shared" si="28"/>
        <v>0.98168498168498164</v>
      </c>
      <c r="I292" s="6">
        <f>SUM(J292:AI292)</f>
        <v>5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2</v>
      </c>
      <c r="W292" s="6">
        <v>2</v>
      </c>
      <c r="X292" s="6">
        <v>0</v>
      </c>
      <c r="Y292" s="6">
        <v>0</v>
      </c>
      <c r="Z292" s="13">
        <v>0</v>
      </c>
      <c r="AA292" s="13">
        <v>0</v>
      </c>
      <c r="AB292" s="6">
        <v>0</v>
      </c>
      <c r="AC292" s="13">
        <v>1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13">
        <v>0</v>
      </c>
      <c r="AK292" s="36">
        <v>46131</v>
      </c>
    </row>
    <row r="293" spans="1:38" x14ac:dyDescent="0.25">
      <c r="A293" s="39">
        <v>46136</v>
      </c>
      <c r="B293" s="39" t="s">
        <v>1499</v>
      </c>
      <c r="C293" s="13" t="s">
        <v>879</v>
      </c>
      <c r="D293" s="6">
        <v>6581</v>
      </c>
      <c r="E293" s="6">
        <v>3</v>
      </c>
      <c r="F293" s="6">
        <f t="shared" si="27"/>
        <v>63</v>
      </c>
      <c r="G293" s="7">
        <v>1</v>
      </c>
      <c r="H293" s="8">
        <f t="shared" si="28"/>
        <v>1</v>
      </c>
      <c r="I293" s="6">
        <f t="shared" ref="I293:I321" si="29">SUM(J293:AJ293)</f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13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36">
        <v>46136</v>
      </c>
    </row>
    <row r="294" spans="1:38" x14ac:dyDescent="0.25">
      <c r="A294" s="39">
        <v>46142</v>
      </c>
      <c r="B294" s="39" t="s">
        <v>1499</v>
      </c>
      <c r="C294" s="13" t="s">
        <v>879</v>
      </c>
      <c r="D294" s="13">
        <v>6601</v>
      </c>
      <c r="E294" s="6">
        <v>3</v>
      </c>
      <c r="F294" s="6">
        <f t="shared" si="27"/>
        <v>63</v>
      </c>
      <c r="G294" s="7">
        <v>0.88890000000000002</v>
      </c>
      <c r="H294" s="8">
        <f t="shared" si="28"/>
        <v>0.88888888888888884</v>
      </c>
      <c r="I294" s="6">
        <f t="shared" si="29"/>
        <v>7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3</v>
      </c>
      <c r="V294" s="6">
        <v>0</v>
      </c>
      <c r="W294" s="6">
        <v>3</v>
      </c>
      <c r="X294" s="6">
        <v>0</v>
      </c>
      <c r="Y294" s="6">
        <v>0</v>
      </c>
      <c r="Z294" s="6">
        <v>0</v>
      </c>
      <c r="AA294" s="6">
        <v>1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36">
        <v>46142</v>
      </c>
    </row>
    <row r="295" spans="1:38" x14ac:dyDescent="0.25">
      <c r="A295" s="39">
        <v>46156</v>
      </c>
      <c r="B295" s="39" t="s">
        <v>1499</v>
      </c>
      <c r="C295" s="13" t="s">
        <v>879</v>
      </c>
      <c r="D295" s="6">
        <v>6688</v>
      </c>
      <c r="E295" s="6">
        <v>3</v>
      </c>
      <c r="F295" s="6">
        <f t="shared" si="27"/>
        <v>63</v>
      </c>
      <c r="G295" s="7">
        <v>0.98409999999999997</v>
      </c>
      <c r="H295" s="8">
        <f t="shared" si="28"/>
        <v>0.98412698412698418</v>
      </c>
      <c r="I295" s="6">
        <f t="shared" si="29"/>
        <v>1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1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13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36">
        <v>46155</v>
      </c>
    </row>
    <row r="296" spans="1:38" x14ac:dyDescent="0.25">
      <c r="A296" s="39">
        <v>46157</v>
      </c>
      <c r="B296" s="39" t="s">
        <v>1499</v>
      </c>
      <c r="C296" s="13" t="s">
        <v>879</v>
      </c>
      <c r="D296" s="6">
        <v>6494</v>
      </c>
      <c r="E296" s="6">
        <v>3</v>
      </c>
      <c r="F296" s="6">
        <f t="shared" si="27"/>
        <v>63</v>
      </c>
      <c r="G296" s="7">
        <v>1</v>
      </c>
      <c r="H296" s="8">
        <f t="shared" si="28"/>
        <v>1</v>
      </c>
      <c r="I296" s="6">
        <f t="shared" si="29"/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36">
        <v>46156</v>
      </c>
    </row>
    <row r="297" spans="1:38" x14ac:dyDescent="0.25">
      <c r="A297" s="39">
        <v>46168</v>
      </c>
      <c r="B297" s="39" t="s">
        <v>1499</v>
      </c>
      <c r="C297" s="13" t="s">
        <v>879</v>
      </c>
      <c r="D297" s="6">
        <v>6905</v>
      </c>
      <c r="E297" s="6">
        <v>3</v>
      </c>
      <c r="F297" s="6">
        <f t="shared" si="27"/>
        <v>63</v>
      </c>
      <c r="G297" s="7">
        <v>0.98409999999999997</v>
      </c>
      <c r="H297" s="8">
        <f t="shared" si="28"/>
        <v>0.98412698412698418</v>
      </c>
      <c r="I297" s="6">
        <f t="shared" si="29"/>
        <v>1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1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13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36">
        <v>46167</v>
      </c>
    </row>
    <row r="298" spans="1:38" x14ac:dyDescent="0.25">
      <c r="A298" s="39">
        <v>46141</v>
      </c>
      <c r="B298" s="39" t="s">
        <v>1499</v>
      </c>
      <c r="C298" s="13" t="s">
        <v>915</v>
      </c>
      <c r="D298" s="6">
        <v>6581</v>
      </c>
      <c r="E298" s="6">
        <v>2</v>
      </c>
      <c r="F298" s="6">
        <f t="shared" si="27"/>
        <v>42</v>
      </c>
      <c r="G298" s="7">
        <v>1</v>
      </c>
      <c r="H298" s="8">
        <f t="shared" si="28"/>
        <v>1</v>
      </c>
      <c r="I298" s="6">
        <f t="shared" si="29"/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36">
        <v>46140</v>
      </c>
    </row>
    <row r="299" spans="1:38" x14ac:dyDescent="0.25">
      <c r="A299" s="39">
        <v>46147</v>
      </c>
      <c r="B299" s="39" t="s">
        <v>1499</v>
      </c>
      <c r="C299" s="13" t="s">
        <v>915</v>
      </c>
      <c r="D299" s="13">
        <v>6601</v>
      </c>
      <c r="E299" s="6">
        <v>2</v>
      </c>
      <c r="F299" s="6">
        <f t="shared" si="27"/>
        <v>42</v>
      </c>
      <c r="G299" s="7">
        <v>1</v>
      </c>
      <c r="H299" s="8">
        <f t="shared" si="28"/>
        <v>1</v>
      </c>
      <c r="I299" s="6">
        <f t="shared" si="29"/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13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36">
        <v>46143</v>
      </c>
    </row>
    <row r="300" spans="1:38" x14ac:dyDescent="0.25">
      <c r="A300" s="39">
        <v>46147</v>
      </c>
      <c r="B300" s="39" t="s">
        <v>1499</v>
      </c>
      <c r="C300" s="13" t="s">
        <v>915</v>
      </c>
      <c r="D300" s="6">
        <v>6688</v>
      </c>
      <c r="E300" s="6">
        <v>2</v>
      </c>
      <c r="F300" s="6">
        <f t="shared" si="27"/>
        <v>42</v>
      </c>
      <c r="G300" s="7">
        <v>1</v>
      </c>
      <c r="H300" s="8">
        <f t="shared" si="28"/>
        <v>1</v>
      </c>
      <c r="I300" s="6">
        <f t="shared" si="29"/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36">
        <v>46146</v>
      </c>
    </row>
    <row r="301" spans="1:38" x14ac:dyDescent="0.25">
      <c r="A301" s="39">
        <v>46149</v>
      </c>
      <c r="B301" s="39" t="s">
        <v>1499</v>
      </c>
      <c r="C301" s="13" t="s">
        <v>915</v>
      </c>
      <c r="D301" s="6">
        <v>6494</v>
      </c>
      <c r="E301" s="6">
        <v>2</v>
      </c>
      <c r="F301" s="6">
        <f t="shared" si="27"/>
        <v>42</v>
      </c>
      <c r="G301" s="7">
        <v>1</v>
      </c>
      <c r="H301" s="8">
        <f t="shared" si="28"/>
        <v>1</v>
      </c>
      <c r="I301" s="6">
        <f t="shared" si="29"/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13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36">
        <v>46148</v>
      </c>
    </row>
    <row r="302" spans="1:38" x14ac:dyDescent="0.25">
      <c r="A302" s="39">
        <v>46154</v>
      </c>
      <c r="B302" s="39" t="s">
        <v>1499</v>
      </c>
      <c r="C302" s="13" t="s">
        <v>915</v>
      </c>
      <c r="D302" s="6">
        <v>6905</v>
      </c>
      <c r="E302" s="6">
        <v>2</v>
      </c>
      <c r="F302" s="6">
        <f t="shared" si="27"/>
        <v>42</v>
      </c>
      <c r="G302" s="7">
        <v>1</v>
      </c>
      <c r="H302" s="8">
        <f t="shared" si="28"/>
        <v>1</v>
      </c>
      <c r="I302" s="6">
        <f t="shared" si="29"/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36">
        <v>46151</v>
      </c>
    </row>
    <row r="303" spans="1:38" x14ac:dyDescent="0.25">
      <c r="A303" s="39">
        <v>46147</v>
      </c>
      <c r="B303" s="39" t="s">
        <v>1499</v>
      </c>
      <c r="C303" s="13" t="s">
        <v>935</v>
      </c>
      <c r="D303" s="13">
        <v>6601</v>
      </c>
      <c r="E303" s="6">
        <v>2</v>
      </c>
      <c r="F303" s="6">
        <f t="shared" si="27"/>
        <v>42</v>
      </c>
      <c r="G303" s="7">
        <v>0.88100000000000001</v>
      </c>
      <c r="H303" s="8">
        <f t="shared" si="28"/>
        <v>0.88095238095238093</v>
      </c>
      <c r="I303" s="6">
        <f t="shared" si="29"/>
        <v>5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5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13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36">
        <v>46143</v>
      </c>
    </row>
    <row r="304" spans="1:38" x14ac:dyDescent="0.25">
      <c r="A304" s="39">
        <v>46150</v>
      </c>
      <c r="B304" s="39" t="s">
        <v>1499</v>
      </c>
      <c r="C304" s="13" t="s">
        <v>935</v>
      </c>
      <c r="D304" s="6">
        <v>6688</v>
      </c>
      <c r="E304" s="6">
        <v>2</v>
      </c>
      <c r="F304" s="6">
        <f t="shared" si="27"/>
        <v>42</v>
      </c>
      <c r="G304" s="7">
        <v>1</v>
      </c>
      <c r="H304" s="8">
        <f t="shared" si="28"/>
        <v>1</v>
      </c>
      <c r="I304" s="6">
        <f t="shared" si="29"/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36">
        <v>46149</v>
      </c>
    </row>
    <row r="305" spans="1:38" x14ac:dyDescent="0.25">
      <c r="A305" s="39">
        <v>46155</v>
      </c>
      <c r="B305" s="39" t="s">
        <v>1499</v>
      </c>
      <c r="C305" s="13" t="s">
        <v>935</v>
      </c>
      <c r="D305" s="6">
        <v>6494</v>
      </c>
      <c r="E305" s="6">
        <v>2</v>
      </c>
      <c r="F305" s="6">
        <f t="shared" si="27"/>
        <v>42</v>
      </c>
      <c r="G305" s="7">
        <v>1</v>
      </c>
      <c r="H305" s="8">
        <f t="shared" si="28"/>
        <v>1</v>
      </c>
      <c r="I305" s="6">
        <f t="shared" si="29"/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13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36">
        <v>46152</v>
      </c>
    </row>
    <row r="306" spans="1:38" x14ac:dyDescent="0.25">
      <c r="A306" s="39">
        <v>46155</v>
      </c>
      <c r="B306" s="39" t="s">
        <v>1499</v>
      </c>
      <c r="C306" s="13" t="s">
        <v>935</v>
      </c>
      <c r="D306" s="6">
        <v>6905</v>
      </c>
      <c r="E306" s="6">
        <v>2</v>
      </c>
      <c r="F306" s="6">
        <f t="shared" si="27"/>
        <v>42</v>
      </c>
      <c r="G306" s="7">
        <v>1</v>
      </c>
      <c r="H306" s="8">
        <f t="shared" si="28"/>
        <v>1</v>
      </c>
      <c r="I306" s="6">
        <f t="shared" si="29"/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36">
        <v>46154</v>
      </c>
    </row>
    <row r="307" spans="1:38" x14ac:dyDescent="0.25">
      <c r="A307" s="39">
        <v>46154</v>
      </c>
      <c r="B307" s="39" t="s">
        <v>1499</v>
      </c>
      <c r="C307" s="13" t="s">
        <v>971</v>
      </c>
      <c r="D307" s="6">
        <v>6688</v>
      </c>
      <c r="E307" s="6">
        <v>1</v>
      </c>
      <c r="F307" s="6">
        <f t="shared" si="27"/>
        <v>21</v>
      </c>
      <c r="G307" s="7">
        <v>0.90480000000000005</v>
      </c>
      <c r="H307" s="8">
        <f t="shared" si="28"/>
        <v>0.90476190476190477</v>
      </c>
      <c r="I307" s="6">
        <f t="shared" si="29"/>
        <v>2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1</v>
      </c>
      <c r="S307" s="6">
        <v>0</v>
      </c>
      <c r="T307" s="6">
        <v>0</v>
      </c>
      <c r="U307" s="6">
        <v>1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13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36">
        <v>46151</v>
      </c>
    </row>
    <row r="308" spans="1:38" x14ac:dyDescent="0.25">
      <c r="A308" s="39">
        <v>46154</v>
      </c>
      <c r="B308" s="39" t="s">
        <v>1499</v>
      </c>
      <c r="C308" s="13" t="s">
        <v>971</v>
      </c>
      <c r="D308" s="6">
        <v>6494</v>
      </c>
      <c r="E308" s="6">
        <v>1</v>
      </c>
      <c r="F308" s="6">
        <f t="shared" si="27"/>
        <v>21</v>
      </c>
      <c r="G308" s="7">
        <v>1</v>
      </c>
      <c r="H308" s="8">
        <f t="shared" si="28"/>
        <v>1</v>
      </c>
      <c r="I308" s="6">
        <f t="shared" si="29"/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36">
        <v>46148</v>
      </c>
    </row>
    <row r="309" spans="1:38" x14ac:dyDescent="0.25">
      <c r="A309" s="39">
        <v>46154</v>
      </c>
      <c r="B309" s="39" t="s">
        <v>1499</v>
      </c>
      <c r="C309" s="13" t="s">
        <v>971</v>
      </c>
      <c r="D309" s="6">
        <v>6905</v>
      </c>
      <c r="E309" s="6">
        <v>1</v>
      </c>
      <c r="F309" s="6">
        <f t="shared" si="27"/>
        <v>21</v>
      </c>
      <c r="G309" s="7">
        <v>1</v>
      </c>
      <c r="H309" s="8">
        <f t="shared" si="28"/>
        <v>1</v>
      </c>
      <c r="I309" s="6">
        <f t="shared" si="29"/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13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36">
        <v>46151</v>
      </c>
    </row>
    <row r="310" spans="1:38" x14ac:dyDescent="0.25">
      <c r="A310" s="39">
        <v>46148</v>
      </c>
      <c r="B310" s="39" t="s">
        <v>1499</v>
      </c>
      <c r="C310" s="13" t="s">
        <v>942</v>
      </c>
      <c r="D310" s="6">
        <v>6688</v>
      </c>
      <c r="E310" s="6">
        <v>1</v>
      </c>
      <c r="F310" s="6">
        <f t="shared" si="27"/>
        <v>21</v>
      </c>
      <c r="G310" s="7">
        <v>1</v>
      </c>
      <c r="H310" s="8">
        <f t="shared" si="28"/>
        <v>1</v>
      </c>
      <c r="I310" s="6">
        <f t="shared" si="29"/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36">
        <v>46148</v>
      </c>
    </row>
    <row r="311" spans="1:38" s="13" customFormat="1" x14ac:dyDescent="0.25">
      <c r="A311" s="39">
        <v>46153</v>
      </c>
      <c r="B311" s="39" t="s">
        <v>1499</v>
      </c>
      <c r="C311" s="13" t="s">
        <v>942</v>
      </c>
      <c r="D311" s="6">
        <v>6494</v>
      </c>
      <c r="E311" s="6">
        <v>1</v>
      </c>
      <c r="F311" s="6">
        <f t="shared" si="27"/>
        <v>21</v>
      </c>
      <c r="G311" s="7">
        <v>1</v>
      </c>
      <c r="H311" s="8">
        <f t="shared" si="28"/>
        <v>1</v>
      </c>
      <c r="I311" s="6">
        <f t="shared" si="29"/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13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36">
        <v>46151</v>
      </c>
      <c r="AL311" s="6"/>
    </row>
    <row r="312" spans="1:38" s="13" customFormat="1" x14ac:dyDescent="0.25">
      <c r="A312" s="39">
        <v>46154</v>
      </c>
      <c r="B312" s="39" t="s">
        <v>1499</v>
      </c>
      <c r="C312" s="13" t="s">
        <v>942</v>
      </c>
      <c r="D312" s="6">
        <v>6905</v>
      </c>
      <c r="E312" s="6">
        <v>1</v>
      </c>
      <c r="F312" s="6">
        <f t="shared" si="27"/>
        <v>21</v>
      </c>
      <c r="G312" s="7">
        <v>1</v>
      </c>
      <c r="H312" s="8">
        <f t="shared" si="28"/>
        <v>1</v>
      </c>
      <c r="I312" s="6">
        <f t="shared" si="29"/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36">
        <v>46152</v>
      </c>
      <c r="AL312" s="6"/>
    </row>
    <row r="313" spans="1:38" s="13" customFormat="1" x14ac:dyDescent="0.25">
      <c r="A313" s="39">
        <v>46148</v>
      </c>
      <c r="B313" s="39" t="s">
        <v>1499</v>
      </c>
      <c r="C313" s="13" t="s">
        <v>943</v>
      </c>
      <c r="D313" s="6">
        <v>6688</v>
      </c>
      <c r="E313" s="6">
        <v>1</v>
      </c>
      <c r="F313" s="6">
        <f t="shared" si="27"/>
        <v>21</v>
      </c>
      <c r="G313" s="7">
        <v>1</v>
      </c>
      <c r="H313" s="8">
        <f t="shared" si="28"/>
        <v>1</v>
      </c>
      <c r="I313" s="6">
        <f t="shared" si="29"/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13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36">
        <v>46148</v>
      </c>
      <c r="AL313" s="6"/>
    </row>
    <row r="314" spans="1:38" s="13" customFormat="1" x14ac:dyDescent="0.25">
      <c r="A314" s="39">
        <v>46153</v>
      </c>
      <c r="B314" s="39" t="s">
        <v>1499</v>
      </c>
      <c r="C314" s="13" t="s">
        <v>943</v>
      </c>
      <c r="D314" s="6">
        <v>6494</v>
      </c>
      <c r="E314" s="6">
        <v>1</v>
      </c>
      <c r="F314" s="6">
        <f t="shared" si="27"/>
        <v>21</v>
      </c>
      <c r="G314" s="7">
        <v>1</v>
      </c>
      <c r="H314" s="8">
        <f t="shared" si="28"/>
        <v>1</v>
      </c>
      <c r="I314" s="6">
        <f t="shared" si="29"/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36">
        <v>46152</v>
      </c>
      <c r="AL314" s="6"/>
    </row>
    <row r="315" spans="1:38" s="13" customFormat="1" x14ac:dyDescent="0.25">
      <c r="A315" s="39">
        <v>46155</v>
      </c>
      <c r="B315" s="39" t="s">
        <v>1499</v>
      </c>
      <c r="C315" s="13" t="s">
        <v>943</v>
      </c>
      <c r="D315" s="6">
        <v>6905</v>
      </c>
      <c r="E315" s="6">
        <v>1</v>
      </c>
      <c r="F315" s="6">
        <f t="shared" si="27"/>
        <v>21</v>
      </c>
      <c r="G315" s="7">
        <v>1</v>
      </c>
      <c r="H315" s="8">
        <f t="shared" si="28"/>
        <v>1</v>
      </c>
      <c r="I315" s="6">
        <f t="shared" si="29"/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13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36">
        <v>46153</v>
      </c>
      <c r="AL315" s="6"/>
    </row>
    <row r="316" spans="1:38" x14ac:dyDescent="0.25">
      <c r="A316" s="36">
        <v>46141</v>
      </c>
      <c r="B316" s="39" t="s">
        <v>1499</v>
      </c>
      <c r="C316" s="6" t="s">
        <v>891</v>
      </c>
      <c r="D316" s="13">
        <v>6446</v>
      </c>
      <c r="E316" s="6">
        <v>10</v>
      </c>
      <c r="F316" s="6">
        <f t="shared" si="27"/>
        <v>210</v>
      </c>
      <c r="G316" s="7">
        <v>1</v>
      </c>
      <c r="H316" s="8">
        <f t="shared" si="28"/>
        <v>1</v>
      </c>
      <c r="I316" s="6">
        <f t="shared" si="29"/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36">
        <v>46141</v>
      </c>
    </row>
    <row r="317" spans="1:38" x14ac:dyDescent="0.25">
      <c r="A317" s="36">
        <v>46149</v>
      </c>
      <c r="B317" s="39" t="s">
        <v>1499</v>
      </c>
      <c r="C317" s="6" t="s">
        <v>891</v>
      </c>
      <c r="D317" s="6">
        <v>6581</v>
      </c>
      <c r="E317" s="6">
        <v>8</v>
      </c>
      <c r="F317" s="6">
        <f t="shared" si="27"/>
        <v>168</v>
      </c>
      <c r="G317" s="7">
        <v>1</v>
      </c>
      <c r="H317" s="8">
        <f t="shared" si="28"/>
        <v>1</v>
      </c>
      <c r="I317" s="6">
        <f t="shared" si="29"/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13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36">
        <v>46149</v>
      </c>
    </row>
    <row r="318" spans="1:38" x14ac:dyDescent="0.25">
      <c r="A318" s="36">
        <v>46155</v>
      </c>
      <c r="B318" s="39" t="s">
        <v>1499</v>
      </c>
      <c r="C318" s="6" t="s">
        <v>891</v>
      </c>
      <c r="D318" s="13">
        <v>6601</v>
      </c>
      <c r="E318" s="6">
        <v>8</v>
      </c>
      <c r="F318" s="6">
        <f t="shared" si="27"/>
        <v>168</v>
      </c>
      <c r="G318" s="7">
        <v>0.98209999999999997</v>
      </c>
      <c r="H318" s="8">
        <f t="shared" si="28"/>
        <v>0.9821428571428571</v>
      </c>
      <c r="I318" s="6">
        <f t="shared" si="29"/>
        <v>3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3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36">
        <v>46153</v>
      </c>
    </row>
    <row r="319" spans="1:38" x14ac:dyDescent="0.25">
      <c r="A319" s="36">
        <v>46156</v>
      </c>
      <c r="B319" s="39" t="s">
        <v>1499</v>
      </c>
      <c r="C319" s="6" t="s">
        <v>891</v>
      </c>
      <c r="D319" s="6">
        <v>6688</v>
      </c>
      <c r="E319" s="6">
        <v>8</v>
      </c>
      <c r="F319" s="6">
        <f t="shared" si="27"/>
        <v>168</v>
      </c>
      <c r="G319" s="7">
        <v>0.98809999999999998</v>
      </c>
      <c r="H319" s="8">
        <f t="shared" si="28"/>
        <v>0.98809523809523814</v>
      </c>
      <c r="I319" s="6">
        <f t="shared" si="29"/>
        <v>2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2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13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36">
        <v>46155</v>
      </c>
    </row>
    <row r="320" spans="1:38" x14ac:dyDescent="0.25">
      <c r="A320" s="36">
        <v>46160</v>
      </c>
      <c r="B320" s="39" t="s">
        <v>1499</v>
      </c>
      <c r="C320" s="6" t="s">
        <v>891</v>
      </c>
      <c r="D320" s="6">
        <v>6494</v>
      </c>
      <c r="E320" s="6">
        <v>8</v>
      </c>
      <c r="F320" s="6">
        <f t="shared" si="27"/>
        <v>168</v>
      </c>
      <c r="G320" s="7">
        <v>1</v>
      </c>
      <c r="H320" s="8">
        <f t="shared" si="28"/>
        <v>1</v>
      </c>
      <c r="I320" s="6">
        <f t="shared" si="29"/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36">
        <v>46159</v>
      </c>
    </row>
    <row r="321" spans="1:37" x14ac:dyDescent="0.25">
      <c r="A321" s="36">
        <v>46160</v>
      </c>
      <c r="B321" s="39" t="s">
        <v>1499</v>
      </c>
      <c r="C321" s="6" t="s">
        <v>891</v>
      </c>
      <c r="D321" s="6">
        <v>6905</v>
      </c>
      <c r="E321" s="6">
        <v>8</v>
      </c>
      <c r="F321" s="6">
        <f t="shared" si="27"/>
        <v>168</v>
      </c>
      <c r="G321" s="7">
        <v>1</v>
      </c>
      <c r="H321" s="8">
        <f t="shared" si="28"/>
        <v>1</v>
      </c>
      <c r="I321" s="6">
        <f t="shared" si="29"/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13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36">
        <v>46159</v>
      </c>
    </row>
    <row r="322" spans="1:37" x14ac:dyDescent="0.25">
      <c r="A322" s="36">
        <v>46136</v>
      </c>
      <c r="B322" s="39" t="s">
        <v>1499</v>
      </c>
      <c r="C322" s="6" t="s">
        <v>891</v>
      </c>
      <c r="D322" s="13">
        <v>6366</v>
      </c>
      <c r="E322" s="6">
        <v>10</v>
      </c>
      <c r="F322" s="6">
        <f t="shared" si="27"/>
        <v>210</v>
      </c>
      <c r="G322" s="7">
        <v>1</v>
      </c>
      <c r="H322" s="8">
        <f t="shared" si="28"/>
        <v>1</v>
      </c>
      <c r="I322" s="6">
        <f>SUM(J322:AI322)</f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13">
        <v>0</v>
      </c>
      <c r="AA322" s="13">
        <v>0</v>
      </c>
      <c r="AB322" s="6">
        <v>0</v>
      </c>
      <c r="AC322" s="13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13">
        <v>0</v>
      </c>
      <c r="AK322" s="36">
        <v>46136</v>
      </c>
    </row>
    <row r="323" spans="1:37" x14ac:dyDescent="0.25">
      <c r="A323" s="36">
        <v>46141</v>
      </c>
      <c r="B323" s="39" t="s">
        <v>1499</v>
      </c>
      <c r="C323" s="6" t="s">
        <v>891</v>
      </c>
      <c r="D323" s="13">
        <v>6446</v>
      </c>
      <c r="E323" s="6">
        <v>10</v>
      </c>
      <c r="F323" s="6">
        <f t="shared" si="27"/>
        <v>210</v>
      </c>
      <c r="G323" s="7">
        <v>1</v>
      </c>
      <c r="H323" s="8">
        <f t="shared" si="28"/>
        <v>1</v>
      </c>
      <c r="I323" s="6">
        <f>SUM(J323:AI323)</f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13">
        <v>0</v>
      </c>
      <c r="AA323" s="13">
        <v>0</v>
      </c>
      <c r="AB323" s="13">
        <v>0</v>
      </c>
      <c r="AC323" s="13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13">
        <v>0</v>
      </c>
      <c r="AK323" s="36">
        <v>46141</v>
      </c>
    </row>
    <row r="324" spans="1:37" x14ac:dyDescent="0.25">
      <c r="A324" s="36">
        <v>46150</v>
      </c>
      <c r="B324" s="39" t="s">
        <v>1499</v>
      </c>
      <c r="C324" s="6" t="s">
        <v>956</v>
      </c>
      <c r="D324" s="6">
        <v>6581</v>
      </c>
      <c r="E324" s="6">
        <v>1</v>
      </c>
      <c r="F324" s="6">
        <f t="shared" si="27"/>
        <v>21</v>
      </c>
      <c r="G324" s="7">
        <v>1</v>
      </c>
      <c r="H324" s="8">
        <f t="shared" si="28"/>
        <v>1</v>
      </c>
      <c r="I324" s="6">
        <f t="shared" ref="I324:I339" si="30">SUM(J324:AJ324)</f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36">
        <v>46150</v>
      </c>
    </row>
    <row r="325" spans="1:37" x14ac:dyDescent="0.25">
      <c r="A325" s="36">
        <v>46155</v>
      </c>
      <c r="B325" s="39" t="s">
        <v>1499</v>
      </c>
      <c r="C325" s="6" t="s">
        <v>956</v>
      </c>
      <c r="D325" s="13">
        <v>6601</v>
      </c>
      <c r="E325" s="6">
        <v>1</v>
      </c>
      <c r="F325" s="6">
        <f t="shared" si="27"/>
        <v>21</v>
      </c>
      <c r="G325" s="7">
        <v>0.95240000000000002</v>
      </c>
      <c r="H325" s="8">
        <f t="shared" si="28"/>
        <v>0.95238095238095233</v>
      </c>
      <c r="I325" s="6">
        <f t="shared" si="30"/>
        <v>1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1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13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36">
        <v>46153</v>
      </c>
    </row>
    <row r="326" spans="1:37" x14ac:dyDescent="0.25">
      <c r="A326" s="36">
        <v>46157</v>
      </c>
      <c r="B326" s="39" t="s">
        <v>1499</v>
      </c>
      <c r="C326" s="6" t="s">
        <v>956</v>
      </c>
      <c r="D326" s="6">
        <v>6688</v>
      </c>
      <c r="E326" s="6">
        <v>1</v>
      </c>
      <c r="F326" s="6">
        <f t="shared" si="27"/>
        <v>21</v>
      </c>
      <c r="G326" s="7">
        <v>1</v>
      </c>
      <c r="H326" s="8">
        <f t="shared" si="28"/>
        <v>1</v>
      </c>
      <c r="I326" s="6">
        <f t="shared" si="30"/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36">
        <v>46157</v>
      </c>
    </row>
    <row r="327" spans="1:37" x14ac:dyDescent="0.25">
      <c r="A327" s="36">
        <v>46160</v>
      </c>
      <c r="B327" s="39" t="s">
        <v>1499</v>
      </c>
      <c r="C327" s="6" t="s">
        <v>956</v>
      </c>
      <c r="D327" s="6">
        <v>6494</v>
      </c>
      <c r="E327" s="6">
        <v>1</v>
      </c>
      <c r="F327" s="6">
        <f t="shared" si="27"/>
        <v>21</v>
      </c>
      <c r="G327" s="7">
        <v>0.95240000000000002</v>
      </c>
      <c r="H327" s="8">
        <f t="shared" si="28"/>
        <v>0.95238095238095233</v>
      </c>
      <c r="I327" s="6">
        <f t="shared" si="30"/>
        <v>1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1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13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36">
        <v>46160</v>
      </c>
    </row>
    <row r="328" spans="1:37" x14ac:dyDescent="0.25">
      <c r="A328" s="39">
        <v>46170</v>
      </c>
      <c r="B328" s="39" t="s">
        <v>1499</v>
      </c>
      <c r="C328" s="13" t="s">
        <v>956</v>
      </c>
      <c r="D328" s="6">
        <v>6905</v>
      </c>
      <c r="E328" s="13">
        <v>1</v>
      </c>
      <c r="F328" s="13">
        <f t="shared" si="27"/>
        <v>21</v>
      </c>
      <c r="G328" s="7">
        <v>0.95240000000000002</v>
      </c>
      <c r="H328" s="8">
        <f t="shared" si="28"/>
        <v>0.95238095238095233</v>
      </c>
      <c r="I328" s="6">
        <f t="shared" si="30"/>
        <v>1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1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36">
        <v>46167</v>
      </c>
    </row>
    <row r="329" spans="1:37" x14ac:dyDescent="0.25">
      <c r="A329" s="36">
        <v>46164</v>
      </c>
      <c r="B329" s="39" t="s">
        <v>1499</v>
      </c>
      <c r="C329" s="6" t="s">
        <v>983</v>
      </c>
      <c r="D329" s="6">
        <v>6581</v>
      </c>
      <c r="E329" s="6">
        <v>1</v>
      </c>
      <c r="F329" s="6">
        <f t="shared" si="27"/>
        <v>21</v>
      </c>
      <c r="G329" s="7">
        <v>1</v>
      </c>
      <c r="H329" s="8">
        <f t="shared" si="28"/>
        <v>1</v>
      </c>
      <c r="I329" s="6">
        <f t="shared" si="30"/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13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36">
        <v>46164</v>
      </c>
    </row>
    <row r="330" spans="1:37" x14ac:dyDescent="0.25">
      <c r="A330" s="36">
        <v>46168</v>
      </c>
      <c r="B330" s="39" t="s">
        <v>1499</v>
      </c>
      <c r="C330" s="6" t="s">
        <v>983</v>
      </c>
      <c r="D330" s="13">
        <v>6601</v>
      </c>
      <c r="E330" s="6">
        <v>1</v>
      </c>
      <c r="F330" s="6">
        <f t="shared" si="27"/>
        <v>21</v>
      </c>
      <c r="G330" s="7">
        <v>1</v>
      </c>
      <c r="H330" s="8">
        <f t="shared" si="28"/>
        <v>1</v>
      </c>
      <c r="I330" s="6">
        <f t="shared" si="30"/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36">
        <v>46168</v>
      </c>
    </row>
    <row r="331" spans="1:37" x14ac:dyDescent="0.25">
      <c r="A331" s="36">
        <v>46174</v>
      </c>
      <c r="B331" s="39" t="s">
        <v>1499</v>
      </c>
      <c r="C331" s="6" t="s">
        <v>983</v>
      </c>
      <c r="D331" s="6">
        <v>6688</v>
      </c>
      <c r="E331" s="6">
        <v>1</v>
      </c>
      <c r="F331" s="6">
        <f t="shared" si="27"/>
        <v>21</v>
      </c>
      <c r="G331" s="7">
        <v>1</v>
      </c>
      <c r="H331" s="8">
        <f t="shared" si="28"/>
        <v>1</v>
      </c>
      <c r="I331" s="6">
        <f t="shared" si="30"/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13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36">
        <v>46172</v>
      </c>
    </row>
    <row r="332" spans="1:37" x14ac:dyDescent="0.25">
      <c r="A332" s="36">
        <v>46175</v>
      </c>
      <c r="B332" s="39" t="s">
        <v>1499</v>
      </c>
      <c r="C332" s="6" t="s">
        <v>983</v>
      </c>
      <c r="D332" s="6">
        <v>6494</v>
      </c>
      <c r="E332" s="6">
        <v>1</v>
      </c>
      <c r="F332" s="6">
        <f t="shared" si="27"/>
        <v>21</v>
      </c>
      <c r="G332" s="7">
        <v>1</v>
      </c>
      <c r="H332" s="8">
        <f t="shared" si="28"/>
        <v>1</v>
      </c>
      <c r="I332" s="6">
        <f t="shared" si="30"/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36">
        <v>46175</v>
      </c>
    </row>
    <row r="333" spans="1:37" x14ac:dyDescent="0.25">
      <c r="A333" s="36">
        <v>46178</v>
      </c>
      <c r="B333" s="39" t="s">
        <v>1499</v>
      </c>
      <c r="C333" s="6" t="s">
        <v>983</v>
      </c>
      <c r="D333" s="6">
        <v>6905</v>
      </c>
      <c r="E333" s="6">
        <v>1</v>
      </c>
      <c r="F333" s="6">
        <f t="shared" si="27"/>
        <v>21</v>
      </c>
      <c r="G333" s="7">
        <v>1</v>
      </c>
      <c r="H333" s="8">
        <f t="shared" si="28"/>
        <v>1</v>
      </c>
      <c r="I333" s="6">
        <f t="shared" si="30"/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13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36">
        <v>46178</v>
      </c>
    </row>
    <row r="334" spans="1:37" x14ac:dyDescent="0.25">
      <c r="A334" s="39">
        <v>46132</v>
      </c>
      <c r="B334" s="39" t="s">
        <v>1499</v>
      </c>
      <c r="C334" s="13" t="s">
        <v>843</v>
      </c>
      <c r="D334" s="13">
        <v>6446</v>
      </c>
      <c r="E334" s="6">
        <v>3</v>
      </c>
      <c r="F334" s="6">
        <f t="shared" si="27"/>
        <v>63</v>
      </c>
      <c r="G334" s="7">
        <v>1</v>
      </c>
      <c r="H334" s="8">
        <f t="shared" si="28"/>
        <v>1</v>
      </c>
      <c r="I334" s="6">
        <f t="shared" si="30"/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36">
        <v>46131</v>
      </c>
    </row>
    <row r="335" spans="1:37" x14ac:dyDescent="0.25">
      <c r="A335" s="39">
        <v>46139</v>
      </c>
      <c r="B335" s="39" t="s">
        <v>1499</v>
      </c>
      <c r="C335" s="13" t="s">
        <v>843</v>
      </c>
      <c r="D335" s="6">
        <v>6581</v>
      </c>
      <c r="E335" s="6">
        <v>3</v>
      </c>
      <c r="F335" s="6">
        <f t="shared" si="27"/>
        <v>63</v>
      </c>
      <c r="G335" s="7">
        <v>1</v>
      </c>
      <c r="H335" s="8">
        <f t="shared" si="28"/>
        <v>1</v>
      </c>
      <c r="I335" s="6">
        <f t="shared" si="30"/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13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36">
        <v>46136</v>
      </c>
    </row>
    <row r="336" spans="1:37" x14ac:dyDescent="0.25">
      <c r="A336" s="39">
        <v>46142</v>
      </c>
      <c r="B336" s="39" t="s">
        <v>1499</v>
      </c>
      <c r="C336" s="13" t="s">
        <v>843</v>
      </c>
      <c r="D336" s="13">
        <v>6601</v>
      </c>
      <c r="E336" s="6">
        <v>3</v>
      </c>
      <c r="F336" s="6">
        <f t="shared" si="27"/>
        <v>63</v>
      </c>
      <c r="G336" s="7">
        <v>0.95240000000000002</v>
      </c>
      <c r="H336" s="8">
        <f t="shared" si="28"/>
        <v>0.95238095238095233</v>
      </c>
      <c r="I336" s="6">
        <f t="shared" si="30"/>
        <v>3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3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36">
        <v>46142</v>
      </c>
    </row>
    <row r="337" spans="1:37" x14ac:dyDescent="0.25">
      <c r="A337" s="39">
        <v>46154</v>
      </c>
      <c r="B337" s="39" t="s">
        <v>1499</v>
      </c>
      <c r="C337" s="13" t="s">
        <v>843</v>
      </c>
      <c r="D337" s="6">
        <v>6688</v>
      </c>
      <c r="E337" s="6">
        <v>3</v>
      </c>
      <c r="F337" s="6">
        <f t="shared" si="27"/>
        <v>63</v>
      </c>
      <c r="G337" s="7">
        <v>0.98409999999999997</v>
      </c>
      <c r="H337" s="8">
        <f t="shared" si="28"/>
        <v>0.98412698412698418</v>
      </c>
      <c r="I337" s="6">
        <f t="shared" si="30"/>
        <v>1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1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13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36">
        <v>46152</v>
      </c>
    </row>
    <row r="338" spans="1:37" x14ac:dyDescent="0.25">
      <c r="A338" s="39">
        <v>46154</v>
      </c>
      <c r="B338" s="39" t="s">
        <v>1499</v>
      </c>
      <c r="C338" s="13" t="s">
        <v>843</v>
      </c>
      <c r="D338" s="6">
        <v>6494</v>
      </c>
      <c r="E338" s="6">
        <v>3</v>
      </c>
      <c r="F338" s="6">
        <f t="shared" si="27"/>
        <v>63</v>
      </c>
      <c r="G338" s="7">
        <v>1</v>
      </c>
      <c r="H338" s="8">
        <f t="shared" si="28"/>
        <v>1</v>
      </c>
      <c r="I338" s="6">
        <f t="shared" si="30"/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36">
        <v>46148</v>
      </c>
    </row>
    <row r="339" spans="1:37" x14ac:dyDescent="0.25">
      <c r="A339" s="39">
        <v>46154</v>
      </c>
      <c r="B339" s="39" t="s">
        <v>1499</v>
      </c>
      <c r="C339" s="13" t="s">
        <v>843</v>
      </c>
      <c r="D339" s="6">
        <v>6905</v>
      </c>
      <c r="E339" s="6">
        <v>3</v>
      </c>
      <c r="F339" s="6">
        <f t="shared" si="27"/>
        <v>63</v>
      </c>
      <c r="G339" s="7">
        <v>1</v>
      </c>
      <c r="H339" s="8">
        <f t="shared" si="28"/>
        <v>1</v>
      </c>
      <c r="I339" s="6">
        <f t="shared" si="30"/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13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36">
        <v>46152</v>
      </c>
    </row>
    <row r="340" spans="1:37" x14ac:dyDescent="0.25">
      <c r="A340" s="36">
        <v>46128</v>
      </c>
      <c r="B340" s="39" t="s">
        <v>1499</v>
      </c>
      <c r="C340" s="6" t="s">
        <v>853</v>
      </c>
      <c r="D340" s="13">
        <v>6366</v>
      </c>
      <c r="E340" s="6">
        <v>3</v>
      </c>
      <c r="F340" s="6">
        <f t="shared" si="27"/>
        <v>63</v>
      </c>
      <c r="G340" s="7">
        <v>1</v>
      </c>
      <c r="H340" s="8">
        <f t="shared" si="28"/>
        <v>1</v>
      </c>
      <c r="I340" s="6">
        <f>SUM(J340:AI340)</f>
        <v>0</v>
      </c>
      <c r="J340" s="6">
        <v>0</v>
      </c>
      <c r="L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13">
        <v>0</v>
      </c>
      <c r="AK340" s="36">
        <v>46127</v>
      </c>
    </row>
    <row r="341" spans="1:37" x14ac:dyDescent="0.25">
      <c r="A341" s="36">
        <v>46132</v>
      </c>
      <c r="B341" s="39" t="s">
        <v>1499</v>
      </c>
      <c r="C341" s="6" t="s">
        <v>853</v>
      </c>
      <c r="D341" s="13">
        <v>6446</v>
      </c>
      <c r="E341" s="6">
        <v>3</v>
      </c>
      <c r="F341" s="6">
        <f t="shared" si="27"/>
        <v>63</v>
      </c>
      <c r="G341" s="7">
        <v>1</v>
      </c>
      <c r="H341" s="8">
        <f t="shared" si="28"/>
        <v>1</v>
      </c>
      <c r="I341" s="6">
        <f>SUM(J341:AI341)</f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13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13">
        <v>0</v>
      </c>
      <c r="AK341" s="36">
        <v>46131</v>
      </c>
    </row>
    <row r="342" spans="1:37" x14ac:dyDescent="0.25">
      <c r="A342" s="36">
        <v>46141</v>
      </c>
      <c r="B342" s="39" t="s">
        <v>1499</v>
      </c>
      <c r="C342" s="6" t="s">
        <v>893</v>
      </c>
      <c r="D342" s="13">
        <v>6446</v>
      </c>
      <c r="E342" s="6">
        <v>2</v>
      </c>
      <c r="F342" s="6">
        <f t="shared" si="27"/>
        <v>42</v>
      </c>
      <c r="G342" s="7">
        <v>0.97619999999999996</v>
      </c>
      <c r="H342" s="8">
        <f t="shared" si="28"/>
        <v>0.97619047619047616</v>
      </c>
      <c r="I342" s="6">
        <f t="shared" ref="I342:I347" si="31">SUM(J342:AJ342)</f>
        <v>1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1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36">
        <v>46140</v>
      </c>
    </row>
    <row r="343" spans="1:37" x14ac:dyDescent="0.25">
      <c r="A343" s="36">
        <v>46150</v>
      </c>
      <c r="B343" s="39" t="s">
        <v>1499</v>
      </c>
      <c r="C343" s="6" t="s">
        <v>893</v>
      </c>
      <c r="D343" s="6">
        <v>6581</v>
      </c>
      <c r="E343" s="6">
        <v>1</v>
      </c>
      <c r="F343" s="6">
        <f t="shared" si="27"/>
        <v>21</v>
      </c>
      <c r="G343" s="7">
        <v>1</v>
      </c>
      <c r="H343" s="8">
        <f t="shared" si="28"/>
        <v>1</v>
      </c>
      <c r="I343" s="6">
        <f t="shared" si="31"/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13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36">
        <v>46149</v>
      </c>
    </row>
    <row r="344" spans="1:37" x14ac:dyDescent="0.25">
      <c r="A344" s="36">
        <v>46155</v>
      </c>
      <c r="B344" s="39" t="s">
        <v>1499</v>
      </c>
      <c r="C344" s="6" t="s">
        <v>893</v>
      </c>
      <c r="D344" s="13">
        <v>6601</v>
      </c>
      <c r="E344" s="6">
        <v>1</v>
      </c>
      <c r="F344" s="6">
        <f t="shared" si="27"/>
        <v>21</v>
      </c>
      <c r="G344" s="7">
        <v>1</v>
      </c>
      <c r="H344" s="8">
        <f t="shared" si="28"/>
        <v>1</v>
      </c>
      <c r="I344" s="6">
        <f t="shared" si="31"/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36">
        <v>46155</v>
      </c>
    </row>
    <row r="345" spans="1:37" x14ac:dyDescent="0.25">
      <c r="A345" s="36">
        <v>46160</v>
      </c>
      <c r="B345" s="39" t="s">
        <v>1499</v>
      </c>
      <c r="C345" s="6" t="s">
        <v>893</v>
      </c>
      <c r="D345" s="6">
        <v>6688</v>
      </c>
      <c r="E345" s="6">
        <v>1</v>
      </c>
      <c r="F345" s="6">
        <f t="shared" si="27"/>
        <v>21</v>
      </c>
      <c r="G345" s="7">
        <v>1</v>
      </c>
      <c r="H345" s="8">
        <f t="shared" si="28"/>
        <v>1</v>
      </c>
      <c r="I345" s="6">
        <f t="shared" si="31"/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13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36">
        <v>46159</v>
      </c>
    </row>
    <row r="346" spans="1:37" x14ac:dyDescent="0.25">
      <c r="A346" s="36">
        <v>46163</v>
      </c>
      <c r="B346" s="39" t="s">
        <v>1499</v>
      </c>
      <c r="C346" s="6" t="s">
        <v>893</v>
      </c>
      <c r="D346" s="6">
        <v>6494</v>
      </c>
      <c r="E346" s="6">
        <v>1</v>
      </c>
      <c r="F346" s="6">
        <f t="shared" si="27"/>
        <v>21</v>
      </c>
      <c r="G346" s="7">
        <v>1</v>
      </c>
      <c r="H346" s="8">
        <f t="shared" si="28"/>
        <v>1</v>
      </c>
      <c r="I346" s="6">
        <f t="shared" si="31"/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36">
        <v>46162</v>
      </c>
    </row>
    <row r="347" spans="1:37" x14ac:dyDescent="0.25">
      <c r="A347" s="36">
        <v>46169</v>
      </c>
      <c r="B347" s="39" t="s">
        <v>1499</v>
      </c>
      <c r="C347" s="6" t="s">
        <v>893</v>
      </c>
      <c r="D347" s="6">
        <v>6905</v>
      </c>
      <c r="E347" s="6">
        <v>1</v>
      </c>
      <c r="F347" s="6">
        <f t="shared" si="27"/>
        <v>21</v>
      </c>
      <c r="G347" s="7">
        <v>1</v>
      </c>
      <c r="H347" s="8">
        <f t="shared" si="28"/>
        <v>1</v>
      </c>
      <c r="I347" s="6">
        <f t="shared" si="31"/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13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36">
        <v>46165</v>
      </c>
    </row>
    <row r="348" spans="1:37" x14ac:dyDescent="0.25">
      <c r="A348" s="36">
        <v>46133</v>
      </c>
      <c r="B348" s="39" t="s">
        <v>1499</v>
      </c>
      <c r="C348" s="6" t="s">
        <v>893</v>
      </c>
      <c r="D348" s="13">
        <v>6366</v>
      </c>
      <c r="E348" s="6">
        <v>2</v>
      </c>
      <c r="F348" s="6">
        <f t="shared" si="27"/>
        <v>42</v>
      </c>
      <c r="G348" s="7">
        <v>0.97619999999999996</v>
      </c>
      <c r="H348" s="8">
        <f t="shared" si="28"/>
        <v>0.97619047619047616</v>
      </c>
      <c r="I348" s="6">
        <f>SUM(J348:AI348)</f>
        <v>1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1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13">
        <v>0</v>
      </c>
      <c r="AK348" s="36">
        <v>46130</v>
      </c>
    </row>
    <row r="349" spans="1:37" x14ac:dyDescent="0.25">
      <c r="A349" s="36">
        <v>46141</v>
      </c>
      <c r="B349" s="39" t="s">
        <v>1499</v>
      </c>
      <c r="C349" s="6" t="s">
        <v>893</v>
      </c>
      <c r="D349" s="13">
        <v>6446</v>
      </c>
      <c r="E349" s="6">
        <v>2</v>
      </c>
      <c r="F349" s="6">
        <f t="shared" si="27"/>
        <v>42</v>
      </c>
      <c r="G349" s="7">
        <v>0.97619999999999996</v>
      </c>
      <c r="H349" s="8">
        <f t="shared" si="28"/>
        <v>0.97619047619047616</v>
      </c>
      <c r="I349" s="6">
        <f>SUM(J349:AI349)</f>
        <v>1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1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13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13">
        <v>0</v>
      </c>
      <c r="AK349" s="36">
        <v>46140</v>
      </c>
    </row>
    <row r="350" spans="1:37" x14ac:dyDescent="0.25">
      <c r="A350" s="36">
        <v>46155</v>
      </c>
      <c r="B350" s="39" t="s">
        <v>1499</v>
      </c>
      <c r="C350" s="6" t="s">
        <v>975</v>
      </c>
      <c r="D350" s="6">
        <v>6581</v>
      </c>
      <c r="E350" s="6">
        <v>1</v>
      </c>
      <c r="F350" s="6">
        <f t="shared" si="27"/>
        <v>21</v>
      </c>
      <c r="G350" s="7">
        <v>1</v>
      </c>
      <c r="H350" s="8">
        <f t="shared" si="28"/>
        <v>1</v>
      </c>
      <c r="I350" s="6">
        <f t="shared" ref="I350:I360" si="32">SUM(J350:AJ350)</f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36">
        <v>46151</v>
      </c>
    </row>
    <row r="351" spans="1:37" x14ac:dyDescent="0.25">
      <c r="A351" s="36">
        <v>46155</v>
      </c>
      <c r="B351" s="39" t="s">
        <v>1499</v>
      </c>
      <c r="C351" s="6" t="s">
        <v>975</v>
      </c>
      <c r="D351" s="13">
        <v>6601</v>
      </c>
      <c r="E351" s="6">
        <v>1</v>
      </c>
      <c r="F351" s="6">
        <f t="shared" si="27"/>
        <v>21</v>
      </c>
      <c r="G351" s="7">
        <v>1</v>
      </c>
      <c r="H351" s="8">
        <f t="shared" si="28"/>
        <v>1</v>
      </c>
      <c r="I351" s="6">
        <f t="shared" si="32"/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13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36">
        <v>46155</v>
      </c>
    </row>
    <row r="352" spans="1:37" x14ac:dyDescent="0.25">
      <c r="A352" s="36">
        <v>46161</v>
      </c>
      <c r="B352" s="39" t="s">
        <v>1499</v>
      </c>
      <c r="C352" s="6" t="s">
        <v>975</v>
      </c>
      <c r="D352" s="6">
        <v>6688</v>
      </c>
      <c r="E352" s="6">
        <v>1</v>
      </c>
      <c r="F352" s="6">
        <f t="shared" ref="F352:F415" si="33">E352*21</f>
        <v>21</v>
      </c>
      <c r="G352" s="7">
        <v>1</v>
      </c>
      <c r="H352" s="8">
        <f t="shared" ref="H352:H415" si="34">1-I352/F352</f>
        <v>1</v>
      </c>
      <c r="I352" s="6">
        <f t="shared" si="32"/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36">
        <v>46161</v>
      </c>
    </row>
    <row r="353" spans="1:37" x14ac:dyDescent="0.25">
      <c r="A353" s="36">
        <v>46164</v>
      </c>
      <c r="B353" s="39" t="s">
        <v>1499</v>
      </c>
      <c r="C353" s="6" t="s">
        <v>975</v>
      </c>
      <c r="D353" s="6">
        <v>6494</v>
      </c>
      <c r="E353" s="6">
        <v>1</v>
      </c>
      <c r="F353" s="6">
        <f t="shared" si="33"/>
        <v>21</v>
      </c>
      <c r="G353" s="7">
        <v>1</v>
      </c>
      <c r="H353" s="8">
        <f t="shared" si="34"/>
        <v>1</v>
      </c>
      <c r="I353" s="6">
        <f t="shared" si="32"/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13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36">
        <v>46163</v>
      </c>
    </row>
    <row r="354" spans="1:37" x14ac:dyDescent="0.25">
      <c r="A354" s="36">
        <v>46169</v>
      </c>
      <c r="B354" s="39" t="s">
        <v>1499</v>
      </c>
      <c r="C354" s="6" t="s">
        <v>975</v>
      </c>
      <c r="D354" s="6">
        <v>6905</v>
      </c>
      <c r="E354" s="6">
        <v>1</v>
      </c>
      <c r="F354" s="6">
        <f t="shared" si="33"/>
        <v>21</v>
      </c>
      <c r="G354" s="7">
        <v>1</v>
      </c>
      <c r="H354" s="8">
        <f t="shared" si="34"/>
        <v>1</v>
      </c>
      <c r="I354" s="6">
        <f t="shared" si="32"/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36">
        <v>46167</v>
      </c>
    </row>
    <row r="355" spans="1:37" x14ac:dyDescent="0.25">
      <c r="A355" s="39">
        <v>46132</v>
      </c>
      <c r="B355" s="39" t="s">
        <v>1499</v>
      </c>
      <c r="C355" s="13" t="s">
        <v>844</v>
      </c>
      <c r="D355" s="13">
        <v>6446</v>
      </c>
      <c r="E355" s="6">
        <v>4</v>
      </c>
      <c r="F355" s="6">
        <f t="shared" si="33"/>
        <v>84</v>
      </c>
      <c r="G355" s="7">
        <v>1</v>
      </c>
      <c r="H355" s="8">
        <f t="shared" si="34"/>
        <v>1</v>
      </c>
      <c r="I355" s="6">
        <f t="shared" si="32"/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13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36">
        <v>46131</v>
      </c>
    </row>
    <row r="356" spans="1:37" x14ac:dyDescent="0.25">
      <c r="A356" s="39">
        <v>46139</v>
      </c>
      <c r="B356" s="39" t="s">
        <v>1499</v>
      </c>
      <c r="C356" s="13" t="s">
        <v>844</v>
      </c>
      <c r="D356" s="6">
        <v>6581</v>
      </c>
      <c r="E356" s="6">
        <v>2</v>
      </c>
      <c r="F356" s="6">
        <f t="shared" si="33"/>
        <v>42</v>
      </c>
      <c r="G356" s="7">
        <v>1</v>
      </c>
      <c r="H356" s="8">
        <f t="shared" si="34"/>
        <v>1</v>
      </c>
      <c r="I356" s="6">
        <f t="shared" si="32"/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36">
        <v>46137</v>
      </c>
    </row>
    <row r="357" spans="1:37" x14ac:dyDescent="0.25">
      <c r="A357" s="39">
        <v>46142</v>
      </c>
      <c r="B357" s="39" t="s">
        <v>1499</v>
      </c>
      <c r="C357" s="13" t="s">
        <v>844</v>
      </c>
      <c r="D357" s="13">
        <v>6601</v>
      </c>
      <c r="E357" s="6">
        <v>2</v>
      </c>
      <c r="F357" s="6">
        <f t="shared" si="33"/>
        <v>42</v>
      </c>
      <c r="G357" s="7">
        <v>0.90480000000000005</v>
      </c>
      <c r="H357" s="8">
        <f t="shared" si="34"/>
        <v>0.90476190476190477</v>
      </c>
      <c r="I357" s="6">
        <f t="shared" si="32"/>
        <v>4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4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13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36">
        <v>46142</v>
      </c>
    </row>
    <row r="358" spans="1:37" x14ac:dyDescent="0.25">
      <c r="A358" s="39">
        <v>46148</v>
      </c>
      <c r="B358" s="39" t="s">
        <v>1499</v>
      </c>
      <c r="C358" s="13" t="s">
        <v>844</v>
      </c>
      <c r="D358" s="6">
        <v>6688</v>
      </c>
      <c r="E358" s="6">
        <v>1</v>
      </c>
      <c r="F358" s="6">
        <f t="shared" si="33"/>
        <v>21</v>
      </c>
      <c r="G358" s="7">
        <v>1</v>
      </c>
      <c r="H358" s="8">
        <f t="shared" si="34"/>
        <v>1</v>
      </c>
      <c r="I358" s="6">
        <f t="shared" si="32"/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36">
        <v>46147</v>
      </c>
    </row>
    <row r="359" spans="1:37" x14ac:dyDescent="0.25">
      <c r="A359" s="39">
        <v>46153</v>
      </c>
      <c r="B359" s="39" t="s">
        <v>1499</v>
      </c>
      <c r="C359" s="13" t="s">
        <v>844</v>
      </c>
      <c r="D359" s="6">
        <v>6494</v>
      </c>
      <c r="E359" s="6">
        <v>1</v>
      </c>
      <c r="F359" s="6">
        <f t="shared" si="33"/>
        <v>21</v>
      </c>
      <c r="G359" s="7">
        <v>1</v>
      </c>
      <c r="H359" s="8">
        <f t="shared" si="34"/>
        <v>1</v>
      </c>
      <c r="I359" s="6">
        <f t="shared" si="32"/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13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36">
        <v>46152</v>
      </c>
    </row>
    <row r="360" spans="1:37" x14ac:dyDescent="0.25">
      <c r="A360" s="39">
        <v>46154</v>
      </c>
      <c r="B360" s="39" t="s">
        <v>1499</v>
      </c>
      <c r="C360" s="13" t="s">
        <v>844</v>
      </c>
      <c r="D360" s="6">
        <v>6905</v>
      </c>
      <c r="E360" s="6">
        <v>1</v>
      </c>
      <c r="F360" s="6">
        <f t="shared" si="33"/>
        <v>21</v>
      </c>
      <c r="G360" s="7">
        <v>1</v>
      </c>
      <c r="H360" s="8">
        <f t="shared" si="34"/>
        <v>1</v>
      </c>
      <c r="I360" s="6">
        <f t="shared" si="32"/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36">
        <v>46153</v>
      </c>
    </row>
    <row r="361" spans="1:37" x14ac:dyDescent="0.25">
      <c r="A361" s="36">
        <v>46128</v>
      </c>
      <c r="B361" s="39" t="s">
        <v>1499</v>
      </c>
      <c r="C361" s="6" t="s">
        <v>854</v>
      </c>
      <c r="D361" s="13">
        <v>6366</v>
      </c>
      <c r="E361" s="6">
        <v>4</v>
      </c>
      <c r="F361" s="6">
        <f t="shared" si="33"/>
        <v>84</v>
      </c>
      <c r="G361" s="7">
        <v>1</v>
      </c>
      <c r="H361" s="8">
        <f t="shared" si="34"/>
        <v>1</v>
      </c>
      <c r="I361" s="6">
        <f>SUM(J361:AI361)</f>
        <v>0</v>
      </c>
      <c r="J361" s="6">
        <v>0</v>
      </c>
      <c r="L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Y361" s="6">
        <v>0</v>
      </c>
      <c r="Z361" s="6">
        <v>0</v>
      </c>
      <c r="AA361" s="6">
        <v>0</v>
      </c>
      <c r="AB361" s="13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13">
        <v>0</v>
      </c>
      <c r="AK361" s="36">
        <v>46128</v>
      </c>
    </row>
    <row r="362" spans="1:37" x14ac:dyDescent="0.25">
      <c r="A362" s="36">
        <v>46132</v>
      </c>
      <c r="B362" s="39" t="s">
        <v>1499</v>
      </c>
      <c r="C362" s="6" t="s">
        <v>854</v>
      </c>
      <c r="D362" s="13">
        <v>6446</v>
      </c>
      <c r="E362" s="6">
        <v>4</v>
      </c>
      <c r="F362" s="6">
        <f t="shared" si="33"/>
        <v>84</v>
      </c>
      <c r="G362" s="7">
        <v>1</v>
      </c>
      <c r="H362" s="8">
        <f t="shared" si="34"/>
        <v>1</v>
      </c>
      <c r="I362" s="6">
        <f>SUM(J362:AI362)</f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13">
        <v>0</v>
      </c>
      <c r="AK362" s="36">
        <v>46131</v>
      </c>
    </row>
    <row r="363" spans="1:37" x14ac:dyDescent="0.25">
      <c r="A363" s="39">
        <v>46139</v>
      </c>
      <c r="B363" s="39" t="s">
        <v>1499</v>
      </c>
      <c r="C363" s="13" t="s">
        <v>881</v>
      </c>
      <c r="D363" s="6">
        <v>6581</v>
      </c>
      <c r="E363" s="6">
        <v>2</v>
      </c>
      <c r="F363" s="6">
        <f t="shared" si="33"/>
        <v>42</v>
      </c>
      <c r="G363" s="7">
        <v>0.97619999999999996</v>
      </c>
      <c r="H363" s="8">
        <f t="shared" si="34"/>
        <v>0.97619047619047616</v>
      </c>
      <c r="I363" s="6">
        <f t="shared" ref="I363:I379" si="35">SUM(J363:AJ363)</f>
        <v>1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1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13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36">
        <v>46137</v>
      </c>
    </row>
    <row r="364" spans="1:37" x14ac:dyDescent="0.25">
      <c r="A364" s="39">
        <v>46148</v>
      </c>
      <c r="B364" s="39" t="s">
        <v>1499</v>
      </c>
      <c r="C364" s="13" t="s">
        <v>881</v>
      </c>
      <c r="D364" s="13">
        <v>6601</v>
      </c>
      <c r="E364" s="6">
        <v>2</v>
      </c>
      <c r="F364" s="6">
        <f t="shared" si="33"/>
        <v>42</v>
      </c>
      <c r="G364" s="7">
        <v>0.73809999999999998</v>
      </c>
      <c r="H364" s="8">
        <f t="shared" si="34"/>
        <v>0.73809523809523814</v>
      </c>
      <c r="I364" s="6">
        <f t="shared" si="35"/>
        <v>11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1</v>
      </c>
      <c r="V364" s="6">
        <v>3</v>
      </c>
      <c r="W364" s="6">
        <v>0</v>
      </c>
      <c r="X364" s="6">
        <v>0</v>
      </c>
      <c r="Y364" s="6">
        <v>0</v>
      </c>
      <c r="Z364" s="6">
        <v>7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36">
        <v>46142</v>
      </c>
    </row>
    <row r="365" spans="1:37" x14ac:dyDescent="0.25">
      <c r="A365" s="39">
        <v>46148</v>
      </c>
      <c r="B365" s="39" t="s">
        <v>1499</v>
      </c>
      <c r="C365" s="13" t="s">
        <v>881</v>
      </c>
      <c r="D365" s="6">
        <v>6688</v>
      </c>
      <c r="E365" s="6">
        <v>1</v>
      </c>
      <c r="F365" s="6">
        <f t="shared" si="33"/>
        <v>21</v>
      </c>
      <c r="G365" s="7">
        <v>1</v>
      </c>
      <c r="H365" s="8">
        <f t="shared" si="34"/>
        <v>1</v>
      </c>
      <c r="I365" s="6">
        <f t="shared" si="35"/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13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36">
        <v>46146</v>
      </c>
    </row>
    <row r="366" spans="1:37" x14ac:dyDescent="0.25">
      <c r="A366" s="39">
        <v>46149</v>
      </c>
      <c r="B366" s="39" t="s">
        <v>1499</v>
      </c>
      <c r="C366" s="13" t="s">
        <v>881</v>
      </c>
      <c r="D366" s="6">
        <v>6494</v>
      </c>
      <c r="E366" s="6">
        <v>1</v>
      </c>
      <c r="F366" s="6">
        <f t="shared" si="33"/>
        <v>21</v>
      </c>
      <c r="G366" s="7">
        <v>1</v>
      </c>
      <c r="H366" s="8">
        <f t="shared" si="34"/>
        <v>1</v>
      </c>
      <c r="I366" s="6">
        <f t="shared" si="35"/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36">
        <v>46148</v>
      </c>
    </row>
    <row r="367" spans="1:37" x14ac:dyDescent="0.25">
      <c r="A367" s="39">
        <v>46154</v>
      </c>
      <c r="B367" s="39" t="s">
        <v>1499</v>
      </c>
      <c r="C367" s="13" t="s">
        <v>881</v>
      </c>
      <c r="D367" s="6">
        <v>6905</v>
      </c>
      <c r="E367" s="6">
        <v>1</v>
      </c>
      <c r="F367" s="6">
        <f t="shared" si="33"/>
        <v>21</v>
      </c>
      <c r="G367" s="7">
        <v>1</v>
      </c>
      <c r="H367" s="8">
        <f t="shared" si="34"/>
        <v>1</v>
      </c>
      <c r="I367" s="6">
        <f t="shared" si="35"/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13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36"/>
    </row>
    <row r="368" spans="1:37" x14ac:dyDescent="0.25">
      <c r="A368" s="39">
        <v>46156</v>
      </c>
      <c r="B368" s="39" t="s">
        <v>1499</v>
      </c>
      <c r="C368" s="13" t="s">
        <v>984</v>
      </c>
      <c r="D368" s="6">
        <v>6688</v>
      </c>
      <c r="E368" s="6">
        <v>1</v>
      </c>
      <c r="F368" s="6">
        <f t="shared" si="33"/>
        <v>21</v>
      </c>
      <c r="G368" s="7">
        <v>1</v>
      </c>
      <c r="H368" s="8">
        <f t="shared" si="34"/>
        <v>1</v>
      </c>
      <c r="I368" s="6">
        <f t="shared" si="35"/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36">
        <v>46155</v>
      </c>
    </row>
    <row r="369" spans="1:38" x14ac:dyDescent="0.25">
      <c r="A369" s="39">
        <v>46157</v>
      </c>
      <c r="B369" s="39" t="s">
        <v>1499</v>
      </c>
      <c r="C369" s="13" t="s">
        <v>984</v>
      </c>
      <c r="D369" s="6">
        <v>6494</v>
      </c>
      <c r="E369" s="6">
        <v>1</v>
      </c>
      <c r="F369" s="6">
        <f t="shared" si="33"/>
        <v>21</v>
      </c>
      <c r="G369" s="7">
        <v>0.95240000000000002</v>
      </c>
      <c r="H369" s="8">
        <f t="shared" si="34"/>
        <v>0.95238095238095233</v>
      </c>
      <c r="I369" s="6">
        <f t="shared" si="35"/>
        <v>1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1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13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36">
        <v>46157</v>
      </c>
    </row>
    <row r="370" spans="1:38" x14ac:dyDescent="0.25">
      <c r="A370" s="39">
        <v>46169</v>
      </c>
      <c r="B370" s="39" t="s">
        <v>1499</v>
      </c>
      <c r="C370" s="13" t="s">
        <v>984</v>
      </c>
      <c r="D370" s="6">
        <v>6905</v>
      </c>
      <c r="E370" s="6">
        <v>1</v>
      </c>
      <c r="F370" s="6">
        <f t="shared" si="33"/>
        <v>21</v>
      </c>
      <c r="G370" s="7">
        <v>0.90480000000000005</v>
      </c>
      <c r="H370" s="8">
        <f t="shared" si="34"/>
        <v>0.90476190476190477</v>
      </c>
      <c r="I370" s="6">
        <f t="shared" si="35"/>
        <v>2</v>
      </c>
      <c r="J370" s="6">
        <v>0</v>
      </c>
      <c r="K370" s="6">
        <v>0</v>
      </c>
      <c r="L370" s="6">
        <v>2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36">
        <v>46167</v>
      </c>
    </row>
    <row r="371" spans="1:38" x14ac:dyDescent="0.25">
      <c r="A371" s="39">
        <v>46150</v>
      </c>
      <c r="B371" s="39" t="s">
        <v>1499</v>
      </c>
      <c r="C371" s="13" t="s">
        <v>945</v>
      </c>
      <c r="D371" s="6">
        <v>6688</v>
      </c>
      <c r="E371" s="6">
        <v>1</v>
      </c>
      <c r="F371" s="6">
        <f t="shared" si="33"/>
        <v>21</v>
      </c>
      <c r="G371" s="7">
        <v>1</v>
      </c>
      <c r="H371" s="8">
        <f t="shared" si="34"/>
        <v>1</v>
      </c>
      <c r="I371" s="6">
        <f t="shared" si="35"/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13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36">
        <v>46148</v>
      </c>
    </row>
    <row r="372" spans="1:38" x14ac:dyDescent="0.25">
      <c r="A372" s="39">
        <v>46153</v>
      </c>
      <c r="B372" s="39" t="s">
        <v>1499</v>
      </c>
      <c r="C372" s="13" t="s">
        <v>945</v>
      </c>
      <c r="D372" s="6">
        <v>6494</v>
      </c>
      <c r="E372" s="6">
        <v>1</v>
      </c>
      <c r="F372" s="6">
        <f t="shared" si="33"/>
        <v>21</v>
      </c>
      <c r="G372" s="7">
        <v>1</v>
      </c>
      <c r="H372" s="8">
        <f t="shared" si="34"/>
        <v>1</v>
      </c>
      <c r="I372" s="6">
        <f t="shared" si="35"/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36">
        <v>46152</v>
      </c>
    </row>
    <row r="373" spans="1:38" x14ac:dyDescent="0.25">
      <c r="A373" s="39">
        <v>46154</v>
      </c>
      <c r="B373" s="39" t="s">
        <v>1499</v>
      </c>
      <c r="C373" s="13" t="s">
        <v>945</v>
      </c>
      <c r="D373" s="6">
        <v>6905</v>
      </c>
      <c r="E373" s="6">
        <v>1</v>
      </c>
      <c r="F373" s="6">
        <f t="shared" si="33"/>
        <v>21</v>
      </c>
      <c r="G373" s="7">
        <v>1</v>
      </c>
      <c r="H373" s="8">
        <f t="shared" si="34"/>
        <v>1</v>
      </c>
      <c r="I373" s="6">
        <f t="shared" si="35"/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13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36">
        <v>46152</v>
      </c>
    </row>
    <row r="374" spans="1:38" x14ac:dyDescent="0.25">
      <c r="A374" s="39">
        <v>46132</v>
      </c>
      <c r="B374" s="39" t="s">
        <v>1499</v>
      </c>
      <c r="C374" s="13" t="s">
        <v>864</v>
      </c>
      <c r="D374" s="13">
        <v>6446</v>
      </c>
      <c r="E374" s="6">
        <v>2</v>
      </c>
      <c r="F374" s="6">
        <f t="shared" si="33"/>
        <v>42</v>
      </c>
      <c r="G374" s="7">
        <v>0.97619999999999996</v>
      </c>
      <c r="H374" s="8">
        <f t="shared" si="34"/>
        <v>0.97619047619047616</v>
      </c>
      <c r="I374" s="6">
        <f t="shared" si="35"/>
        <v>1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30">
        <v>1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36">
        <v>46131</v>
      </c>
      <c r="AL374" s="6" t="s">
        <v>1511</v>
      </c>
    </row>
    <row r="375" spans="1:38" x14ac:dyDescent="0.25">
      <c r="A375" s="39">
        <v>46139</v>
      </c>
      <c r="B375" s="39" t="s">
        <v>1499</v>
      </c>
      <c r="C375" s="13" t="s">
        <v>864</v>
      </c>
      <c r="D375" s="6">
        <v>6581</v>
      </c>
      <c r="E375" s="6">
        <v>2</v>
      </c>
      <c r="F375" s="6">
        <f t="shared" si="33"/>
        <v>42</v>
      </c>
      <c r="G375" s="7">
        <v>0.97619999999999996</v>
      </c>
      <c r="H375" s="8">
        <f t="shared" si="34"/>
        <v>0.97619047619047616</v>
      </c>
      <c r="I375" s="6">
        <f t="shared" si="35"/>
        <v>1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1</v>
      </c>
      <c r="V375" s="13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13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36">
        <v>46136</v>
      </c>
    </row>
    <row r="376" spans="1:38" x14ac:dyDescent="0.25">
      <c r="A376" s="39">
        <v>46140</v>
      </c>
      <c r="B376" s="39" t="s">
        <v>1499</v>
      </c>
      <c r="C376" s="13" t="s">
        <v>864</v>
      </c>
      <c r="D376" s="13">
        <v>6601</v>
      </c>
      <c r="E376" s="6">
        <v>2</v>
      </c>
      <c r="F376" s="6">
        <f t="shared" si="33"/>
        <v>42</v>
      </c>
      <c r="G376" s="7">
        <v>1</v>
      </c>
      <c r="H376" s="8">
        <f t="shared" si="34"/>
        <v>1</v>
      </c>
      <c r="I376" s="6">
        <f t="shared" si="35"/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13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36">
        <v>46140</v>
      </c>
    </row>
    <row r="377" spans="1:38" x14ac:dyDescent="0.25">
      <c r="A377" s="39">
        <v>46156</v>
      </c>
      <c r="B377" s="39" t="s">
        <v>1499</v>
      </c>
      <c r="C377" s="13" t="s">
        <v>1006</v>
      </c>
      <c r="D377" s="6">
        <v>6688</v>
      </c>
      <c r="E377" s="6">
        <v>2</v>
      </c>
      <c r="F377" s="6">
        <f t="shared" si="33"/>
        <v>42</v>
      </c>
      <c r="G377" s="7">
        <v>1</v>
      </c>
      <c r="H377" s="8">
        <f t="shared" si="34"/>
        <v>1</v>
      </c>
      <c r="I377" s="6">
        <f t="shared" si="35"/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13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13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36">
        <v>46155</v>
      </c>
    </row>
    <row r="378" spans="1:38" x14ac:dyDescent="0.25">
      <c r="A378" s="39">
        <v>46160</v>
      </c>
      <c r="B378" s="39" t="s">
        <v>1499</v>
      </c>
      <c r="C378" s="13" t="s">
        <v>864</v>
      </c>
      <c r="D378" s="6">
        <v>6494</v>
      </c>
      <c r="E378" s="6">
        <v>2</v>
      </c>
      <c r="F378" s="6">
        <f t="shared" si="33"/>
        <v>42</v>
      </c>
      <c r="G378" s="7">
        <v>1</v>
      </c>
      <c r="H378" s="8">
        <f t="shared" si="34"/>
        <v>1</v>
      </c>
      <c r="I378" s="6">
        <f t="shared" si="35"/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13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36">
        <v>46159</v>
      </c>
    </row>
    <row r="379" spans="1:38" x14ac:dyDescent="0.25">
      <c r="A379" s="39">
        <v>46164</v>
      </c>
      <c r="B379" s="39" t="s">
        <v>1499</v>
      </c>
      <c r="C379" s="13" t="s">
        <v>864</v>
      </c>
      <c r="D379" s="6">
        <v>6905</v>
      </c>
      <c r="E379" s="6">
        <v>2</v>
      </c>
      <c r="F379" s="6">
        <f t="shared" si="33"/>
        <v>42</v>
      </c>
      <c r="G379" s="7">
        <v>1</v>
      </c>
      <c r="H379" s="8">
        <f t="shared" si="34"/>
        <v>1</v>
      </c>
      <c r="I379" s="6">
        <f t="shared" si="35"/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13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13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36">
        <v>46164</v>
      </c>
    </row>
    <row r="380" spans="1:38" x14ac:dyDescent="0.25">
      <c r="A380" s="36">
        <v>46132</v>
      </c>
      <c r="B380" s="39" t="s">
        <v>1499</v>
      </c>
      <c r="C380" s="6" t="s">
        <v>1517</v>
      </c>
      <c r="D380" s="13">
        <v>6366</v>
      </c>
      <c r="E380" s="6">
        <v>2</v>
      </c>
      <c r="F380" s="6">
        <f t="shared" si="33"/>
        <v>42</v>
      </c>
      <c r="G380" s="7">
        <v>1</v>
      </c>
      <c r="H380" s="8">
        <f t="shared" si="34"/>
        <v>1</v>
      </c>
      <c r="I380" s="6">
        <f>SUM(J380:AI380)</f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13">
        <v>0</v>
      </c>
      <c r="AK380" s="36">
        <v>46132</v>
      </c>
    </row>
    <row r="381" spans="1:38" x14ac:dyDescent="0.25">
      <c r="A381" s="36">
        <v>46132</v>
      </c>
      <c r="B381" s="39" t="s">
        <v>1499</v>
      </c>
      <c r="C381" s="6" t="s">
        <v>855</v>
      </c>
      <c r="D381" s="13">
        <v>6446</v>
      </c>
      <c r="E381" s="6">
        <v>2</v>
      </c>
      <c r="F381" s="6">
        <f t="shared" si="33"/>
        <v>42</v>
      </c>
      <c r="G381" s="7">
        <v>0.97619999999999996</v>
      </c>
      <c r="H381" s="8">
        <f t="shared" si="34"/>
        <v>0.97619047619047616</v>
      </c>
      <c r="I381" s="6">
        <f>SUM(J381:AI381)</f>
        <v>1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30">
        <v>1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13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13">
        <v>0</v>
      </c>
      <c r="AK381" s="36">
        <v>46131</v>
      </c>
      <c r="AL381" s="6" t="s">
        <v>1518</v>
      </c>
    </row>
    <row r="382" spans="1:38" x14ac:dyDescent="0.25">
      <c r="A382" s="39">
        <v>46139</v>
      </c>
      <c r="B382" s="39" t="s">
        <v>1499</v>
      </c>
      <c r="C382" s="13" t="s">
        <v>880</v>
      </c>
      <c r="D382" s="13">
        <v>6446</v>
      </c>
      <c r="E382" s="6">
        <v>2</v>
      </c>
      <c r="F382" s="6">
        <f t="shared" si="33"/>
        <v>42</v>
      </c>
      <c r="G382" s="7">
        <v>1</v>
      </c>
      <c r="H382" s="8">
        <f t="shared" si="34"/>
        <v>1</v>
      </c>
      <c r="I382" s="6">
        <f t="shared" ref="I382:I387" si="36">SUM(J382:AJ382)</f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13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36">
        <v>46137</v>
      </c>
    </row>
    <row r="383" spans="1:38" x14ac:dyDescent="0.25">
      <c r="A383" s="39">
        <v>46155</v>
      </c>
      <c r="B383" s="39" t="s">
        <v>1499</v>
      </c>
      <c r="C383" s="13" t="s">
        <v>880</v>
      </c>
      <c r="D383" s="6">
        <v>6581</v>
      </c>
      <c r="E383" s="6">
        <v>1</v>
      </c>
      <c r="F383" s="6">
        <f t="shared" si="33"/>
        <v>21</v>
      </c>
      <c r="G383" s="7">
        <v>1</v>
      </c>
      <c r="H383" s="8">
        <f t="shared" si="34"/>
        <v>1</v>
      </c>
      <c r="I383" s="6">
        <f t="shared" si="36"/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13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13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36">
        <v>46152</v>
      </c>
    </row>
    <row r="384" spans="1:38" x14ac:dyDescent="0.25">
      <c r="A384" s="39">
        <v>46156</v>
      </c>
      <c r="B384" s="39" t="s">
        <v>1499</v>
      </c>
      <c r="C384" s="13" t="s">
        <v>880</v>
      </c>
      <c r="D384" s="13">
        <v>6601</v>
      </c>
      <c r="E384" s="6">
        <v>1</v>
      </c>
      <c r="F384" s="6">
        <f t="shared" si="33"/>
        <v>21</v>
      </c>
      <c r="G384" s="7">
        <v>1</v>
      </c>
      <c r="H384" s="8">
        <f t="shared" si="34"/>
        <v>1</v>
      </c>
      <c r="I384" s="6">
        <f t="shared" si="36"/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13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36">
        <v>46155</v>
      </c>
    </row>
    <row r="385" spans="1:38" x14ac:dyDescent="0.25">
      <c r="A385" s="39">
        <v>46161</v>
      </c>
      <c r="B385" s="39" t="s">
        <v>1499</v>
      </c>
      <c r="C385" s="13" t="s">
        <v>880</v>
      </c>
      <c r="D385" s="6">
        <v>6688</v>
      </c>
      <c r="E385" s="6">
        <v>1</v>
      </c>
      <c r="F385" s="6">
        <f t="shared" si="33"/>
        <v>21</v>
      </c>
      <c r="G385" s="7">
        <v>1</v>
      </c>
      <c r="H385" s="8">
        <f t="shared" si="34"/>
        <v>1</v>
      </c>
      <c r="I385" s="6">
        <f t="shared" si="36"/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13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13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36">
        <v>46161</v>
      </c>
    </row>
    <row r="386" spans="1:38" x14ac:dyDescent="0.25">
      <c r="A386" s="39">
        <v>46164</v>
      </c>
      <c r="B386" s="39" t="s">
        <v>1499</v>
      </c>
      <c r="C386" s="13" t="s">
        <v>880</v>
      </c>
      <c r="D386" s="6">
        <v>6494</v>
      </c>
      <c r="E386" s="6">
        <v>1</v>
      </c>
      <c r="F386" s="6">
        <f t="shared" si="33"/>
        <v>21</v>
      </c>
      <c r="G386" s="7">
        <v>1</v>
      </c>
      <c r="H386" s="8">
        <f t="shared" si="34"/>
        <v>1</v>
      </c>
      <c r="I386" s="6">
        <f t="shared" si="36"/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13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36">
        <v>46161</v>
      </c>
    </row>
    <row r="387" spans="1:38" x14ac:dyDescent="0.25">
      <c r="A387" s="39">
        <v>46169</v>
      </c>
      <c r="B387" s="39" t="s">
        <v>1499</v>
      </c>
      <c r="C387" s="13" t="s">
        <v>880</v>
      </c>
      <c r="D387" s="6">
        <v>6905</v>
      </c>
      <c r="E387" s="6">
        <v>1</v>
      </c>
      <c r="F387" s="6">
        <f t="shared" si="33"/>
        <v>21</v>
      </c>
      <c r="G387" s="7">
        <v>1</v>
      </c>
      <c r="H387" s="8">
        <f t="shared" si="34"/>
        <v>1</v>
      </c>
      <c r="I387" s="6">
        <f t="shared" si="36"/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13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13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36">
        <v>46167</v>
      </c>
    </row>
    <row r="388" spans="1:38" x14ac:dyDescent="0.25">
      <c r="A388" s="36">
        <v>46134</v>
      </c>
      <c r="B388" s="39" t="s">
        <v>1499</v>
      </c>
      <c r="C388" s="6" t="s">
        <v>1519</v>
      </c>
      <c r="D388" s="13">
        <v>6366</v>
      </c>
      <c r="E388" s="6">
        <v>2</v>
      </c>
      <c r="F388" s="6">
        <f t="shared" si="33"/>
        <v>42</v>
      </c>
      <c r="G388" s="7">
        <v>1</v>
      </c>
      <c r="H388" s="8">
        <f t="shared" si="34"/>
        <v>1</v>
      </c>
      <c r="I388" s="6">
        <f>SUM(J388:AI388)</f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13">
        <v>0</v>
      </c>
      <c r="AK388" s="36">
        <v>46133</v>
      </c>
    </row>
    <row r="389" spans="1:38" x14ac:dyDescent="0.25">
      <c r="A389" s="36">
        <v>46139</v>
      </c>
      <c r="B389" s="39" t="s">
        <v>1499</v>
      </c>
      <c r="C389" s="6" t="s">
        <v>1520</v>
      </c>
      <c r="D389" s="13">
        <v>6446</v>
      </c>
      <c r="E389" s="6">
        <v>2</v>
      </c>
      <c r="F389" s="6">
        <f t="shared" si="33"/>
        <v>42</v>
      </c>
      <c r="G389" s="7">
        <v>1</v>
      </c>
      <c r="H389" s="8">
        <f t="shared" si="34"/>
        <v>1</v>
      </c>
      <c r="I389" s="6">
        <f>SUM(J389:AI389)</f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13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13">
        <v>0</v>
      </c>
      <c r="AK389" s="36">
        <v>46137</v>
      </c>
    </row>
    <row r="390" spans="1:38" x14ac:dyDescent="0.25">
      <c r="A390" s="39">
        <v>46163</v>
      </c>
      <c r="B390" s="39" t="s">
        <v>1499</v>
      </c>
      <c r="C390" s="13" t="s">
        <v>985</v>
      </c>
      <c r="D390" s="6">
        <v>6581</v>
      </c>
      <c r="E390" s="6">
        <v>1</v>
      </c>
      <c r="F390" s="6">
        <f t="shared" si="33"/>
        <v>21</v>
      </c>
      <c r="G390" s="7">
        <v>1</v>
      </c>
      <c r="H390" s="8">
        <f t="shared" si="34"/>
        <v>1</v>
      </c>
      <c r="I390" s="6">
        <f>SUM(J390:AJ390)</f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13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36">
        <v>46164</v>
      </c>
    </row>
    <row r="391" spans="1:38" x14ac:dyDescent="0.25">
      <c r="A391" s="39">
        <v>46168</v>
      </c>
      <c r="B391" s="39" t="s">
        <v>1499</v>
      </c>
      <c r="C391" s="13" t="s">
        <v>985</v>
      </c>
      <c r="D391" s="13">
        <v>6601</v>
      </c>
      <c r="E391" s="6">
        <v>1</v>
      </c>
      <c r="F391" s="6">
        <f t="shared" si="33"/>
        <v>21</v>
      </c>
      <c r="G391" s="7">
        <v>1</v>
      </c>
      <c r="H391" s="8">
        <f t="shared" si="34"/>
        <v>1</v>
      </c>
      <c r="I391" s="6">
        <f>SUM(J391:AJ391)</f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13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13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36">
        <v>46168</v>
      </c>
    </row>
    <row r="392" spans="1:38" x14ac:dyDescent="0.25">
      <c r="A392" s="39">
        <v>46177</v>
      </c>
      <c r="B392" s="39" t="s">
        <v>1499</v>
      </c>
      <c r="C392" s="13" t="s">
        <v>985</v>
      </c>
      <c r="D392" s="6">
        <v>6688</v>
      </c>
      <c r="E392" s="6">
        <v>1</v>
      </c>
      <c r="F392" s="6">
        <f t="shared" si="33"/>
        <v>21</v>
      </c>
      <c r="G392" s="7">
        <v>1</v>
      </c>
      <c r="H392" s="8">
        <f t="shared" si="34"/>
        <v>1</v>
      </c>
      <c r="I392" s="6">
        <f>SUM(J392:AJ392)</f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13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36">
        <v>46176</v>
      </c>
    </row>
    <row r="393" spans="1:38" x14ac:dyDescent="0.25">
      <c r="A393" s="39">
        <v>46182</v>
      </c>
      <c r="B393" s="39" t="s">
        <v>1499</v>
      </c>
      <c r="C393" s="13" t="s">
        <v>985</v>
      </c>
      <c r="D393" s="6">
        <v>6494</v>
      </c>
      <c r="E393" s="6">
        <v>1</v>
      </c>
      <c r="F393" s="6">
        <f t="shared" si="33"/>
        <v>21</v>
      </c>
      <c r="G393" s="7">
        <v>1</v>
      </c>
      <c r="H393" s="8">
        <f t="shared" si="34"/>
        <v>1</v>
      </c>
      <c r="I393" s="6">
        <f>SUM(J393:AJ393)</f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13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13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36">
        <v>46179</v>
      </c>
    </row>
    <row r="394" spans="1:38" x14ac:dyDescent="0.25">
      <c r="A394" s="39">
        <v>46183</v>
      </c>
      <c r="B394" s="39" t="s">
        <v>1499</v>
      </c>
      <c r="C394" s="13" t="s">
        <v>985</v>
      </c>
      <c r="D394" s="6">
        <v>6905</v>
      </c>
      <c r="E394" s="6">
        <v>1</v>
      </c>
      <c r="F394" s="6">
        <f t="shared" si="33"/>
        <v>21</v>
      </c>
      <c r="G394" s="7">
        <v>1</v>
      </c>
      <c r="H394" s="8">
        <f t="shared" si="34"/>
        <v>1</v>
      </c>
      <c r="I394" s="6">
        <f>SUM(J394:AJ394)</f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13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36">
        <v>46182</v>
      </c>
    </row>
    <row r="395" spans="1:38" x14ac:dyDescent="0.25">
      <c r="A395" s="36">
        <v>46128</v>
      </c>
      <c r="B395" s="39" t="s">
        <v>1499</v>
      </c>
      <c r="C395" s="6" t="s">
        <v>1521</v>
      </c>
      <c r="D395" s="13">
        <v>6366</v>
      </c>
      <c r="E395" s="6">
        <v>3</v>
      </c>
      <c r="F395" s="6">
        <f t="shared" si="33"/>
        <v>63</v>
      </c>
      <c r="G395" s="7">
        <v>1</v>
      </c>
      <c r="H395" s="8">
        <f t="shared" si="34"/>
        <v>1</v>
      </c>
      <c r="I395" s="6">
        <f>SUM(J395:AI395)</f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Y395" s="6">
        <v>0</v>
      </c>
      <c r="Z395" s="6">
        <v>0</v>
      </c>
      <c r="AA395" s="6">
        <v>0</v>
      </c>
      <c r="AB395" s="13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13">
        <v>0</v>
      </c>
      <c r="AK395" s="36">
        <v>46127</v>
      </c>
    </row>
    <row r="396" spans="1:38" x14ac:dyDescent="0.25">
      <c r="A396" s="39">
        <v>46132</v>
      </c>
      <c r="B396" s="39" t="s">
        <v>1499</v>
      </c>
      <c r="C396" s="13" t="s">
        <v>845</v>
      </c>
      <c r="D396" s="13">
        <v>6446</v>
      </c>
      <c r="E396" s="6">
        <v>3</v>
      </c>
      <c r="F396" s="6">
        <f t="shared" si="33"/>
        <v>63</v>
      </c>
      <c r="G396" s="7">
        <v>0.98409999999999997</v>
      </c>
      <c r="H396" s="8">
        <f t="shared" si="34"/>
        <v>0.98412698412698418</v>
      </c>
      <c r="I396" s="6">
        <f t="shared" ref="I396:I407" si="37">SUM(J396:AJ396)</f>
        <v>1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1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13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36">
        <v>46131</v>
      </c>
    </row>
    <row r="397" spans="1:38" x14ac:dyDescent="0.25">
      <c r="A397" s="39">
        <v>46147</v>
      </c>
      <c r="B397" s="39" t="s">
        <v>1499</v>
      </c>
      <c r="C397" s="13" t="s">
        <v>845</v>
      </c>
      <c r="D397" s="6">
        <v>6581</v>
      </c>
      <c r="E397" s="13">
        <v>3</v>
      </c>
      <c r="F397" s="13">
        <f t="shared" si="33"/>
        <v>63</v>
      </c>
      <c r="G397" s="33">
        <v>0.96830000000000005</v>
      </c>
      <c r="H397" s="37">
        <f t="shared" si="34"/>
        <v>0.96825396825396826</v>
      </c>
      <c r="I397" s="13">
        <f t="shared" si="37"/>
        <v>2</v>
      </c>
      <c r="J397" s="13">
        <v>0</v>
      </c>
      <c r="K397" s="13">
        <v>0</v>
      </c>
      <c r="L397" s="13">
        <v>0</v>
      </c>
      <c r="M397" s="13">
        <v>0</v>
      </c>
      <c r="N397" s="6">
        <v>0</v>
      </c>
      <c r="O397" s="13">
        <v>0</v>
      </c>
      <c r="P397" s="6">
        <v>0</v>
      </c>
      <c r="Q397" s="13">
        <v>0</v>
      </c>
      <c r="R397" s="13">
        <v>1</v>
      </c>
      <c r="S397" s="13">
        <v>0</v>
      </c>
      <c r="T397" s="6">
        <v>0</v>
      </c>
      <c r="U397" s="13">
        <v>1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6">
        <v>0</v>
      </c>
      <c r="AC397" s="13">
        <v>0</v>
      </c>
      <c r="AD397" s="13">
        <v>0</v>
      </c>
      <c r="AE397" s="6">
        <v>0</v>
      </c>
      <c r="AF397" s="13">
        <v>0</v>
      </c>
      <c r="AG397" s="6">
        <v>0</v>
      </c>
      <c r="AH397" s="6">
        <v>0</v>
      </c>
      <c r="AI397" s="6">
        <v>0</v>
      </c>
      <c r="AJ397" s="13">
        <v>0</v>
      </c>
      <c r="AK397" s="39">
        <v>46140</v>
      </c>
      <c r="AL397" s="13"/>
    </row>
    <row r="398" spans="1:38" x14ac:dyDescent="0.25">
      <c r="A398" s="39">
        <v>46155</v>
      </c>
      <c r="B398" s="39" t="s">
        <v>1499</v>
      </c>
      <c r="C398" s="13" t="s">
        <v>845</v>
      </c>
      <c r="D398" s="13">
        <v>6601</v>
      </c>
      <c r="E398" s="13">
        <v>3</v>
      </c>
      <c r="F398" s="13">
        <f t="shared" si="33"/>
        <v>63</v>
      </c>
      <c r="G398" s="33">
        <v>0.96830000000000005</v>
      </c>
      <c r="H398" s="37">
        <f t="shared" si="34"/>
        <v>0.96825396825396826</v>
      </c>
      <c r="I398" s="13">
        <f t="shared" si="37"/>
        <v>2</v>
      </c>
      <c r="J398" s="13">
        <v>0</v>
      </c>
      <c r="K398" s="13">
        <v>0</v>
      </c>
      <c r="L398" s="13">
        <v>0</v>
      </c>
      <c r="M398" s="13">
        <v>0</v>
      </c>
      <c r="N398" s="6">
        <v>0</v>
      </c>
      <c r="O398" s="13">
        <v>0</v>
      </c>
      <c r="P398" s="6">
        <v>0</v>
      </c>
      <c r="Q398" s="13">
        <v>0</v>
      </c>
      <c r="R398" s="13">
        <v>0</v>
      </c>
      <c r="S398" s="13">
        <v>0</v>
      </c>
      <c r="T398" s="6">
        <v>0</v>
      </c>
      <c r="U398" s="13">
        <v>2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6">
        <v>0</v>
      </c>
      <c r="AF398" s="13">
        <v>0</v>
      </c>
      <c r="AG398" s="6">
        <v>0</v>
      </c>
      <c r="AH398" s="6">
        <v>0</v>
      </c>
      <c r="AI398" s="6">
        <v>0</v>
      </c>
      <c r="AJ398" s="13">
        <v>0</v>
      </c>
      <c r="AK398" s="39">
        <v>46151</v>
      </c>
      <c r="AL398" s="13"/>
    </row>
    <row r="399" spans="1:38" x14ac:dyDescent="0.25">
      <c r="A399" s="39">
        <v>46156</v>
      </c>
      <c r="B399" s="39" t="s">
        <v>1499</v>
      </c>
      <c r="C399" s="13" t="s">
        <v>845</v>
      </c>
      <c r="D399" s="6">
        <v>6688</v>
      </c>
      <c r="E399" s="13">
        <v>3</v>
      </c>
      <c r="F399" s="13">
        <f t="shared" si="33"/>
        <v>63</v>
      </c>
      <c r="G399" s="33">
        <v>0.98409999999999997</v>
      </c>
      <c r="H399" s="37">
        <f t="shared" si="34"/>
        <v>0.98412698412698418</v>
      </c>
      <c r="I399" s="13">
        <f t="shared" si="37"/>
        <v>1</v>
      </c>
      <c r="J399" s="13">
        <v>0</v>
      </c>
      <c r="K399" s="13">
        <v>0</v>
      </c>
      <c r="L399" s="13">
        <v>0</v>
      </c>
      <c r="M399" s="13">
        <v>0</v>
      </c>
      <c r="N399" s="6">
        <v>0</v>
      </c>
      <c r="O399" s="13">
        <v>0</v>
      </c>
      <c r="P399" s="6">
        <v>0</v>
      </c>
      <c r="Q399" s="13">
        <v>0</v>
      </c>
      <c r="R399" s="13">
        <v>0</v>
      </c>
      <c r="S399" s="13">
        <v>0</v>
      </c>
      <c r="T399" s="6">
        <v>0</v>
      </c>
      <c r="U399" s="13">
        <v>1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6">
        <v>0</v>
      </c>
      <c r="AC399" s="13">
        <v>0</v>
      </c>
      <c r="AD399" s="13">
        <v>0</v>
      </c>
      <c r="AE399" s="6">
        <v>0</v>
      </c>
      <c r="AF399" s="13">
        <v>0</v>
      </c>
      <c r="AG399" s="6">
        <v>0</v>
      </c>
      <c r="AH399" s="6">
        <v>0</v>
      </c>
      <c r="AI399" s="6">
        <v>0</v>
      </c>
      <c r="AJ399" s="13">
        <v>0</v>
      </c>
      <c r="AK399" s="39">
        <v>46155</v>
      </c>
      <c r="AL399" s="13"/>
    </row>
    <row r="400" spans="1:38" x14ac:dyDescent="0.25">
      <c r="A400" s="39">
        <v>46161</v>
      </c>
      <c r="B400" s="39" t="s">
        <v>1499</v>
      </c>
      <c r="C400" s="13" t="s">
        <v>845</v>
      </c>
      <c r="D400" s="6">
        <v>6494</v>
      </c>
      <c r="E400" s="13">
        <v>3</v>
      </c>
      <c r="F400" s="13">
        <f t="shared" si="33"/>
        <v>63</v>
      </c>
      <c r="G400" s="33">
        <v>1</v>
      </c>
      <c r="H400" s="37">
        <f t="shared" si="34"/>
        <v>1</v>
      </c>
      <c r="I400" s="13">
        <f t="shared" si="37"/>
        <v>0</v>
      </c>
      <c r="J400" s="13">
        <v>0</v>
      </c>
      <c r="K400" s="13">
        <v>0</v>
      </c>
      <c r="L400" s="13">
        <v>0</v>
      </c>
      <c r="M400" s="13">
        <v>0</v>
      </c>
      <c r="N400" s="6">
        <v>0</v>
      </c>
      <c r="O400" s="13">
        <v>0</v>
      </c>
      <c r="P400" s="6">
        <v>0</v>
      </c>
      <c r="Q400" s="13">
        <v>0</v>
      </c>
      <c r="R400" s="13">
        <v>0</v>
      </c>
      <c r="S400" s="13">
        <v>0</v>
      </c>
      <c r="T400" s="6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6">
        <v>0</v>
      </c>
      <c r="AF400" s="13">
        <v>0</v>
      </c>
      <c r="AG400" s="6">
        <v>0</v>
      </c>
      <c r="AH400" s="6">
        <v>0</v>
      </c>
      <c r="AI400" s="6">
        <v>0</v>
      </c>
      <c r="AJ400" s="13">
        <v>0</v>
      </c>
      <c r="AK400" s="39">
        <v>46160</v>
      </c>
      <c r="AL400" s="13"/>
    </row>
    <row r="401" spans="1:38" x14ac:dyDescent="0.25">
      <c r="A401" s="39">
        <v>46168</v>
      </c>
      <c r="B401" s="39" t="s">
        <v>1499</v>
      </c>
      <c r="C401" s="13" t="s">
        <v>845</v>
      </c>
      <c r="D401" s="6">
        <v>6905</v>
      </c>
      <c r="E401" s="13">
        <v>3</v>
      </c>
      <c r="F401" s="13">
        <f t="shared" si="33"/>
        <v>63</v>
      </c>
      <c r="G401" s="33">
        <v>0.98409999999999997</v>
      </c>
      <c r="H401" s="37">
        <f t="shared" si="34"/>
        <v>0.98412698412698418</v>
      </c>
      <c r="I401" s="13">
        <f t="shared" si="37"/>
        <v>1</v>
      </c>
      <c r="J401" s="13">
        <v>0</v>
      </c>
      <c r="K401" s="13">
        <v>0</v>
      </c>
      <c r="L401" s="13">
        <v>0</v>
      </c>
      <c r="M401" s="13">
        <v>0</v>
      </c>
      <c r="N401" s="6">
        <v>0</v>
      </c>
      <c r="O401" s="13">
        <v>0</v>
      </c>
      <c r="P401" s="6">
        <v>0</v>
      </c>
      <c r="Q401" s="13">
        <v>0</v>
      </c>
      <c r="R401" s="13">
        <v>0</v>
      </c>
      <c r="S401" s="13">
        <v>0</v>
      </c>
      <c r="T401" s="6">
        <v>0</v>
      </c>
      <c r="U401" s="13">
        <v>1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6">
        <v>0</v>
      </c>
      <c r="AC401" s="13">
        <v>0</v>
      </c>
      <c r="AD401" s="13">
        <v>0</v>
      </c>
      <c r="AE401" s="6">
        <v>0</v>
      </c>
      <c r="AF401" s="13">
        <v>0</v>
      </c>
      <c r="AG401" s="6">
        <v>0</v>
      </c>
      <c r="AH401" s="6">
        <v>0</v>
      </c>
      <c r="AI401" s="6">
        <v>0</v>
      </c>
      <c r="AJ401" s="13">
        <v>0</v>
      </c>
      <c r="AK401" s="39">
        <v>46164</v>
      </c>
      <c r="AL401" s="13"/>
    </row>
    <row r="402" spans="1:38" x14ac:dyDescent="0.25">
      <c r="A402" s="39">
        <v>46132</v>
      </c>
      <c r="B402" s="39" t="s">
        <v>1499</v>
      </c>
      <c r="C402" s="13" t="s">
        <v>865</v>
      </c>
      <c r="D402" s="13">
        <v>6446</v>
      </c>
      <c r="E402" s="6">
        <v>1</v>
      </c>
      <c r="F402" s="6">
        <f t="shared" si="33"/>
        <v>21</v>
      </c>
      <c r="G402" s="7">
        <v>1</v>
      </c>
      <c r="H402" s="8">
        <f t="shared" si="34"/>
        <v>1</v>
      </c>
      <c r="I402" s="6">
        <f t="shared" si="37"/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13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36">
        <v>46131</v>
      </c>
    </row>
    <row r="403" spans="1:38" x14ac:dyDescent="0.25">
      <c r="A403" s="39">
        <v>46136</v>
      </c>
      <c r="B403" s="39" t="s">
        <v>1499</v>
      </c>
      <c r="C403" s="13" t="s">
        <v>865</v>
      </c>
      <c r="D403" s="6">
        <v>6581</v>
      </c>
      <c r="E403" s="6">
        <v>1</v>
      </c>
      <c r="F403" s="6">
        <f t="shared" si="33"/>
        <v>21</v>
      </c>
      <c r="G403" s="7">
        <v>1</v>
      </c>
      <c r="H403" s="8">
        <f t="shared" si="34"/>
        <v>1</v>
      </c>
      <c r="I403" s="6">
        <f t="shared" si="37"/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36">
        <v>46135</v>
      </c>
    </row>
    <row r="404" spans="1:38" x14ac:dyDescent="0.25">
      <c r="A404" s="39">
        <v>46140</v>
      </c>
      <c r="B404" s="39" t="s">
        <v>1499</v>
      </c>
      <c r="C404" s="13" t="s">
        <v>865</v>
      </c>
      <c r="D404" s="13">
        <v>6601</v>
      </c>
      <c r="E404" s="6">
        <v>1</v>
      </c>
      <c r="F404" s="6">
        <f t="shared" si="33"/>
        <v>21</v>
      </c>
      <c r="G404" s="7">
        <v>1</v>
      </c>
      <c r="H404" s="8">
        <f t="shared" si="34"/>
        <v>1</v>
      </c>
      <c r="I404" s="6">
        <f t="shared" si="37"/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13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36">
        <v>46140</v>
      </c>
    </row>
    <row r="405" spans="1:38" x14ac:dyDescent="0.25">
      <c r="A405" s="39">
        <v>46147</v>
      </c>
      <c r="B405" s="39" t="s">
        <v>1499</v>
      </c>
      <c r="C405" s="13" t="s">
        <v>865</v>
      </c>
      <c r="D405" s="6">
        <v>6688</v>
      </c>
      <c r="E405" s="6">
        <v>1</v>
      </c>
      <c r="F405" s="6">
        <f t="shared" si="33"/>
        <v>21</v>
      </c>
      <c r="G405" s="7">
        <v>1</v>
      </c>
      <c r="H405" s="8">
        <f t="shared" si="34"/>
        <v>1</v>
      </c>
      <c r="I405" s="6">
        <f t="shared" si="37"/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36">
        <v>46144</v>
      </c>
    </row>
    <row r="406" spans="1:38" x14ac:dyDescent="0.25">
      <c r="A406" s="39">
        <v>46150</v>
      </c>
      <c r="B406" s="39" t="s">
        <v>1499</v>
      </c>
      <c r="C406" s="13" t="s">
        <v>865</v>
      </c>
      <c r="D406" s="6">
        <v>6494</v>
      </c>
      <c r="E406" s="6">
        <v>1</v>
      </c>
      <c r="F406" s="6">
        <f t="shared" si="33"/>
        <v>21</v>
      </c>
      <c r="G406" s="7">
        <v>1</v>
      </c>
      <c r="H406" s="8">
        <f t="shared" si="34"/>
        <v>1</v>
      </c>
      <c r="I406" s="6">
        <f t="shared" si="37"/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13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36">
        <v>46147</v>
      </c>
    </row>
    <row r="407" spans="1:38" x14ac:dyDescent="0.25">
      <c r="A407" s="39">
        <v>46154</v>
      </c>
      <c r="B407" s="39" t="s">
        <v>1499</v>
      </c>
      <c r="C407" s="13" t="s">
        <v>865</v>
      </c>
      <c r="D407" s="6">
        <v>6905</v>
      </c>
      <c r="E407" s="6">
        <v>1</v>
      </c>
      <c r="F407" s="6">
        <f t="shared" si="33"/>
        <v>21</v>
      </c>
      <c r="G407" s="7">
        <v>1</v>
      </c>
      <c r="H407" s="8">
        <f t="shared" si="34"/>
        <v>1</v>
      </c>
      <c r="I407" s="6">
        <f t="shared" si="37"/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36">
        <v>46151</v>
      </c>
    </row>
    <row r="408" spans="1:38" x14ac:dyDescent="0.25">
      <c r="A408" s="36">
        <v>46132</v>
      </c>
      <c r="B408" s="39" t="s">
        <v>1499</v>
      </c>
      <c r="C408" s="6" t="s">
        <v>1522</v>
      </c>
      <c r="D408" s="13">
        <v>6366</v>
      </c>
      <c r="E408" s="6">
        <v>1</v>
      </c>
      <c r="F408" s="6">
        <f t="shared" si="33"/>
        <v>21</v>
      </c>
      <c r="G408" s="7">
        <v>1</v>
      </c>
      <c r="H408" s="8">
        <f t="shared" si="34"/>
        <v>1</v>
      </c>
      <c r="I408" s="6">
        <f>SUM(J408:AI408)</f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13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13">
        <v>0</v>
      </c>
      <c r="AK408" s="36">
        <v>46132</v>
      </c>
    </row>
    <row r="409" spans="1:38" x14ac:dyDescent="0.25">
      <c r="A409" s="36">
        <v>46132</v>
      </c>
      <c r="B409" s="39" t="s">
        <v>1499</v>
      </c>
      <c r="C409" s="6" t="s">
        <v>1523</v>
      </c>
      <c r="D409" s="13">
        <v>6446</v>
      </c>
      <c r="E409" s="6">
        <v>1</v>
      </c>
      <c r="F409" s="6">
        <f t="shared" si="33"/>
        <v>21</v>
      </c>
      <c r="G409" s="7">
        <v>1</v>
      </c>
      <c r="H409" s="8">
        <f t="shared" si="34"/>
        <v>1</v>
      </c>
      <c r="I409" s="6">
        <f>SUM(J409:AI409)</f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13">
        <v>0</v>
      </c>
      <c r="AK409" s="36">
        <v>46131</v>
      </c>
    </row>
    <row r="410" spans="1:38" x14ac:dyDescent="0.25">
      <c r="A410" s="36">
        <v>46141</v>
      </c>
      <c r="B410" s="39" t="s">
        <v>1499</v>
      </c>
      <c r="C410" s="6" t="s">
        <v>897</v>
      </c>
      <c r="D410" s="13">
        <v>6446</v>
      </c>
      <c r="E410" s="6">
        <v>1</v>
      </c>
      <c r="F410" s="6">
        <f t="shared" si="33"/>
        <v>21</v>
      </c>
      <c r="G410" s="7">
        <v>0.90480000000000005</v>
      </c>
      <c r="H410" s="8">
        <f t="shared" si="34"/>
        <v>0.90476190476190477</v>
      </c>
      <c r="I410" s="6">
        <f t="shared" ref="I410:I415" si="38">SUM(J410:AJ410)</f>
        <v>2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2</v>
      </c>
      <c r="AB410" s="13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36">
        <v>46137</v>
      </c>
    </row>
    <row r="411" spans="1:38" x14ac:dyDescent="0.25">
      <c r="A411" s="36">
        <v>46147</v>
      </c>
      <c r="B411" s="39" t="s">
        <v>1499</v>
      </c>
      <c r="C411" s="6" t="s">
        <v>897</v>
      </c>
      <c r="D411" s="6">
        <v>6581</v>
      </c>
      <c r="E411" s="6">
        <v>1</v>
      </c>
      <c r="F411" s="6">
        <f t="shared" si="33"/>
        <v>21</v>
      </c>
      <c r="G411" s="7">
        <v>1</v>
      </c>
      <c r="H411" s="8">
        <f t="shared" si="34"/>
        <v>1</v>
      </c>
      <c r="I411" s="6">
        <f t="shared" si="38"/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36">
        <v>46146</v>
      </c>
    </row>
    <row r="412" spans="1:38" x14ac:dyDescent="0.25">
      <c r="A412" s="36">
        <v>46150</v>
      </c>
      <c r="B412" s="39" t="s">
        <v>1499</v>
      </c>
      <c r="C412" s="6" t="s">
        <v>897</v>
      </c>
      <c r="D412" s="13">
        <v>6601</v>
      </c>
      <c r="E412" s="6">
        <v>1</v>
      </c>
      <c r="F412" s="6">
        <f t="shared" si="33"/>
        <v>21</v>
      </c>
      <c r="G412" s="7">
        <v>0.90480000000000005</v>
      </c>
      <c r="H412" s="8">
        <f t="shared" si="34"/>
        <v>0.90476190476190477</v>
      </c>
      <c r="I412" s="6">
        <f t="shared" si="38"/>
        <v>2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2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13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36">
        <v>46150</v>
      </c>
    </row>
    <row r="413" spans="1:38" x14ac:dyDescent="0.25">
      <c r="A413" s="36">
        <v>46160</v>
      </c>
      <c r="B413" s="39" t="s">
        <v>1499</v>
      </c>
      <c r="C413" s="6" t="s">
        <v>897</v>
      </c>
      <c r="D413" s="6">
        <v>6688</v>
      </c>
      <c r="E413" s="6">
        <v>1</v>
      </c>
      <c r="F413" s="6">
        <f t="shared" si="33"/>
        <v>21</v>
      </c>
      <c r="G413" s="7">
        <v>1</v>
      </c>
      <c r="H413" s="8">
        <f t="shared" si="34"/>
        <v>1</v>
      </c>
      <c r="I413" s="6">
        <f t="shared" si="38"/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36">
        <v>46159</v>
      </c>
    </row>
    <row r="414" spans="1:38" x14ac:dyDescent="0.25">
      <c r="A414" s="36">
        <v>46162</v>
      </c>
      <c r="B414" s="39" t="s">
        <v>1499</v>
      </c>
      <c r="C414" s="6" t="s">
        <v>897</v>
      </c>
      <c r="D414" s="6">
        <v>6494</v>
      </c>
      <c r="E414" s="6">
        <v>1</v>
      </c>
      <c r="F414" s="6">
        <f t="shared" si="33"/>
        <v>21</v>
      </c>
      <c r="G414" s="7">
        <v>1</v>
      </c>
      <c r="H414" s="8">
        <f t="shared" si="34"/>
        <v>1</v>
      </c>
      <c r="I414" s="6">
        <f t="shared" si="38"/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13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36">
        <v>46162</v>
      </c>
    </row>
    <row r="415" spans="1:38" x14ac:dyDescent="0.25">
      <c r="A415" s="36">
        <v>46169</v>
      </c>
      <c r="B415" s="39" t="s">
        <v>1499</v>
      </c>
      <c r="C415" s="6" t="s">
        <v>897</v>
      </c>
      <c r="D415" s="6">
        <v>6905</v>
      </c>
      <c r="E415" s="6">
        <v>1</v>
      </c>
      <c r="F415" s="6">
        <f t="shared" si="33"/>
        <v>21</v>
      </c>
      <c r="G415" s="7">
        <v>1</v>
      </c>
      <c r="H415" s="8">
        <f t="shared" si="34"/>
        <v>1</v>
      </c>
      <c r="I415" s="6">
        <f t="shared" si="38"/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36">
        <v>46167</v>
      </c>
    </row>
    <row r="416" spans="1:38" x14ac:dyDescent="0.25">
      <c r="A416" s="36">
        <v>46136</v>
      </c>
      <c r="B416" s="39" t="s">
        <v>1499</v>
      </c>
      <c r="C416" s="6" t="s">
        <v>897</v>
      </c>
      <c r="D416" s="13">
        <v>6366</v>
      </c>
      <c r="E416" s="6">
        <v>1</v>
      </c>
      <c r="F416" s="6">
        <f t="shared" ref="F416:F479" si="39">E416*21</f>
        <v>21</v>
      </c>
      <c r="G416" s="7">
        <v>1</v>
      </c>
      <c r="H416" s="8">
        <f t="shared" ref="H416:H479" si="40">1-I416/F416</f>
        <v>1</v>
      </c>
      <c r="I416" s="6">
        <f>SUM(J416:AI416)</f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13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13">
        <v>0</v>
      </c>
      <c r="AK416" s="36">
        <v>46136</v>
      </c>
    </row>
    <row r="417" spans="1:37" x14ac:dyDescent="0.25">
      <c r="A417" s="36">
        <v>46141</v>
      </c>
      <c r="B417" s="39" t="s">
        <v>1499</v>
      </c>
      <c r="C417" s="6" t="s">
        <v>897</v>
      </c>
      <c r="D417" s="13">
        <v>6446</v>
      </c>
      <c r="E417" s="6">
        <v>1</v>
      </c>
      <c r="F417" s="6">
        <f t="shared" si="39"/>
        <v>21</v>
      </c>
      <c r="G417" s="7">
        <v>0.90480000000000005</v>
      </c>
      <c r="H417" s="8">
        <f t="shared" si="40"/>
        <v>0.90476190476190477</v>
      </c>
      <c r="I417" s="6">
        <f>SUM(J417:AI417)</f>
        <v>2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2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13">
        <v>0</v>
      </c>
      <c r="AK417" s="36">
        <v>46137</v>
      </c>
    </row>
    <row r="418" spans="1:37" x14ac:dyDescent="0.25">
      <c r="A418" s="36">
        <v>46141</v>
      </c>
      <c r="B418" s="39" t="s">
        <v>1499</v>
      </c>
      <c r="C418" s="6" t="s">
        <v>900</v>
      </c>
      <c r="D418" s="13">
        <v>6446</v>
      </c>
      <c r="E418" s="6">
        <v>2</v>
      </c>
      <c r="F418" s="6">
        <f t="shared" si="39"/>
        <v>42</v>
      </c>
      <c r="G418" s="7">
        <v>1</v>
      </c>
      <c r="H418" s="8">
        <f t="shared" si="40"/>
        <v>1</v>
      </c>
      <c r="I418" s="6">
        <f t="shared" ref="I418:I423" si="41">SUM(J418:AJ418)</f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13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36">
        <v>46137</v>
      </c>
    </row>
    <row r="419" spans="1:37" x14ac:dyDescent="0.25">
      <c r="A419" s="36">
        <v>46155</v>
      </c>
      <c r="B419" s="39" t="s">
        <v>1499</v>
      </c>
      <c r="C419" s="6" t="s">
        <v>900</v>
      </c>
      <c r="D419" s="6">
        <v>6581</v>
      </c>
      <c r="E419" s="6">
        <v>2</v>
      </c>
      <c r="F419" s="6">
        <f t="shared" si="39"/>
        <v>42</v>
      </c>
      <c r="G419" s="7">
        <v>0.97619999999999996</v>
      </c>
      <c r="H419" s="8">
        <f t="shared" si="40"/>
        <v>0.97619047619047616</v>
      </c>
      <c r="I419" s="6">
        <f t="shared" si="41"/>
        <v>1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1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36">
        <v>46150</v>
      </c>
    </row>
    <row r="420" spans="1:37" x14ac:dyDescent="0.25">
      <c r="A420" s="36">
        <v>46156</v>
      </c>
      <c r="B420" s="39" t="s">
        <v>1499</v>
      </c>
      <c r="C420" s="6" t="s">
        <v>900</v>
      </c>
      <c r="D420" s="13">
        <v>6601</v>
      </c>
      <c r="E420" s="6">
        <v>2</v>
      </c>
      <c r="F420" s="6">
        <f t="shared" si="39"/>
        <v>42</v>
      </c>
      <c r="G420" s="7">
        <v>0.92859999999999998</v>
      </c>
      <c r="H420" s="8">
        <f t="shared" si="40"/>
        <v>0.9285714285714286</v>
      </c>
      <c r="I420" s="6">
        <f t="shared" si="41"/>
        <v>3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3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13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36">
        <v>46153</v>
      </c>
    </row>
    <row r="421" spans="1:37" x14ac:dyDescent="0.25">
      <c r="A421" s="36">
        <v>46160</v>
      </c>
      <c r="B421" s="39" t="s">
        <v>1499</v>
      </c>
      <c r="C421" s="6" t="s">
        <v>900</v>
      </c>
      <c r="D421" s="6">
        <v>6688</v>
      </c>
      <c r="E421" s="6">
        <v>1</v>
      </c>
      <c r="F421" s="6">
        <f t="shared" si="39"/>
        <v>21</v>
      </c>
      <c r="G421" s="7">
        <v>1</v>
      </c>
      <c r="H421" s="8">
        <f t="shared" si="40"/>
        <v>1</v>
      </c>
      <c r="I421" s="6">
        <f t="shared" si="41"/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36">
        <v>46159</v>
      </c>
    </row>
    <row r="422" spans="1:37" x14ac:dyDescent="0.25">
      <c r="A422" s="36">
        <v>46162</v>
      </c>
      <c r="B422" s="39" t="s">
        <v>1499</v>
      </c>
      <c r="C422" s="6" t="s">
        <v>1115</v>
      </c>
      <c r="D422" s="6">
        <v>6494</v>
      </c>
      <c r="E422" s="6">
        <v>1</v>
      </c>
      <c r="F422" s="6">
        <f t="shared" si="39"/>
        <v>21</v>
      </c>
      <c r="G422" s="7">
        <v>1</v>
      </c>
      <c r="H422" s="8">
        <f t="shared" si="40"/>
        <v>1</v>
      </c>
      <c r="I422" s="6">
        <f t="shared" si="41"/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13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36">
        <v>46162</v>
      </c>
    </row>
    <row r="423" spans="1:37" x14ac:dyDescent="0.25">
      <c r="A423" s="36">
        <v>46167</v>
      </c>
      <c r="B423" s="39" t="s">
        <v>1499</v>
      </c>
      <c r="C423" s="6" t="s">
        <v>1115</v>
      </c>
      <c r="D423" s="6">
        <v>6905</v>
      </c>
      <c r="E423" s="6">
        <v>1</v>
      </c>
      <c r="F423" s="6">
        <f t="shared" si="39"/>
        <v>21</v>
      </c>
      <c r="G423" s="7">
        <v>1</v>
      </c>
      <c r="H423" s="8">
        <f t="shared" si="40"/>
        <v>1</v>
      </c>
      <c r="I423" s="6">
        <f t="shared" si="41"/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36">
        <v>46165</v>
      </c>
    </row>
    <row r="424" spans="1:37" x14ac:dyDescent="0.25">
      <c r="A424" s="36">
        <v>46134</v>
      </c>
      <c r="B424" s="39" t="s">
        <v>1499</v>
      </c>
      <c r="C424" s="6" t="s">
        <v>1524</v>
      </c>
      <c r="D424" s="13">
        <v>6366</v>
      </c>
      <c r="E424" s="6">
        <v>2</v>
      </c>
      <c r="F424" s="6">
        <f t="shared" si="39"/>
        <v>42</v>
      </c>
      <c r="G424" s="7">
        <v>1</v>
      </c>
      <c r="H424" s="8">
        <f t="shared" si="40"/>
        <v>1</v>
      </c>
      <c r="I424" s="6">
        <f>SUM(J424:AI424)</f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13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13">
        <v>0</v>
      </c>
      <c r="AK424" s="36">
        <v>46134</v>
      </c>
    </row>
    <row r="425" spans="1:37" x14ac:dyDescent="0.25">
      <c r="A425" s="36">
        <v>46141</v>
      </c>
      <c r="B425" s="39" t="s">
        <v>1499</v>
      </c>
      <c r="C425" s="6" t="s">
        <v>1525</v>
      </c>
      <c r="D425" s="13">
        <v>6446</v>
      </c>
      <c r="E425" s="6">
        <v>2</v>
      </c>
      <c r="F425" s="6">
        <f t="shared" si="39"/>
        <v>42</v>
      </c>
      <c r="G425" s="7">
        <v>1</v>
      </c>
      <c r="H425" s="8">
        <f t="shared" si="40"/>
        <v>1</v>
      </c>
      <c r="I425" s="6">
        <f>SUM(J425:AI425)</f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13">
        <v>0</v>
      </c>
      <c r="AK425" s="36">
        <v>46137</v>
      </c>
    </row>
    <row r="426" spans="1:37" x14ac:dyDescent="0.25">
      <c r="A426" s="36">
        <v>46169</v>
      </c>
      <c r="B426" s="39" t="s">
        <v>1499</v>
      </c>
      <c r="C426" s="6" t="s">
        <v>1126</v>
      </c>
      <c r="D426" s="6">
        <v>6688</v>
      </c>
      <c r="E426" s="6">
        <v>1</v>
      </c>
      <c r="F426" s="6">
        <f t="shared" si="39"/>
        <v>21</v>
      </c>
      <c r="G426" s="7">
        <v>0.90480000000000005</v>
      </c>
      <c r="H426" s="8">
        <f t="shared" si="40"/>
        <v>0.90476190476190477</v>
      </c>
      <c r="I426" s="6">
        <f t="shared" ref="I426:I434" si="42">SUM(J426:AJ426)</f>
        <v>2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2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13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36">
        <v>46167</v>
      </c>
    </row>
    <row r="427" spans="1:37" x14ac:dyDescent="0.25">
      <c r="A427" s="36">
        <v>46170</v>
      </c>
      <c r="B427" s="39" t="s">
        <v>1499</v>
      </c>
      <c r="C427" s="6" t="s">
        <v>1126</v>
      </c>
      <c r="D427" s="6">
        <v>6494</v>
      </c>
      <c r="E427" s="6">
        <v>1</v>
      </c>
      <c r="F427" s="6">
        <f t="shared" si="39"/>
        <v>21</v>
      </c>
      <c r="G427" s="7">
        <v>1</v>
      </c>
      <c r="H427" s="8">
        <f t="shared" si="40"/>
        <v>1</v>
      </c>
      <c r="I427" s="6">
        <f t="shared" si="42"/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36">
        <v>46165</v>
      </c>
    </row>
    <row r="428" spans="1:37" x14ac:dyDescent="0.25">
      <c r="A428" s="36">
        <v>46170</v>
      </c>
      <c r="B428" s="39" t="s">
        <v>1499</v>
      </c>
      <c r="C428" s="6" t="s">
        <v>1126</v>
      </c>
      <c r="D428" s="6">
        <v>6905</v>
      </c>
      <c r="E428" s="6">
        <v>1</v>
      </c>
      <c r="F428" s="6">
        <f t="shared" si="39"/>
        <v>21</v>
      </c>
      <c r="G428" s="7">
        <v>1</v>
      </c>
      <c r="H428" s="8">
        <f t="shared" si="40"/>
        <v>1</v>
      </c>
      <c r="I428" s="6">
        <f t="shared" si="42"/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13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36">
        <v>46169</v>
      </c>
    </row>
    <row r="429" spans="1:37" x14ac:dyDescent="0.25">
      <c r="A429" s="36">
        <v>46147</v>
      </c>
      <c r="B429" s="39" t="s">
        <v>1499</v>
      </c>
      <c r="C429" s="6" t="s">
        <v>934</v>
      </c>
      <c r="D429" s="13">
        <v>6446</v>
      </c>
      <c r="E429" s="6">
        <v>6</v>
      </c>
      <c r="F429" s="6">
        <f t="shared" si="39"/>
        <v>126</v>
      </c>
      <c r="G429" s="7">
        <v>0.99209999999999998</v>
      </c>
      <c r="H429" s="8">
        <f t="shared" si="40"/>
        <v>0.99206349206349209</v>
      </c>
      <c r="I429" s="6">
        <f t="shared" si="42"/>
        <v>1</v>
      </c>
      <c r="J429" s="6">
        <v>0</v>
      </c>
      <c r="K429" s="6">
        <v>0</v>
      </c>
      <c r="L429" s="6">
        <v>0</v>
      </c>
      <c r="M429" s="6">
        <v>1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36">
        <v>46147</v>
      </c>
    </row>
    <row r="430" spans="1:37" x14ac:dyDescent="0.25">
      <c r="A430" s="36">
        <v>46156</v>
      </c>
      <c r="B430" s="39" t="s">
        <v>1499</v>
      </c>
      <c r="C430" s="6" t="s">
        <v>934</v>
      </c>
      <c r="D430" s="6">
        <v>6581</v>
      </c>
      <c r="E430" s="6">
        <v>4</v>
      </c>
      <c r="F430" s="6">
        <f t="shared" si="39"/>
        <v>84</v>
      </c>
      <c r="G430" s="7">
        <v>0.98809999999999998</v>
      </c>
      <c r="H430" s="8">
        <f t="shared" si="40"/>
        <v>0.98809523809523814</v>
      </c>
      <c r="I430" s="6">
        <f t="shared" si="42"/>
        <v>1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1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13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36">
        <v>46156</v>
      </c>
    </row>
    <row r="431" spans="1:37" x14ac:dyDescent="0.25">
      <c r="A431" s="36">
        <v>46160</v>
      </c>
      <c r="B431" s="39" t="s">
        <v>1499</v>
      </c>
      <c r="C431" s="6" t="s">
        <v>934</v>
      </c>
      <c r="D431" s="13">
        <v>6601</v>
      </c>
      <c r="E431" s="6">
        <v>4</v>
      </c>
      <c r="F431" s="6">
        <f t="shared" si="39"/>
        <v>84</v>
      </c>
      <c r="G431" s="7">
        <v>0.97619999999999996</v>
      </c>
      <c r="H431" s="8">
        <f t="shared" si="40"/>
        <v>0.97619047619047616</v>
      </c>
      <c r="I431" s="6">
        <f t="shared" si="42"/>
        <v>2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2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36">
        <v>46159</v>
      </c>
    </row>
    <row r="432" spans="1:37" x14ac:dyDescent="0.25">
      <c r="A432" s="36">
        <v>46164</v>
      </c>
      <c r="B432" s="39" t="s">
        <v>1499</v>
      </c>
      <c r="C432" s="6" t="s">
        <v>1127</v>
      </c>
      <c r="D432" s="6">
        <v>6688</v>
      </c>
      <c r="E432" s="6">
        <v>4</v>
      </c>
      <c r="F432" s="6">
        <f t="shared" si="39"/>
        <v>84</v>
      </c>
      <c r="G432" s="7">
        <v>1</v>
      </c>
      <c r="H432" s="8">
        <f t="shared" si="40"/>
        <v>1</v>
      </c>
      <c r="I432" s="6">
        <f t="shared" si="42"/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13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36">
        <v>46164</v>
      </c>
    </row>
    <row r="433" spans="1:38" x14ac:dyDescent="0.25">
      <c r="A433" s="36">
        <v>46167</v>
      </c>
      <c r="B433" s="39" t="s">
        <v>1499</v>
      </c>
      <c r="C433" s="6" t="s">
        <v>1127</v>
      </c>
      <c r="D433" s="6">
        <v>6494</v>
      </c>
      <c r="E433" s="6">
        <v>4</v>
      </c>
      <c r="F433" s="6">
        <f t="shared" si="39"/>
        <v>84</v>
      </c>
      <c r="G433" s="7">
        <v>1</v>
      </c>
      <c r="H433" s="8">
        <f t="shared" si="40"/>
        <v>1</v>
      </c>
      <c r="I433" s="6">
        <f t="shared" si="42"/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36">
        <v>46167</v>
      </c>
    </row>
    <row r="434" spans="1:38" x14ac:dyDescent="0.25">
      <c r="A434" s="36">
        <v>46182</v>
      </c>
      <c r="B434" s="39" t="s">
        <v>1499</v>
      </c>
      <c r="C434" s="6" t="s">
        <v>1127</v>
      </c>
      <c r="D434" s="6">
        <v>6905</v>
      </c>
      <c r="E434" s="6">
        <v>4</v>
      </c>
      <c r="F434" s="6">
        <f t="shared" si="39"/>
        <v>84</v>
      </c>
      <c r="G434" s="7">
        <v>1</v>
      </c>
      <c r="H434" s="8">
        <f t="shared" si="40"/>
        <v>1</v>
      </c>
      <c r="I434" s="6">
        <f t="shared" si="42"/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13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36">
        <v>46177</v>
      </c>
    </row>
    <row r="435" spans="1:38" x14ac:dyDescent="0.25">
      <c r="A435" s="36">
        <v>46136</v>
      </c>
      <c r="B435" s="39" t="s">
        <v>1499</v>
      </c>
      <c r="C435" s="6" t="s">
        <v>934</v>
      </c>
      <c r="D435" s="13">
        <v>6366</v>
      </c>
      <c r="E435" s="6">
        <v>6</v>
      </c>
      <c r="F435" s="6">
        <f t="shared" si="39"/>
        <v>126</v>
      </c>
      <c r="G435" s="7">
        <v>1</v>
      </c>
      <c r="H435" s="8">
        <f t="shared" si="40"/>
        <v>1</v>
      </c>
      <c r="I435" s="6">
        <f>SUM(J435:AI435)</f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13">
        <v>0</v>
      </c>
      <c r="AK435" s="36">
        <v>46136</v>
      </c>
    </row>
    <row r="436" spans="1:38" x14ac:dyDescent="0.25">
      <c r="A436" s="36">
        <v>46147</v>
      </c>
      <c r="B436" s="39" t="s">
        <v>1499</v>
      </c>
      <c r="C436" s="6" t="s">
        <v>934</v>
      </c>
      <c r="D436" s="13">
        <v>6446</v>
      </c>
      <c r="E436" s="6">
        <v>6</v>
      </c>
      <c r="F436" s="6">
        <f t="shared" si="39"/>
        <v>126</v>
      </c>
      <c r="G436" s="7">
        <v>0.99209999999999998</v>
      </c>
      <c r="H436" s="8">
        <f t="shared" si="40"/>
        <v>0.99206349206349209</v>
      </c>
      <c r="I436" s="6">
        <f>SUM(J436:AI436)</f>
        <v>1</v>
      </c>
      <c r="J436" s="6">
        <v>0</v>
      </c>
      <c r="K436" s="6">
        <v>0</v>
      </c>
      <c r="L436" s="6">
        <v>0</v>
      </c>
      <c r="M436" s="6">
        <v>1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30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13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13">
        <v>0</v>
      </c>
      <c r="AK436" s="36">
        <v>46147</v>
      </c>
      <c r="AL436" s="6" t="s">
        <v>1526</v>
      </c>
    </row>
    <row r="437" spans="1:38" x14ac:dyDescent="0.25">
      <c r="A437" s="36">
        <v>46156</v>
      </c>
      <c r="B437" s="39" t="s">
        <v>1499</v>
      </c>
      <c r="C437" s="6" t="s">
        <v>986</v>
      </c>
      <c r="D437" s="6">
        <v>6581</v>
      </c>
      <c r="E437" s="6">
        <v>2</v>
      </c>
      <c r="F437" s="6">
        <f t="shared" si="39"/>
        <v>42</v>
      </c>
      <c r="G437" s="7">
        <v>1</v>
      </c>
      <c r="H437" s="8">
        <f t="shared" si="40"/>
        <v>1</v>
      </c>
      <c r="I437" s="6">
        <f t="shared" ref="I437:I447" si="43">SUM(J437:AJ437)</f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36">
        <v>46156</v>
      </c>
    </row>
    <row r="438" spans="1:38" x14ac:dyDescent="0.25">
      <c r="A438" s="36">
        <v>46161</v>
      </c>
      <c r="B438" s="39" t="s">
        <v>1499</v>
      </c>
      <c r="C438" s="6" t="s">
        <v>986</v>
      </c>
      <c r="D438" s="13">
        <v>6601</v>
      </c>
      <c r="E438" s="6">
        <v>2</v>
      </c>
      <c r="F438" s="6">
        <f t="shared" si="39"/>
        <v>42</v>
      </c>
      <c r="G438" s="7">
        <v>1</v>
      </c>
      <c r="H438" s="8">
        <f t="shared" si="40"/>
        <v>1</v>
      </c>
      <c r="I438" s="6">
        <f t="shared" si="43"/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13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36">
        <v>46159</v>
      </c>
    </row>
    <row r="439" spans="1:38" x14ac:dyDescent="0.25">
      <c r="A439" s="36">
        <v>46163</v>
      </c>
      <c r="B439" s="39" t="s">
        <v>1499</v>
      </c>
      <c r="C439" s="6" t="s">
        <v>986</v>
      </c>
      <c r="D439" s="6">
        <v>6688</v>
      </c>
      <c r="E439" s="6">
        <v>2</v>
      </c>
      <c r="F439" s="6">
        <f t="shared" si="39"/>
        <v>42</v>
      </c>
      <c r="G439" s="7">
        <v>0.97619999999999996</v>
      </c>
      <c r="H439" s="8">
        <f t="shared" si="40"/>
        <v>0.97619047619047616</v>
      </c>
      <c r="I439" s="6">
        <f t="shared" si="43"/>
        <v>1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1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36">
        <v>46162</v>
      </c>
    </row>
    <row r="440" spans="1:38" x14ac:dyDescent="0.25">
      <c r="A440" s="36">
        <v>46167</v>
      </c>
      <c r="B440" s="39" t="s">
        <v>1499</v>
      </c>
      <c r="C440" s="6" t="s">
        <v>986</v>
      </c>
      <c r="D440" s="6">
        <v>6494</v>
      </c>
      <c r="E440" s="6">
        <v>2</v>
      </c>
      <c r="F440" s="6">
        <f t="shared" si="39"/>
        <v>42</v>
      </c>
      <c r="G440" s="7">
        <v>1</v>
      </c>
      <c r="H440" s="8">
        <f t="shared" si="40"/>
        <v>1</v>
      </c>
      <c r="I440" s="6">
        <f t="shared" si="43"/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13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36">
        <v>46165</v>
      </c>
    </row>
    <row r="441" spans="1:38" x14ac:dyDescent="0.25">
      <c r="A441" s="36">
        <v>46177</v>
      </c>
      <c r="B441" s="39" t="s">
        <v>1499</v>
      </c>
      <c r="C441" s="6" t="s">
        <v>986</v>
      </c>
      <c r="D441" s="6">
        <v>6905</v>
      </c>
      <c r="E441" s="6">
        <v>2</v>
      </c>
      <c r="F441" s="6">
        <f t="shared" si="39"/>
        <v>42</v>
      </c>
      <c r="G441" s="7">
        <v>1</v>
      </c>
      <c r="H441" s="8">
        <f t="shared" si="40"/>
        <v>1</v>
      </c>
      <c r="I441" s="6">
        <f t="shared" si="43"/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36">
        <v>46176</v>
      </c>
    </row>
    <row r="442" spans="1:38" x14ac:dyDescent="0.25">
      <c r="A442" s="36">
        <v>46141</v>
      </c>
      <c r="B442" s="39" t="s">
        <v>1499</v>
      </c>
      <c r="C442" s="6" t="s">
        <v>901</v>
      </c>
      <c r="D442" s="13">
        <v>6446</v>
      </c>
      <c r="E442" s="6">
        <v>2</v>
      </c>
      <c r="F442" s="6">
        <f t="shared" si="39"/>
        <v>42</v>
      </c>
      <c r="G442" s="7">
        <v>1</v>
      </c>
      <c r="H442" s="8">
        <f t="shared" si="40"/>
        <v>1</v>
      </c>
      <c r="I442" s="6">
        <f t="shared" si="43"/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13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36">
        <v>46141</v>
      </c>
    </row>
    <row r="443" spans="1:38" x14ac:dyDescent="0.25">
      <c r="A443" s="36">
        <v>46150</v>
      </c>
      <c r="B443" s="39" t="s">
        <v>1499</v>
      </c>
      <c r="C443" s="6" t="s">
        <v>901</v>
      </c>
      <c r="D443" s="6">
        <v>6581</v>
      </c>
      <c r="E443" s="6">
        <v>1</v>
      </c>
      <c r="F443" s="6">
        <f t="shared" si="39"/>
        <v>21</v>
      </c>
      <c r="G443" s="7">
        <v>1</v>
      </c>
      <c r="H443" s="8">
        <f t="shared" si="40"/>
        <v>1</v>
      </c>
      <c r="I443" s="6">
        <f t="shared" si="43"/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36">
        <v>46150</v>
      </c>
    </row>
    <row r="444" spans="1:38" x14ac:dyDescent="0.25">
      <c r="A444" s="36">
        <v>46155</v>
      </c>
      <c r="B444" s="39" t="s">
        <v>1499</v>
      </c>
      <c r="C444" s="6" t="s">
        <v>901</v>
      </c>
      <c r="D444" s="13">
        <v>6601</v>
      </c>
      <c r="E444" s="6">
        <v>1</v>
      </c>
      <c r="F444" s="6">
        <f t="shared" si="39"/>
        <v>21</v>
      </c>
      <c r="G444" s="7">
        <v>1</v>
      </c>
      <c r="H444" s="8">
        <f t="shared" si="40"/>
        <v>1</v>
      </c>
      <c r="I444" s="6">
        <f t="shared" si="43"/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13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36">
        <v>46155</v>
      </c>
    </row>
    <row r="445" spans="1:38" x14ac:dyDescent="0.25">
      <c r="A445" s="36">
        <v>46161</v>
      </c>
      <c r="B445" s="39" t="s">
        <v>1499</v>
      </c>
      <c r="C445" s="6" t="s">
        <v>901</v>
      </c>
      <c r="D445" s="6">
        <v>6688</v>
      </c>
      <c r="E445" s="6">
        <v>1</v>
      </c>
      <c r="F445" s="6">
        <f t="shared" si="39"/>
        <v>21</v>
      </c>
      <c r="G445" s="7">
        <v>1</v>
      </c>
      <c r="H445" s="8">
        <f t="shared" si="40"/>
        <v>1</v>
      </c>
      <c r="I445" s="6">
        <f t="shared" si="43"/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36">
        <v>46159</v>
      </c>
    </row>
    <row r="446" spans="1:38" x14ac:dyDescent="0.25">
      <c r="A446" s="36">
        <v>46162</v>
      </c>
      <c r="B446" s="39" t="s">
        <v>1499</v>
      </c>
      <c r="C446" s="6" t="s">
        <v>901</v>
      </c>
      <c r="D446" s="6">
        <v>6494</v>
      </c>
      <c r="E446" s="6">
        <v>1</v>
      </c>
      <c r="F446" s="6">
        <f t="shared" si="39"/>
        <v>21</v>
      </c>
      <c r="G446" s="7">
        <v>1</v>
      </c>
      <c r="H446" s="8">
        <f t="shared" si="40"/>
        <v>1</v>
      </c>
      <c r="I446" s="6">
        <f t="shared" si="43"/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13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36">
        <v>46161</v>
      </c>
    </row>
    <row r="447" spans="1:38" x14ac:dyDescent="0.25">
      <c r="A447" s="36">
        <v>46167</v>
      </c>
      <c r="B447" s="39" t="s">
        <v>1499</v>
      </c>
      <c r="C447" s="6" t="s">
        <v>901</v>
      </c>
      <c r="D447" s="6">
        <v>6905</v>
      </c>
      <c r="E447" s="6">
        <v>1</v>
      </c>
      <c r="F447" s="6">
        <f t="shared" si="39"/>
        <v>21</v>
      </c>
      <c r="G447" s="7">
        <v>1</v>
      </c>
      <c r="H447" s="8">
        <f t="shared" si="40"/>
        <v>1</v>
      </c>
      <c r="I447" s="6">
        <f t="shared" si="43"/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36">
        <v>46166</v>
      </c>
    </row>
    <row r="448" spans="1:38" x14ac:dyDescent="0.25">
      <c r="A448" s="36">
        <v>46134</v>
      </c>
      <c r="B448" s="39" t="s">
        <v>1499</v>
      </c>
      <c r="C448" s="6" t="s">
        <v>901</v>
      </c>
      <c r="D448" s="13">
        <v>6366</v>
      </c>
      <c r="E448" s="6">
        <v>2</v>
      </c>
      <c r="F448" s="6">
        <f t="shared" si="39"/>
        <v>42</v>
      </c>
      <c r="G448" s="7">
        <v>1</v>
      </c>
      <c r="H448" s="8">
        <f t="shared" si="40"/>
        <v>1</v>
      </c>
      <c r="I448" s="6">
        <f>SUM(J448:AI448)</f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13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13">
        <v>0</v>
      </c>
      <c r="AK448" s="36">
        <v>46134</v>
      </c>
    </row>
    <row r="449" spans="1:37" x14ac:dyDescent="0.25">
      <c r="A449" s="36">
        <v>46141</v>
      </c>
      <c r="B449" s="39" t="s">
        <v>1499</v>
      </c>
      <c r="C449" s="6" t="s">
        <v>901</v>
      </c>
      <c r="D449" s="13">
        <v>6446</v>
      </c>
      <c r="E449" s="6">
        <v>2</v>
      </c>
      <c r="F449" s="6">
        <f t="shared" si="39"/>
        <v>42</v>
      </c>
      <c r="G449" s="7">
        <v>1</v>
      </c>
      <c r="H449" s="8">
        <f t="shared" si="40"/>
        <v>1</v>
      </c>
      <c r="I449" s="6">
        <f>SUM(J449:AI449)</f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13">
        <v>0</v>
      </c>
      <c r="AK449" s="36">
        <v>46141</v>
      </c>
    </row>
    <row r="450" spans="1:37" x14ac:dyDescent="0.25">
      <c r="A450" s="36">
        <v>46156</v>
      </c>
      <c r="B450" s="39" t="s">
        <v>1499</v>
      </c>
      <c r="C450" s="6" t="s">
        <v>987</v>
      </c>
      <c r="D450" s="6">
        <v>6581</v>
      </c>
      <c r="E450" s="6">
        <v>1</v>
      </c>
      <c r="F450" s="6">
        <f t="shared" si="39"/>
        <v>21</v>
      </c>
      <c r="G450" s="7">
        <v>0.95240000000000002</v>
      </c>
      <c r="H450" s="8">
        <f t="shared" si="40"/>
        <v>0.95238095238095233</v>
      </c>
      <c r="I450" s="6">
        <f t="shared" ref="I450:I460" si="44">SUM(J450:AJ450)</f>
        <v>1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1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13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36">
        <v>46152</v>
      </c>
    </row>
    <row r="451" spans="1:37" x14ac:dyDescent="0.25">
      <c r="A451" s="36">
        <v>46156</v>
      </c>
      <c r="B451" s="39" t="s">
        <v>1499</v>
      </c>
      <c r="C451" s="6" t="s">
        <v>987</v>
      </c>
      <c r="D451" s="13">
        <v>6601</v>
      </c>
      <c r="E451" s="6">
        <v>1</v>
      </c>
      <c r="F451" s="6">
        <f t="shared" si="39"/>
        <v>21</v>
      </c>
      <c r="G451" s="7">
        <v>1</v>
      </c>
      <c r="H451" s="8">
        <f t="shared" si="40"/>
        <v>1</v>
      </c>
      <c r="I451" s="6">
        <f t="shared" si="44"/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36">
        <v>46155</v>
      </c>
    </row>
    <row r="452" spans="1:37" x14ac:dyDescent="0.25">
      <c r="A452" s="36">
        <v>46161</v>
      </c>
      <c r="B452" s="39" t="s">
        <v>1499</v>
      </c>
      <c r="C452" s="6" t="s">
        <v>987</v>
      </c>
      <c r="D452" s="6">
        <v>6688</v>
      </c>
      <c r="E452" s="6">
        <v>1</v>
      </c>
      <c r="F452" s="6">
        <f t="shared" si="39"/>
        <v>21</v>
      </c>
      <c r="G452" s="7">
        <v>0.95240000000000002</v>
      </c>
      <c r="H452" s="8">
        <f t="shared" si="40"/>
        <v>0.95238095238095233</v>
      </c>
      <c r="I452" s="6">
        <f t="shared" si="44"/>
        <v>1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1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13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36">
        <v>46159</v>
      </c>
    </row>
    <row r="453" spans="1:37" x14ac:dyDescent="0.25">
      <c r="A453" s="36">
        <v>46163</v>
      </c>
      <c r="B453" s="39" t="s">
        <v>1499</v>
      </c>
      <c r="C453" s="6" t="s">
        <v>987</v>
      </c>
      <c r="D453" s="6">
        <v>6494</v>
      </c>
      <c r="E453" s="6">
        <v>1</v>
      </c>
      <c r="F453" s="6">
        <f t="shared" si="39"/>
        <v>21</v>
      </c>
      <c r="G453" s="7">
        <v>0.95240000000000002</v>
      </c>
      <c r="H453" s="8">
        <f t="shared" si="40"/>
        <v>0.95238095238095233</v>
      </c>
      <c r="I453" s="6">
        <f t="shared" si="44"/>
        <v>1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1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36">
        <v>46162</v>
      </c>
    </row>
    <row r="454" spans="1:37" x14ac:dyDescent="0.25">
      <c r="A454" s="36">
        <v>46169</v>
      </c>
      <c r="B454" s="39" t="s">
        <v>1499</v>
      </c>
      <c r="C454" s="6" t="s">
        <v>987</v>
      </c>
      <c r="D454" s="6">
        <v>6905</v>
      </c>
      <c r="E454" s="6">
        <v>1</v>
      </c>
      <c r="F454" s="6">
        <f t="shared" si="39"/>
        <v>21</v>
      </c>
      <c r="G454" s="7">
        <v>0.95240000000000002</v>
      </c>
      <c r="H454" s="8">
        <f t="shared" si="40"/>
        <v>0.95238095238095233</v>
      </c>
      <c r="I454" s="6">
        <f t="shared" si="44"/>
        <v>1</v>
      </c>
      <c r="J454" s="6">
        <v>0</v>
      </c>
      <c r="K454" s="6">
        <v>0</v>
      </c>
      <c r="L454" s="6">
        <v>1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13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36">
        <v>46165</v>
      </c>
    </row>
    <row r="455" spans="1:37" x14ac:dyDescent="0.25">
      <c r="A455" s="36">
        <v>46142</v>
      </c>
      <c r="B455" s="39" t="s">
        <v>1499</v>
      </c>
      <c r="C455" s="6" t="s">
        <v>919</v>
      </c>
      <c r="D455" s="13">
        <v>6446</v>
      </c>
      <c r="E455" s="6">
        <v>3</v>
      </c>
      <c r="F455" s="6">
        <f t="shared" si="39"/>
        <v>63</v>
      </c>
      <c r="G455" s="7">
        <v>0.98409999999999997</v>
      </c>
      <c r="H455" s="8">
        <f t="shared" si="40"/>
        <v>0.98412698412698418</v>
      </c>
      <c r="I455" s="6">
        <f t="shared" si="44"/>
        <v>1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1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36">
        <v>46142</v>
      </c>
    </row>
    <row r="456" spans="1:37" x14ac:dyDescent="0.25">
      <c r="A456" s="36">
        <v>46150</v>
      </c>
      <c r="B456" s="39" t="s">
        <v>1499</v>
      </c>
      <c r="C456" s="6" t="s">
        <v>919</v>
      </c>
      <c r="D456" s="6">
        <v>6581</v>
      </c>
      <c r="E456" s="6">
        <v>1</v>
      </c>
      <c r="F456" s="6">
        <f t="shared" si="39"/>
        <v>21</v>
      </c>
      <c r="G456" s="7">
        <v>1</v>
      </c>
      <c r="H456" s="8">
        <f t="shared" si="40"/>
        <v>1</v>
      </c>
      <c r="I456" s="6">
        <f t="shared" si="44"/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13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36">
        <v>46150</v>
      </c>
    </row>
    <row r="457" spans="1:37" x14ac:dyDescent="0.25">
      <c r="A457" s="36">
        <v>46153</v>
      </c>
      <c r="B457" s="39" t="s">
        <v>1499</v>
      </c>
      <c r="C457" s="6" t="s">
        <v>919</v>
      </c>
      <c r="D457" s="13">
        <v>6601</v>
      </c>
      <c r="E457" s="6">
        <v>1</v>
      </c>
      <c r="F457" s="6">
        <f t="shared" si="39"/>
        <v>21</v>
      </c>
      <c r="G457" s="7">
        <v>1</v>
      </c>
      <c r="H457" s="8">
        <f t="shared" si="40"/>
        <v>1</v>
      </c>
      <c r="I457" s="6">
        <f t="shared" si="44"/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36"/>
    </row>
    <row r="458" spans="1:37" x14ac:dyDescent="0.25">
      <c r="A458" s="36">
        <v>46161</v>
      </c>
      <c r="B458" s="39" t="s">
        <v>1499</v>
      </c>
      <c r="C458" s="6" t="s">
        <v>919</v>
      </c>
      <c r="D458" s="6">
        <v>6688</v>
      </c>
      <c r="E458" s="6">
        <v>1</v>
      </c>
      <c r="F458" s="6">
        <f t="shared" si="39"/>
        <v>21</v>
      </c>
      <c r="G458" s="7">
        <v>0.95240000000000002</v>
      </c>
      <c r="H458" s="8">
        <f t="shared" si="40"/>
        <v>0.95238095238095233</v>
      </c>
      <c r="I458" s="6">
        <f t="shared" si="44"/>
        <v>1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1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13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36">
        <v>46159</v>
      </c>
    </row>
    <row r="459" spans="1:37" x14ac:dyDescent="0.25">
      <c r="A459" s="36">
        <v>46162</v>
      </c>
      <c r="B459" s="39" t="s">
        <v>1499</v>
      </c>
      <c r="C459" s="6" t="s">
        <v>919</v>
      </c>
      <c r="D459" s="6">
        <v>6494</v>
      </c>
      <c r="E459" s="6">
        <v>1</v>
      </c>
      <c r="F459" s="6">
        <f t="shared" si="39"/>
        <v>21</v>
      </c>
      <c r="G459" s="7">
        <v>0.95240000000000002</v>
      </c>
      <c r="H459" s="8">
        <f t="shared" si="40"/>
        <v>0.95238095238095233</v>
      </c>
      <c r="I459" s="6">
        <f t="shared" si="44"/>
        <v>1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1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36">
        <v>46162</v>
      </c>
    </row>
    <row r="460" spans="1:37" x14ac:dyDescent="0.25">
      <c r="A460" s="36">
        <v>46167</v>
      </c>
      <c r="B460" s="39" t="s">
        <v>1499</v>
      </c>
      <c r="C460" s="6" t="s">
        <v>919</v>
      </c>
      <c r="D460" s="6">
        <v>6905</v>
      </c>
      <c r="E460" s="6">
        <v>1</v>
      </c>
      <c r="F460" s="6">
        <f t="shared" si="39"/>
        <v>21</v>
      </c>
      <c r="G460" s="7">
        <v>1</v>
      </c>
      <c r="H460" s="8">
        <f t="shared" si="40"/>
        <v>1</v>
      </c>
      <c r="I460" s="6">
        <f t="shared" si="44"/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13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36">
        <v>46167</v>
      </c>
    </row>
    <row r="461" spans="1:37" x14ac:dyDescent="0.25">
      <c r="A461" s="36">
        <v>46136</v>
      </c>
      <c r="B461" s="39" t="s">
        <v>1499</v>
      </c>
      <c r="C461" s="6" t="s">
        <v>1119</v>
      </c>
      <c r="D461" s="13">
        <v>6366</v>
      </c>
      <c r="E461" s="6">
        <v>3</v>
      </c>
      <c r="F461" s="6">
        <f t="shared" si="39"/>
        <v>63</v>
      </c>
      <c r="G461" s="7">
        <v>1</v>
      </c>
      <c r="H461" s="8">
        <f t="shared" si="40"/>
        <v>1</v>
      </c>
      <c r="I461" s="6">
        <f>SUM(J461:AI461)</f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13">
        <v>0</v>
      </c>
      <c r="AK461" s="36">
        <v>46136</v>
      </c>
    </row>
    <row r="462" spans="1:37" x14ac:dyDescent="0.25">
      <c r="A462" s="36">
        <v>46142</v>
      </c>
      <c r="B462" s="39" t="s">
        <v>1499</v>
      </c>
      <c r="C462" s="6" t="s">
        <v>1119</v>
      </c>
      <c r="D462" s="13">
        <v>6446</v>
      </c>
      <c r="E462" s="6">
        <v>3</v>
      </c>
      <c r="F462" s="6">
        <f t="shared" si="39"/>
        <v>63</v>
      </c>
      <c r="G462" s="7">
        <v>0.98409999999999997</v>
      </c>
      <c r="H462" s="8">
        <f t="shared" si="40"/>
        <v>0.98412698412698418</v>
      </c>
      <c r="I462" s="6">
        <f>SUM(J462:AI462)</f>
        <v>1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1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13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13">
        <v>0</v>
      </c>
      <c r="AK462" s="36">
        <v>46142</v>
      </c>
    </row>
    <row r="463" spans="1:37" x14ac:dyDescent="0.25">
      <c r="A463" s="36">
        <v>46156</v>
      </c>
      <c r="B463" s="39" t="s">
        <v>1499</v>
      </c>
      <c r="C463" s="6" t="s">
        <v>988</v>
      </c>
      <c r="D463" s="6">
        <v>6581</v>
      </c>
      <c r="E463" s="6">
        <v>1</v>
      </c>
      <c r="F463" s="6">
        <f t="shared" si="39"/>
        <v>21</v>
      </c>
      <c r="G463" s="7">
        <v>1</v>
      </c>
      <c r="H463" s="8">
        <f t="shared" si="40"/>
        <v>1</v>
      </c>
      <c r="I463" s="6">
        <f t="shared" ref="I463:I478" si="45">SUM(J463:AJ463)</f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36">
        <v>46156</v>
      </c>
    </row>
    <row r="464" spans="1:37" x14ac:dyDescent="0.25">
      <c r="A464" s="36">
        <v>46161</v>
      </c>
      <c r="B464" s="39" t="s">
        <v>1499</v>
      </c>
      <c r="C464" s="6" t="s">
        <v>988</v>
      </c>
      <c r="D464" s="13">
        <v>6601</v>
      </c>
      <c r="E464" s="6">
        <v>1</v>
      </c>
      <c r="F464" s="6">
        <f t="shared" si="39"/>
        <v>21</v>
      </c>
      <c r="G464" s="7">
        <v>1</v>
      </c>
      <c r="H464" s="8">
        <f t="shared" si="40"/>
        <v>1</v>
      </c>
      <c r="I464" s="6">
        <f t="shared" si="45"/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13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36">
        <v>46159</v>
      </c>
    </row>
    <row r="465" spans="1:37" x14ac:dyDescent="0.25">
      <c r="A465" s="36">
        <v>46164</v>
      </c>
      <c r="B465" s="39" t="s">
        <v>1499</v>
      </c>
      <c r="C465" s="6" t="s">
        <v>988</v>
      </c>
      <c r="D465" s="6">
        <v>6688</v>
      </c>
      <c r="E465" s="6">
        <v>1</v>
      </c>
      <c r="F465" s="6">
        <f t="shared" si="39"/>
        <v>21</v>
      </c>
      <c r="G465" s="7">
        <v>1</v>
      </c>
      <c r="H465" s="8">
        <f t="shared" si="40"/>
        <v>1</v>
      </c>
      <c r="I465" s="6">
        <f t="shared" si="45"/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36">
        <v>46164</v>
      </c>
    </row>
    <row r="466" spans="1:37" x14ac:dyDescent="0.25">
      <c r="A466" s="36">
        <v>46168</v>
      </c>
      <c r="B466" s="39" t="s">
        <v>1499</v>
      </c>
      <c r="C466" s="6" t="s">
        <v>988</v>
      </c>
      <c r="D466" s="6">
        <v>6494</v>
      </c>
      <c r="E466" s="6">
        <v>1</v>
      </c>
      <c r="F466" s="6">
        <f t="shared" si="39"/>
        <v>21</v>
      </c>
      <c r="G466" s="7">
        <v>1</v>
      </c>
      <c r="H466" s="8">
        <f t="shared" si="40"/>
        <v>1</v>
      </c>
      <c r="I466" s="6">
        <f t="shared" si="45"/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13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36">
        <v>46167</v>
      </c>
    </row>
    <row r="467" spans="1:37" x14ac:dyDescent="0.25">
      <c r="A467" s="36">
        <v>46174</v>
      </c>
      <c r="B467" s="39" t="s">
        <v>1499</v>
      </c>
      <c r="C467" s="6" t="s">
        <v>988</v>
      </c>
      <c r="D467" s="6">
        <v>6905</v>
      </c>
      <c r="E467" s="6">
        <v>1</v>
      </c>
      <c r="F467" s="6">
        <f t="shared" si="39"/>
        <v>21</v>
      </c>
      <c r="G467" s="7">
        <v>1</v>
      </c>
      <c r="H467" s="8">
        <f t="shared" si="40"/>
        <v>1</v>
      </c>
      <c r="I467" s="6">
        <f t="shared" si="45"/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36">
        <v>46172</v>
      </c>
    </row>
    <row r="468" spans="1:37" x14ac:dyDescent="0.25">
      <c r="A468" s="36">
        <v>46164</v>
      </c>
      <c r="B468" s="39" t="s">
        <v>1499</v>
      </c>
      <c r="C468" s="6" t="s">
        <v>1128</v>
      </c>
      <c r="D468" s="6">
        <v>6581</v>
      </c>
      <c r="E468" s="6">
        <v>1</v>
      </c>
      <c r="F468" s="6">
        <f t="shared" si="39"/>
        <v>21</v>
      </c>
      <c r="G468" s="7">
        <v>1</v>
      </c>
      <c r="H468" s="8">
        <f t="shared" si="40"/>
        <v>1</v>
      </c>
      <c r="I468" s="6">
        <f t="shared" si="45"/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13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36">
        <v>46164</v>
      </c>
    </row>
    <row r="469" spans="1:37" x14ac:dyDescent="0.25">
      <c r="A469" s="36">
        <v>46168</v>
      </c>
      <c r="B469" s="39" t="s">
        <v>1499</v>
      </c>
      <c r="C469" s="6" t="s">
        <v>1128</v>
      </c>
      <c r="D469" s="13">
        <v>6601</v>
      </c>
      <c r="E469" s="6">
        <v>1</v>
      </c>
      <c r="F469" s="6">
        <f t="shared" si="39"/>
        <v>21</v>
      </c>
      <c r="G469" s="7">
        <v>1</v>
      </c>
      <c r="H469" s="8">
        <f t="shared" si="40"/>
        <v>1</v>
      </c>
      <c r="I469" s="6">
        <f t="shared" si="45"/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36">
        <v>46168</v>
      </c>
    </row>
    <row r="470" spans="1:37" x14ac:dyDescent="0.25">
      <c r="A470" s="36">
        <v>46174</v>
      </c>
      <c r="B470" s="39" t="s">
        <v>1499</v>
      </c>
      <c r="C470" s="6" t="s">
        <v>1128</v>
      </c>
      <c r="D470" s="6">
        <v>6688</v>
      </c>
      <c r="E470" s="6">
        <v>1</v>
      </c>
      <c r="F470" s="6">
        <f t="shared" si="39"/>
        <v>21</v>
      </c>
      <c r="G470" s="7">
        <v>0.95240000000000002</v>
      </c>
      <c r="H470" s="8">
        <f t="shared" si="40"/>
        <v>0.95238095238095233</v>
      </c>
      <c r="I470" s="6">
        <f t="shared" si="45"/>
        <v>1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1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13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36">
        <v>46171</v>
      </c>
    </row>
    <row r="471" spans="1:37" x14ac:dyDescent="0.25">
      <c r="A471" s="36">
        <v>46175</v>
      </c>
      <c r="B471" s="39" t="s">
        <v>1499</v>
      </c>
      <c r="C471" s="6" t="s">
        <v>1128</v>
      </c>
      <c r="D471" s="6">
        <v>6494</v>
      </c>
      <c r="E471" s="6">
        <v>1</v>
      </c>
      <c r="F471" s="6">
        <f t="shared" si="39"/>
        <v>21</v>
      </c>
      <c r="G471" s="7">
        <v>1</v>
      </c>
      <c r="H471" s="8">
        <f t="shared" si="40"/>
        <v>1</v>
      </c>
      <c r="I471" s="6">
        <f t="shared" si="45"/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36">
        <v>46175</v>
      </c>
    </row>
    <row r="472" spans="1:37" x14ac:dyDescent="0.25">
      <c r="A472" s="36">
        <v>46183</v>
      </c>
      <c r="B472" s="39" t="s">
        <v>1499</v>
      </c>
      <c r="C472" s="6" t="s">
        <v>1128</v>
      </c>
      <c r="D472" s="6">
        <v>6905</v>
      </c>
      <c r="E472" s="6">
        <v>1</v>
      </c>
      <c r="F472" s="6">
        <f t="shared" si="39"/>
        <v>21</v>
      </c>
      <c r="G472" s="7">
        <v>1</v>
      </c>
      <c r="H472" s="8">
        <f t="shared" si="40"/>
        <v>1</v>
      </c>
      <c r="I472" s="6">
        <f t="shared" si="45"/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13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36">
        <v>46182</v>
      </c>
    </row>
    <row r="473" spans="1:37" x14ac:dyDescent="0.25">
      <c r="A473" s="36">
        <v>46146</v>
      </c>
      <c r="B473" s="39" t="s">
        <v>1499</v>
      </c>
      <c r="C473" s="6" t="s">
        <v>989</v>
      </c>
      <c r="D473" s="13">
        <v>6446</v>
      </c>
      <c r="E473" s="6">
        <v>5</v>
      </c>
      <c r="F473" s="6">
        <f t="shared" si="39"/>
        <v>105</v>
      </c>
      <c r="G473" s="7">
        <v>1</v>
      </c>
      <c r="H473" s="8">
        <f t="shared" si="40"/>
        <v>1</v>
      </c>
      <c r="I473" s="6">
        <f t="shared" si="45"/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36">
        <v>46144</v>
      </c>
    </row>
    <row r="474" spans="1:37" x14ac:dyDescent="0.25">
      <c r="A474" s="36">
        <v>46168</v>
      </c>
      <c r="B474" s="39" t="s">
        <v>1499</v>
      </c>
      <c r="C474" s="6" t="s">
        <v>989</v>
      </c>
      <c r="D474" s="6">
        <v>6581</v>
      </c>
      <c r="E474" s="6">
        <v>3</v>
      </c>
      <c r="F474" s="6">
        <f t="shared" si="39"/>
        <v>63</v>
      </c>
      <c r="G474" s="7">
        <v>1</v>
      </c>
      <c r="H474" s="8">
        <f t="shared" si="40"/>
        <v>1</v>
      </c>
      <c r="I474" s="6">
        <f t="shared" si="45"/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13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36">
        <v>46165</v>
      </c>
    </row>
    <row r="475" spans="1:37" x14ac:dyDescent="0.25">
      <c r="A475" s="36">
        <v>46168</v>
      </c>
      <c r="B475" s="39" t="s">
        <v>1499</v>
      </c>
      <c r="C475" s="6" t="s">
        <v>989</v>
      </c>
      <c r="D475" s="13">
        <v>6601</v>
      </c>
      <c r="E475" s="6">
        <v>3</v>
      </c>
      <c r="F475" s="6">
        <f t="shared" si="39"/>
        <v>63</v>
      </c>
      <c r="G475" s="7">
        <v>1</v>
      </c>
      <c r="H475" s="8">
        <f t="shared" si="40"/>
        <v>1</v>
      </c>
      <c r="I475" s="6">
        <f t="shared" si="45"/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36">
        <v>46168</v>
      </c>
    </row>
    <row r="476" spans="1:37" x14ac:dyDescent="0.25">
      <c r="A476" s="36">
        <v>46174</v>
      </c>
      <c r="B476" s="39" t="s">
        <v>1499</v>
      </c>
      <c r="C476" s="6" t="s">
        <v>924</v>
      </c>
      <c r="D476" s="6">
        <v>6688</v>
      </c>
      <c r="E476" s="6">
        <v>3</v>
      </c>
      <c r="F476" s="6">
        <f t="shared" si="39"/>
        <v>63</v>
      </c>
      <c r="G476" s="7">
        <v>1</v>
      </c>
      <c r="H476" s="8">
        <f t="shared" si="40"/>
        <v>1</v>
      </c>
      <c r="I476" s="6">
        <f t="shared" si="45"/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13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36">
        <v>46171</v>
      </c>
    </row>
    <row r="477" spans="1:37" x14ac:dyDescent="0.25">
      <c r="A477" s="36">
        <v>46175</v>
      </c>
      <c r="B477" s="39" t="s">
        <v>1499</v>
      </c>
      <c r="C477" s="6" t="s">
        <v>924</v>
      </c>
      <c r="D477" s="6">
        <v>6494</v>
      </c>
      <c r="E477" s="6">
        <v>3</v>
      </c>
      <c r="F477" s="6">
        <f t="shared" si="39"/>
        <v>63</v>
      </c>
      <c r="G477" s="7">
        <v>1</v>
      </c>
      <c r="H477" s="8">
        <f t="shared" si="40"/>
        <v>1</v>
      </c>
      <c r="I477" s="6">
        <f t="shared" si="45"/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36">
        <v>46175</v>
      </c>
    </row>
    <row r="478" spans="1:37" x14ac:dyDescent="0.25">
      <c r="A478" s="36">
        <v>46184</v>
      </c>
      <c r="B478" s="39" t="s">
        <v>1499</v>
      </c>
      <c r="C478" s="6" t="s">
        <v>924</v>
      </c>
      <c r="D478" s="6">
        <v>6905</v>
      </c>
      <c r="E478" s="6">
        <v>3</v>
      </c>
      <c r="F478" s="6">
        <f t="shared" si="39"/>
        <v>63</v>
      </c>
      <c r="G478" s="7">
        <v>1</v>
      </c>
      <c r="H478" s="8">
        <f t="shared" si="40"/>
        <v>1</v>
      </c>
      <c r="I478" s="6">
        <f t="shared" si="45"/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13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36">
        <v>46183</v>
      </c>
    </row>
    <row r="479" spans="1:37" x14ac:dyDescent="0.25">
      <c r="A479" s="36">
        <v>46135</v>
      </c>
      <c r="B479" s="39" t="s">
        <v>1499</v>
      </c>
      <c r="C479" s="6" t="s">
        <v>989</v>
      </c>
      <c r="D479" s="13">
        <v>6366</v>
      </c>
      <c r="E479" s="6">
        <v>5</v>
      </c>
      <c r="F479" s="6">
        <f t="shared" si="39"/>
        <v>105</v>
      </c>
      <c r="G479" s="7">
        <v>0.99050000000000005</v>
      </c>
      <c r="H479" s="8">
        <f t="shared" si="40"/>
        <v>0.99047619047619051</v>
      </c>
      <c r="I479" s="6">
        <f>SUM(J479:AI479)</f>
        <v>1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1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13">
        <v>0</v>
      </c>
      <c r="AK479" s="36">
        <v>46135</v>
      </c>
    </row>
    <row r="480" spans="1:37" x14ac:dyDescent="0.25">
      <c r="A480" s="36">
        <v>46146</v>
      </c>
      <c r="B480" s="39" t="s">
        <v>1499</v>
      </c>
      <c r="C480" s="6" t="s">
        <v>1527</v>
      </c>
      <c r="D480" s="13">
        <v>6446</v>
      </c>
      <c r="E480" s="6">
        <v>5</v>
      </c>
      <c r="F480" s="6">
        <f t="shared" ref="F480:F516" si="46">E480*21</f>
        <v>105</v>
      </c>
      <c r="G480" s="7">
        <v>0.99050000000000005</v>
      </c>
      <c r="H480" s="8">
        <f t="shared" ref="H480:H543" si="47">1-I480/F480</f>
        <v>0.99047619047619051</v>
      </c>
      <c r="I480" s="6">
        <f>SUM(J480:AI480)</f>
        <v>1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13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1</v>
      </c>
      <c r="AH480" s="6">
        <v>0</v>
      </c>
      <c r="AI480" s="6">
        <v>0</v>
      </c>
      <c r="AJ480" s="13">
        <v>0</v>
      </c>
      <c r="AK480" s="36">
        <v>46144</v>
      </c>
    </row>
    <row r="481" spans="1:37" x14ac:dyDescent="0.25">
      <c r="A481" s="36">
        <v>46168</v>
      </c>
      <c r="B481" s="39" t="s">
        <v>1499</v>
      </c>
      <c r="C481" s="6" t="s">
        <v>1144</v>
      </c>
      <c r="D481" s="6">
        <v>6581</v>
      </c>
      <c r="E481" s="6">
        <v>1</v>
      </c>
      <c r="F481" s="6">
        <f t="shared" si="46"/>
        <v>21</v>
      </c>
      <c r="G481" s="7">
        <v>1</v>
      </c>
      <c r="H481" s="8">
        <f t="shared" si="47"/>
        <v>1</v>
      </c>
      <c r="I481" s="6">
        <f t="shared" ref="I481:I496" si="48">SUM(J481:AJ481)</f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36">
        <v>46167</v>
      </c>
    </row>
    <row r="482" spans="1:37" x14ac:dyDescent="0.25">
      <c r="A482" s="36">
        <v>46174</v>
      </c>
      <c r="B482" s="39" t="s">
        <v>1499</v>
      </c>
      <c r="C482" s="6" t="s">
        <v>1144</v>
      </c>
      <c r="D482" s="13">
        <v>6601</v>
      </c>
      <c r="E482" s="6">
        <v>1</v>
      </c>
      <c r="F482" s="6">
        <f t="shared" si="46"/>
        <v>21</v>
      </c>
      <c r="G482" s="7">
        <v>0.95240000000000002</v>
      </c>
      <c r="H482" s="8">
        <f t="shared" si="47"/>
        <v>0.95238095238095233</v>
      </c>
      <c r="I482" s="6">
        <f t="shared" si="48"/>
        <v>1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1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13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36">
        <v>46172</v>
      </c>
    </row>
    <row r="483" spans="1:37" x14ac:dyDescent="0.25">
      <c r="A483" s="36">
        <v>46183</v>
      </c>
      <c r="B483" s="39" t="s">
        <v>1499</v>
      </c>
      <c r="C483" s="6" t="s">
        <v>1203</v>
      </c>
      <c r="D483" s="6">
        <v>6688</v>
      </c>
      <c r="E483" s="6">
        <v>1</v>
      </c>
      <c r="F483" s="6">
        <f t="shared" si="46"/>
        <v>21</v>
      </c>
      <c r="G483" s="7">
        <v>0.90480000000000005</v>
      </c>
      <c r="H483" s="8">
        <f t="shared" si="47"/>
        <v>0.90476190476190477</v>
      </c>
      <c r="I483" s="6">
        <f t="shared" si="48"/>
        <v>2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2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36">
        <v>46182</v>
      </c>
    </row>
    <row r="484" spans="1:37" x14ac:dyDescent="0.25">
      <c r="A484" s="36">
        <v>46185</v>
      </c>
      <c r="B484" s="39" t="s">
        <v>1499</v>
      </c>
      <c r="C484" s="6" t="s">
        <v>1203</v>
      </c>
      <c r="D484" s="6">
        <v>6494</v>
      </c>
      <c r="E484" s="6">
        <v>1</v>
      </c>
      <c r="F484" s="6">
        <f t="shared" si="46"/>
        <v>21</v>
      </c>
      <c r="G484" s="7">
        <v>0.90480000000000005</v>
      </c>
      <c r="H484" s="8">
        <f t="shared" si="47"/>
        <v>0.90476190476190477</v>
      </c>
      <c r="I484" s="6">
        <f t="shared" si="48"/>
        <v>2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2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13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36">
        <v>46182</v>
      </c>
    </row>
    <row r="485" spans="1:37" x14ac:dyDescent="0.25">
      <c r="A485" s="36">
        <v>46189</v>
      </c>
      <c r="B485" s="39" t="s">
        <v>1499</v>
      </c>
      <c r="C485" s="6" t="s">
        <v>1144</v>
      </c>
      <c r="D485" s="6">
        <v>6905</v>
      </c>
      <c r="E485" s="6">
        <v>1</v>
      </c>
      <c r="F485" s="6">
        <f t="shared" si="46"/>
        <v>21</v>
      </c>
      <c r="G485" s="7">
        <v>1</v>
      </c>
      <c r="H485" s="8">
        <f t="shared" si="47"/>
        <v>1</v>
      </c>
      <c r="I485" s="6">
        <f t="shared" si="48"/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36">
        <v>46188</v>
      </c>
    </row>
    <row r="486" spans="1:37" x14ac:dyDescent="0.25">
      <c r="A486" s="36">
        <v>46181</v>
      </c>
      <c r="B486" s="39" t="s">
        <v>1499</v>
      </c>
      <c r="C486" s="6" t="s">
        <v>1192</v>
      </c>
      <c r="D486" s="6">
        <v>6581</v>
      </c>
      <c r="E486" s="6">
        <v>1</v>
      </c>
      <c r="F486" s="6">
        <f t="shared" si="46"/>
        <v>21</v>
      </c>
      <c r="G486" s="7">
        <v>1</v>
      </c>
      <c r="H486" s="8">
        <f t="shared" si="47"/>
        <v>1</v>
      </c>
      <c r="I486" s="6">
        <f t="shared" si="48"/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13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36">
        <v>46179</v>
      </c>
    </row>
    <row r="487" spans="1:37" x14ac:dyDescent="0.25">
      <c r="A487" s="36">
        <v>46182</v>
      </c>
      <c r="B487" s="39" t="s">
        <v>1499</v>
      </c>
      <c r="C487" s="6" t="s">
        <v>1192</v>
      </c>
      <c r="D487" s="13">
        <v>6601</v>
      </c>
      <c r="E487" s="6">
        <v>1</v>
      </c>
      <c r="F487" s="6">
        <f t="shared" si="46"/>
        <v>21</v>
      </c>
      <c r="G487" s="7">
        <v>1</v>
      </c>
      <c r="H487" s="8">
        <f t="shared" si="47"/>
        <v>1</v>
      </c>
      <c r="I487" s="6">
        <f t="shared" si="48"/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36">
        <v>46180</v>
      </c>
    </row>
    <row r="488" spans="1:37" x14ac:dyDescent="0.25">
      <c r="A488" s="36">
        <v>46183</v>
      </c>
      <c r="B488" s="39" t="s">
        <v>1499</v>
      </c>
      <c r="C488" s="6" t="s">
        <v>1192</v>
      </c>
      <c r="D488" s="6">
        <v>6688</v>
      </c>
      <c r="E488" s="6">
        <v>1</v>
      </c>
      <c r="F488" s="6">
        <f t="shared" si="46"/>
        <v>21</v>
      </c>
      <c r="G488" s="7">
        <v>1</v>
      </c>
      <c r="H488" s="8">
        <f t="shared" si="47"/>
        <v>1</v>
      </c>
      <c r="I488" s="6">
        <f t="shared" si="48"/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13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36">
        <v>46182</v>
      </c>
    </row>
    <row r="489" spans="1:37" x14ac:dyDescent="0.25">
      <c r="A489" s="36">
        <v>46190</v>
      </c>
      <c r="B489" s="39" t="s">
        <v>1499</v>
      </c>
      <c r="C489" s="6" t="s">
        <v>1192</v>
      </c>
      <c r="D489" s="6">
        <v>6494</v>
      </c>
      <c r="E489" s="6">
        <v>1</v>
      </c>
      <c r="F489" s="6">
        <f t="shared" si="46"/>
        <v>21</v>
      </c>
      <c r="G489" s="7">
        <v>1</v>
      </c>
      <c r="H489" s="8">
        <f t="shared" si="47"/>
        <v>1</v>
      </c>
      <c r="I489" s="6">
        <f t="shared" si="48"/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36">
        <v>46186</v>
      </c>
    </row>
    <row r="490" spans="1:37" x14ac:dyDescent="0.25">
      <c r="A490" s="36">
        <v>46190</v>
      </c>
      <c r="B490" s="39" t="s">
        <v>1499</v>
      </c>
      <c r="C490" s="6" t="s">
        <v>1192</v>
      </c>
      <c r="D490" s="6">
        <v>6905</v>
      </c>
      <c r="E490" s="6">
        <v>1</v>
      </c>
      <c r="F490" s="6">
        <f t="shared" si="46"/>
        <v>21</v>
      </c>
      <c r="G490" s="7">
        <v>1</v>
      </c>
      <c r="H490" s="8">
        <f t="shared" si="47"/>
        <v>1</v>
      </c>
      <c r="I490" s="6">
        <f t="shared" si="48"/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13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36">
        <v>46189</v>
      </c>
    </row>
    <row r="491" spans="1:37" x14ac:dyDescent="0.25">
      <c r="A491" s="36">
        <v>46141</v>
      </c>
      <c r="B491" s="39" t="s">
        <v>1499</v>
      </c>
      <c r="C491" s="6" t="s">
        <v>904</v>
      </c>
      <c r="D491" s="13">
        <v>6446</v>
      </c>
      <c r="E491" s="6">
        <v>3</v>
      </c>
      <c r="F491" s="6">
        <f t="shared" si="46"/>
        <v>63</v>
      </c>
      <c r="G491" s="7">
        <v>1</v>
      </c>
      <c r="H491" s="8">
        <f t="shared" si="47"/>
        <v>1</v>
      </c>
      <c r="I491" s="6">
        <f t="shared" si="48"/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36">
        <v>46141</v>
      </c>
    </row>
    <row r="492" spans="1:37" x14ac:dyDescent="0.25">
      <c r="A492" s="36">
        <v>46150</v>
      </c>
      <c r="B492" s="39" t="s">
        <v>1499</v>
      </c>
      <c r="C492" s="6" t="s">
        <v>904</v>
      </c>
      <c r="D492" s="6">
        <v>6581</v>
      </c>
      <c r="E492" s="6">
        <v>1</v>
      </c>
      <c r="F492" s="6">
        <f t="shared" si="46"/>
        <v>21</v>
      </c>
      <c r="G492" s="7">
        <v>1</v>
      </c>
      <c r="H492" s="8">
        <f t="shared" si="47"/>
        <v>1</v>
      </c>
      <c r="I492" s="6">
        <f t="shared" si="48"/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13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36">
        <v>46149</v>
      </c>
    </row>
    <row r="493" spans="1:37" x14ac:dyDescent="0.25">
      <c r="A493" s="36">
        <v>46153</v>
      </c>
      <c r="B493" s="39" t="s">
        <v>1499</v>
      </c>
      <c r="C493" s="6" t="s">
        <v>904</v>
      </c>
      <c r="D493" s="13">
        <v>6601</v>
      </c>
      <c r="E493" s="6">
        <v>1</v>
      </c>
      <c r="F493" s="6">
        <f t="shared" si="46"/>
        <v>21</v>
      </c>
      <c r="G493" s="7">
        <v>1</v>
      </c>
      <c r="H493" s="8">
        <f t="shared" si="47"/>
        <v>1</v>
      </c>
      <c r="I493" s="6">
        <f t="shared" si="48"/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36"/>
    </row>
    <row r="494" spans="1:37" x14ac:dyDescent="0.25">
      <c r="A494" s="36">
        <v>46164</v>
      </c>
      <c r="B494" s="39" t="s">
        <v>1499</v>
      </c>
      <c r="C494" s="6" t="s">
        <v>904</v>
      </c>
      <c r="D494" s="6">
        <v>6688</v>
      </c>
      <c r="E494" s="6">
        <v>1</v>
      </c>
      <c r="F494" s="6">
        <f t="shared" si="46"/>
        <v>21</v>
      </c>
      <c r="G494" s="7">
        <v>1</v>
      </c>
      <c r="H494" s="8">
        <f t="shared" si="47"/>
        <v>1</v>
      </c>
      <c r="I494" s="6">
        <f t="shared" si="48"/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13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36">
        <v>46163</v>
      </c>
    </row>
    <row r="495" spans="1:37" x14ac:dyDescent="0.25">
      <c r="A495" s="36">
        <v>46167</v>
      </c>
      <c r="B495" s="39" t="s">
        <v>1499</v>
      </c>
      <c r="C495" s="6" t="s">
        <v>904</v>
      </c>
      <c r="D495" s="6">
        <v>6494</v>
      </c>
      <c r="E495" s="6">
        <v>1</v>
      </c>
      <c r="F495" s="6">
        <f t="shared" si="46"/>
        <v>21</v>
      </c>
      <c r="G495" s="7">
        <v>1</v>
      </c>
      <c r="H495" s="8">
        <f t="shared" si="47"/>
        <v>1</v>
      </c>
      <c r="I495" s="6">
        <f t="shared" si="48"/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36">
        <v>46166</v>
      </c>
    </row>
    <row r="496" spans="1:37" x14ac:dyDescent="0.25">
      <c r="A496" s="36">
        <v>46174</v>
      </c>
      <c r="B496" s="39" t="s">
        <v>1499</v>
      </c>
      <c r="C496" s="6" t="s">
        <v>904</v>
      </c>
      <c r="D496" s="6">
        <v>6905</v>
      </c>
      <c r="E496" s="6">
        <v>1</v>
      </c>
      <c r="F496" s="6">
        <f t="shared" si="46"/>
        <v>21</v>
      </c>
      <c r="G496" s="7">
        <v>1</v>
      </c>
      <c r="H496" s="8">
        <f t="shared" si="47"/>
        <v>1</v>
      </c>
      <c r="I496" s="6">
        <f t="shared" si="48"/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13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36">
        <v>46172</v>
      </c>
    </row>
    <row r="497" spans="1:37" x14ac:dyDescent="0.25">
      <c r="A497" s="36">
        <v>46136</v>
      </c>
      <c r="B497" s="39" t="s">
        <v>1499</v>
      </c>
      <c r="C497" s="6" t="s">
        <v>1528</v>
      </c>
      <c r="D497" s="13">
        <v>6366</v>
      </c>
      <c r="E497" s="6">
        <v>3</v>
      </c>
      <c r="F497" s="6">
        <f t="shared" si="46"/>
        <v>63</v>
      </c>
      <c r="G497" s="7">
        <v>0.98409999999999997</v>
      </c>
      <c r="H497" s="8">
        <f t="shared" si="47"/>
        <v>0.98412698412698418</v>
      </c>
      <c r="I497" s="6">
        <f>SUM(J497:AI497)</f>
        <v>1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1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13">
        <v>0</v>
      </c>
      <c r="AK497" s="36">
        <v>46133</v>
      </c>
    </row>
    <row r="498" spans="1:37" x14ac:dyDescent="0.25">
      <c r="A498" s="36">
        <v>46141</v>
      </c>
      <c r="B498" s="39" t="s">
        <v>1499</v>
      </c>
      <c r="C498" s="6" t="s">
        <v>1529</v>
      </c>
      <c r="D498" s="13">
        <v>6446</v>
      </c>
      <c r="E498" s="6">
        <v>3</v>
      </c>
      <c r="F498" s="6">
        <f t="shared" si="46"/>
        <v>63</v>
      </c>
      <c r="G498" s="7">
        <v>1</v>
      </c>
      <c r="H498" s="8">
        <f t="shared" si="47"/>
        <v>1</v>
      </c>
      <c r="I498" s="6">
        <f>SUM(J498:AI498)</f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13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13">
        <v>0</v>
      </c>
      <c r="AK498" s="36">
        <v>46141</v>
      </c>
    </row>
    <row r="499" spans="1:37" x14ac:dyDescent="0.25">
      <c r="A499" s="36">
        <v>46176</v>
      </c>
      <c r="B499" s="39" t="s">
        <v>1499</v>
      </c>
      <c r="C499" s="6" t="s">
        <v>992</v>
      </c>
      <c r="D499" s="6">
        <v>6581</v>
      </c>
      <c r="E499" s="6">
        <v>2</v>
      </c>
      <c r="F499" s="6">
        <f t="shared" si="46"/>
        <v>42</v>
      </c>
      <c r="G499" s="7">
        <v>1</v>
      </c>
      <c r="H499" s="8">
        <f t="shared" si="47"/>
        <v>1</v>
      </c>
      <c r="I499" s="6">
        <f t="shared" ref="I499:I509" si="49">SUM(J499:AJ499)</f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36">
        <v>46175</v>
      </c>
    </row>
    <row r="500" spans="1:37" x14ac:dyDescent="0.25">
      <c r="A500" s="36">
        <v>46181</v>
      </c>
      <c r="B500" s="39" t="s">
        <v>1499</v>
      </c>
      <c r="C500" s="6" t="s">
        <v>992</v>
      </c>
      <c r="D500" s="13">
        <v>6601</v>
      </c>
      <c r="E500" s="6">
        <v>2</v>
      </c>
      <c r="F500" s="6">
        <f t="shared" si="46"/>
        <v>42</v>
      </c>
      <c r="G500" s="7">
        <v>1</v>
      </c>
      <c r="H500" s="8">
        <f t="shared" si="47"/>
        <v>1</v>
      </c>
      <c r="I500" s="6">
        <f t="shared" si="49"/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13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36">
        <v>46178</v>
      </c>
    </row>
    <row r="501" spans="1:37" x14ac:dyDescent="0.25">
      <c r="A501" s="36">
        <v>46181</v>
      </c>
      <c r="B501" s="39" t="s">
        <v>1499</v>
      </c>
      <c r="C501" s="6" t="s">
        <v>992</v>
      </c>
      <c r="D501" s="6">
        <v>6688</v>
      </c>
      <c r="E501" s="6">
        <v>2</v>
      </c>
      <c r="F501" s="6">
        <f t="shared" si="46"/>
        <v>42</v>
      </c>
      <c r="G501" s="7">
        <v>1</v>
      </c>
      <c r="H501" s="8">
        <f t="shared" si="47"/>
        <v>1</v>
      </c>
      <c r="I501" s="6">
        <f t="shared" si="49"/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36">
        <v>46180</v>
      </c>
    </row>
    <row r="502" spans="1:37" x14ac:dyDescent="0.25">
      <c r="A502" s="36">
        <v>46185</v>
      </c>
      <c r="B502" s="39" t="s">
        <v>1499</v>
      </c>
      <c r="C502" s="6" t="s">
        <v>992</v>
      </c>
      <c r="D502" s="6">
        <v>6494</v>
      </c>
      <c r="E502" s="6">
        <v>2</v>
      </c>
      <c r="F502" s="6">
        <f t="shared" si="46"/>
        <v>42</v>
      </c>
      <c r="G502" s="7">
        <v>1</v>
      </c>
      <c r="H502" s="8">
        <f t="shared" si="47"/>
        <v>1</v>
      </c>
      <c r="I502" s="6">
        <f t="shared" si="49"/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13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36">
        <v>46183</v>
      </c>
    </row>
    <row r="503" spans="1:37" x14ac:dyDescent="0.25">
      <c r="A503" s="36">
        <v>46188</v>
      </c>
      <c r="B503" s="39" t="s">
        <v>1499</v>
      </c>
      <c r="C503" s="6" t="s">
        <v>992</v>
      </c>
      <c r="D503" s="6">
        <v>6905</v>
      </c>
      <c r="E503" s="6">
        <v>2</v>
      </c>
      <c r="F503" s="6">
        <f t="shared" si="46"/>
        <v>42</v>
      </c>
      <c r="G503" s="7">
        <v>0.97619999999999996</v>
      </c>
      <c r="H503" s="8">
        <f t="shared" si="47"/>
        <v>0.97619047619047616</v>
      </c>
      <c r="I503" s="6">
        <f t="shared" si="49"/>
        <v>1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1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36">
        <v>46186</v>
      </c>
    </row>
    <row r="504" spans="1:37" x14ac:dyDescent="0.25">
      <c r="A504" s="36">
        <v>46141</v>
      </c>
      <c r="B504" s="39" t="s">
        <v>1499</v>
      </c>
      <c r="C504" s="6" t="s">
        <v>917</v>
      </c>
      <c r="D504" s="13">
        <v>6446</v>
      </c>
      <c r="E504" s="6">
        <v>4</v>
      </c>
      <c r="F504" s="6">
        <f t="shared" si="46"/>
        <v>84</v>
      </c>
      <c r="G504" s="7">
        <v>1</v>
      </c>
      <c r="H504" s="8">
        <f t="shared" si="47"/>
        <v>1</v>
      </c>
      <c r="I504" s="6">
        <f t="shared" si="49"/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13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36">
        <v>46141</v>
      </c>
    </row>
    <row r="505" spans="1:37" x14ac:dyDescent="0.25">
      <c r="A505" s="36">
        <v>46149</v>
      </c>
      <c r="B505" s="39" t="s">
        <v>1499</v>
      </c>
      <c r="C505" s="6" t="s">
        <v>917</v>
      </c>
      <c r="D505" s="6">
        <v>6581</v>
      </c>
      <c r="E505" s="6">
        <v>3</v>
      </c>
      <c r="F505" s="6">
        <f t="shared" si="46"/>
        <v>63</v>
      </c>
      <c r="G505" s="7">
        <v>0.98409999999999997</v>
      </c>
      <c r="H505" s="8">
        <f t="shared" si="47"/>
        <v>0.98412698412698418</v>
      </c>
      <c r="I505" s="6">
        <f t="shared" si="49"/>
        <v>1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1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36">
        <v>46148</v>
      </c>
    </row>
    <row r="506" spans="1:37" x14ac:dyDescent="0.25">
      <c r="A506" s="36">
        <v>46160</v>
      </c>
      <c r="B506" s="39" t="s">
        <v>1499</v>
      </c>
      <c r="C506" s="6" t="s">
        <v>917</v>
      </c>
      <c r="D506" s="13">
        <v>6601</v>
      </c>
      <c r="E506" s="6">
        <v>3</v>
      </c>
      <c r="F506" s="6">
        <f t="shared" si="46"/>
        <v>63</v>
      </c>
      <c r="G506" s="7">
        <v>1</v>
      </c>
      <c r="H506" s="8">
        <f t="shared" si="47"/>
        <v>1</v>
      </c>
      <c r="I506" s="6">
        <f t="shared" si="49"/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13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36">
        <v>46160</v>
      </c>
    </row>
    <row r="507" spans="1:37" x14ac:dyDescent="0.25">
      <c r="A507" s="36">
        <v>46160</v>
      </c>
      <c r="B507" s="39" t="s">
        <v>1499</v>
      </c>
      <c r="C507" s="6" t="s">
        <v>917</v>
      </c>
      <c r="D507" s="6">
        <v>6688</v>
      </c>
      <c r="E507" s="6">
        <v>3</v>
      </c>
      <c r="F507" s="6">
        <f t="shared" si="46"/>
        <v>63</v>
      </c>
      <c r="G507" s="7">
        <v>0.98409999999999997</v>
      </c>
      <c r="H507" s="8">
        <f t="shared" si="47"/>
        <v>0.98412698412698418</v>
      </c>
      <c r="I507" s="6">
        <f t="shared" si="49"/>
        <v>1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1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36">
        <v>46159</v>
      </c>
    </row>
    <row r="508" spans="1:37" x14ac:dyDescent="0.25">
      <c r="A508" s="36">
        <v>46160</v>
      </c>
      <c r="B508" s="39" t="s">
        <v>1499</v>
      </c>
      <c r="C508" s="6" t="s">
        <v>917</v>
      </c>
      <c r="D508" s="6">
        <v>6494</v>
      </c>
      <c r="E508" s="6">
        <v>3</v>
      </c>
      <c r="F508" s="6">
        <f t="shared" si="46"/>
        <v>63</v>
      </c>
      <c r="G508" s="7">
        <v>1</v>
      </c>
      <c r="H508" s="8">
        <f t="shared" si="47"/>
        <v>1</v>
      </c>
      <c r="I508" s="6">
        <f t="shared" si="49"/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13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36">
        <v>46159</v>
      </c>
    </row>
    <row r="509" spans="1:37" x14ac:dyDescent="0.25">
      <c r="A509" s="36">
        <v>46160</v>
      </c>
      <c r="B509" s="39" t="s">
        <v>1499</v>
      </c>
      <c r="C509" s="6" t="s">
        <v>917</v>
      </c>
      <c r="D509" s="6">
        <v>6905</v>
      </c>
      <c r="E509" s="6">
        <v>3</v>
      </c>
      <c r="F509" s="6">
        <f t="shared" si="46"/>
        <v>63</v>
      </c>
      <c r="G509" s="7">
        <v>1</v>
      </c>
      <c r="H509" s="8">
        <f t="shared" si="47"/>
        <v>1</v>
      </c>
      <c r="I509" s="6">
        <f t="shared" si="49"/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36">
        <v>46159</v>
      </c>
    </row>
    <row r="510" spans="1:37" x14ac:dyDescent="0.25">
      <c r="A510" s="36">
        <v>46136</v>
      </c>
      <c r="B510" s="39" t="s">
        <v>1499</v>
      </c>
      <c r="C510" s="6" t="s">
        <v>1530</v>
      </c>
      <c r="D510" s="13">
        <v>6366</v>
      </c>
      <c r="E510" s="6">
        <v>4</v>
      </c>
      <c r="F510" s="6">
        <f t="shared" si="46"/>
        <v>84</v>
      </c>
      <c r="G510" s="7">
        <v>1</v>
      </c>
      <c r="H510" s="8">
        <f t="shared" si="47"/>
        <v>1</v>
      </c>
      <c r="I510" s="6">
        <f>SUM(J510:AI510)</f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13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13">
        <v>0</v>
      </c>
      <c r="AK510" s="36">
        <v>46135</v>
      </c>
    </row>
    <row r="511" spans="1:37" x14ac:dyDescent="0.25">
      <c r="A511" s="36">
        <v>46141</v>
      </c>
      <c r="B511" s="39" t="s">
        <v>1499</v>
      </c>
      <c r="C511" s="6" t="s">
        <v>917</v>
      </c>
      <c r="D511" s="13">
        <v>6446</v>
      </c>
      <c r="E511" s="6">
        <v>4</v>
      </c>
      <c r="F511" s="6">
        <f t="shared" si="46"/>
        <v>84</v>
      </c>
      <c r="G511" s="7">
        <v>1</v>
      </c>
      <c r="H511" s="8">
        <f t="shared" si="47"/>
        <v>1</v>
      </c>
      <c r="I511" s="6">
        <f>SUM(J511:AI511)</f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D511" s="6">
        <v>0</v>
      </c>
      <c r="AF511" s="6">
        <v>0</v>
      </c>
      <c r="AG511" s="6">
        <v>0</v>
      </c>
      <c r="AH511" s="6">
        <v>0</v>
      </c>
      <c r="AI511" s="6">
        <v>0</v>
      </c>
      <c r="AJ511" s="13">
        <v>0</v>
      </c>
      <c r="AK511" s="36">
        <v>46141</v>
      </c>
    </row>
    <row r="512" spans="1:37" x14ac:dyDescent="0.25">
      <c r="A512" s="36">
        <v>46156</v>
      </c>
      <c r="B512" s="39" t="s">
        <v>1499</v>
      </c>
      <c r="C512" s="6" t="s">
        <v>993</v>
      </c>
      <c r="D512" s="6">
        <v>6581</v>
      </c>
      <c r="E512" s="6">
        <v>1</v>
      </c>
      <c r="F512" s="6">
        <f t="shared" si="46"/>
        <v>21</v>
      </c>
      <c r="G512" s="7">
        <v>1</v>
      </c>
      <c r="H512" s="8">
        <f t="shared" si="47"/>
        <v>1</v>
      </c>
      <c r="I512" s="6">
        <f t="shared" ref="I512:I535" si="50">SUM(J512:AJ512)</f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13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36">
        <v>46156</v>
      </c>
    </row>
    <row r="513" spans="1:37" x14ac:dyDescent="0.25">
      <c r="A513" s="36">
        <v>46162</v>
      </c>
      <c r="B513" s="39" t="s">
        <v>1499</v>
      </c>
      <c r="C513" s="6" t="s">
        <v>993</v>
      </c>
      <c r="D513" s="13">
        <v>6601</v>
      </c>
      <c r="E513" s="6">
        <v>1</v>
      </c>
      <c r="F513" s="6">
        <f t="shared" si="46"/>
        <v>21</v>
      </c>
      <c r="G513" s="7">
        <v>1</v>
      </c>
      <c r="H513" s="8">
        <f t="shared" si="47"/>
        <v>1</v>
      </c>
      <c r="I513" s="6">
        <f t="shared" si="50"/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36">
        <v>46161</v>
      </c>
    </row>
    <row r="514" spans="1:37" x14ac:dyDescent="0.25">
      <c r="A514" s="36">
        <v>46164</v>
      </c>
      <c r="B514" s="39" t="s">
        <v>1499</v>
      </c>
      <c r="C514" s="6" t="s">
        <v>993</v>
      </c>
      <c r="D514" s="6">
        <v>6688</v>
      </c>
      <c r="E514" s="6">
        <v>1</v>
      </c>
      <c r="F514" s="6">
        <f t="shared" si="46"/>
        <v>21</v>
      </c>
      <c r="G514" s="7">
        <v>1</v>
      </c>
      <c r="H514" s="8">
        <f t="shared" si="47"/>
        <v>1</v>
      </c>
      <c r="I514" s="6">
        <f t="shared" si="50"/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13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36">
        <v>46163</v>
      </c>
    </row>
    <row r="515" spans="1:37" x14ac:dyDescent="0.25">
      <c r="A515" s="36">
        <v>46167</v>
      </c>
      <c r="B515" s="39" t="s">
        <v>1499</v>
      </c>
      <c r="C515" s="6" t="s">
        <v>993</v>
      </c>
      <c r="D515" s="6">
        <v>6494</v>
      </c>
      <c r="E515" s="6">
        <v>1</v>
      </c>
      <c r="F515" s="6">
        <f t="shared" si="46"/>
        <v>21</v>
      </c>
      <c r="G515" s="7">
        <v>1</v>
      </c>
      <c r="H515" s="8">
        <f t="shared" si="47"/>
        <v>1</v>
      </c>
      <c r="I515" s="6">
        <f t="shared" si="50"/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36">
        <v>46165</v>
      </c>
    </row>
    <row r="516" spans="1:37" x14ac:dyDescent="0.25">
      <c r="A516" s="36">
        <v>46170</v>
      </c>
      <c r="B516" s="39" t="s">
        <v>1499</v>
      </c>
      <c r="C516" s="6" t="s">
        <v>993</v>
      </c>
      <c r="D516" s="6">
        <v>6905</v>
      </c>
      <c r="E516" s="6">
        <v>1</v>
      </c>
      <c r="F516" s="6">
        <f t="shared" si="46"/>
        <v>21</v>
      </c>
      <c r="G516" s="7">
        <v>0.95240000000000002</v>
      </c>
      <c r="H516" s="8">
        <f t="shared" si="47"/>
        <v>0.95238095238095233</v>
      </c>
      <c r="I516" s="6">
        <f t="shared" si="50"/>
        <v>1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1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13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36">
        <v>46169</v>
      </c>
    </row>
    <row r="517" spans="1:37" x14ac:dyDescent="0.25">
      <c r="A517" s="36">
        <v>46212</v>
      </c>
      <c r="B517" s="6" t="s">
        <v>1868</v>
      </c>
      <c r="C517" s="6" t="s">
        <v>1875</v>
      </c>
      <c r="D517" s="6">
        <v>6688</v>
      </c>
      <c r="E517" s="6">
        <v>6</v>
      </c>
      <c r="F517" s="6">
        <f t="shared" ref="F517:F529" si="51">E517*120</f>
        <v>720</v>
      </c>
      <c r="G517" s="8">
        <v>0.99861111111111112</v>
      </c>
      <c r="H517" s="8">
        <f t="shared" si="47"/>
        <v>0.99861111111111112</v>
      </c>
      <c r="I517" s="6">
        <f t="shared" si="50"/>
        <v>1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1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</row>
    <row r="518" spans="1:37" x14ac:dyDescent="0.25">
      <c r="A518" s="36">
        <v>46223</v>
      </c>
      <c r="B518" s="6" t="s">
        <v>1868</v>
      </c>
      <c r="C518" s="6" t="s">
        <v>1887</v>
      </c>
      <c r="D518" s="6">
        <v>6494</v>
      </c>
      <c r="E518" s="6">
        <v>6</v>
      </c>
      <c r="F518" s="6">
        <f t="shared" si="51"/>
        <v>720</v>
      </c>
      <c r="G518" s="8">
        <v>1</v>
      </c>
      <c r="H518" s="8">
        <f t="shared" si="47"/>
        <v>1</v>
      </c>
      <c r="I518" s="6">
        <f t="shared" si="50"/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36">
        <v>46215</v>
      </c>
    </row>
    <row r="519" spans="1:37" x14ac:dyDescent="0.25">
      <c r="A519" s="36">
        <v>46223</v>
      </c>
      <c r="B519" s="6" t="s">
        <v>1868</v>
      </c>
      <c r="C519" s="6" t="s">
        <v>1887</v>
      </c>
      <c r="D519" s="6">
        <v>6905</v>
      </c>
      <c r="E519" s="6">
        <v>5</v>
      </c>
      <c r="F519" s="6">
        <f t="shared" si="51"/>
        <v>600</v>
      </c>
      <c r="G519" s="8">
        <v>0.99833333333333329</v>
      </c>
      <c r="H519" s="8">
        <f t="shared" si="47"/>
        <v>0.99833333333333329</v>
      </c>
      <c r="I519" s="6">
        <f t="shared" si="50"/>
        <v>1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1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</row>
    <row r="520" spans="1:37" x14ac:dyDescent="0.25">
      <c r="A520" s="36">
        <v>46209</v>
      </c>
      <c r="B520" s="6" t="s">
        <v>1868</v>
      </c>
      <c r="C520" s="6" t="s">
        <v>1869</v>
      </c>
      <c r="D520" s="6">
        <v>6581</v>
      </c>
      <c r="E520" s="6">
        <v>4</v>
      </c>
      <c r="F520" s="6">
        <f t="shared" si="51"/>
        <v>480</v>
      </c>
      <c r="G520" s="8">
        <v>0.98750000000000004</v>
      </c>
      <c r="H520" s="8">
        <f t="shared" si="47"/>
        <v>0.98750000000000004</v>
      </c>
      <c r="I520" s="6">
        <f t="shared" si="50"/>
        <v>6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1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1</v>
      </c>
      <c r="AC520" s="6">
        <v>0</v>
      </c>
      <c r="AD520" s="6">
        <v>4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</row>
    <row r="521" spans="1:37" x14ac:dyDescent="0.25">
      <c r="A521" s="36">
        <v>46211</v>
      </c>
      <c r="B521" s="6" t="s">
        <v>1868</v>
      </c>
      <c r="C521" s="6" t="s">
        <v>1873</v>
      </c>
      <c r="D521" s="6">
        <v>6601</v>
      </c>
      <c r="E521" s="6">
        <v>4</v>
      </c>
      <c r="F521" s="6">
        <f t="shared" si="51"/>
        <v>480</v>
      </c>
      <c r="G521" s="8">
        <v>0.98541666666666672</v>
      </c>
      <c r="H521" s="8">
        <f t="shared" si="47"/>
        <v>0.98541666666666672</v>
      </c>
      <c r="I521" s="6">
        <f t="shared" si="50"/>
        <v>7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7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</row>
    <row r="522" spans="1:37" x14ac:dyDescent="0.25">
      <c r="A522" s="36">
        <v>46211</v>
      </c>
      <c r="B522" s="6" t="s">
        <v>1868</v>
      </c>
      <c r="C522" s="6" t="s">
        <v>1873</v>
      </c>
      <c r="D522" s="6">
        <v>6688</v>
      </c>
      <c r="E522" s="6">
        <v>3</v>
      </c>
      <c r="F522" s="6">
        <f t="shared" si="51"/>
        <v>360</v>
      </c>
      <c r="G522" s="8">
        <v>0.99722222222222223</v>
      </c>
      <c r="H522" s="8">
        <f t="shared" si="47"/>
        <v>0.99722222222222223</v>
      </c>
      <c r="I522" s="6">
        <f t="shared" si="50"/>
        <v>1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1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</row>
    <row r="523" spans="1:37" x14ac:dyDescent="0.25">
      <c r="A523" s="36">
        <v>46217</v>
      </c>
      <c r="B523" s="6" t="s">
        <v>1868</v>
      </c>
      <c r="C523" s="6" t="s">
        <v>1873</v>
      </c>
      <c r="D523" s="6">
        <v>6494</v>
      </c>
      <c r="E523" s="6">
        <v>3</v>
      </c>
      <c r="F523" s="6">
        <f t="shared" si="51"/>
        <v>360</v>
      </c>
      <c r="G523" s="8">
        <v>1</v>
      </c>
      <c r="H523" s="8">
        <f t="shared" si="47"/>
        <v>1</v>
      </c>
      <c r="I523" s="6">
        <f t="shared" si="50"/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</row>
    <row r="524" spans="1:37" x14ac:dyDescent="0.25">
      <c r="A524" s="36">
        <v>46217</v>
      </c>
      <c r="B524" s="6" t="s">
        <v>1868</v>
      </c>
      <c r="C524" s="6" t="s">
        <v>1873</v>
      </c>
      <c r="D524" s="6">
        <v>6905</v>
      </c>
      <c r="E524" s="6">
        <v>3</v>
      </c>
      <c r="F524" s="6">
        <f t="shared" si="51"/>
        <v>360</v>
      </c>
      <c r="G524" s="8">
        <v>1</v>
      </c>
      <c r="H524" s="8">
        <f t="shared" si="47"/>
        <v>1</v>
      </c>
      <c r="I524" s="6">
        <f t="shared" si="50"/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</row>
    <row r="525" spans="1:37" x14ac:dyDescent="0.25">
      <c r="A525" s="36">
        <v>46219</v>
      </c>
      <c r="B525" s="6" t="s">
        <v>1868</v>
      </c>
      <c r="C525" s="6" t="s">
        <v>1883</v>
      </c>
      <c r="D525" s="6">
        <v>6905</v>
      </c>
      <c r="E525" s="6">
        <v>2</v>
      </c>
      <c r="F525" s="6">
        <f t="shared" si="51"/>
        <v>240</v>
      </c>
      <c r="G525" s="8">
        <v>1</v>
      </c>
      <c r="H525" s="8">
        <f t="shared" si="47"/>
        <v>1</v>
      </c>
      <c r="I525" s="6">
        <f t="shared" si="50"/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</row>
    <row r="526" spans="1:37" x14ac:dyDescent="0.25">
      <c r="A526" s="36">
        <v>46219</v>
      </c>
      <c r="B526" s="6" t="s">
        <v>1868</v>
      </c>
      <c r="C526" s="6" t="s">
        <v>1884</v>
      </c>
      <c r="D526" s="6">
        <v>6494</v>
      </c>
      <c r="E526" s="6">
        <v>2</v>
      </c>
      <c r="F526" s="6">
        <f t="shared" si="51"/>
        <v>240</v>
      </c>
      <c r="G526" s="8">
        <v>0.99583333333333335</v>
      </c>
      <c r="H526" s="8">
        <f t="shared" si="47"/>
        <v>0.99583333333333335</v>
      </c>
      <c r="I526" s="6">
        <f t="shared" si="50"/>
        <v>1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1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</row>
    <row r="527" spans="1:37" x14ac:dyDescent="0.25">
      <c r="A527" s="36">
        <v>46212</v>
      </c>
      <c r="B527" s="6" t="s">
        <v>1868</v>
      </c>
      <c r="C527" s="6" t="s">
        <v>1876</v>
      </c>
      <c r="D527" s="6">
        <v>6688</v>
      </c>
      <c r="E527" s="6">
        <v>1</v>
      </c>
      <c r="F527" s="6">
        <f t="shared" si="51"/>
        <v>120</v>
      </c>
      <c r="G527" s="8">
        <v>1</v>
      </c>
      <c r="H527" s="8">
        <f t="shared" si="47"/>
        <v>1</v>
      </c>
      <c r="I527" s="6">
        <f t="shared" si="50"/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</row>
    <row r="528" spans="1:37" x14ac:dyDescent="0.25">
      <c r="A528" s="36">
        <v>46218</v>
      </c>
      <c r="B528" s="6" t="s">
        <v>1868</v>
      </c>
      <c r="C528" s="6" t="s">
        <v>1876</v>
      </c>
      <c r="D528" s="6">
        <v>6494</v>
      </c>
      <c r="E528" s="6">
        <v>1</v>
      </c>
      <c r="F528" s="6">
        <f t="shared" si="51"/>
        <v>120</v>
      </c>
      <c r="G528" s="8">
        <v>1</v>
      </c>
      <c r="H528" s="8">
        <f t="shared" si="47"/>
        <v>1</v>
      </c>
      <c r="I528" s="6">
        <f t="shared" si="50"/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</row>
    <row r="529" spans="1:38" x14ac:dyDescent="0.25">
      <c r="A529" s="36">
        <v>46218</v>
      </c>
      <c r="B529" s="6" t="s">
        <v>1868</v>
      </c>
      <c r="C529" s="6" t="s">
        <v>1876</v>
      </c>
      <c r="D529" s="6">
        <v>6905</v>
      </c>
      <c r="E529" s="6">
        <v>1</v>
      </c>
      <c r="F529" s="6">
        <f t="shared" si="51"/>
        <v>120</v>
      </c>
      <c r="G529" s="8">
        <v>0.9916666666666667</v>
      </c>
      <c r="H529" s="8">
        <f t="shared" si="47"/>
        <v>0.9916666666666667</v>
      </c>
      <c r="I529" s="6">
        <f t="shared" si="50"/>
        <v>1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1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</row>
    <row r="530" spans="1:38" x14ac:dyDescent="0.25">
      <c r="A530" s="36">
        <v>46141</v>
      </c>
      <c r="B530" s="39" t="s">
        <v>1499</v>
      </c>
      <c r="C530" s="6" t="s">
        <v>905</v>
      </c>
      <c r="D530" s="13">
        <v>6446</v>
      </c>
      <c r="E530" s="6">
        <v>1</v>
      </c>
      <c r="F530" s="6">
        <f t="shared" ref="F530:F545" si="52">E530*21</f>
        <v>21</v>
      </c>
      <c r="G530" s="7">
        <v>1</v>
      </c>
      <c r="H530" s="8">
        <f t="shared" si="47"/>
        <v>1</v>
      </c>
      <c r="I530" s="6">
        <f t="shared" si="50"/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36">
        <v>46140</v>
      </c>
    </row>
    <row r="531" spans="1:38" x14ac:dyDescent="0.25">
      <c r="A531" s="36">
        <v>46150</v>
      </c>
      <c r="B531" s="39" t="s">
        <v>1499</v>
      </c>
      <c r="C531" s="6" t="s">
        <v>905</v>
      </c>
      <c r="D531" s="6">
        <v>6581</v>
      </c>
      <c r="E531" s="6">
        <v>1</v>
      </c>
      <c r="F531" s="6">
        <f t="shared" si="52"/>
        <v>21</v>
      </c>
      <c r="G531" s="7">
        <v>1</v>
      </c>
      <c r="H531" s="8">
        <f t="shared" si="47"/>
        <v>1</v>
      </c>
      <c r="I531" s="6">
        <f t="shared" si="50"/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13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36">
        <v>46149</v>
      </c>
    </row>
    <row r="532" spans="1:38" x14ac:dyDescent="0.25">
      <c r="A532" s="36">
        <v>46156</v>
      </c>
      <c r="B532" s="39" t="s">
        <v>1499</v>
      </c>
      <c r="C532" s="6" t="s">
        <v>905</v>
      </c>
      <c r="D532" s="13">
        <v>6601</v>
      </c>
      <c r="E532" s="6">
        <v>1</v>
      </c>
      <c r="F532" s="6">
        <f t="shared" si="52"/>
        <v>21</v>
      </c>
      <c r="G532" s="7">
        <v>0.95240000000000002</v>
      </c>
      <c r="H532" s="8">
        <f t="shared" si="47"/>
        <v>0.95238095238095233</v>
      </c>
      <c r="I532" s="6">
        <f t="shared" si="50"/>
        <v>1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1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36">
        <v>46153</v>
      </c>
    </row>
    <row r="533" spans="1:38" x14ac:dyDescent="0.25">
      <c r="A533" s="36">
        <v>46163</v>
      </c>
      <c r="B533" s="39" t="s">
        <v>1499</v>
      </c>
      <c r="C533" s="6" t="s">
        <v>1122</v>
      </c>
      <c r="D533" s="6">
        <v>6688</v>
      </c>
      <c r="E533" s="6">
        <v>1</v>
      </c>
      <c r="F533" s="6">
        <f t="shared" si="52"/>
        <v>21</v>
      </c>
      <c r="G533" s="7">
        <v>1</v>
      </c>
      <c r="H533" s="8">
        <f t="shared" si="47"/>
        <v>1</v>
      </c>
      <c r="I533" s="6">
        <f t="shared" si="50"/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13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36">
        <v>46162</v>
      </c>
    </row>
    <row r="534" spans="1:38" x14ac:dyDescent="0.25">
      <c r="A534" s="36">
        <v>46167</v>
      </c>
      <c r="B534" s="39" t="s">
        <v>1499</v>
      </c>
      <c r="C534" s="6" t="s">
        <v>905</v>
      </c>
      <c r="D534" s="6">
        <v>6494</v>
      </c>
      <c r="E534" s="6">
        <v>1</v>
      </c>
      <c r="F534" s="6">
        <f t="shared" si="52"/>
        <v>21</v>
      </c>
      <c r="G534" s="7">
        <v>1</v>
      </c>
      <c r="H534" s="8">
        <f t="shared" si="47"/>
        <v>1</v>
      </c>
      <c r="I534" s="6">
        <f t="shared" si="50"/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36">
        <v>46165</v>
      </c>
    </row>
    <row r="535" spans="1:38" x14ac:dyDescent="0.25">
      <c r="A535" s="36">
        <v>46171</v>
      </c>
      <c r="B535" s="39" t="s">
        <v>1499</v>
      </c>
      <c r="C535" s="6" t="s">
        <v>905</v>
      </c>
      <c r="D535" s="6">
        <v>6905</v>
      </c>
      <c r="E535" s="6">
        <v>1</v>
      </c>
      <c r="F535" s="6">
        <f t="shared" si="52"/>
        <v>21</v>
      </c>
      <c r="G535" s="7">
        <v>0.95240000000000002</v>
      </c>
      <c r="H535" s="8">
        <f t="shared" si="47"/>
        <v>0.95238095238095233</v>
      </c>
      <c r="I535" s="6">
        <f t="shared" si="50"/>
        <v>1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1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13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36">
        <v>46170</v>
      </c>
    </row>
    <row r="536" spans="1:38" x14ac:dyDescent="0.25">
      <c r="A536" s="36">
        <v>46136</v>
      </c>
      <c r="B536" s="39" t="s">
        <v>1499</v>
      </c>
      <c r="C536" s="6" t="s">
        <v>1531</v>
      </c>
      <c r="D536" s="13">
        <v>6366</v>
      </c>
      <c r="E536" s="6">
        <v>1</v>
      </c>
      <c r="F536" s="6">
        <f t="shared" si="52"/>
        <v>21</v>
      </c>
      <c r="G536" s="7">
        <v>1</v>
      </c>
      <c r="H536" s="8">
        <f t="shared" si="47"/>
        <v>1</v>
      </c>
      <c r="I536" s="6">
        <f>SUM(J536:AI536)</f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13">
        <v>0</v>
      </c>
      <c r="AK536" s="36">
        <v>46136</v>
      </c>
    </row>
    <row r="537" spans="1:38" x14ac:dyDescent="0.25">
      <c r="A537" s="36">
        <v>46141</v>
      </c>
      <c r="B537" s="39" t="s">
        <v>1499</v>
      </c>
      <c r="C537" s="6" t="s">
        <v>1122</v>
      </c>
      <c r="D537" s="13">
        <v>6446</v>
      </c>
      <c r="E537" s="6">
        <v>1</v>
      </c>
      <c r="F537" s="6">
        <f t="shared" si="52"/>
        <v>21</v>
      </c>
      <c r="G537" s="7">
        <v>1</v>
      </c>
      <c r="H537" s="8">
        <f t="shared" si="47"/>
        <v>1</v>
      </c>
      <c r="I537" s="6">
        <f>SUM(J537:AI537)</f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13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13">
        <v>0</v>
      </c>
      <c r="AK537" s="36">
        <v>46140</v>
      </c>
    </row>
    <row r="538" spans="1:38" x14ac:dyDescent="0.25">
      <c r="A538" s="36">
        <v>46141</v>
      </c>
      <c r="B538" s="39" t="s">
        <v>1499</v>
      </c>
      <c r="C538" s="6" t="s">
        <v>908</v>
      </c>
      <c r="D538" s="13">
        <v>6446</v>
      </c>
      <c r="E538" s="6">
        <v>1</v>
      </c>
      <c r="F538" s="6">
        <f t="shared" si="52"/>
        <v>21</v>
      </c>
      <c r="G538" s="7">
        <v>0.95240000000000002</v>
      </c>
      <c r="H538" s="8">
        <f t="shared" si="47"/>
        <v>0.95238095238095233</v>
      </c>
      <c r="I538" s="6">
        <f t="shared" ref="I538:I543" si="53">SUM(J538:AJ538)</f>
        <v>1</v>
      </c>
      <c r="J538" s="6">
        <v>0</v>
      </c>
      <c r="K538" s="6">
        <v>1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36">
        <v>46141</v>
      </c>
    </row>
    <row r="539" spans="1:38" x14ac:dyDescent="0.25">
      <c r="A539" s="36">
        <v>46156</v>
      </c>
      <c r="B539" s="39" t="s">
        <v>1499</v>
      </c>
      <c r="C539" s="6" t="s">
        <v>908</v>
      </c>
      <c r="D539" s="6">
        <v>6581</v>
      </c>
      <c r="E539" s="6">
        <v>1</v>
      </c>
      <c r="F539" s="6">
        <f t="shared" si="52"/>
        <v>21</v>
      </c>
      <c r="G539" s="7">
        <v>1</v>
      </c>
      <c r="H539" s="8">
        <f t="shared" si="47"/>
        <v>1</v>
      </c>
      <c r="I539" s="6">
        <f t="shared" si="53"/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13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36">
        <v>46156</v>
      </c>
    </row>
    <row r="540" spans="1:38" x14ac:dyDescent="0.25">
      <c r="A540" s="36">
        <v>46161</v>
      </c>
      <c r="B540" s="39" t="s">
        <v>1499</v>
      </c>
      <c r="C540" s="6" t="s">
        <v>908</v>
      </c>
      <c r="D540" s="13">
        <v>6601</v>
      </c>
      <c r="E540" s="6">
        <v>1</v>
      </c>
      <c r="F540" s="6">
        <f t="shared" si="52"/>
        <v>21</v>
      </c>
      <c r="G540" s="7">
        <v>1</v>
      </c>
      <c r="H540" s="8">
        <f t="shared" si="47"/>
        <v>1</v>
      </c>
      <c r="I540" s="6">
        <f t="shared" si="53"/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36">
        <v>46159</v>
      </c>
    </row>
    <row r="541" spans="1:38" x14ac:dyDescent="0.25">
      <c r="A541" s="36">
        <v>46167</v>
      </c>
      <c r="B541" s="39" t="s">
        <v>1499</v>
      </c>
      <c r="C541" s="6" t="s">
        <v>908</v>
      </c>
      <c r="D541" s="6">
        <v>6688</v>
      </c>
      <c r="E541" s="6">
        <v>1</v>
      </c>
      <c r="F541" s="6">
        <f t="shared" si="52"/>
        <v>21</v>
      </c>
      <c r="G541" s="7">
        <v>0.95240000000000002</v>
      </c>
      <c r="H541" s="8">
        <f t="shared" si="47"/>
        <v>1</v>
      </c>
      <c r="I541" s="6">
        <f t="shared" si="53"/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30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13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36">
        <v>46163</v>
      </c>
      <c r="AL541" s="6" t="s">
        <v>2768</v>
      </c>
    </row>
    <row r="542" spans="1:38" x14ac:dyDescent="0.25">
      <c r="A542" s="36">
        <v>46167</v>
      </c>
      <c r="B542" s="39" t="s">
        <v>1499</v>
      </c>
      <c r="C542" s="6" t="s">
        <v>908</v>
      </c>
      <c r="D542" s="6">
        <v>6494</v>
      </c>
      <c r="E542" s="6">
        <v>1</v>
      </c>
      <c r="F542" s="6">
        <f t="shared" si="52"/>
        <v>21</v>
      </c>
      <c r="G542" s="7">
        <v>1</v>
      </c>
      <c r="H542" s="8">
        <f t="shared" si="47"/>
        <v>1</v>
      </c>
      <c r="I542" s="6">
        <f t="shared" si="53"/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36">
        <v>46165</v>
      </c>
    </row>
    <row r="543" spans="1:38" x14ac:dyDescent="0.25">
      <c r="A543" s="36">
        <v>46170</v>
      </c>
      <c r="B543" s="39" t="s">
        <v>1499</v>
      </c>
      <c r="C543" s="6" t="s">
        <v>908</v>
      </c>
      <c r="D543" s="6">
        <v>6905</v>
      </c>
      <c r="E543" s="6">
        <v>1</v>
      </c>
      <c r="F543" s="6">
        <f t="shared" si="52"/>
        <v>21</v>
      </c>
      <c r="G543" s="7">
        <v>1</v>
      </c>
      <c r="H543" s="8">
        <f t="shared" si="47"/>
        <v>1</v>
      </c>
      <c r="I543" s="6">
        <f t="shared" si="53"/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13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36">
        <v>46170</v>
      </c>
    </row>
    <row r="544" spans="1:38" x14ac:dyDescent="0.25">
      <c r="A544" s="36">
        <v>46136</v>
      </c>
      <c r="B544" s="39" t="s">
        <v>1499</v>
      </c>
      <c r="C544" s="6" t="s">
        <v>1532</v>
      </c>
      <c r="D544" s="13">
        <v>6366</v>
      </c>
      <c r="E544" s="6">
        <v>1</v>
      </c>
      <c r="F544" s="6">
        <f t="shared" si="52"/>
        <v>21</v>
      </c>
      <c r="G544" s="7">
        <v>1</v>
      </c>
      <c r="H544" s="8">
        <f t="shared" ref="H544:H607" si="54">1-I544/F544</f>
        <v>1</v>
      </c>
      <c r="I544" s="6">
        <f>SUM(J544:AI544)</f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13">
        <v>0</v>
      </c>
      <c r="AK544" s="36">
        <v>46136</v>
      </c>
    </row>
    <row r="545" spans="1:38" x14ac:dyDescent="0.25">
      <c r="A545" s="36">
        <v>46141</v>
      </c>
      <c r="B545" s="39" t="s">
        <v>1499</v>
      </c>
      <c r="C545" s="6" t="s">
        <v>1533</v>
      </c>
      <c r="D545" s="13">
        <v>6446</v>
      </c>
      <c r="E545" s="6">
        <v>1</v>
      </c>
      <c r="F545" s="6">
        <f t="shared" si="52"/>
        <v>21</v>
      </c>
      <c r="G545" s="7">
        <v>0.95240000000000002</v>
      </c>
      <c r="H545" s="8">
        <f t="shared" si="54"/>
        <v>0.95238095238095233</v>
      </c>
      <c r="I545" s="6">
        <f>SUM(J545:AI545)</f>
        <v>1</v>
      </c>
      <c r="J545" s="6">
        <v>0</v>
      </c>
      <c r="K545" s="6">
        <v>1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13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13">
        <v>0</v>
      </c>
      <c r="AK545" s="36">
        <v>46141</v>
      </c>
    </row>
    <row r="546" spans="1:38" x14ac:dyDescent="0.25">
      <c r="A546" s="36">
        <v>46217</v>
      </c>
      <c r="B546" s="6" t="s">
        <v>1868</v>
      </c>
      <c r="C546" s="6" t="s">
        <v>1880</v>
      </c>
      <c r="D546" s="6">
        <v>6494</v>
      </c>
      <c r="E546" s="6">
        <v>1</v>
      </c>
      <c r="F546" s="6">
        <f>E546*120</f>
        <v>120</v>
      </c>
      <c r="G546" s="8">
        <v>1</v>
      </c>
      <c r="H546" s="8">
        <f t="shared" si="54"/>
        <v>1</v>
      </c>
      <c r="I546" s="6">
        <f t="shared" ref="I546:I577" si="55">SUM(J546:AJ546)</f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</row>
    <row r="547" spans="1:38" x14ac:dyDescent="0.25">
      <c r="A547" s="36">
        <v>46217</v>
      </c>
      <c r="B547" s="6" t="s">
        <v>1868</v>
      </c>
      <c r="C547" s="6" t="s">
        <v>1880</v>
      </c>
      <c r="D547" s="6">
        <v>6905</v>
      </c>
      <c r="E547" s="6">
        <v>1</v>
      </c>
      <c r="F547" s="6">
        <f>E547*120</f>
        <v>120</v>
      </c>
      <c r="G547" s="8">
        <v>1</v>
      </c>
      <c r="H547" s="8">
        <f t="shared" si="54"/>
        <v>1</v>
      </c>
      <c r="I547" s="6">
        <f t="shared" si="55"/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</row>
    <row r="548" spans="1:38" x14ac:dyDescent="0.25">
      <c r="A548" s="36">
        <v>46218</v>
      </c>
      <c r="B548" s="6" t="s">
        <v>2145</v>
      </c>
      <c r="C548" s="6" t="s">
        <v>2162</v>
      </c>
      <c r="D548" s="6">
        <v>6601</v>
      </c>
      <c r="E548" s="96">
        <v>3</v>
      </c>
      <c r="F548" s="6">
        <v>510</v>
      </c>
      <c r="G548" s="8">
        <v>0.99607843137254903</v>
      </c>
      <c r="H548" s="8">
        <f t="shared" si="54"/>
        <v>0.99607843137254903</v>
      </c>
      <c r="I548" s="6">
        <f t="shared" si="55"/>
        <v>2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1</v>
      </c>
      <c r="W548" s="6">
        <v>0</v>
      </c>
      <c r="X548" s="6">
        <v>0</v>
      </c>
      <c r="Y548" s="6">
        <v>1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</row>
    <row r="549" spans="1:38" x14ac:dyDescent="0.25">
      <c r="A549" s="36">
        <v>46218</v>
      </c>
      <c r="B549" s="6" t="s">
        <v>2150</v>
      </c>
      <c r="C549" s="6" t="s">
        <v>2163</v>
      </c>
      <c r="D549" s="6">
        <v>6688</v>
      </c>
      <c r="E549" s="96">
        <v>3</v>
      </c>
      <c r="F549" s="6">
        <v>510</v>
      </c>
      <c r="G549" s="8">
        <v>0.99803921568627452</v>
      </c>
      <c r="H549" s="8">
        <f t="shared" si="54"/>
        <v>0.99803921568627452</v>
      </c>
      <c r="I549" s="6">
        <f t="shared" si="55"/>
        <v>1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1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</row>
    <row r="550" spans="1:38" x14ac:dyDescent="0.25">
      <c r="A550" s="36">
        <v>46225</v>
      </c>
      <c r="B550" s="6" t="s">
        <v>2145</v>
      </c>
      <c r="C550" s="6" t="s">
        <v>2162</v>
      </c>
      <c r="D550" s="6">
        <v>6494</v>
      </c>
      <c r="E550" s="96">
        <v>3</v>
      </c>
      <c r="F550" s="6">
        <v>510</v>
      </c>
      <c r="G550" s="8">
        <v>1</v>
      </c>
      <c r="H550" s="8">
        <f t="shared" si="54"/>
        <v>1</v>
      </c>
      <c r="I550" s="6">
        <f t="shared" si="55"/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36">
        <v>46220</v>
      </c>
    </row>
    <row r="551" spans="1:38" x14ac:dyDescent="0.25">
      <c r="A551" s="36">
        <v>46225</v>
      </c>
      <c r="B551" s="6" t="s">
        <v>2145</v>
      </c>
      <c r="C551" s="6" t="s">
        <v>2162</v>
      </c>
      <c r="D551" s="6">
        <v>6905</v>
      </c>
      <c r="E551" s="96">
        <v>3</v>
      </c>
      <c r="F551" s="6">
        <v>510</v>
      </c>
      <c r="G551" s="8">
        <v>1</v>
      </c>
      <c r="H551" s="8">
        <f t="shared" si="54"/>
        <v>1</v>
      </c>
      <c r="I551" s="6">
        <f t="shared" si="55"/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36">
        <v>46224</v>
      </c>
    </row>
    <row r="552" spans="1:38" x14ac:dyDescent="0.25">
      <c r="A552" s="36">
        <v>46209</v>
      </c>
      <c r="B552" s="6" t="s">
        <v>1870</v>
      </c>
      <c r="C552" s="6" t="s">
        <v>1871</v>
      </c>
      <c r="D552" s="6">
        <v>6688</v>
      </c>
      <c r="E552" s="6">
        <v>1</v>
      </c>
      <c r="F552" s="6">
        <f>E552*120</f>
        <v>120</v>
      </c>
      <c r="G552" s="8">
        <v>1</v>
      </c>
      <c r="H552" s="8">
        <f t="shared" si="54"/>
        <v>1</v>
      </c>
      <c r="I552" s="6">
        <f t="shared" si="55"/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</row>
    <row r="553" spans="1:38" x14ac:dyDescent="0.25">
      <c r="A553" s="36">
        <v>46226</v>
      </c>
      <c r="B553" s="6" t="s">
        <v>1870</v>
      </c>
      <c r="C553" s="6" t="s">
        <v>1891</v>
      </c>
      <c r="D553" s="6">
        <v>6494</v>
      </c>
      <c r="E553" s="6">
        <v>1</v>
      </c>
      <c r="F553" s="6">
        <f>E553*120</f>
        <v>120</v>
      </c>
      <c r="G553" s="8">
        <v>0.99170000000000003</v>
      </c>
      <c r="H553" s="8">
        <f t="shared" si="54"/>
        <v>0.9916666666666667</v>
      </c>
      <c r="I553" s="6">
        <f t="shared" si="55"/>
        <v>1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1</v>
      </c>
      <c r="W553" s="30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L553" s="6" t="s">
        <v>2141</v>
      </c>
    </row>
    <row r="554" spans="1:38" x14ac:dyDescent="0.25">
      <c r="A554" s="36">
        <v>46227</v>
      </c>
      <c r="B554" s="6" t="s">
        <v>1870</v>
      </c>
      <c r="C554" s="6" t="s">
        <v>1891</v>
      </c>
      <c r="D554" s="6">
        <v>6905</v>
      </c>
      <c r="E554" s="6">
        <v>1</v>
      </c>
      <c r="F554" s="6">
        <f>E554*120</f>
        <v>120</v>
      </c>
      <c r="G554" s="8">
        <v>0.97499999999999998</v>
      </c>
      <c r="H554" s="8">
        <f t="shared" si="54"/>
        <v>0.97499999999999998</v>
      </c>
      <c r="I554" s="6">
        <f t="shared" si="55"/>
        <v>3</v>
      </c>
      <c r="J554" s="6">
        <v>2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1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36">
        <v>46226</v>
      </c>
    </row>
    <row r="555" spans="1:38" x14ac:dyDescent="0.25">
      <c r="A555" s="36">
        <v>46226</v>
      </c>
      <c r="B555" s="6" t="s">
        <v>2152</v>
      </c>
      <c r="C555" s="6" t="s">
        <v>2175</v>
      </c>
      <c r="D555" s="6">
        <v>6494</v>
      </c>
      <c r="E555" s="96">
        <v>5</v>
      </c>
      <c r="F555" s="6">
        <v>850</v>
      </c>
      <c r="G555" s="8">
        <v>1</v>
      </c>
      <c r="H555" s="8">
        <f t="shared" si="54"/>
        <v>1</v>
      </c>
      <c r="I555" s="6">
        <f t="shared" si="55"/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36">
        <v>46222</v>
      </c>
    </row>
    <row r="556" spans="1:38" x14ac:dyDescent="0.25">
      <c r="A556" s="36">
        <v>46230</v>
      </c>
      <c r="B556" s="6" t="s">
        <v>2575</v>
      </c>
      <c r="C556" s="6" t="s">
        <v>2460</v>
      </c>
      <c r="D556" s="6">
        <v>6366</v>
      </c>
      <c r="E556" s="96">
        <v>4</v>
      </c>
      <c r="F556" s="6">
        <v>608</v>
      </c>
      <c r="G556" s="8">
        <v>1</v>
      </c>
      <c r="H556" s="8">
        <f t="shared" si="54"/>
        <v>1</v>
      </c>
      <c r="I556" s="6">
        <f t="shared" si="55"/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36">
        <v>46229</v>
      </c>
    </row>
    <row r="557" spans="1:38" x14ac:dyDescent="0.25">
      <c r="A557" s="36">
        <v>46244</v>
      </c>
      <c r="B557" s="6" t="s">
        <v>2575</v>
      </c>
      <c r="C557" s="6" t="s">
        <v>2460</v>
      </c>
      <c r="D557" s="6">
        <v>6446</v>
      </c>
      <c r="E557" s="96">
        <v>10</v>
      </c>
      <c r="F557" s="6">
        <v>1520</v>
      </c>
      <c r="G557" s="8">
        <v>1</v>
      </c>
      <c r="H557" s="8">
        <f t="shared" si="54"/>
        <v>1</v>
      </c>
      <c r="I557" s="6">
        <f t="shared" si="55"/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36">
        <v>46244</v>
      </c>
    </row>
    <row r="558" spans="1:38" x14ac:dyDescent="0.25">
      <c r="A558" s="36">
        <v>46237</v>
      </c>
      <c r="B558" s="6" t="s">
        <v>2575</v>
      </c>
      <c r="C558" s="6" t="s">
        <v>2637</v>
      </c>
      <c r="D558" s="6">
        <v>6366</v>
      </c>
      <c r="E558" s="96">
        <v>6</v>
      </c>
      <c r="F558" s="6">
        <v>912</v>
      </c>
      <c r="G558" s="8">
        <v>1</v>
      </c>
      <c r="H558" s="8">
        <f t="shared" si="54"/>
        <v>1</v>
      </c>
      <c r="I558" s="6">
        <f t="shared" si="55"/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36">
        <v>46236</v>
      </c>
    </row>
    <row r="559" spans="1:38" x14ac:dyDescent="0.25">
      <c r="A559" s="36">
        <v>46261</v>
      </c>
      <c r="B559" s="6" t="s">
        <v>1866</v>
      </c>
      <c r="C559" s="6" t="s">
        <v>2965</v>
      </c>
      <c r="D559" s="6">
        <v>6366</v>
      </c>
      <c r="E559" s="96">
        <v>13</v>
      </c>
      <c r="F559" s="6">
        <v>1560</v>
      </c>
      <c r="G559" s="8">
        <v>1</v>
      </c>
      <c r="H559" s="8">
        <f t="shared" si="54"/>
        <v>1</v>
      </c>
      <c r="I559" s="6">
        <f t="shared" si="55"/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36">
        <v>46260</v>
      </c>
    </row>
    <row r="560" spans="1:38" x14ac:dyDescent="0.25">
      <c r="A560" s="36">
        <v>46233</v>
      </c>
      <c r="B560" s="6" t="s">
        <v>2577</v>
      </c>
      <c r="C560" s="6" t="s">
        <v>2574</v>
      </c>
      <c r="D560" s="6">
        <v>6601</v>
      </c>
      <c r="E560" s="96">
        <v>13</v>
      </c>
      <c r="F560" s="6">
        <v>1976</v>
      </c>
      <c r="G560" s="8">
        <v>0.99850000000000005</v>
      </c>
      <c r="H560" s="8">
        <f t="shared" si="54"/>
        <v>0.99848178137651822</v>
      </c>
      <c r="I560" s="6">
        <f t="shared" si="55"/>
        <v>3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3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36">
        <v>46232</v>
      </c>
    </row>
    <row r="561" spans="1:38" x14ac:dyDescent="0.25">
      <c r="A561" s="36">
        <v>46237</v>
      </c>
      <c r="B561" s="6" t="s">
        <v>2577</v>
      </c>
      <c r="C561" s="6" t="s">
        <v>2574</v>
      </c>
      <c r="D561" s="6">
        <v>6688</v>
      </c>
      <c r="E561" s="96">
        <v>1</v>
      </c>
      <c r="F561" s="6">
        <v>152</v>
      </c>
      <c r="G561" s="8">
        <v>1</v>
      </c>
      <c r="H561" s="8">
        <f t="shared" si="54"/>
        <v>1</v>
      </c>
      <c r="I561" s="6">
        <f t="shared" si="55"/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36">
        <v>46237</v>
      </c>
    </row>
    <row r="562" spans="1:38" x14ac:dyDescent="0.25">
      <c r="A562" s="36">
        <v>46245</v>
      </c>
      <c r="B562" s="6" t="s">
        <v>2577</v>
      </c>
      <c r="C562" s="6" t="s">
        <v>2574</v>
      </c>
      <c r="D562" s="6">
        <v>6494</v>
      </c>
      <c r="E562" s="96">
        <v>1</v>
      </c>
      <c r="F562" s="6">
        <v>152</v>
      </c>
      <c r="G562" s="8">
        <v>1</v>
      </c>
      <c r="H562" s="8">
        <f t="shared" si="54"/>
        <v>1</v>
      </c>
      <c r="I562" s="6">
        <f t="shared" si="55"/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36">
        <v>46244</v>
      </c>
    </row>
    <row r="563" spans="1:38" x14ac:dyDescent="0.25">
      <c r="A563" s="36">
        <v>46245</v>
      </c>
      <c r="B563" s="6" t="s">
        <v>2577</v>
      </c>
      <c r="C563" s="6" t="s">
        <v>2574</v>
      </c>
      <c r="D563" s="6">
        <v>6905</v>
      </c>
      <c r="E563" s="96">
        <v>1</v>
      </c>
      <c r="F563" s="6">
        <v>152</v>
      </c>
      <c r="G563" s="8">
        <v>1</v>
      </c>
      <c r="H563" s="8">
        <f t="shared" si="54"/>
        <v>0.99342105263157898</v>
      </c>
      <c r="I563" s="6">
        <f t="shared" si="55"/>
        <v>1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1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36">
        <v>46244</v>
      </c>
    </row>
    <row r="564" spans="1:38" x14ac:dyDescent="0.25">
      <c r="A564" s="36">
        <v>46239</v>
      </c>
      <c r="B564" s="6" t="s">
        <v>2703</v>
      </c>
      <c r="C564" s="6" t="s">
        <v>2704</v>
      </c>
      <c r="D564" s="6">
        <v>6688</v>
      </c>
      <c r="E564" s="96">
        <v>4</v>
      </c>
      <c r="F564" s="6">
        <v>608</v>
      </c>
      <c r="G564" s="8">
        <v>0.99670000000000003</v>
      </c>
      <c r="H564" s="8">
        <f t="shared" si="54"/>
        <v>0.99671052631578949</v>
      </c>
      <c r="I564" s="6">
        <f t="shared" si="55"/>
        <v>2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2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36">
        <v>46239</v>
      </c>
    </row>
    <row r="565" spans="1:38" x14ac:dyDescent="0.25">
      <c r="A565" s="36">
        <v>46245</v>
      </c>
      <c r="B565" s="6" t="s">
        <v>2703</v>
      </c>
      <c r="C565" s="6" t="s">
        <v>2704</v>
      </c>
      <c r="D565" s="6">
        <v>6494</v>
      </c>
      <c r="E565" s="96">
        <v>4</v>
      </c>
      <c r="F565" s="6">
        <v>608</v>
      </c>
      <c r="G565" s="8">
        <v>0.99839999999999995</v>
      </c>
      <c r="H565" s="8">
        <f t="shared" si="54"/>
        <v>0.99835526315789469</v>
      </c>
      <c r="I565" s="6">
        <f t="shared" si="55"/>
        <v>1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1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36">
        <v>46244</v>
      </c>
    </row>
    <row r="566" spans="1:38" x14ac:dyDescent="0.25">
      <c r="A566" s="36">
        <v>46245</v>
      </c>
      <c r="B566" s="6" t="s">
        <v>2703</v>
      </c>
      <c r="C566" s="6" t="s">
        <v>2704</v>
      </c>
      <c r="D566" s="6">
        <v>6905</v>
      </c>
      <c r="E566" s="96">
        <v>4</v>
      </c>
      <c r="F566" s="6">
        <v>608</v>
      </c>
      <c r="G566" s="8">
        <v>0.99339999999999995</v>
      </c>
      <c r="H566" s="8">
        <f t="shared" si="54"/>
        <v>0.99342105263157898</v>
      </c>
      <c r="I566" s="6">
        <f t="shared" si="55"/>
        <v>4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4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36">
        <v>46244</v>
      </c>
    </row>
    <row r="567" spans="1:38" x14ac:dyDescent="0.25">
      <c r="A567" s="36">
        <v>46244</v>
      </c>
      <c r="B567" s="6" t="s">
        <v>2703</v>
      </c>
      <c r="C567" s="6" t="s">
        <v>2757</v>
      </c>
      <c r="D567" s="6">
        <v>6688</v>
      </c>
      <c r="E567" s="96">
        <v>8</v>
      </c>
      <c r="F567" s="6">
        <v>1216</v>
      </c>
      <c r="G567" s="8">
        <v>1</v>
      </c>
      <c r="H567" s="8">
        <f t="shared" si="54"/>
        <v>1</v>
      </c>
      <c r="I567" s="6">
        <f t="shared" si="55"/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30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36">
        <v>46243</v>
      </c>
      <c r="AL567" s="6" t="s">
        <v>2767</v>
      </c>
    </row>
    <row r="568" spans="1:38" x14ac:dyDescent="0.25">
      <c r="A568" s="36">
        <v>46252</v>
      </c>
      <c r="B568" s="6" t="s">
        <v>2576</v>
      </c>
      <c r="C568" s="6" t="s">
        <v>2757</v>
      </c>
      <c r="D568" s="6">
        <v>6494</v>
      </c>
      <c r="E568" s="96">
        <v>8</v>
      </c>
      <c r="F568" s="6">
        <v>1216</v>
      </c>
      <c r="G568" s="8">
        <v>0.99919999999999998</v>
      </c>
      <c r="H568" s="8">
        <f t="shared" si="54"/>
        <v>0.99917763157894735</v>
      </c>
      <c r="I568" s="6">
        <f t="shared" si="55"/>
        <v>1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1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36">
        <v>46251</v>
      </c>
    </row>
    <row r="569" spans="1:38" x14ac:dyDescent="0.25">
      <c r="A569" s="36">
        <v>46252</v>
      </c>
      <c r="B569" s="6" t="s">
        <v>2576</v>
      </c>
      <c r="C569" s="6" t="s">
        <v>2757</v>
      </c>
      <c r="D569" s="6">
        <v>6905</v>
      </c>
      <c r="E569" s="96">
        <v>8</v>
      </c>
      <c r="F569" s="6">
        <v>1216</v>
      </c>
      <c r="G569" s="8">
        <v>0.99919999999999998</v>
      </c>
      <c r="H569" s="8">
        <f t="shared" si="54"/>
        <v>0.99917763157894735</v>
      </c>
      <c r="I569" s="6">
        <f t="shared" si="55"/>
        <v>1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1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36">
        <v>46251</v>
      </c>
    </row>
    <row r="570" spans="1:38" x14ac:dyDescent="0.25">
      <c r="A570" s="36">
        <v>46233</v>
      </c>
      <c r="B570" s="6" t="s">
        <v>2573</v>
      </c>
      <c r="C570" s="6" t="s">
        <v>2572</v>
      </c>
      <c r="D570" s="6">
        <v>6494</v>
      </c>
      <c r="E570" s="96">
        <v>3</v>
      </c>
      <c r="F570" s="6">
        <v>456</v>
      </c>
      <c r="G570" s="8">
        <v>1</v>
      </c>
      <c r="H570" s="8">
        <f t="shared" si="54"/>
        <v>1</v>
      </c>
      <c r="I570" s="6">
        <f t="shared" si="55"/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36">
        <v>46229</v>
      </c>
    </row>
    <row r="571" spans="1:38" x14ac:dyDescent="0.25">
      <c r="A571" s="36">
        <v>46237</v>
      </c>
      <c r="B571" s="6" t="s">
        <v>2573</v>
      </c>
      <c r="C571" s="6" t="s">
        <v>2572</v>
      </c>
      <c r="D571" s="6">
        <v>6905</v>
      </c>
      <c r="E571" s="96">
        <v>3</v>
      </c>
      <c r="F571" s="6">
        <v>456</v>
      </c>
      <c r="G571" s="8">
        <v>1</v>
      </c>
      <c r="H571" s="8">
        <f t="shared" si="54"/>
        <v>1</v>
      </c>
      <c r="I571" s="6">
        <f t="shared" si="55"/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36">
        <v>46237</v>
      </c>
    </row>
    <row r="572" spans="1:38" x14ac:dyDescent="0.25">
      <c r="A572" s="36">
        <v>46239</v>
      </c>
      <c r="B572" s="6" t="s">
        <v>2573</v>
      </c>
      <c r="C572" s="6" t="s">
        <v>2706</v>
      </c>
      <c r="D572" s="6">
        <v>6905</v>
      </c>
      <c r="E572" s="96">
        <v>1</v>
      </c>
      <c r="F572" s="6">
        <v>152</v>
      </c>
      <c r="G572" s="8">
        <v>1</v>
      </c>
      <c r="H572" s="8">
        <f t="shared" si="54"/>
        <v>1</v>
      </c>
      <c r="I572" s="6">
        <f t="shared" si="55"/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36">
        <v>46239</v>
      </c>
    </row>
    <row r="573" spans="1:38" x14ac:dyDescent="0.25">
      <c r="A573" s="36">
        <v>46258</v>
      </c>
      <c r="B573" s="6" t="s">
        <v>1866</v>
      </c>
      <c r="C573" s="6" t="s">
        <v>2931</v>
      </c>
      <c r="D573" s="6">
        <v>6366</v>
      </c>
      <c r="E573" s="96">
        <v>3</v>
      </c>
      <c r="F573" s="6">
        <v>360</v>
      </c>
      <c r="G573" s="8">
        <v>1</v>
      </c>
      <c r="H573" s="8">
        <f t="shared" si="54"/>
        <v>1</v>
      </c>
      <c r="I573" s="6">
        <f t="shared" si="55"/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36">
        <v>46257</v>
      </c>
    </row>
    <row r="574" spans="1:38" x14ac:dyDescent="0.25">
      <c r="A574" s="36">
        <v>46261</v>
      </c>
      <c r="B574" s="6" t="s">
        <v>1866</v>
      </c>
      <c r="C574" s="6" t="s">
        <v>2931</v>
      </c>
      <c r="D574" s="6">
        <v>6446</v>
      </c>
      <c r="E574" s="96">
        <v>3</v>
      </c>
      <c r="F574" s="6">
        <v>360</v>
      </c>
      <c r="G574" s="8">
        <v>1</v>
      </c>
      <c r="H574" s="8">
        <f t="shared" si="54"/>
        <v>1</v>
      </c>
      <c r="I574" s="6">
        <f t="shared" si="55"/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36">
        <v>46261</v>
      </c>
    </row>
    <row r="575" spans="1:38" x14ac:dyDescent="0.25">
      <c r="A575" s="36">
        <v>46216</v>
      </c>
      <c r="B575" s="6" t="s">
        <v>1866</v>
      </c>
      <c r="C575" s="6" t="s">
        <v>1877</v>
      </c>
      <c r="D575" s="6">
        <v>6366</v>
      </c>
      <c r="E575" s="6">
        <v>3</v>
      </c>
      <c r="F575" s="6">
        <f t="shared" ref="F575:F588" si="56">E575*120</f>
        <v>360</v>
      </c>
      <c r="G575" s="8">
        <v>1</v>
      </c>
      <c r="H575" s="8">
        <f t="shared" si="54"/>
        <v>1</v>
      </c>
      <c r="I575" s="6">
        <f t="shared" si="55"/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</row>
    <row r="576" spans="1:38" x14ac:dyDescent="0.25">
      <c r="A576" s="36">
        <v>46226</v>
      </c>
      <c r="B576" s="6" t="s">
        <v>1866</v>
      </c>
      <c r="C576" s="6" t="s">
        <v>1877</v>
      </c>
      <c r="D576" s="6">
        <v>6366</v>
      </c>
      <c r="E576" s="6">
        <v>3</v>
      </c>
      <c r="F576" s="6">
        <f t="shared" si="56"/>
        <v>360</v>
      </c>
      <c r="G576" s="8">
        <v>1</v>
      </c>
      <c r="H576" s="8">
        <f t="shared" si="54"/>
        <v>1</v>
      </c>
      <c r="I576" s="6">
        <f t="shared" si="55"/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36">
        <v>46214</v>
      </c>
    </row>
    <row r="577" spans="1:37" x14ac:dyDescent="0.25">
      <c r="A577" s="36">
        <v>46226</v>
      </c>
      <c r="B577" s="6" t="s">
        <v>1866</v>
      </c>
      <c r="C577" s="6" t="s">
        <v>1877</v>
      </c>
      <c r="D577" s="6">
        <v>6446</v>
      </c>
      <c r="E577" s="6">
        <v>3</v>
      </c>
      <c r="F577" s="6">
        <f t="shared" si="56"/>
        <v>360</v>
      </c>
      <c r="G577" s="8">
        <v>1</v>
      </c>
      <c r="H577" s="8">
        <f t="shared" si="54"/>
        <v>1</v>
      </c>
      <c r="I577" s="6">
        <f t="shared" si="55"/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36">
        <v>46222</v>
      </c>
    </row>
    <row r="578" spans="1:37" x14ac:dyDescent="0.25">
      <c r="A578" s="36">
        <v>46226</v>
      </c>
      <c r="B578" s="6" t="s">
        <v>1866</v>
      </c>
      <c r="C578" s="6" t="s">
        <v>1877</v>
      </c>
      <c r="D578" s="6">
        <v>6581</v>
      </c>
      <c r="E578" s="6">
        <v>3</v>
      </c>
      <c r="F578" s="6">
        <f t="shared" si="56"/>
        <v>360</v>
      </c>
      <c r="G578" s="8">
        <v>1</v>
      </c>
      <c r="H578" s="8">
        <f t="shared" si="54"/>
        <v>1</v>
      </c>
      <c r="I578" s="6">
        <f t="shared" ref="I578:I609" si="57">SUM(J578:AJ578)</f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36">
        <v>46225</v>
      </c>
    </row>
    <row r="579" spans="1:37" x14ac:dyDescent="0.25">
      <c r="A579" s="36">
        <v>46238</v>
      </c>
      <c r="B579" s="6" t="s">
        <v>1866</v>
      </c>
      <c r="C579" s="6" t="s">
        <v>1877</v>
      </c>
      <c r="D579" s="6">
        <v>6601</v>
      </c>
      <c r="E579" s="6">
        <v>3</v>
      </c>
      <c r="F579" s="6">
        <f t="shared" si="56"/>
        <v>360</v>
      </c>
      <c r="G579" s="8">
        <v>1</v>
      </c>
      <c r="H579" s="8">
        <f t="shared" si="54"/>
        <v>1</v>
      </c>
      <c r="I579" s="6">
        <f t="shared" si="57"/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36">
        <v>46229</v>
      </c>
    </row>
    <row r="580" spans="1:37" x14ac:dyDescent="0.25">
      <c r="A580" s="36">
        <v>46238</v>
      </c>
      <c r="B580" s="6" t="s">
        <v>1866</v>
      </c>
      <c r="C580" s="6" t="s">
        <v>1877</v>
      </c>
      <c r="D580" s="6">
        <v>6688</v>
      </c>
      <c r="E580" s="6">
        <v>1</v>
      </c>
      <c r="F580" s="6">
        <f t="shared" si="56"/>
        <v>120</v>
      </c>
      <c r="G580" s="8">
        <v>1</v>
      </c>
      <c r="H580" s="8">
        <f t="shared" si="54"/>
        <v>1</v>
      </c>
      <c r="I580" s="6">
        <f t="shared" si="57"/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36">
        <v>46237</v>
      </c>
    </row>
    <row r="581" spans="1:37" x14ac:dyDescent="0.25">
      <c r="A581" s="36">
        <v>46248</v>
      </c>
      <c r="B581" s="6" t="s">
        <v>1866</v>
      </c>
      <c r="C581" s="6" t="s">
        <v>1877</v>
      </c>
      <c r="D581" s="6">
        <v>6494</v>
      </c>
      <c r="E581" s="6">
        <v>1</v>
      </c>
      <c r="F581" s="6">
        <f t="shared" si="56"/>
        <v>120</v>
      </c>
      <c r="G581" s="8">
        <v>1</v>
      </c>
      <c r="H581" s="8">
        <f t="shared" si="54"/>
        <v>1</v>
      </c>
      <c r="I581" s="6">
        <f t="shared" si="57"/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36">
        <v>46240</v>
      </c>
    </row>
    <row r="582" spans="1:37" x14ac:dyDescent="0.25">
      <c r="A582" s="36">
        <v>46248</v>
      </c>
      <c r="B582" s="6" t="s">
        <v>1866</v>
      </c>
      <c r="C582" s="6" t="s">
        <v>1877</v>
      </c>
      <c r="D582" s="6">
        <v>6905</v>
      </c>
      <c r="E582" s="6">
        <v>1</v>
      </c>
      <c r="F582" s="6">
        <f t="shared" si="56"/>
        <v>120</v>
      </c>
      <c r="G582" s="8">
        <v>1</v>
      </c>
      <c r="H582" s="8">
        <f t="shared" si="54"/>
        <v>0.9916666666666667</v>
      </c>
      <c r="I582" s="6">
        <f t="shared" si="57"/>
        <v>1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1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36">
        <v>46247</v>
      </c>
    </row>
    <row r="583" spans="1:37" x14ac:dyDescent="0.25">
      <c r="A583" s="36">
        <v>46238</v>
      </c>
      <c r="B583" s="6" t="s">
        <v>1866</v>
      </c>
      <c r="C583" s="6" t="s">
        <v>2670</v>
      </c>
      <c r="D583" s="6">
        <v>6688</v>
      </c>
      <c r="E583" s="6">
        <v>1</v>
      </c>
      <c r="F583" s="6">
        <f t="shared" si="56"/>
        <v>120</v>
      </c>
      <c r="G583" s="8">
        <v>1</v>
      </c>
      <c r="H583" s="8">
        <f t="shared" si="54"/>
        <v>1</v>
      </c>
      <c r="I583" s="6">
        <f t="shared" si="57"/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36">
        <v>46236</v>
      </c>
    </row>
    <row r="584" spans="1:37" x14ac:dyDescent="0.25">
      <c r="A584" s="36">
        <v>46247</v>
      </c>
      <c r="B584" s="6" t="s">
        <v>1866</v>
      </c>
      <c r="C584" s="6" t="s">
        <v>2670</v>
      </c>
      <c r="D584" s="6">
        <v>6494</v>
      </c>
      <c r="E584" s="6">
        <v>1</v>
      </c>
      <c r="F584" s="6">
        <f t="shared" si="56"/>
        <v>120</v>
      </c>
      <c r="G584" s="8">
        <v>1</v>
      </c>
      <c r="H584" s="8">
        <f t="shared" si="54"/>
        <v>1</v>
      </c>
      <c r="I584" s="6">
        <f t="shared" si="57"/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36">
        <v>46241</v>
      </c>
    </row>
    <row r="585" spans="1:37" x14ac:dyDescent="0.25">
      <c r="A585" s="36">
        <v>46247</v>
      </c>
      <c r="B585" s="6" t="s">
        <v>1866</v>
      </c>
      <c r="C585" s="6" t="s">
        <v>2670</v>
      </c>
      <c r="D585" s="6">
        <v>6905</v>
      </c>
      <c r="E585" s="6">
        <v>1</v>
      </c>
      <c r="F585" s="6">
        <f t="shared" si="56"/>
        <v>120</v>
      </c>
      <c r="G585" s="8">
        <v>1</v>
      </c>
      <c r="H585" s="8">
        <f t="shared" si="54"/>
        <v>1</v>
      </c>
      <c r="I585" s="6">
        <f t="shared" si="57"/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36">
        <v>46246</v>
      </c>
    </row>
    <row r="586" spans="1:37" x14ac:dyDescent="0.25">
      <c r="A586" s="36">
        <v>46244</v>
      </c>
      <c r="B586" s="6" t="s">
        <v>1866</v>
      </c>
      <c r="C586" s="6" t="s">
        <v>2754</v>
      </c>
      <c r="D586" s="6">
        <v>6688</v>
      </c>
      <c r="E586" s="6">
        <v>1</v>
      </c>
      <c r="F586" s="6">
        <f t="shared" si="56"/>
        <v>120</v>
      </c>
      <c r="G586" s="8">
        <v>1</v>
      </c>
      <c r="H586" s="8">
        <f t="shared" si="54"/>
        <v>1</v>
      </c>
      <c r="I586" s="6">
        <f t="shared" si="57"/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36">
        <v>46242</v>
      </c>
    </row>
    <row r="587" spans="1:37" x14ac:dyDescent="0.25">
      <c r="A587" s="36">
        <v>46251</v>
      </c>
      <c r="B587" s="6" t="s">
        <v>1866</v>
      </c>
      <c r="C587" s="6" t="s">
        <v>2754</v>
      </c>
      <c r="D587" s="6">
        <v>6494</v>
      </c>
      <c r="E587" s="6">
        <v>1</v>
      </c>
      <c r="F587" s="6">
        <f t="shared" si="56"/>
        <v>120</v>
      </c>
      <c r="G587" s="8">
        <v>1</v>
      </c>
      <c r="H587" s="8">
        <f t="shared" si="54"/>
        <v>1</v>
      </c>
      <c r="I587" s="6">
        <f t="shared" si="57"/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36">
        <v>46245</v>
      </c>
    </row>
    <row r="588" spans="1:37" x14ac:dyDescent="0.25">
      <c r="A588" s="36">
        <v>46251</v>
      </c>
      <c r="B588" s="6" t="s">
        <v>1866</v>
      </c>
      <c r="C588" s="6" t="s">
        <v>2754</v>
      </c>
      <c r="D588" s="6">
        <v>6905</v>
      </c>
      <c r="E588" s="6">
        <v>1</v>
      </c>
      <c r="F588" s="6">
        <f t="shared" si="56"/>
        <v>120</v>
      </c>
      <c r="G588" s="8">
        <v>1</v>
      </c>
      <c r="H588" s="8">
        <f t="shared" si="54"/>
        <v>1</v>
      </c>
      <c r="I588" s="6">
        <f t="shared" si="57"/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36">
        <v>46250</v>
      </c>
    </row>
    <row r="589" spans="1:37" x14ac:dyDescent="0.25">
      <c r="A589" s="36">
        <v>46252</v>
      </c>
      <c r="B589" s="6" t="s">
        <v>2145</v>
      </c>
      <c r="C589" s="106" t="s">
        <v>2883</v>
      </c>
      <c r="D589" s="6">
        <v>6601</v>
      </c>
      <c r="E589" s="6">
        <v>8</v>
      </c>
      <c r="F589" s="6">
        <v>1360</v>
      </c>
      <c r="G589" s="8">
        <v>0.99929999999999997</v>
      </c>
      <c r="H589" s="8">
        <f t="shared" si="54"/>
        <v>0.99926470588235294</v>
      </c>
      <c r="I589" s="6">
        <f t="shared" si="57"/>
        <v>1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1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36">
        <v>46240</v>
      </c>
    </row>
    <row r="590" spans="1:37" x14ac:dyDescent="0.25">
      <c r="A590" s="36">
        <v>46252</v>
      </c>
      <c r="B590" s="6" t="s">
        <v>2145</v>
      </c>
      <c r="C590" s="106" t="s">
        <v>2883</v>
      </c>
      <c r="D590" s="6">
        <v>6688</v>
      </c>
      <c r="E590" s="6">
        <v>8</v>
      </c>
      <c r="F590" s="6">
        <v>1360</v>
      </c>
      <c r="G590" s="8">
        <v>0.99780000000000002</v>
      </c>
      <c r="H590" s="8">
        <f t="shared" si="54"/>
        <v>0.99779411764705883</v>
      </c>
      <c r="I590" s="6">
        <f t="shared" si="57"/>
        <v>3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3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36">
        <v>46252</v>
      </c>
    </row>
    <row r="591" spans="1:37" x14ac:dyDescent="0.25">
      <c r="A591" s="36">
        <v>46267</v>
      </c>
      <c r="B591" s="6" t="s">
        <v>2145</v>
      </c>
      <c r="C591" s="106" t="s">
        <v>2883</v>
      </c>
      <c r="D591" s="6">
        <v>6494</v>
      </c>
      <c r="E591" s="6">
        <v>8</v>
      </c>
      <c r="F591" s="6">
        <v>1360</v>
      </c>
      <c r="G591" s="8">
        <v>0.99929999999999997</v>
      </c>
      <c r="H591" s="8">
        <f t="shared" si="54"/>
        <v>0.99926470588235294</v>
      </c>
      <c r="I591" s="6">
        <f t="shared" si="57"/>
        <v>1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1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36">
        <v>46258</v>
      </c>
    </row>
    <row r="592" spans="1:37" x14ac:dyDescent="0.25">
      <c r="A592" s="36">
        <v>46267</v>
      </c>
      <c r="B592" s="6" t="s">
        <v>2145</v>
      </c>
      <c r="C592" s="106" t="s">
        <v>2883</v>
      </c>
      <c r="D592" s="6">
        <v>6905</v>
      </c>
      <c r="E592" s="6">
        <v>3</v>
      </c>
      <c r="F592" s="6">
        <v>510</v>
      </c>
      <c r="G592" s="8">
        <v>0.998</v>
      </c>
      <c r="H592" s="8">
        <f t="shared" si="54"/>
        <v>0.99803921568627452</v>
      </c>
      <c r="I592" s="6">
        <f t="shared" si="57"/>
        <v>1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1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36">
        <v>46267</v>
      </c>
    </row>
    <row r="593" spans="1:37" x14ac:dyDescent="0.25">
      <c r="A593" s="36">
        <v>46211</v>
      </c>
      <c r="B593" s="6" t="s">
        <v>1868</v>
      </c>
      <c r="C593" s="6" t="s">
        <v>1874</v>
      </c>
      <c r="D593" s="6">
        <v>6446</v>
      </c>
      <c r="E593" s="6">
        <v>13</v>
      </c>
      <c r="F593" s="6">
        <f t="shared" ref="F593:F609" si="58">E593*120</f>
        <v>1560</v>
      </c>
      <c r="G593" s="8">
        <v>0.99871794871794872</v>
      </c>
      <c r="H593" s="8">
        <f t="shared" si="54"/>
        <v>0.99871794871794872</v>
      </c>
      <c r="I593" s="6">
        <f t="shared" si="57"/>
        <v>2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1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1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36"/>
    </row>
    <row r="594" spans="1:37" x14ac:dyDescent="0.25">
      <c r="A594" s="36">
        <v>46216</v>
      </c>
      <c r="B594" s="6" t="s">
        <v>1868</v>
      </c>
      <c r="C594" s="6" t="s">
        <v>1874</v>
      </c>
      <c r="D594" s="6">
        <v>6581</v>
      </c>
      <c r="E594" s="6">
        <v>13</v>
      </c>
      <c r="F594" s="6">
        <f t="shared" si="58"/>
        <v>1560</v>
      </c>
      <c r="G594" s="8">
        <v>1</v>
      </c>
      <c r="H594" s="8">
        <f t="shared" si="54"/>
        <v>1</v>
      </c>
      <c r="I594" s="6">
        <f t="shared" si="57"/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</row>
    <row r="595" spans="1:37" x14ac:dyDescent="0.25">
      <c r="A595" s="36">
        <v>46218</v>
      </c>
      <c r="B595" s="6" t="s">
        <v>1868</v>
      </c>
      <c r="C595" s="6" t="s">
        <v>1874</v>
      </c>
      <c r="D595" s="6">
        <v>6601</v>
      </c>
      <c r="E595" s="6">
        <v>11</v>
      </c>
      <c r="F595" s="6">
        <f t="shared" si="58"/>
        <v>1320</v>
      </c>
      <c r="G595" s="8">
        <v>0.99772727272727268</v>
      </c>
      <c r="H595" s="8">
        <f t="shared" si="54"/>
        <v>0.99772727272727268</v>
      </c>
      <c r="I595" s="6">
        <f t="shared" si="57"/>
        <v>3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3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</row>
    <row r="596" spans="1:37" x14ac:dyDescent="0.25">
      <c r="A596" s="36">
        <v>46218</v>
      </c>
      <c r="B596" s="6" t="s">
        <v>1868</v>
      </c>
      <c r="C596" s="6" t="s">
        <v>1874</v>
      </c>
      <c r="D596" s="6">
        <v>6688</v>
      </c>
      <c r="E596" s="6">
        <v>11</v>
      </c>
      <c r="F596" s="6">
        <f t="shared" si="58"/>
        <v>1320</v>
      </c>
      <c r="G596" s="8">
        <v>0.99621212121212122</v>
      </c>
      <c r="H596" s="8">
        <f t="shared" si="54"/>
        <v>0.99621212121212122</v>
      </c>
      <c r="I596" s="6">
        <f t="shared" si="57"/>
        <v>5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1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4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</row>
    <row r="597" spans="1:37" x14ac:dyDescent="0.25">
      <c r="A597" s="36">
        <v>46223</v>
      </c>
      <c r="B597" s="6" t="s">
        <v>1868</v>
      </c>
      <c r="C597" s="6" t="s">
        <v>1885</v>
      </c>
      <c r="D597" s="6">
        <v>6494</v>
      </c>
      <c r="E597" s="6">
        <v>11</v>
      </c>
      <c r="F597" s="6">
        <f t="shared" si="58"/>
        <v>1320</v>
      </c>
      <c r="G597" s="8">
        <v>0.99924242424242427</v>
      </c>
      <c r="H597" s="8">
        <f t="shared" si="54"/>
        <v>0.99924242424242427</v>
      </c>
      <c r="I597" s="6">
        <f t="shared" si="57"/>
        <v>1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1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</row>
    <row r="598" spans="1:37" x14ac:dyDescent="0.25">
      <c r="A598" s="36">
        <v>46223</v>
      </c>
      <c r="B598" s="6" t="s">
        <v>1868</v>
      </c>
      <c r="C598" s="6" t="s">
        <v>1885</v>
      </c>
      <c r="D598" s="6">
        <v>6905</v>
      </c>
      <c r="E598" s="6">
        <v>11</v>
      </c>
      <c r="F598" s="6">
        <f t="shared" si="58"/>
        <v>1320</v>
      </c>
      <c r="G598" s="8">
        <v>1</v>
      </c>
      <c r="H598" s="8">
        <f t="shared" si="54"/>
        <v>1</v>
      </c>
      <c r="I598" s="6">
        <f t="shared" si="57"/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</row>
    <row r="599" spans="1:37" x14ac:dyDescent="0.25">
      <c r="A599" s="36">
        <v>46216</v>
      </c>
      <c r="B599" s="6" t="s">
        <v>1868</v>
      </c>
      <c r="C599" s="6" t="s">
        <v>1878</v>
      </c>
      <c r="D599" s="6">
        <v>6446</v>
      </c>
      <c r="E599" s="6">
        <v>13</v>
      </c>
      <c r="F599" s="6">
        <f t="shared" si="58"/>
        <v>1560</v>
      </c>
      <c r="G599" s="8">
        <v>1</v>
      </c>
      <c r="H599" s="8">
        <f t="shared" si="54"/>
        <v>1</v>
      </c>
      <c r="I599" s="6">
        <f t="shared" si="57"/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</row>
    <row r="600" spans="1:37" x14ac:dyDescent="0.25">
      <c r="A600" s="36">
        <v>46216</v>
      </c>
      <c r="B600" s="6" t="s">
        <v>1868</v>
      </c>
      <c r="C600" s="6" t="s">
        <v>1878</v>
      </c>
      <c r="D600" s="6">
        <v>6581</v>
      </c>
      <c r="E600" s="6">
        <v>13</v>
      </c>
      <c r="F600" s="6">
        <f t="shared" si="58"/>
        <v>1560</v>
      </c>
      <c r="G600" s="8">
        <v>1</v>
      </c>
      <c r="H600" s="8">
        <f t="shared" si="54"/>
        <v>1</v>
      </c>
      <c r="I600" s="6">
        <f t="shared" si="57"/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</row>
    <row r="601" spans="1:37" x14ac:dyDescent="0.25">
      <c r="A601" s="36">
        <v>46218</v>
      </c>
      <c r="B601" s="6" t="s">
        <v>1868</v>
      </c>
      <c r="C601" s="6" t="s">
        <v>1878</v>
      </c>
      <c r="D601" s="6">
        <v>6601</v>
      </c>
      <c r="E601" s="6">
        <v>13</v>
      </c>
      <c r="F601" s="6">
        <f t="shared" si="58"/>
        <v>1560</v>
      </c>
      <c r="G601" s="8">
        <v>1</v>
      </c>
      <c r="H601" s="8">
        <f t="shared" si="54"/>
        <v>1</v>
      </c>
      <c r="I601" s="6">
        <f t="shared" si="57"/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</row>
    <row r="602" spans="1:37" x14ac:dyDescent="0.25">
      <c r="A602" s="36">
        <v>46218</v>
      </c>
      <c r="B602" s="6" t="s">
        <v>1868</v>
      </c>
      <c r="C602" s="6" t="s">
        <v>1878</v>
      </c>
      <c r="D602" s="6">
        <v>6688</v>
      </c>
      <c r="E602" s="6">
        <v>13</v>
      </c>
      <c r="F602" s="6">
        <f t="shared" si="58"/>
        <v>1560</v>
      </c>
      <c r="G602" s="8">
        <v>0.99743589743589745</v>
      </c>
      <c r="H602" s="8">
        <f t="shared" si="54"/>
        <v>0.99743589743589745</v>
      </c>
      <c r="I602" s="6">
        <f t="shared" si="57"/>
        <v>4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4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</row>
    <row r="603" spans="1:37" x14ac:dyDescent="0.25">
      <c r="A603" s="36">
        <v>46224</v>
      </c>
      <c r="B603" s="6" t="s">
        <v>1868</v>
      </c>
      <c r="C603" s="6" t="s">
        <v>1889</v>
      </c>
      <c r="D603" s="6">
        <v>6494</v>
      </c>
      <c r="E603" s="6">
        <v>13</v>
      </c>
      <c r="F603" s="6">
        <f t="shared" si="58"/>
        <v>1560</v>
      </c>
      <c r="G603" s="8">
        <v>0.99871794871794872</v>
      </c>
      <c r="H603" s="8">
        <f t="shared" si="54"/>
        <v>0.99871794871794872</v>
      </c>
      <c r="I603" s="6">
        <f t="shared" si="57"/>
        <v>2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1</v>
      </c>
      <c r="V603" s="6">
        <v>1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</row>
    <row r="604" spans="1:37" x14ac:dyDescent="0.25">
      <c r="A604" s="36">
        <v>46224</v>
      </c>
      <c r="B604" s="6" t="s">
        <v>1868</v>
      </c>
      <c r="C604" s="6" t="s">
        <v>1889</v>
      </c>
      <c r="D604" s="6">
        <v>6905</v>
      </c>
      <c r="E604" s="6">
        <v>11</v>
      </c>
      <c r="F604" s="6">
        <f t="shared" si="58"/>
        <v>1320</v>
      </c>
      <c r="G604" s="8">
        <v>0.99848484848484853</v>
      </c>
      <c r="H604" s="8">
        <f t="shared" si="54"/>
        <v>0.99848484848484853</v>
      </c>
      <c r="I604" s="6">
        <f t="shared" si="57"/>
        <v>2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2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</row>
    <row r="605" spans="1:37" x14ac:dyDescent="0.25">
      <c r="A605" s="36">
        <v>46216</v>
      </c>
      <c r="B605" s="6" t="s">
        <v>1868</v>
      </c>
      <c r="C605" s="6" t="s">
        <v>1879</v>
      </c>
      <c r="D605" s="6">
        <v>6446</v>
      </c>
      <c r="E605" s="6">
        <v>12</v>
      </c>
      <c r="F605" s="6">
        <f t="shared" si="58"/>
        <v>1440</v>
      </c>
      <c r="G605" s="8">
        <v>0.99930555555555556</v>
      </c>
      <c r="H605" s="8">
        <f t="shared" si="54"/>
        <v>0.99930555555555556</v>
      </c>
      <c r="I605" s="6">
        <f t="shared" si="57"/>
        <v>1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1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</row>
    <row r="606" spans="1:37" ht="15" customHeight="1" x14ac:dyDescent="0.25">
      <c r="A606" s="36">
        <v>46216</v>
      </c>
      <c r="B606" s="6" t="s">
        <v>1868</v>
      </c>
      <c r="C606" s="6" t="s">
        <v>1879</v>
      </c>
      <c r="D606" s="6">
        <v>6581</v>
      </c>
      <c r="E606" s="6">
        <v>11</v>
      </c>
      <c r="F606" s="6">
        <f t="shared" si="58"/>
        <v>1320</v>
      </c>
      <c r="G606" s="8">
        <v>0.99696969696969695</v>
      </c>
      <c r="H606" s="8">
        <f t="shared" si="54"/>
        <v>0.99696969696969695</v>
      </c>
      <c r="I606" s="6">
        <f t="shared" si="57"/>
        <v>4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3</v>
      </c>
      <c r="S606" s="6">
        <v>0</v>
      </c>
      <c r="T606" s="6">
        <v>0</v>
      </c>
      <c r="U606" s="6">
        <v>1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</row>
    <row r="607" spans="1:37" x14ac:dyDescent="0.25">
      <c r="A607" s="36">
        <v>46227</v>
      </c>
      <c r="B607" s="6" t="s">
        <v>1868</v>
      </c>
      <c r="C607" s="6" t="s">
        <v>1899</v>
      </c>
      <c r="D607" s="6">
        <v>6601</v>
      </c>
      <c r="E607" s="6">
        <v>11</v>
      </c>
      <c r="F607" s="6">
        <f t="shared" si="58"/>
        <v>1320</v>
      </c>
      <c r="G607" s="8">
        <v>0.99470000000000003</v>
      </c>
      <c r="H607" s="8">
        <f t="shared" si="54"/>
        <v>0.99469696969696975</v>
      </c>
      <c r="I607" s="6">
        <f t="shared" si="57"/>
        <v>7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6</v>
      </c>
      <c r="V607" s="6">
        <v>1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36">
        <v>46226</v>
      </c>
    </row>
    <row r="608" spans="1:37" x14ac:dyDescent="0.25">
      <c r="A608" s="36">
        <v>46227</v>
      </c>
      <c r="B608" s="6" t="s">
        <v>1868</v>
      </c>
      <c r="C608" s="6" t="s">
        <v>1899</v>
      </c>
      <c r="D608" s="6">
        <v>6688</v>
      </c>
      <c r="E608" s="6">
        <v>11</v>
      </c>
      <c r="F608" s="6">
        <f t="shared" si="58"/>
        <v>1320</v>
      </c>
      <c r="G608" s="8">
        <v>0.99850000000000005</v>
      </c>
      <c r="H608" s="8">
        <f t="shared" ref="H608:H671" si="59">1-I608/F608</f>
        <v>0.99848484848484853</v>
      </c>
      <c r="I608" s="6">
        <f t="shared" si="57"/>
        <v>2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2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36">
        <v>46226</v>
      </c>
    </row>
    <row r="609" spans="1:38" x14ac:dyDescent="0.25">
      <c r="A609" s="36">
        <v>46233</v>
      </c>
      <c r="B609" s="6" t="s">
        <v>1868</v>
      </c>
      <c r="C609" s="6" t="s">
        <v>1899</v>
      </c>
      <c r="D609" s="6">
        <v>6494</v>
      </c>
      <c r="E609" s="6">
        <v>11</v>
      </c>
      <c r="F609" s="6">
        <f t="shared" si="58"/>
        <v>1320</v>
      </c>
      <c r="G609" s="8">
        <v>1</v>
      </c>
      <c r="H609" s="8">
        <f t="shared" si="59"/>
        <v>1</v>
      </c>
      <c r="I609" s="6">
        <f t="shared" si="57"/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36">
        <v>46229</v>
      </c>
    </row>
    <row r="610" spans="1:38" x14ac:dyDescent="0.25">
      <c r="A610" s="36">
        <v>46234</v>
      </c>
      <c r="B610" s="6" t="s">
        <v>1868</v>
      </c>
      <c r="C610" s="6" t="s">
        <v>1899</v>
      </c>
      <c r="D610" s="6">
        <v>6905</v>
      </c>
      <c r="E610" s="6">
        <v>11</v>
      </c>
      <c r="F610" s="6">
        <v>1320</v>
      </c>
      <c r="G610" s="8">
        <v>0.99770000000000003</v>
      </c>
      <c r="H610" s="8">
        <f t="shared" si="59"/>
        <v>0.99772727272727268</v>
      </c>
      <c r="I610" s="6">
        <f t="shared" ref="I610:I641" si="60">SUM(J610:AJ610)</f>
        <v>3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1</v>
      </c>
      <c r="R610" s="6">
        <v>0</v>
      </c>
      <c r="S610" s="6">
        <v>0</v>
      </c>
      <c r="T610" s="6">
        <v>0</v>
      </c>
      <c r="U610" s="6">
        <v>2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36">
        <v>46233</v>
      </c>
    </row>
    <row r="611" spans="1:38" x14ac:dyDescent="0.25">
      <c r="A611" s="36">
        <v>46230</v>
      </c>
      <c r="B611" s="6" t="s">
        <v>1868</v>
      </c>
      <c r="C611" s="6" t="s">
        <v>2459</v>
      </c>
      <c r="D611" s="6">
        <v>6446</v>
      </c>
      <c r="E611" s="6">
        <v>1</v>
      </c>
      <c r="F611" s="6">
        <f t="shared" ref="F611:F627" si="61">E611*120</f>
        <v>120</v>
      </c>
      <c r="G611" s="8">
        <v>1</v>
      </c>
      <c r="H611" s="8">
        <f t="shared" si="59"/>
        <v>1</v>
      </c>
      <c r="I611" s="6">
        <f t="shared" si="60"/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36">
        <v>46229</v>
      </c>
    </row>
    <row r="612" spans="1:38" x14ac:dyDescent="0.25">
      <c r="A612" s="36">
        <v>46238</v>
      </c>
      <c r="B612" s="6" t="s">
        <v>1868</v>
      </c>
      <c r="C612" s="6" t="s">
        <v>2459</v>
      </c>
      <c r="D612" s="6">
        <v>6581</v>
      </c>
      <c r="E612" s="6">
        <v>1</v>
      </c>
      <c r="F612" s="6">
        <f t="shared" si="61"/>
        <v>120</v>
      </c>
      <c r="G612" s="8">
        <v>0.99170000000000003</v>
      </c>
      <c r="H612" s="8">
        <f t="shared" si="59"/>
        <v>0.9916666666666667</v>
      </c>
      <c r="I612" s="6">
        <f t="shared" si="60"/>
        <v>1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30">
        <v>0</v>
      </c>
      <c r="R612" s="6">
        <v>0</v>
      </c>
      <c r="S612" s="6">
        <v>0</v>
      </c>
      <c r="T612" s="6">
        <v>0</v>
      </c>
      <c r="U612" s="6">
        <v>1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36">
        <v>46235</v>
      </c>
    </row>
    <row r="613" spans="1:38" x14ac:dyDescent="0.25">
      <c r="A613" s="36">
        <v>46252</v>
      </c>
      <c r="B613" s="6" t="s">
        <v>1868</v>
      </c>
      <c r="C613" s="6" t="s">
        <v>2459</v>
      </c>
      <c r="D613" s="6">
        <v>6601</v>
      </c>
      <c r="E613" s="6">
        <v>1</v>
      </c>
      <c r="F613" s="6">
        <f t="shared" si="61"/>
        <v>120</v>
      </c>
      <c r="G613" s="8">
        <v>1</v>
      </c>
      <c r="H613" s="8">
        <f t="shared" si="59"/>
        <v>1</v>
      </c>
      <c r="I613" s="6">
        <f t="shared" si="60"/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36">
        <v>46240</v>
      </c>
    </row>
    <row r="614" spans="1:38" x14ac:dyDescent="0.25">
      <c r="A614" s="36">
        <v>46252</v>
      </c>
      <c r="B614" s="6" t="s">
        <v>1868</v>
      </c>
      <c r="C614" s="6" t="s">
        <v>2459</v>
      </c>
      <c r="D614" s="6">
        <v>6688</v>
      </c>
      <c r="E614" s="6">
        <v>1</v>
      </c>
      <c r="F614" s="6">
        <f t="shared" si="61"/>
        <v>120</v>
      </c>
      <c r="G614" s="8">
        <v>1</v>
      </c>
      <c r="H614" s="8">
        <f t="shared" si="59"/>
        <v>1</v>
      </c>
      <c r="I614" s="6">
        <f t="shared" si="60"/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30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36">
        <v>46251</v>
      </c>
      <c r="AL614" s="6" t="s">
        <v>2888</v>
      </c>
    </row>
    <row r="615" spans="1:38" x14ac:dyDescent="0.25">
      <c r="A615" s="36">
        <v>46261</v>
      </c>
      <c r="B615" s="6" t="s">
        <v>1868</v>
      </c>
      <c r="C615" s="6" t="s">
        <v>2459</v>
      </c>
      <c r="D615" s="6">
        <v>6494</v>
      </c>
      <c r="E615" s="6">
        <v>1</v>
      </c>
      <c r="F615" s="6">
        <f t="shared" si="61"/>
        <v>120</v>
      </c>
      <c r="G615" s="8">
        <v>1</v>
      </c>
      <c r="H615" s="8">
        <f t="shared" si="59"/>
        <v>1</v>
      </c>
      <c r="I615" s="6">
        <f t="shared" si="60"/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36">
        <v>46254</v>
      </c>
    </row>
    <row r="616" spans="1:38" x14ac:dyDescent="0.25">
      <c r="A616" s="36">
        <v>46262</v>
      </c>
      <c r="B616" s="6" t="s">
        <v>1868</v>
      </c>
      <c r="C616" s="6" t="s">
        <v>2459</v>
      </c>
      <c r="D616" s="6">
        <v>6905</v>
      </c>
      <c r="E616" s="6">
        <v>1</v>
      </c>
      <c r="F616" s="6">
        <f t="shared" si="61"/>
        <v>120</v>
      </c>
      <c r="G616" s="8">
        <v>1</v>
      </c>
      <c r="H616" s="8">
        <f t="shared" si="59"/>
        <v>1</v>
      </c>
      <c r="I616" s="6">
        <f t="shared" si="60"/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36">
        <v>46262</v>
      </c>
    </row>
    <row r="617" spans="1:38" x14ac:dyDescent="0.25">
      <c r="A617" s="36">
        <v>46223</v>
      </c>
      <c r="B617" s="6" t="s">
        <v>1868</v>
      </c>
      <c r="C617" s="6" t="s">
        <v>1886</v>
      </c>
      <c r="D617" s="6">
        <v>6581</v>
      </c>
      <c r="E617" s="6">
        <v>1</v>
      </c>
      <c r="F617" s="6">
        <f t="shared" si="61"/>
        <v>120</v>
      </c>
      <c r="G617" s="8">
        <v>1</v>
      </c>
      <c r="H617" s="8">
        <f t="shared" si="59"/>
        <v>1</v>
      </c>
      <c r="I617" s="6">
        <f t="shared" si="60"/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</row>
    <row r="618" spans="1:38" x14ac:dyDescent="0.25">
      <c r="A618" s="36">
        <v>46231</v>
      </c>
      <c r="B618" s="6" t="s">
        <v>1868</v>
      </c>
      <c r="C618" s="6" t="s">
        <v>1886</v>
      </c>
      <c r="D618" s="6">
        <v>6601</v>
      </c>
      <c r="E618" s="6">
        <v>1</v>
      </c>
      <c r="F618" s="6">
        <f t="shared" si="61"/>
        <v>120</v>
      </c>
      <c r="G618" s="8">
        <v>1</v>
      </c>
      <c r="H618" s="8">
        <f t="shared" si="59"/>
        <v>1</v>
      </c>
      <c r="I618" s="6">
        <f t="shared" si="60"/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36">
        <v>46223</v>
      </c>
    </row>
    <row r="619" spans="1:38" x14ac:dyDescent="0.25">
      <c r="A619" s="36">
        <v>46231</v>
      </c>
      <c r="B619" s="6" t="s">
        <v>1868</v>
      </c>
      <c r="C619" s="6" t="s">
        <v>1886</v>
      </c>
      <c r="D619" s="6">
        <v>6688</v>
      </c>
      <c r="E619" s="6">
        <v>1</v>
      </c>
      <c r="F619" s="6">
        <f t="shared" si="61"/>
        <v>120</v>
      </c>
      <c r="G619" s="8">
        <v>1</v>
      </c>
      <c r="H619" s="8">
        <f t="shared" si="59"/>
        <v>1</v>
      </c>
      <c r="I619" s="6">
        <f t="shared" si="60"/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36">
        <v>46228</v>
      </c>
    </row>
    <row r="620" spans="1:38" x14ac:dyDescent="0.25">
      <c r="A620" s="36">
        <v>46234</v>
      </c>
      <c r="B620" s="6" t="s">
        <v>1868</v>
      </c>
      <c r="C620" s="6" t="s">
        <v>1886</v>
      </c>
      <c r="D620" s="6">
        <v>6494</v>
      </c>
      <c r="E620" s="6">
        <v>1</v>
      </c>
      <c r="F620" s="6">
        <f t="shared" si="61"/>
        <v>120</v>
      </c>
      <c r="G620" s="8">
        <v>1</v>
      </c>
      <c r="H620" s="8">
        <f t="shared" si="59"/>
        <v>1</v>
      </c>
      <c r="I620" s="6">
        <f t="shared" si="60"/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36">
        <v>46230</v>
      </c>
    </row>
    <row r="621" spans="1:38" x14ac:dyDescent="0.25">
      <c r="A621" s="36">
        <v>46239</v>
      </c>
      <c r="B621" s="6" t="s">
        <v>1868</v>
      </c>
      <c r="C621" s="6" t="s">
        <v>1886</v>
      </c>
      <c r="D621" s="6">
        <v>6905</v>
      </c>
      <c r="E621" s="6">
        <v>1</v>
      </c>
      <c r="F621" s="6">
        <f t="shared" si="61"/>
        <v>120</v>
      </c>
      <c r="G621" s="8">
        <v>1</v>
      </c>
      <c r="H621" s="8">
        <f t="shared" si="59"/>
        <v>1</v>
      </c>
      <c r="I621" s="6">
        <f t="shared" si="60"/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36">
        <v>46238</v>
      </c>
    </row>
    <row r="622" spans="1:38" x14ac:dyDescent="0.25">
      <c r="A622" s="36">
        <v>46245</v>
      </c>
      <c r="B622" s="6" t="s">
        <v>1868</v>
      </c>
      <c r="C622" s="6" t="s">
        <v>2789</v>
      </c>
      <c r="D622" s="6">
        <v>6581</v>
      </c>
      <c r="E622" s="6">
        <v>6</v>
      </c>
      <c r="F622" s="6">
        <f t="shared" si="61"/>
        <v>720</v>
      </c>
      <c r="G622" s="8">
        <v>1</v>
      </c>
      <c r="H622" s="8">
        <f t="shared" si="59"/>
        <v>1</v>
      </c>
      <c r="I622" s="6">
        <f t="shared" si="60"/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36">
        <v>46245</v>
      </c>
    </row>
    <row r="623" spans="1:38" x14ac:dyDescent="0.25">
      <c r="A623" s="36">
        <v>46258</v>
      </c>
      <c r="B623" s="6" t="s">
        <v>1868</v>
      </c>
      <c r="C623" s="6" t="s">
        <v>2789</v>
      </c>
      <c r="D623" s="6">
        <v>6601</v>
      </c>
      <c r="E623" s="6">
        <v>6</v>
      </c>
      <c r="F623" s="6">
        <f t="shared" si="61"/>
        <v>720</v>
      </c>
      <c r="G623" s="8">
        <v>0.99719999999999998</v>
      </c>
      <c r="H623" s="8">
        <f t="shared" si="59"/>
        <v>0.99722222222222223</v>
      </c>
      <c r="I623" s="6">
        <f t="shared" si="60"/>
        <v>2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2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36">
        <v>46250</v>
      </c>
    </row>
    <row r="624" spans="1:38" x14ac:dyDescent="0.25">
      <c r="A624" s="36">
        <v>46258</v>
      </c>
      <c r="B624" s="6" t="s">
        <v>1868</v>
      </c>
      <c r="C624" s="6" t="s">
        <v>2789</v>
      </c>
      <c r="D624" s="6">
        <v>6688</v>
      </c>
      <c r="E624" s="6">
        <v>6</v>
      </c>
      <c r="F624" s="6">
        <f t="shared" si="61"/>
        <v>720</v>
      </c>
      <c r="G624" s="8">
        <v>0.99170000000000003</v>
      </c>
      <c r="H624" s="8">
        <f t="shared" si="59"/>
        <v>0.9916666666666667</v>
      </c>
      <c r="I624" s="6">
        <f t="shared" si="60"/>
        <v>6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6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36">
        <v>46255</v>
      </c>
    </row>
    <row r="625" spans="1:37" x14ac:dyDescent="0.25">
      <c r="A625" s="36">
        <v>46269</v>
      </c>
      <c r="B625" s="6" t="s">
        <v>1868</v>
      </c>
      <c r="C625" s="6" t="s">
        <v>2789</v>
      </c>
      <c r="D625" s="6">
        <v>6494</v>
      </c>
      <c r="E625" s="6">
        <v>6</v>
      </c>
      <c r="F625" s="6">
        <f t="shared" si="61"/>
        <v>720</v>
      </c>
      <c r="G625" s="8">
        <v>1</v>
      </c>
      <c r="H625" s="8">
        <f t="shared" si="59"/>
        <v>1</v>
      </c>
      <c r="I625" s="6">
        <f t="shared" si="60"/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36">
        <v>46262</v>
      </c>
    </row>
    <row r="626" spans="1:37" x14ac:dyDescent="0.25">
      <c r="A626" s="36">
        <v>46269</v>
      </c>
      <c r="B626" s="6" t="s">
        <v>1868</v>
      </c>
      <c r="C626" s="6" t="s">
        <v>2789</v>
      </c>
      <c r="D626" s="6">
        <v>6905</v>
      </c>
      <c r="E626" s="6">
        <v>6</v>
      </c>
      <c r="F626" s="6">
        <f t="shared" si="61"/>
        <v>720</v>
      </c>
      <c r="G626" s="8">
        <v>1</v>
      </c>
      <c r="H626" s="8">
        <f t="shared" si="59"/>
        <v>0.99444444444444446</v>
      </c>
      <c r="I626" s="6">
        <f t="shared" si="60"/>
        <v>4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2</v>
      </c>
      <c r="V626" s="6">
        <v>0</v>
      </c>
      <c r="W626" s="6">
        <v>0</v>
      </c>
      <c r="X626" s="6">
        <v>0</v>
      </c>
      <c r="Y626" s="6">
        <v>0</v>
      </c>
      <c r="Z626" s="6">
        <v>2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36">
        <v>46268</v>
      </c>
    </row>
    <row r="627" spans="1:37" x14ac:dyDescent="0.25">
      <c r="A627" s="36">
        <v>46224</v>
      </c>
      <c r="B627" s="6" t="s">
        <v>1868</v>
      </c>
      <c r="C627" s="6" t="s">
        <v>1890</v>
      </c>
      <c r="D627" s="6">
        <v>6581</v>
      </c>
      <c r="E627" s="6">
        <v>2</v>
      </c>
      <c r="F627" s="6">
        <f t="shared" si="61"/>
        <v>240</v>
      </c>
      <c r="G627" s="8">
        <v>0.99583333333333335</v>
      </c>
      <c r="H627" s="8">
        <f t="shared" si="59"/>
        <v>0.99583333333333335</v>
      </c>
      <c r="I627" s="6">
        <f t="shared" si="60"/>
        <v>1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1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36">
        <v>46223</v>
      </c>
    </row>
    <row r="628" spans="1:37" x14ac:dyDescent="0.25">
      <c r="A628" s="36">
        <v>46231</v>
      </c>
      <c r="B628" s="6" t="s">
        <v>1868</v>
      </c>
      <c r="C628" s="6" t="s">
        <v>1890</v>
      </c>
      <c r="D628" s="6">
        <v>6601</v>
      </c>
      <c r="E628" s="6">
        <v>2</v>
      </c>
      <c r="F628" s="6">
        <v>240</v>
      </c>
      <c r="G628" s="8">
        <v>1</v>
      </c>
      <c r="H628" s="8">
        <f t="shared" si="59"/>
        <v>1</v>
      </c>
      <c r="I628" s="6">
        <f t="shared" si="60"/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36">
        <v>46226</v>
      </c>
    </row>
    <row r="629" spans="1:37" x14ac:dyDescent="0.25">
      <c r="A629" s="36">
        <v>46231</v>
      </c>
      <c r="B629" s="6" t="s">
        <v>1868</v>
      </c>
      <c r="C629" s="6" t="s">
        <v>1890</v>
      </c>
      <c r="D629" s="6">
        <v>6688</v>
      </c>
      <c r="E629" s="6">
        <v>2</v>
      </c>
      <c r="F629" s="6">
        <v>240</v>
      </c>
      <c r="G629" s="8">
        <v>1</v>
      </c>
      <c r="H629" s="8">
        <f t="shared" si="59"/>
        <v>1</v>
      </c>
      <c r="I629" s="6">
        <f t="shared" si="60"/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36">
        <v>46229</v>
      </c>
    </row>
    <row r="630" spans="1:37" x14ac:dyDescent="0.25">
      <c r="A630" s="36">
        <v>46238</v>
      </c>
      <c r="B630" s="6" t="s">
        <v>1868</v>
      </c>
      <c r="C630" s="6" t="s">
        <v>1890</v>
      </c>
      <c r="D630" s="6">
        <v>6494</v>
      </c>
      <c r="E630" s="6">
        <v>2</v>
      </c>
      <c r="F630" s="6">
        <v>240</v>
      </c>
      <c r="G630" s="8">
        <v>1</v>
      </c>
      <c r="H630" s="8">
        <f t="shared" si="59"/>
        <v>1</v>
      </c>
      <c r="I630" s="6">
        <f t="shared" si="60"/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36">
        <v>46232</v>
      </c>
    </row>
    <row r="631" spans="1:37" x14ac:dyDescent="0.25">
      <c r="A631" s="36">
        <v>46238</v>
      </c>
      <c r="B631" s="6" t="s">
        <v>1868</v>
      </c>
      <c r="C631" s="6" t="s">
        <v>1890</v>
      </c>
      <c r="D631" s="6">
        <v>6905</v>
      </c>
      <c r="E631" s="6">
        <v>2</v>
      </c>
      <c r="F631" s="6">
        <v>240</v>
      </c>
      <c r="G631" s="8">
        <v>1</v>
      </c>
      <c r="H631" s="8">
        <f t="shared" si="59"/>
        <v>1</v>
      </c>
      <c r="I631" s="6">
        <f t="shared" si="60"/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36">
        <v>46238</v>
      </c>
    </row>
    <row r="632" spans="1:37" x14ac:dyDescent="0.25">
      <c r="A632" s="36">
        <v>46251</v>
      </c>
      <c r="B632" s="6" t="s">
        <v>1868</v>
      </c>
      <c r="C632" s="6" t="s">
        <v>2863</v>
      </c>
      <c r="D632" s="6">
        <v>6581</v>
      </c>
      <c r="E632" s="6">
        <v>4</v>
      </c>
      <c r="F632" s="6">
        <v>480</v>
      </c>
      <c r="G632" s="8">
        <v>0.99790000000000001</v>
      </c>
      <c r="H632" s="8">
        <f t="shared" si="59"/>
        <v>0.99791666666666667</v>
      </c>
      <c r="I632" s="6">
        <f t="shared" si="60"/>
        <v>1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1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36">
        <v>46250</v>
      </c>
    </row>
    <row r="633" spans="1:37" x14ac:dyDescent="0.25">
      <c r="A633" s="36">
        <v>46261</v>
      </c>
      <c r="B633" s="6" t="s">
        <v>1868</v>
      </c>
      <c r="C633" s="6" t="s">
        <v>2863</v>
      </c>
      <c r="D633" s="6">
        <v>6601</v>
      </c>
      <c r="E633" s="6">
        <v>4</v>
      </c>
      <c r="F633" s="6">
        <v>480</v>
      </c>
      <c r="G633" s="8">
        <v>1</v>
      </c>
      <c r="H633" s="8">
        <f t="shared" si="59"/>
        <v>1</v>
      </c>
      <c r="I633" s="6">
        <f t="shared" si="60"/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36">
        <v>46253</v>
      </c>
    </row>
    <row r="634" spans="1:37" x14ac:dyDescent="0.25">
      <c r="A634" s="36">
        <v>46261</v>
      </c>
      <c r="B634" s="6" t="s">
        <v>1868</v>
      </c>
      <c r="C634" s="6" t="s">
        <v>2863</v>
      </c>
      <c r="D634" s="6">
        <v>6688</v>
      </c>
      <c r="E634" s="6">
        <v>3</v>
      </c>
      <c r="F634" s="6">
        <v>360</v>
      </c>
      <c r="G634" s="8">
        <v>1</v>
      </c>
      <c r="H634" s="8">
        <f t="shared" si="59"/>
        <v>1</v>
      </c>
      <c r="I634" s="6">
        <f t="shared" si="60"/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36">
        <v>46261</v>
      </c>
    </row>
    <row r="635" spans="1:37" x14ac:dyDescent="0.25">
      <c r="A635" s="36">
        <v>46247</v>
      </c>
      <c r="B635" s="6" t="s">
        <v>1868</v>
      </c>
      <c r="C635" s="6" t="s">
        <v>2835</v>
      </c>
      <c r="D635" s="6">
        <v>6581</v>
      </c>
      <c r="E635" s="6">
        <v>1</v>
      </c>
      <c r="F635" s="6">
        <v>120</v>
      </c>
      <c r="G635" s="8">
        <v>1</v>
      </c>
      <c r="H635" s="8">
        <f t="shared" si="59"/>
        <v>1</v>
      </c>
      <c r="I635" s="6">
        <f t="shared" si="60"/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36">
        <v>46247</v>
      </c>
    </row>
    <row r="636" spans="1:37" x14ac:dyDescent="0.25">
      <c r="A636" s="36">
        <v>46253</v>
      </c>
      <c r="B636" s="6" t="s">
        <v>1868</v>
      </c>
      <c r="C636" s="6" t="s">
        <v>2835</v>
      </c>
      <c r="D636" s="6">
        <v>6601</v>
      </c>
      <c r="E636" s="6">
        <v>1</v>
      </c>
      <c r="F636" s="6">
        <v>120</v>
      </c>
      <c r="G636" s="8">
        <v>1</v>
      </c>
      <c r="H636" s="8">
        <f t="shared" si="59"/>
        <v>0.98333333333333328</v>
      </c>
      <c r="I636" s="6">
        <f t="shared" si="60"/>
        <v>2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1</v>
      </c>
      <c r="S636" s="6">
        <v>0</v>
      </c>
      <c r="T636" s="6">
        <v>0</v>
      </c>
      <c r="U636" s="6">
        <v>1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36">
        <v>46250</v>
      </c>
    </row>
    <row r="637" spans="1:37" x14ac:dyDescent="0.25">
      <c r="A637" s="36">
        <v>46253</v>
      </c>
      <c r="B637" s="6" t="s">
        <v>1868</v>
      </c>
      <c r="C637" s="6" t="s">
        <v>2835</v>
      </c>
      <c r="D637" s="6">
        <v>6688</v>
      </c>
      <c r="E637" s="6">
        <v>1</v>
      </c>
      <c r="F637" s="6">
        <v>120</v>
      </c>
      <c r="G637" s="8">
        <v>1</v>
      </c>
      <c r="H637" s="8">
        <f t="shared" si="59"/>
        <v>1</v>
      </c>
      <c r="I637" s="6">
        <f t="shared" si="60"/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36">
        <v>46253</v>
      </c>
    </row>
    <row r="638" spans="1:37" x14ac:dyDescent="0.25">
      <c r="A638" s="36">
        <v>46265</v>
      </c>
      <c r="B638" s="6" t="s">
        <v>1868</v>
      </c>
      <c r="C638" s="6" t="s">
        <v>2835</v>
      </c>
      <c r="D638" s="6">
        <v>6494</v>
      </c>
      <c r="E638" s="6">
        <v>1</v>
      </c>
      <c r="F638" s="6">
        <v>120</v>
      </c>
      <c r="G638" s="8">
        <v>1</v>
      </c>
      <c r="H638" s="8">
        <f t="shared" si="59"/>
        <v>1</v>
      </c>
      <c r="I638" s="6">
        <f t="shared" si="60"/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36">
        <v>46256</v>
      </c>
    </row>
    <row r="639" spans="1:37" x14ac:dyDescent="0.25">
      <c r="A639" s="36">
        <v>46265</v>
      </c>
      <c r="B639" s="6" t="s">
        <v>1868</v>
      </c>
      <c r="C639" s="6" t="s">
        <v>2835</v>
      </c>
      <c r="D639" s="6">
        <v>6905</v>
      </c>
      <c r="E639" s="6">
        <v>1</v>
      </c>
      <c r="F639" s="6">
        <v>120</v>
      </c>
      <c r="G639" s="8">
        <v>0.99170000000000003</v>
      </c>
      <c r="H639" s="8">
        <f t="shared" si="59"/>
        <v>0.9916666666666667</v>
      </c>
      <c r="I639" s="6">
        <f t="shared" si="60"/>
        <v>1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1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36">
        <v>46264</v>
      </c>
    </row>
    <row r="640" spans="1:37" x14ac:dyDescent="0.25">
      <c r="A640" s="36">
        <v>46259</v>
      </c>
      <c r="B640" s="6" t="s">
        <v>1868</v>
      </c>
      <c r="C640" s="6" t="s">
        <v>2941</v>
      </c>
      <c r="D640" s="6">
        <v>6688</v>
      </c>
      <c r="E640" s="6">
        <v>1</v>
      </c>
      <c r="F640" s="6">
        <v>120</v>
      </c>
      <c r="G640" s="8">
        <v>1</v>
      </c>
      <c r="H640" s="8">
        <f t="shared" si="59"/>
        <v>1</v>
      </c>
      <c r="I640" s="6">
        <f t="shared" si="60"/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36">
        <v>46258</v>
      </c>
    </row>
    <row r="641" spans="1:37" x14ac:dyDescent="0.25">
      <c r="A641" s="36">
        <v>46196</v>
      </c>
      <c r="B641" s="39" t="s">
        <v>1449</v>
      </c>
      <c r="C641" s="6" t="s">
        <v>1450</v>
      </c>
      <c r="D641" s="13">
        <v>6366</v>
      </c>
      <c r="E641" s="6">
        <v>13</v>
      </c>
      <c r="F641" s="6">
        <f>E641*21</f>
        <v>273</v>
      </c>
      <c r="G641" s="7">
        <v>1</v>
      </c>
      <c r="H641" s="8">
        <f t="shared" si="59"/>
        <v>1</v>
      </c>
      <c r="I641" s="6">
        <f t="shared" si="60"/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36"/>
    </row>
    <row r="642" spans="1:37" x14ac:dyDescent="0.25">
      <c r="A642" s="36">
        <v>46220</v>
      </c>
      <c r="B642" s="39" t="s">
        <v>1294</v>
      </c>
      <c r="C642" s="6" t="s">
        <v>1450</v>
      </c>
      <c r="D642" s="13">
        <v>6446</v>
      </c>
      <c r="E642" s="6">
        <v>8</v>
      </c>
      <c r="F642" s="6">
        <f>E642*21</f>
        <v>168</v>
      </c>
      <c r="G642" s="7">
        <v>0.99399999999999999</v>
      </c>
      <c r="H642" s="8">
        <f t="shared" si="59"/>
        <v>0.99404761904761907</v>
      </c>
      <c r="I642" s="6">
        <f t="shared" ref="I642:I647" si="62">SUM(J642:AJ642)</f>
        <v>1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1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13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36"/>
    </row>
    <row r="643" spans="1:37" x14ac:dyDescent="0.25">
      <c r="A643" s="36">
        <v>46223</v>
      </c>
      <c r="B643" s="39" t="s">
        <v>1294</v>
      </c>
      <c r="C643" s="6" t="s">
        <v>1450</v>
      </c>
      <c r="D643" s="13">
        <v>6581</v>
      </c>
      <c r="E643" s="6">
        <v>8</v>
      </c>
      <c r="F643" s="6">
        <f>E643*21</f>
        <v>168</v>
      </c>
      <c r="G643" s="7">
        <v>0.98209999999999997</v>
      </c>
      <c r="H643" s="8">
        <f t="shared" si="59"/>
        <v>0.9821428571428571</v>
      </c>
      <c r="I643" s="6">
        <f t="shared" si="62"/>
        <v>3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3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36">
        <v>46221</v>
      </c>
    </row>
    <row r="644" spans="1:37" x14ac:dyDescent="0.25">
      <c r="A644" s="36">
        <v>46230</v>
      </c>
      <c r="B644" s="39" t="s">
        <v>1283</v>
      </c>
      <c r="C644" s="6" t="s">
        <v>1450</v>
      </c>
      <c r="D644" s="13">
        <v>6601</v>
      </c>
      <c r="E644" s="6">
        <v>8</v>
      </c>
      <c r="F644" s="6">
        <v>168</v>
      </c>
      <c r="G644" s="7">
        <v>0.99399999999999999</v>
      </c>
      <c r="H644" s="8">
        <f t="shared" si="59"/>
        <v>0.99404761904761907</v>
      </c>
      <c r="I644" s="6">
        <f t="shared" si="62"/>
        <v>1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1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36">
        <v>46224</v>
      </c>
    </row>
    <row r="645" spans="1:37" x14ac:dyDescent="0.25">
      <c r="A645" s="36">
        <v>46230</v>
      </c>
      <c r="B645" s="39" t="s">
        <v>1283</v>
      </c>
      <c r="C645" s="6" t="s">
        <v>1450</v>
      </c>
      <c r="D645" s="13">
        <v>6688</v>
      </c>
      <c r="E645" s="6">
        <v>8</v>
      </c>
      <c r="F645" s="6">
        <v>168</v>
      </c>
      <c r="G645" s="7">
        <v>0.98209999999999997</v>
      </c>
      <c r="H645" s="8">
        <f t="shared" si="59"/>
        <v>0.9821428571428571</v>
      </c>
      <c r="I645" s="6">
        <f t="shared" si="62"/>
        <v>3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1</v>
      </c>
      <c r="V645" s="6">
        <v>0</v>
      </c>
      <c r="W645" s="6">
        <v>1</v>
      </c>
      <c r="X645" s="6">
        <v>0</v>
      </c>
      <c r="Y645" s="6">
        <v>0</v>
      </c>
      <c r="Z645" s="6">
        <v>1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36">
        <v>46228</v>
      </c>
    </row>
    <row r="646" spans="1:37" x14ac:dyDescent="0.25">
      <c r="A646" s="36">
        <v>46233</v>
      </c>
      <c r="B646" s="39" t="s">
        <v>1279</v>
      </c>
      <c r="C646" s="6" t="s">
        <v>1450</v>
      </c>
      <c r="D646" s="13">
        <v>6494</v>
      </c>
      <c r="E646" s="6">
        <v>8</v>
      </c>
      <c r="F646" s="6">
        <v>168</v>
      </c>
      <c r="G646" s="7">
        <v>1</v>
      </c>
      <c r="H646" s="8">
        <f t="shared" si="59"/>
        <v>1</v>
      </c>
      <c r="I646" s="6">
        <f t="shared" si="62"/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36">
        <v>46230</v>
      </c>
    </row>
    <row r="647" spans="1:37" x14ac:dyDescent="0.25">
      <c r="A647" s="36">
        <v>46239</v>
      </c>
      <c r="B647" s="39" t="s">
        <v>1279</v>
      </c>
      <c r="C647" s="6" t="s">
        <v>1450</v>
      </c>
      <c r="D647" s="13">
        <v>6905</v>
      </c>
      <c r="E647" s="6">
        <v>6</v>
      </c>
      <c r="F647" s="6">
        <v>126</v>
      </c>
      <c r="G647" s="7">
        <v>1</v>
      </c>
      <c r="H647" s="8">
        <f t="shared" si="59"/>
        <v>1</v>
      </c>
      <c r="I647" s="6">
        <f t="shared" si="62"/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36">
        <v>46239</v>
      </c>
    </row>
    <row r="648" spans="1:37" x14ac:dyDescent="0.25">
      <c r="A648" s="36">
        <v>46212</v>
      </c>
      <c r="B648" s="39" t="s">
        <v>1279</v>
      </c>
      <c r="C648" s="6" t="s">
        <v>1535</v>
      </c>
      <c r="D648" s="13">
        <v>6446</v>
      </c>
      <c r="E648" s="6">
        <v>5</v>
      </c>
      <c r="F648" s="6">
        <f t="shared" ref="F648:F665" si="63">E648*21</f>
        <v>105</v>
      </c>
      <c r="G648" s="7">
        <v>0.96189999999999998</v>
      </c>
      <c r="H648" s="8">
        <f t="shared" si="59"/>
        <v>0.96190476190476193</v>
      </c>
      <c r="I648" s="6">
        <f>SUM(J648:AI648)</f>
        <v>4</v>
      </c>
      <c r="J648" s="6">
        <v>0</v>
      </c>
      <c r="K648" s="6">
        <v>0</v>
      </c>
      <c r="L648" s="6">
        <v>0</v>
      </c>
      <c r="M648" s="6">
        <v>2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2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13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13">
        <v>0</v>
      </c>
      <c r="AK648" s="36">
        <v>46208</v>
      </c>
    </row>
    <row r="649" spans="1:37" x14ac:dyDescent="0.25">
      <c r="A649" s="36">
        <v>46216</v>
      </c>
      <c r="B649" s="39" t="s">
        <v>1294</v>
      </c>
      <c r="C649" s="6" t="s">
        <v>1295</v>
      </c>
      <c r="D649" s="6">
        <v>6581</v>
      </c>
      <c r="E649" s="6">
        <v>5</v>
      </c>
      <c r="F649" s="6">
        <f t="shared" si="63"/>
        <v>105</v>
      </c>
      <c r="G649" s="7">
        <v>1</v>
      </c>
      <c r="H649" s="8">
        <f t="shared" si="59"/>
        <v>1</v>
      </c>
      <c r="I649" s="6">
        <f t="shared" ref="I649:I674" si="64">SUM(J649:AJ649)</f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36"/>
    </row>
    <row r="650" spans="1:37" x14ac:dyDescent="0.25">
      <c r="A650" s="36">
        <v>46225</v>
      </c>
      <c r="B650" s="39" t="s">
        <v>1294</v>
      </c>
      <c r="C650" s="6" t="s">
        <v>1295</v>
      </c>
      <c r="D650" s="6">
        <v>6601</v>
      </c>
      <c r="E650" s="6">
        <v>5</v>
      </c>
      <c r="F650" s="6">
        <f t="shared" si="63"/>
        <v>105</v>
      </c>
      <c r="G650" s="7">
        <v>1</v>
      </c>
      <c r="H650" s="8">
        <f t="shared" si="59"/>
        <v>1</v>
      </c>
      <c r="I650" s="6">
        <f t="shared" si="64"/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13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36">
        <v>46221</v>
      </c>
    </row>
    <row r="651" spans="1:37" x14ac:dyDescent="0.25">
      <c r="A651" s="36">
        <v>46225</v>
      </c>
      <c r="B651" s="39" t="s">
        <v>1294</v>
      </c>
      <c r="C651" s="6" t="s">
        <v>1295</v>
      </c>
      <c r="D651" s="6">
        <v>6688</v>
      </c>
      <c r="E651" s="6">
        <v>5</v>
      </c>
      <c r="F651" s="6">
        <f t="shared" si="63"/>
        <v>105</v>
      </c>
      <c r="G651" s="7">
        <v>1</v>
      </c>
      <c r="H651" s="8">
        <f t="shared" si="59"/>
        <v>1</v>
      </c>
      <c r="I651" s="6">
        <f t="shared" si="64"/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36">
        <v>46224</v>
      </c>
    </row>
    <row r="652" spans="1:37" x14ac:dyDescent="0.25">
      <c r="A652" s="36">
        <v>46232</v>
      </c>
      <c r="B652" s="39" t="s">
        <v>1279</v>
      </c>
      <c r="C652" s="6" t="s">
        <v>1295</v>
      </c>
      <c r="D652" s="6">
        <v>6494</v>
      </c>
      <c r="E652" s="6">
        <v>5</v>
      </c>
      <c r="F652" s="6">
        <f t="shared" si="63"/>
        <v>105</v>
      </c>
      <c r="G652" s="7">
        <v>1</v>
      </c>
      <c r="H652" s="8">
        <f t="shared" si="59"/>
        <v>1</v>
      </c>
      <c r="I652" s="6">
        <f t="shared" si="64"/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36">
        <v>46226</v>
      </c>
    </row>
    <row r="653" spans="1:37" x14ac:dyDescent="0.25">
      <c r="A653" s="36">
        <v>46232</v>
      </c>
      <c r="B653" s="39" t="s">
        <v>1279</v>
      </c>
      <c r="C653" s="6" t="s">
        <v>1295</v>
      </c>
      <c r="D653" s="6">
        <v>6905</v>
      </c>
      <c r="E653" s="6">
        <v>4</v>
      </c>
      <c r="F653" s="6">
        <f t="shared" si="63"/>
        <v>84</v>
      </c>
      <c r="G653" s="7">
        <v>1</v>
      </c>
      <c r="H653" s="8">
        <f t="shared" si="59"/>
        <v>1</v>
      </c>
      <c r="I653" s="6">
        <f t="shared" si="64"/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36">
        <v>46231</v>
      </c>
    </row>
    <row r="654" spans="1:37" x14ac:dyDescent="0.25">
      <c r="A654" s="36">
        <v>46237</v>
      </c>
      <c r="B654" s="39" t="s">
        <v>1279</v>
      </c>
      <c r="C654" s="6" t="s">
        <v>2614</v>
      </c>
      <c r="D654" s="6">
        <v>6905</v>
      </c>
      <c r="E654" s="6">
        <v>1</v>
      </c>
      <c r="F654" s="6">
        <f t="shared" si="63"/>
        <v>21</v>
      </c>
      <c r="G654" s="7">
        <v>1</v>
      </c>
      <c r="H654" s="8">
        <f t="shared" si="59"/>
        <v>1</v>
      </c>
      <c r="I654" s="6">
        <f t="shared" si="64"/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36">
        <v>46233</v>
      </c>
    </row>
    <row r="655" spans="1:37" x14ac:dyDescent="0.25">
      <c r="A655" s="36">
        <v>46244</v>
      </c>
      <c r="B655" s="39" t="s">
        <v>1279</v>
      </c>
      <c r="C655" s="6" t="s">
        <v>2748</v>
      </c>
      <c r="D655" s="6">
        <v>6905</v>
      </c>
      <c r="E655" s="6">
        <v>2</v>
      </c>
      <c r="F655" s="6">
        <f t="shared" si="63"/>
        <v>42</v>
      </c>
      <c r="G655" s="7">
        <v>1</v>
      </c>
      <c r="H655" s="8">
        <f t="shared" si="59"/>
        <v>1</v>
      </c>
      <c r="I655" s="6">
        <f t="shared" si="64"/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36">
        <v>46242</v>
      </c>
    </row>
    <row r="656" spans="1:37" x14ac:dyDescent="0.25">
      <c r="A656" s="36">
        <v>46209</v>
      </c>
      <c r="B656" s="39" t="s">
        <v>1459</v>
      </c>
      <c r="C656" s="6" t="s">
        <v>1333</v>
      </c>
      <c r="D656" s="13">
        <v>6366</v>
      </c>
      <c r="E656" s="6">
        <v>13</v>
      </c>
      <c r="F656" s="6">
        <f t="shared" si="63"/>
        <v>273</v>
      </c>
      <c r="G656" s="7">
        <v>1</v>
      </c>
      <c r="H656" s="8">
        <f t="shared" si="59"/>
        <v>1</v>
      </c>
      <c r="I656" s="6">
        <f t="shared" si="64"/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13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36"/>
    </row>
    <row r="657" spans="1:37" x14ac:dyDescent="0.25">
      <c r="A657" s="36">
        <v>46213</v>
      </c>
      <c r="B657" s="39" t="s">
        <v>1459</v>
      </c>
      <c r="C657" s="6" t="s">
        <v>1333</v>
      </c>
      <c r="D657" s="13">
        <v>6446</v>
      </c>
      <c r="E657" s="6">
        <v>13</v>
      </c>
      <c r="F657" s="6">
        <f t="shared" si="63"/>
        <v>273</v>
      </c>
      <c r="G657" s="7">
        <v>0.99629999999999996</v>
      </c>
      <c r="H657" s="8">
        <f t="shared" si="59"/>
        <v>0.99633699633699635</v>
      </c>
      <c r="I657" s="6">
        <f t="shared" si="64"/>
        <v>1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1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36"/>
    </row>
    <row r="658" spans="1:37" x14ac:dyDescent="0.25">
      <c r="A658" s="36">
        <v>46217</v>
      </c>
      <c r="B658" s="39" t="s">
        <v>1279</v>
      </c>
      <c r="C658" s="6" t="s">
        <v>1333</v>
      </c>
      <c r="D658" s="13">
        <v>6581</v>
      </c>
      <c r="E658" s="6">
        <v>13</v>
      </c>
      <c r="F658" s="6">
        <f t="shared" si="63"/>
        <v>273</v>
      </c>
      <c r="G658" s="7">
        <v>0.99270000000000003</v>
      </c>
      <c r="H658" s="8">
        <f t="shared" si="59"/>
        <v>0.9926739926739927</v>
      </c>
      <c r="I658" s="6">
        <f t="shared" si="64"/>
        <v>2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1</v>
      </c>
      <c r="R658" s="6">
        <v>0</v>
      </c>
      <c r="S658" s="6">
        <v>0</v>
      </c>
      <c r="T658" s="6">
        <v>0</v>
      </c>
      <c r="U658" s="6">
        <v>1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13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36"/>
    </row>
    <row r="659" spans="1:37" x14ac:dyDescent="0.25">
      <c r="A659" s="36">
        <v>46225</v>
      </c>
      <c r="B659" s="39" t="s">
        <v>1279</v>
      </c>
      <c r="C659" s="6" t="s">
        <v>1333</v>
      </c>
      <c r="D659" s="13">
        <v>6601</v>
      </c>
      <c r="E659" s="6">
        <v>13</v>
      </c>
      <c r="F659" s="6">
        <f t="shared" si="63"/>
        <v>273</v>
      </c>
      <c r="G659" s="7">
        <v>0.99629999999999996</v>
      </c>
      <c r="H659" s="8">
        <f t="shared" si="59"/>
        <v>0.99633699633699635</v>
      </c>
      <c r="I659" s="6">
        <f t="shared" si="64"/>
        <v>1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1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36">
        <v>46220</v>
      </c>
    </row>
    <row r="660" spans="1:37" x14ac:dyDescent="0.25">
      <c r="A660" s="36">
        <v>46225</v>
      </c>
      <c r="B660" s="39" t="s">
        <v>1279</v>
      </c>
      <c r="C660" s="6" t="s">
        <v>1333</v>
      </c>
      <c r="D660" s="13">
        <v>6688</v>
      </c>
      <c r="E660" s="6">
        <v>11</v>
      </c>
      <c r="F660" s="6">
        <f t="shared" si="63"/>
        <v>231</v>
      </c>
      <c r="G660" s="7">
        <v>1</v>
      </c>
      <c r="H660" s="8">
        <f t="shared" si="59"/>
        <v>1</v>
      </c>
      <c r="I660" s="6">
        <f t="shared" si="64"/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13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36">
        <v>46225</v>
      </c>
    </row>
    <row r="661" spans="1:37" x14ac:dyDescent="0.25">
      <c r="A661" s="36">
        <v>46232</v>
      </c>
      <c r="B661" s="39" t="s">
        <v>1279</v>
      </c>
      <c r="C661" s="6" t="s">
        <v>1333</v>
      </c>
      <c r="D661" s="13">
        <v>6494</v>
      </c>
      <c r="E661" s="6">
        <v>11</v>
      </c>
      <c r="F661" s="6">
        <f t="shared" si="63"/>
        <v>231</v>
      </c>
      <c r="G661" s="7">
        <v>1</v>
      </c>
      <c r="H661" s="8">
        <f t="shared" si="59"/>
        <v>1</v>
      </c>
      <c r="I661" s="6">
        <f t="shared" si="64"/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13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36">
        <v>46226</v>
      </c>
    </row>
    <row r="662" spans="1:37" x14ac:dyDescent="0.25">
      <c r="A662" s="36">
        <v>46232</v>
      </c>
      <c r="B662" s="39" t="s">
        <v>1279</v>
      </c>
      <c r="C662" s="6" t="s">
        <v>1333</v>
      </c>
      <c r="D662" s="13">
        <v>6905</v>
      </c>
      <c r="E662" s="6">
        <v>10</v>
      </c>
      <c r="F662" s="6">
        <f t="shared" si="63"/>
        <v>210</v>
      </c>
      <c r="G662" s="7">
        <v>0.99519999999999997</v>
      </c>
      <c r="H662" s="8">
        <f t="shared" si="59"/>
        <v>0.99523809523809526</v>
      </c>
      <c r="I662" s="6">
        <f t="shared" si="64"/>
        <v>1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1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13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36">
        <v>46232</v>
      </c>
    </row>
    <row r="663" spans="1:37" x14ac:dyDescent="0.25">
      <c r="A663" s="36">
        <v>46230</v>
      </c>
      <c r="B663" s="39" t="s">
        <v>1279</v>
      </c>
      <c r="C663" s="6" t="s">
        <v>2450</v>
      </c>
      <c r="D663" s="13">
        <v>6688</v>
      </c>
      <c r="E663" s="6">
        <v>2</v>
      </c>
      <c r="F663" s="6">
        <f t="shared" si="63"/>
        <v>42</v>
      </c>
      <c r="G663" s="7">
        <v>1</v>
      </c>
      <c r="H663" s="8">
        <f t="shared" si="59"/>
        <v>1</v>
      </c>
      <c r="I663" s="6">
        <f t="shared" si="64"/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13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36">
        <v>46227</v>
      </c>
    </row>
    <row r="664" spans="1:37" x14ac:dyDescent="0.25">
      <c r="A664" s="36">
        <v>46233</v>
      </c>
      <c r="B664" s="39" t="s">
        <v>1279</v>
      </c>
      <c r="C664" s="6" t="s">
        <v>2450</v>
      </c>
      <c r="D664" s="13">
        <v>6494</v>
      </c>
      <c r="E664" s="6">
        <v>2</v>
      </c>
      <c r="F664" s="6">
        <f t="shared" si="63"/>
        <v>42</v>
      </c>
      <c r="G664" s="7">
        <v>1</v>
      </c>
      <c r="H664" s="8">
        <f t="shared" si="59"/>
        <v>1</v>
      </c>
      <c r="I664" s="6">
        <f t="shared" si="64"/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13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36">
        <v>46232</v>
      </c>
    </row>
    <row r="665" spans="1:37" x14ac:dyDescent="0.25">
      <c r="A665" s="36">
        <v>46233</v>
      </c>
      <c r="B665" s="39" t="s">
        <v>1279</v>
      </c>
      <c r="C665" s="6" t="s">
        <v>2450</v>
      </c>
      <c r="D665" s="13">
        <v>6905</v>
      </c>
      <c r="E665" s="6">
        <v>2</v>
      </c>
      <c r="F665" s="6">
        <f t="shared" si="63"/>
        <v>42</v>
      </c>
      <c r="G665" s="7">
        <v>1</v>
      </c>
      <c r="H665" s="8">
        <f t="shared" si="59"/>
        <v>1</v>
      </c>
      <c r="I665" s="6">
        <f t="shared" si="64"/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13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36">
        <v>46232</v>
      </c>
    </row>
    <row r="666" spans="1:37" x14ac:dyDescent="0.25">
      <c r="A666" s="36">
        <v>46231</v>
      </c>
      <c r="B666" s="39" t="s">
        <v>1275</v>
      </c>
      <c r="C666" s="6" t="s">
        <v>2477</v>
      </c>
      <c r="D666" s="13">
        <v>6905</v>
      </c>
      <c r="E666" s="6">
        <v>1</v>
      </c>
      <c r="F666" s="6">
        <v>21</v>
      </c>
      <c r="G666" s="7">
        <v>1</v>
      </c>
      <c r="H666" s="8">
        <f t="shared" si="59"/>
        <v>1</v>
      </c>
      <c r="I666" s="6">
        <f t="shared" si="64"/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13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36">
        <v>46231</v>
      </c>
    </row>
    <row r="667" spans="1:37" x14ac:dyDescent="0.25">
      <c r="A667" s="36">
        <v>46196</v>
      </c>
      <c r="B667" s="39" t="s">
        <v>1451</v>
      </c>
      <c r="C667" s="6" t="s">
        <v>1297</v>
      </c>
      <c r="D667" s="13">
        <v>6366</v>
      </c>
      <c r="E667" s="6">
        <v>13</v>
      </c>
      <c r="F667" s="6">
        <f t="shared" ref="F667:F698" si="65">E667*21</f>
        <v>273</v>
      </c>
      <c r="G667" s="7">
        <v>0.99270000000000003</v>
      </c>
      <c r="H667" s="8">
        <f t="shared" si="59"/>
        <v>0.9926739926739927</v>
      </c>
      <c r="I667" s="6">
        <f t="shared" si="64"/>
        <v>2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2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36"/>
    </row>
    <row r="668" spans="1:37" x14ac:dyDescent="0.25">
      <c r="A668" s="36">
        <v>46202</v>
      </c>
      <c r="B668" s="39" t="s">
        <v>1296</v>
      </c>
      <c r="C668" s="6" t="s">
        <v>1297</v>
      </c>
      <c r="D668" s="13">
        <v>6446</v>
      </c>
      <c r="E668" s="6">
        <v>13</v>
      </c>
      <c r="F668" s="6">
        <f t="shared" si="65"/>
        <v>273</v>
      </c>
      <c r="G668" s="7">
        <v>0.98899999999999999</v>
      </c>
      <c r="H668" s="8">
        <f t="shared" si="59"/>
        <v>0.98901098901098905</v>
      </c>
      <c r="I668" s="6">
        <f t="shared" si="64"/>
        <v>3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3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13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36"/>
    </row>
    <row r="669" spans="1:37" x14ac:dyDescent="0.25">
      <c r="A669" s="36">
        <v>46216</v>
      </c>
      <c r="B669" s="39" t="s">
        <v>1296</v>
      </c>
      <c r="C669" s="6" t="s">
        <v>1297</v>
      </c>
      <c r="D669" s="6">
        <v>6581</v>
      </c>
      <c r="E669" s="6">
        <v>13</v>
      </c>
      <c r="F669" s="6">
        <f t="shared" si="65"/>
        <v>273</v>
      </c>
      <c r="G669" s="7">
        <v>0.98899999999999999</v>
      </c>
      <c r="H669" s="8">
        <f t="shared" si="59"/>
        <v>0.98901098901098905</v>
      </c>
      <c r="I669" s="6">
        <f t="shared" si="64"/>
        <v>3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1</v>
      </c>
      <c r="R669" s="6">
        <v>2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36"/>
    </row>
    <row r="670" spans="1:37" x14ac:dyDescent="0.25">
      <c r="A670" s="36">
        <v>46223</v>
      </c>
      <c r="B670" s="39" t="s">
        <v>1296</v>
      </c>
      <c r="C670" s="6" t="s">
        <v>1297</v>
      </c>
      <c r="D670" s="6">
        <v>6601</v>
      </c>
      <c r="E670" s="6">
        <v>13</v>
      </c>
      <c r="F670" s="6">
        <f t="shared" si="65"/>
        <v>273</v>
      </c>
      <c r="G670" s="7">
        <v>1</v>
      </c>
      <c r="H670" s="8">
        <f t="shared" si="59"/>
        <v>1</v>
      </c>
      <c r="I670" s="6">
        <f t="shared" si="64"/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13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36">
        <v>46216</v>
      </c>
    </row>
    <row r="671" spans="1:37" x14ac:dyDescent="0.25">
      <c r="A671" s="36">
        <v>46223</v>
      </c>
      <c r="B671" s="39" t="s">
        <v>1296</v>
      </c>
      <c r="C671" s="6" t="s">
        <v>1297</v>
      </c>
      <c r="D671" s="6">
        <v>6688</v>
      </c>
      <c r="E671" s="6">
        <v>13</v>
      </c>
      <c r="F671" s="6">
        <f t="shared" si="65"/>
        <v>273</v>
      </c>
      <c r="G671" s="7">
        <v>0.99629999999999996</v>
      </c>
      <c r="H671" s="8">
        <f t="shared" si="59"/>
        <v>0.99633699633699635</v>
      </c>
      <c r="I671" s="6">
        <f t="shared" si="64"/>
        <v>1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1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36">
        <v>46220</v>
      </c>
    </row>
    <row r="672" spans="1:37" x14ac:dyDescent="0.25">
      <c r="A672" s="36">
        <v>46230</v>
      </c>
      <c r="B672" s="39" t="s">
        <v>1283</v>
      </c>
      <c r="C672" s="6" t="s">
        <v>1297</v>
      </c>
      <c r="D672" s="6">
        <v>6494</v>
      </c>
      <c r="E672" s="6">
        <v>13</v>
      </c>
      <c r="F672" s="6">
        <f t="shared" si="65"/>
        <v>273</v>
      </c>
      <c r="G672" s="7">
        <v>0.99629999999999996</v>
      </c>
      <c r="H672" s="8">
        <f t="shared" ref="H672:H735" si="66">1-I672/F672</f>
        <v>0.99633699633699635</v>
      </c>
      <c r="I672" s="6">
        <f t="shared" si="64"/>
        <v>1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1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13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36">
        <v>46224</v>
      </c>
    </row>
    <row r="673" spans="1:37" x14ac:dyDescent="0.25">
      <c r="A673" s="36">
        <v>46230</v>
      </c>
      <c r="B673" s="39" t="s">
        <v>1283</v>
      </c>
      <c r="C673" s="6" t="s">
        <v>1297</v>
      </c>
      <c r="D673" s="6">
        <v>6905</v>
      </c>
      <c r="E673" s="6">
        <v>9</v>
      </c>
      <c r="F673" s="6">
        <f t="shared" si="65"/>
        <v>189</v>
      </c>
      <c r="G673" s="7">
        <v>1</v>
      </c>
      <c r="H673" s="8">
        <f t="shared" si="66"/>
        <v>1</v>
      </c>
      <c r="I673" s="6">
        <f t="shared" si="64"/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13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36">
        <v>46229</v>
      </c>
    </row>
    <row r="674" spans="1:37" x14ac:dyDescent="0.25">
      <c r="A674" s="36">
        <v>46238</v>
      </c>
      <c r="B674" s="6" t="s">
        <v>2588</v>
      </c>
      <c r="C674" s="6" t="s">
        <v>2646</v>
      </c>
      <c r="D674" s="6">
        <v>6905</v>
      </c>
      <c r="E674" s="6">
        <v>4</v>
      </c>
      <c r="F674" s="6">
        <f t="shared" si="65"/>
        <v>84</v>
      </c>
      <c r="G674" s="7">
        <v>1</v>
      </c>
      <c r="H674" s="8">
        <f t="shared" si="66"/>
        <v>1</v>
      </c>
      <c r="I674" s="6">
        <f t="shared" si="64"/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13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36">
        <v>46237</v>
      </c>
    </row>
    <row r="675" spans="1:37" x14ac:dyDescent="0.25">
      <c r="A675" s="36">
        <v>46196</v>
      </c>
      <c r="B675" s="39" t="s">
        <v>1279</v>
      </c>
      <c r="C675" s="6" t="s">
        <v>1276</v>
      </c>
      <c r="D675" s="13">
        <v>6366</v>
      </c>
      <c r="E675" s="6">
        <v>11</v>
      </c>
      <c r="F675" s="6">
        <f t="shared" si="65"/>
        <v>231</v>
      </c>
      <c r="G675" s="7">
        <v>1</v>
      </c>
      <c r="H675" s="8">
        <f t="shared" si="66"/>
        <v>0.98701298701298701</v>
      </c>
      <c r="I675" s="6">
        <f>SUM(J675:AI675)</f>
        <v>3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30">
        <v>3</v>
      </c>
      <c r="Y675" s="6">
        <v>0</v>
      </c>
      <c r="Z675" s="6">
        <v>0</v>
      </c>
      <c r="AA675" s="6">
        <v>0</v>
      </c>
      <c r="AB675" s="13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13">
        <v>0</v>
      </c>
      <c r="AK675" s="36">
        <v>46195</v>
      </c>
    </row>
    <row r="676" spans="1:37" x14ac:dyDescent="0.25">
      <c r="A676" s="36">
        <v>46206</v>
      </c>
      <c r="B676" s="39" t="s">
        <v>1275</v>
      </c>
      <c r="C676" s="6" t="s">
        <v>1276</v>
      </c>
      <c r="D676" s="6">
        <v>6446</v>
      </c>
      <c r="E676" s="6">
        <v>11</v>
      </c>
      <c r="F676" s="6">
        <f t="shared" si="65"/>
        <v>231</v>
      </c>
      <c r="G676" s="7">
        <v>0.99129999999999996</v>
      </c>
      <c r="H676" s="8">
        <f t="shared" si="66"/>
        <v>0.9913419913419913</v>
      </c>
      <c r="I676" s="6">
        <f t="shared" ref="I676:I681" si="67">SUM(J676:AJ676)</f>
        <v>2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2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36"/>
    </row>
    <row r="677" spans="1:37" x14ac:dyDescent="0.25">
      <c r="A677" s="36">
        <v>46213</v>
      </c>
      <c r="B677" s="39" t="s">
        <v>1275</v>
      </c>
      <c r="C677" s="6" t="s">
        <v>1278</v>
      </c>
      <c r="D677" s="6">
        <v>6581</v>
      </c>
      <c r="E677" s="6">
        <v>11</v>
      </c>
      <c r="F677" s="6">
        <f t="shared" si="65"/>
        <v>231</v>
      </c>
      <c r="G677" s="7">
        <v>0.99570000000000003</v>
      </c>
      <c r="H677" s="8">
        <f t="shared" si="66"/>
        <v>0.99567099567099571</v>
      </c>
      <c r="I677" s="6">
        <f t="shared" si="67"/>
        <v>1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1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13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36"/>
    </row>
    <row r="678" spans="1:37" x14ac:dyDescent="0.25">
      <c r="A678" s="36">
        <v>46218</v>
      </c>
      <c r="B678" s="39" t="s">
        <v>1275</v>
      </c>
      <c r="C678" s="6" t="s">
        <v>1278</v>
      </c>
      <c r="D678" s="6">
        <v>6601</v>
      </c>
      <c r="E678" s="6">
        <v>11</v>
      </c>
      <c r="F678" s="6">
        <f t="shared" si="65"/>
        <v>231</v>
      </c>
      <c r="G678" s="7">
        <v>0.99129999999999996</v>
      </c>
      <c r="H678" s="8">
        <f t="shared" si="66"/>
        <v>0.9913419913419913</v>
      </c>
      <c r="I678" s="6">
        <f t="shared" si="67"/>
        <v>2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2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36">
        <v>46214</v>
      </c>
    </row>
    <row r="679" spans="1:37" x14ac:dyDescent="0.25">
      <c r="A679" s="36">
        <v>46218</v>
      </c>
      <c r="B679" s="39" t="s">
        <v>1275</v>
      </c>
      <c r="C679" s="6" t="s">
        <v>1278</v>
      </c>
      <c r="D679" s="6">
        <v>6688</v>
      </c>
      <c r="E679" s="6">
        <v>11</v>
      </c>
      <c r="F679" s="6">
        <f t="shared" si="65"/>
        <v>231</v>
      </c>
      <c r="G679" s="7">
        <v>1</v>
      </c>
      <c r="H679" s="8">
        <f t="shared" si="66"/>
        <v>1</v>
      </c>
      <c r="I679" s="6">
        <f t="shared" si="67"/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13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36">
        <v>46218</v>
      </c>
    </row>
    <row r="680" spans="1:37" x14ac:dyDescent="0.25">
      <c r="A680" s="36">
        <v>46226</v>
      </c>
      <c r="B680" s="39" t="s">
        <v>1275</v>
      </c>
      <c r="C680" s="6" t="s">
        <v>1278</v>
      </c>
      <c r="D680" s="6">
        <v>6494</v>
      </c>
      <c r="E680" s="6">
        <v>8</v>
      </c>
      <c r="F680" s="6">
        <f t="shared" si="65"/>
        <v>168</v>
      </c>
      <c r="G680" s="7">
        <v>0.99399999999999999</v>
      </c>
      <c r="H680" s="8">
        <f t="shared" si="66"/>
        <v>0.99404761904761907</v>
      </c>
      <c r="I680" s="6">
        <f t="shared" si="67"/>
        <v>1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1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36">
        <v>46226</v>
      </c>
    </row>
    <row r="681" spans="1:37" x14ac:dyDescent="0.25">
      <c r="A681" s="36">
        <v>46227</v>
      </c>
      <c r="B681" s="39" t="s">
        <v>1275</v>
      </c>
      <c r="C681" s="6" t="s">
        <v>1278</v>
      </c>
      <c r="D681" s="6">
        <v>6905</v>
      </c>
      <c r="E681" s="6">
        <v>8</v>
      </c>
      <c r="F681" s="6">
        <f t="shared" si="65"/>
        <v>168</v>
      </c>
      <c r="G681" s="7">
        <v>0.97019999999999995</v>
      </c>
      <c r="H681" s="8">
        <f t="shared" si="66"/>
        <v>0.97023809523809523</v>
      </c>
      <c r="I681" s="6">
        <f t="shared" si="67"/>
        <v>5</v>
      </c>
      <c r="J681" s="6">
        <v>1</v>
      </c>
      <c r="K681" s="6">
        <v>0</v>
      </c>
      <c r="L681" s="6">
        <v>0</v>
      </c>
      <c r="M681" s="6">
        <v>0</v>
      </c>
      <c r="N681" s="6">
        <v>0</v>
      </c>
      <c r="O681" s="6">
        <v>1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3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13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36">
        <v>46226</v>
      </c>
    </row>
    <row r="682" spans="1:37" x14ac:dyDescent="0.25">
      <c r="A682" s="36">
        <v>46232</v>
      </c>
      <c r="B682" s="39" t="s">
        <v>1275</v>
      </c>
      <c r="C682" s="6" t="s">
        <v>2512</v>
      </c>
      <c r="D682" s="6">
        <v>6905</v>
      </c>
      <c r="E682" s="6">
        <v>1</v>
      </c>
      <c r="F682" s="6">
        <f t="shared" si="65"/>
        <v>21</v>
      </c>
      <c r="G682" s="7">
        <v>1</v>
      </c>
      <c r="H682" s="8">
        <f t="shared" si="66"/>
        <v>1</v>
      </c>
      <c r="I682" s="6">
        <f>SUM(J682:AI682)</f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13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13">
        <v>0</v>
      </c>
      <c r="AK682" s="36">
        <v>46231</v>
      </c>
    </row>
    <row r="683" spans="1:37" x14ac:dyDescent="0.25">
      <c r="A683" s="36">
        <v>46245</v>
      </c>
      <c r="B683" s="39" t="s">
        <v>1275</v>
      </c>
      <c r="C683" s="6" t="s">
        <v>2806</v>
      </c>
      <c r="D683" s="6">
        <v>6905</v>
      </c>
      <c r="E683" s="6">
        <v>2</v>
      </c>
      <c r="F683" s="6">
        <f t="shared" si="65"/>
        <v>42</v>
      </c>
      <c r="G683" s="7">
        <v>0.92859999999999998</v>
      </c>
      <c r="H683" s="8">
        <f t="shared" si="66"/>
        <v>0.9285714285714286</v>
      </c>
      <c r="I683" s="6">
        <f>SUM(J683:AI683)</f>
        <v>3</v>
      </c>
      <c r="J683" s="6">
        <v>0</v>
      </c>
      <c r="K683" s="6">
        <v>1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2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13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13">
        <v>0</v>
      </c>
      <c r="AK683" s="36">
        <v>46244</v>
      </c>
    </row>
    <row r="684" spans="1:37" x14ac:dyDescent="0.25">
      <c r="A684" s="36">
        <v>46205</v>
      </c>
      <c r="B684" s="39" t="s">
        <v>1536</v>
      </c>
      <c r="C684" s="6" t="s">
        <v>1537</v>
      </c>
      <c r="D684" s="13">
        <v>6366</v>
      </c>
      <c r="E684" s="6">
        <v>13</v>
      </c>
      <c r="F684" s="6">
        <f t="shared" si="65"/>
        <v>273</v>
      </c>
      <c r="G684" s="7">
        <v>0.99629999999999996</v>
      </c>
      <c r="H684" s="8">
        <f t="shared" si="66"/>
        <v>0.99633699633699635</v>
      </c>
      <c r="I684" s="6">
        <f>SUM(J684:AI684)</f>
        <v>1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1</v>
      </c>
      <c r="AF684" s="6">
        <v>0</v>
      </c>
      <c r="AG684" s="6">
        <v>0</v>
      </c>
      <c r="AH684" s="6">
        <v>0</v>
      </c>
      <c r="AI684" s="6">
        <v>0</v>
      </c>
      <c r="AJ684" s="13">
        <v>0</v>
      </c>
      <c r="AK684" s="36">
        <v>46205</v>
      </c>
    </row>
    <row r="685" spans="1:37" x14ac:dyDescent="0.25">
      <c r="A685" s="36">
        <v>46226</v>
      </c>
      <c r="B685" s="39" t="s">
        <v>1536</v>
      </c>
      <c r="C685" s="6" t="s">
        <v>1537</v>
      </c>
      <c r="D685" s="13">
        <v>6446</v>
      </c>
      <c r="E685" s="6">
        <v>10</v>
      </c>
      <c r="F685" s="6">
        <f t="shared" si="65"/>
        <v>210</v>
      </c>
      <c r="G685" s="7">
        <v>0.99519999999999997</v>
      </c>
      <c r="H685" s="8">
        <f t="shared" si="66"/>
        <v>0.99523809523809526</v>
      </c>
      <c r="I685" s="6">
        <f>SUM(J685:AJ685)</f>
        <v>1</v>
      </c>
      <c r="J685" s="6">
        <v>0</v>
      </c>
      <c r="K685" s="6">
        <v>0</v>
      </c>
      <c r="L685" s="6">
        <v>0</v>
      </c>
      <c r="M685" s="6">
        <v>1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13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36">
        <v>46224</v>
      </c>
    </row>
    <row r="686" spans="1:37" x14ac:dyDescent="0.25">
      <c r="A686" s="36">
        <v>46234</v>
      </c>
      <c r="B686" s="39" t="s">
        <v>1536</v>
      </c>
      <c r="C686" s="6" t="s">
        <v>1537</v>
      </c>
      <c r="D686" s="13">
        <v>6581</v>
      </c>
      <c r="E686" s="6">
        <v>10</v>
      </c>
      <c r="F686" s="6">
        <f t="shared" si="65"/>
        <v>210</v>
      </c>
      <c r="G686" s="7">
        <v>0.99050000000000005</v>
      </c>
      <c r="H686" s="8">
        <f t="shared" si="66"/>
        <v>0.99047619047619051</v>
      </c>
      <c r="I686" s="6">
        <f>SUM(J686:AI686)</f>
        <v>2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1</v>
      </c>
      <c r="R686" s="6">
        <v>0</v>
      </c>
      <c r="S686" s="6">
        <v>0</v>
      </c>
      <c r="T686" s="6">
        <v>0</v>
      </c>
      <c r="U686" s="6">
        <v>1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13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13">
        <v>0</v>
      </c>
      <c r="AK686" s="36">
        <v>46234</v>
      </c>
    </row>
    <row r="687" spans="1:37" x14ac:dyDescent="0.25">
      <c r="A687" s="36">
        <v>46244</v>
      </c>
      <c r="B687" s="39" t="s">
        <v>1536</v>
      </c>
      <c r="C687" s="6" t="s">
        <v>1537</v>
      </c>
      <c r="D687" s="13">
        <v>6601</v>
      </c>
      <c r="E687" s="6">
        <v>10</v>
      </c>
      <c r="F687" s="6">
        <f t="shared" si="65"/>
        <v>210</v>
      </c>
      <c r="G687" s="7">
        <v>1</v>
      </c>
      <c r="H687" s="8">
        <f t="shared" si="66"/>
        <v>1</v>
      </c>
      <c r="I687" s="6">
        <f>SUM(J687:AI687)</f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13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13">
        <v>0</v>
      </c>
      <c r="AK687" s="36">
        <v>46237</v>
      </c>
    </row>
    <row r="688" spans="1:37" x14ac:dyDescent="0.25">
      <c r="A688" s="36">
        <v>46244</v>
      </c>
      <c r="B688" s="39" t="s">
        <v>1536</v>
      </c>
      <c r="C688" s="6" t="s">
        <v>1537</v>
      </c>
      <c r="D688" s="13">
        <v>6688</v>
      </c>
      <c r="E688" s="6">
        <v>10</v>
      </c>
      <c r="F688" s="6">
        <f t="shared" si="65"/>
        <v>210</v>
      </c>
      <c r="G688" s="7">
        <v>1</v>
      </c>
      <c r="H688" s="8">
        <f t="shared" si="66"/>
        <v>1</v>
      </c>
      <c r="I688" s="6">
        <f>SUM(J688:AI688)</f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13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13">
        <v>0</v>
      </c>
      <c r="AK688" s="36">
        <v>46243</v>
      </c>
    </row>
    <row r="689" spans="1:37" x14ac:dyDescent="0.25">
      <c r="A689" s="36">
        <v>46254</v>
      </c>
      <c r="B689" s="39" t="s">
        <v>1283</v>
      </c>
      <c r="C689" s="6" t="s">
        <v>1537</v>
      </c>
      <c r="D689" s="13">
        <v>6494</v>
      </c>
      <c r="E689" s="6">
        <v>10</v>
      </c>
      <c r="F689" s="6">
        <f t="shared" si="65"/>
        <v>210</v>
      </c>
      <c r="G689" s="7">
        <v>0.99050000000000005</v>
      </c>
      <c r="H689" s="8">
        <f t="shared" si="66"/>
        <v>0.99047619047619051</v>
      </c>
      <c r="I689" s="6">
        <f>SUM(J689:AI689)</f>
        <v>2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1</v>
      </c>
      <c r="S689" s="6">
        <v>0</v>
      </c>
      <c r="T689" s="6">
        <v>0</v>
      </c>
      <c r="U689" s="6">
        <v>1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13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13">
        <v>0</v>
      </c>
      <c r="AK689" s="36">
        <v>46247</v>
      </c>
    </row>
    <row r="690" spans="1:37" x14ac:dyDescent="0.25">
      <c r="A690" s="36">
        <v>46255</v>
      </c>
      <c r="B690" s="39" t="s">
        <v>1283</v>
      </c>
      <c r="C690" s="6" t="s">
        <v>1537</v>
      </c>
      <c r="D690" s="13">
        <v>6905</v>
      </c>
      <c r="E690" s="6">
        <v>9</v>
      </c>
      <c r="F690" s="6">
        <f t="shared" si="65"/>
        <v>189</v>
      </c>
      <c r="G690" s="7">
        <v>0.99470000000000003</v>
      </c>
      <c r="H690" s="8">
        <f t="shared" si="66"/>
        <v>0.99470899470899465</v>
      </c>
      <c r="I690" s="6">
        <f>SUM(J690:AI690)</f>
        <v>1</v>
      </c>
      <c r="J690" s="6">
        <v>0</v>
      </c>
      <c r="K690" s="6">
        <v>1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13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13">
        <v>0</v>
      </c>
      <c r="AK690" s="36">
        <v>46254</v>
      </c>
    </row>
    <row r="691" spans="1:37" x14ac:dyDescent="0.25">
      <c r="A691" s="36">
        <v>46219</v>
      </c>
      <c r="B691" s="39" t="s">
        <v>1275</v>
      </c>
      <c r="C691" s="6" t="s">
        <v>1380</v>
      </c>
      <c r="D691" s="6">
        <v>6446</v>
      </c>
      <c r="E691" s="6">
        <v>3</v>
      </c>
      <c r="F691" s="6">
        <f t="shared" si="65"/>
        <v>63</v>
      </c>
      <c r="G691" s="7">
        <v>0.98409999999999997</v>
      </c>
      <c r="H691" s="8">
        <f t="shared" si="66"/>
        <v>0.98412698412698418</v>
      </c>
      <c r="I691" s="6">
        <f>SUM(J691:AJ691)</f>
        <v>1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1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36">
        <v>46215</v>
      </c>
    </row>
    <row r="692" spans="1:37" x14ac:dyDescent="0.25">
      <c r="A692" s="36">
        <v>46219</v>
      </c>
      <c r="B692" s="39" t="s">
        <v>1275</v>
      </c>
      <c r="C692" s="6" t="s">
        <v>1380</v>
      </c>
      <c r="D692" s="6">
        <v>6581</v>
      </c>
      <c r="E692" s="6">
        <v>3</v>
      </c>
      <c r="F692" s="6">
        <f t="shared" si="65"/>
        <v>63</v>
      </c>
      <c r="G692" s="7">
        <v>0.98409999999999997</v>
      </c>
      <c r="H692" s="8">
        <f t="shared" si="66"/>
        <v>0.98412698412698418</v>
      </c>
      <c r="I692" s="6">
        <f>SUM(J692:AJ692)</f>
        <v>1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1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13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36">
        <v>46218</v>
      </c>
    </row>
    <row r="693" spans="1:37" x14ac:dyDescent="0.25">
      <c r="A693" s="36">
        <v>46226</v>
      </c>
      <c r="B693" s="39" t="s">
        <v>1275</v>
      </c>
      <c r="C693" s="6" t="s">
        <v>1380</v>
      </c>
      <c r="D693" s="6">
        <v>6601</v>
      </c>
      <c r="E693" s="6">
        <v>3</v>
      </c>
      <c r="F693" s="6">
        <f t="shared" si="65"/>
        <v>63</v>
      </c>
      <c r="G693" s="7">
        <v>0.98409999999999997</v>
      </c>
      <c r="H693" s="8">
        <f t="shared" si="66"/>
        <v>0.98412698412698418</v>
      </c>
      <c r="I693" s="6">
        <f t="shared" ref="I693:I698" si="68">SUM(J693:AI693)</f>
        <v>1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1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13">
        <v>0</v>
      </c>
      <c r="AK693" s="36">
        <v>46222</v>
      </c>
    </row>
    <row r="694" spans="1:37" x14ac:dyDescent="0.25">
      <c r="A694" s="36">
        <v>46226</v>
      </c>
      <c r="B694" s="39" t="s">
        <v>1275</v>
      </c>
      <c r="C694" s="6" t="s">
        <v>1380</v>
      </c>
      <c r="D694" s="6">
        <v>6688</v>
      </c>
      <c r="E694" s="6">
        <v>3</v>
      </c>
      <c r="F694" s="6">
        <f t="shared" si="65"/>
        <v>63</v>
      </c>
      <c r="G694" s="7">
        <v>1</v>
      </c>
      <c r="H694" s="8">
        <f t="shared" si="66"/>
        <v>1</v>
      </c>
      <c r="I694" s="6">
        <f t="shared" si="68"/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13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13">
        <v>0</v>
      </c>
      <c r="AK694" s="36">
        <v>46225</v>
      </c>
    </row>
    <row r="695" spans="1:37" x14ac:dyDescent="0.25">
      <c r="A695" s="36">
        <v>46231</v>
      </c>
      <c r="B695" s="39" t="s">
        <v>1275</v>
      </c>
      <c r="C695" s="6" t="s">
        <v>1380</v>
      </c>
      <c r="D695" s="6">
        <v>6494</v>
      </c>
      <c r="E695" s="6">
        <v>2</v>
      </c>
      <c r="F695" s="6">
        <f t="shared" si="65"/>
        <v>42</v>
      </c>
      <c r="G695" s="7">
        <v>1</v>
      </c>
      <c r="H695" s="8">
        <f t="shared" si="66"/>
        <v>1</v>
      </c>
      <c r="I695" s="6">
        <f t="shared" si="68"/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13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13">
        <v>0</v>
      </c>
      <c r="AK695" s="36">
        <v>46227</v>
      </c>
    </row>
    <row r="696" spans="1:37" x14ac:dyDescent="0.25">
      <c r="A696" s="36">
        <v>46231</v>
      </c>
      <c r="B696" s="39" t="s">
        <v>1275</v>
      </c>
      <c r="C696" s="6" t="s">
        <v>1380</v>
      </c>
      <c r="D696" s="6">
        <v>6905</v>
      </c>
      <c r="E696" s="6">
        <v>2</v>
      </c>
      <c r="F696" s="6">
        <f t="shared" si="65"/>
        <v>42</v>
      </c>
      <c r="G696" s="7">
        <v>1</v>
      </c>
      <c r="H696" s="8">
        <f t="shared" si="66"/>
        <v>1</v>
      </c>
      <c r="I696" s="6">
        <f t="shared" si="68"/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13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13">
        <v>0</v>
      </c>
      <c r="AK696" s="36">
        <v>46230</v>
      </c>
    </row>
    <row r="697" spans="1:37" x14ac:dyDescent="0.25">
      <c r="A697" s="36">
        <v>46241</v>
      </c>
      <c r="B697" s="39" t="s">
        <v>1275</v>
      </c>
      <c r="C697" s="6" t="s">
        <v>2728</v>
      </c>
      <c r="D697" s="6">
        <v>6905</v>
      </c>
      <c r="E697" s="6">
        <v>1</v>
      </c>
      <c r="F697" s="6">
        <f t="shared" si="65"/>
        <v>21</v>
      </c>
      <c r="G697" s="7">
        <v>1</v>
      </c>
      <c r="H697" s="8">
        <f t="shared" si="66"/>
        <v>1</v>
      </c>
      <c r="I697" s="6">
        <f t="shared" si="68"/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13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13">
        <v>0</v>
      </c>
      <c r="AK697" s="36">
        <v>46238</v>
      </c>
    </row>
    <row r="698" spans="1:37" x14ac:dyDescent="0.25">
      <c r="A698" s="36">
        <v>46196</v>
      </c>
      <c r="B698" s="39" t="s">
        <v>1279</v>
      </c>
      <c r="C698" s="6" t="s">
        <v>1538</v>
      </c>
      <c r="D698" s="13">
        <v>6366</v>
      </c>
      <c r="E698" s="6">
        <v>13</v>
      </c>
      <c r="F698" s="6">
        <f t="shared" si="65"/>
        <v>273</v>
      </c>
      <c r="G698" s="7">
        <v>1</v>
      </c>
      <c r="H698" s="8">
        <f t="shared" si="66"/>
        <v>1</v>
      </c>
      <c r="I698" s="6">
        <f t="shared" si="68"/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13">
        <v>0</v>
      </c>
      <c r="AK698" s="36">
        <v>46195</v>
      </c>
    </row>
    <row r="699" spans="1:37" x14ac:dyDescent="0.25">
      <c r="A699" s="36">
        <v>46209</v>
      </c>
      <c r="B699" s="39" t="s">
        <v>1275</v>
      </c>
      <c r="C699" s="6" t="s">
        <v>1300</v>
      </c>
      <c r="D699" s="13">
        <v>6446</v>
      </c>
      <c r="E699" s="6">
        <v>13</v>
      </c>
      <c r="F699" s="6">
        <f t="shared" ref="F699:F730" si="69">E699*21</f>
        <v>273</v>
      </c>
      <c r="G699" s="7">
        <v>0.98170000000000002</v>
      </c>
      <c r="H699" s="8">
        <f t="shared" si="66"/>
        <v>0.98168498168498164</v>
      </c>
      <c r="I699" s="6">
        <f>SUM(J699:AJ699)</f>
        <v>5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5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36"/>
    </row>
    <row r="700" spans="1:37" x14ac:dyDescent="0.25">
      <c r="A700" s="36">
        <v>46216</v>
      </c>
      <c r="B700" s="39" t="s">
        <v>1275</v>
      </c>
      <c r="C700" s="6" t="s">
        <v>1300</v>
      </c>
      <c r="D700" s="6">
        <v>6581</v>
      </c>
      <c r="E700" s="6">
        <v>13</v>
      </c>
      <c r="F700" s="6">
        <f t="shared" si="69"/>
        <v>273</v>
      </c>
      <c r="G700" s="7">
        <v>0.99629999999999996</v>
      </c>
      <c r="H700" s="8">
        <f t="shared" si="66"/>
        <v>0.99633699633699635</v>
      </c>
      <c r="I700" s="6">
        <f>SUM(J700:AJ700)</f>
        <v>1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1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13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36"/>
    </row>
    <row r="701" spans="1:37" x14ac:dyDescent="0.25">
      <c r="A701" s="36">
        <v>46219</v>
      </c>
      <c r="B701" s="39" t="s">
        <v>1275</v>
      </c>
      <c r="C701" s="6" t="s">
        <v>1300</v>
      </c>
      <c r="D701" s="6">
        <v>6601</v>
      </c>
      <c r="E701" s="6">
        <v>13</v>
      </c>
      <c r="F701" s="6">
        <f t="shared" si="69"/>
        <v>273</v>
      </c>
      <c r="G701" s="7">
        <v>0.99629999999999996</v>
      </c>
      <c r="H701" s="8">
        <f t="shared" si="66"/>
        <v>0.99633699633699635</v>
      </c>
      <c r="I701" s="6">
        <f>SUM(J701:AJ701)</f>
        <v>1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1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36">
        <v>46215</v>
      </c>
    </row>
    <row r="702" spans="1:37" x14ac:dyDescent="0.25">
      <c r="A702" s="36">
        <v>46219</v>
      </c>
      <c r="B702" s="39" t="s">
        <v>1275</v>
      </c>
      <c r="C702" s="6" t="s">
        <v>1300</v>
      </c>
      <c r="D702" s="6">
        <v>6688</v>
      </c>
      <c r="E702" s="6">
        <v>12</v>
      </c>
      <c r="F702" s="6">
        <f t="shared" si="69"/>
        <v>252</v>
      </c>
      <c r="G702" s="7">
        <v>0.99209999999999998</v>
      </c>
      <c r="H702" s="8">
        <f t="shared" si="66"/>
        <v>0.99206349206349209</v>
      </c>
      <c r="I702" s="6">
        <f>SUM(J702:AJ702)</f>
        <v>2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2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13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36">
        <v>46218</v>
      </c>
    </row>
    <row r="703" spans="1:37" x14ac:dyDescent="0.25">
      <c r="A703" s="36">
        <v>46230</v>
      </c>
      <c r="B703" s="39" t="s">
        <v>1275</v>
      </c>
      <c r="C703" s="6" t="s">
        <v>1300</v>
      </c>
      <c r="D703" s="6">
        <v>6494</v>
      </c>
      <c r="E703" s="6">
        <v>12</v>
      </c>
      <c r="F703" s="6">
        <f t="shared" si="69"/>
        <v>252</v>
      </c>
      <c r="G703" s="7">
        <v>0.996</v>
      </c>
      <c r="H703" s="8">
        <f t="shared" si="66"/>
        <v>0.99603174603174605</v>
      </c>
      <c r="I703" s="6">
        <f t="shared" ref="I703:I749" si="70">SUM(J703:AI703)</f>
        <v>1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1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13">
        <v>0</v>
      </c>
      <c r="AK703" s="36">
        <v>46223</v>
      </c>
    </row>
    <row r="704" spans="1:37" x14ac:dyDescent="0.25">
      <c r="A704" s="36">
        <v>46230</v>
      </c>
      <c r="B704" s="39" t="s">
        <v>1275</v>
      </c>
      <c r="C704" s="6" t="s">
        <v>1300</v>
      </c>
      <c r="D704" s="6">
        <v>6905</v>
      </c>
      <c r="E704" s="6">
        <v>12</v>
      </c>
      <c r="F704" s="6">
        <f t="shared" si="69"/>
        <v>252</v>
      </c>
      <c r="G704" s="7">
        <v>1</v>
      </c>
      <c r="H704" s="8">
        <f t="shared" si="66"/>
        <v>1</v>
      </c>
      <c r="I704" s="6">
        <f t="shared" si="70"/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13">
        <v>0</v>
      </c>
      <c r="AK704" s="36">
        <v>46229</v>
      </c>
    </row>
    <row r="705" spans="1:37" x14ac:dyDescent="0.25">
      <c r="A705" s="36">
        <v>46230</v>
      </c>
      <c r="B705" s="39" t="s">
        <v>1275</v>
      </c>
      <c r="C705" s="6" t="s">
        <v>2451</v>
      </c>
      <c r="D705" s="6">
        <v>6688</v>
      </c>
      <c r="E705" s="6">
        <v>1</v>
      </c>
      <c r="F705" s="6">
        <f t="shared" si="69"/>
        <v>21</v>
      </c>
      <c r="G705" s="7">
        <v>1</v>
      </c>
      <c r="H705" s="8">
        <f t="shared" si="66"/>
        <v>1</v>
      </c>
      <c r="I705" s="6">
        <f t="shared" si="70"/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13">
        <v>0</v>
      </c>
      <c r="AK705" s="36">
        <v>46227</v>
      </c>
    </row>
    <row r="706" spans="1:37" x14ac:dyDescent="0.25">
      <c r="A706" s="36">
        <v>46232</v>
      </c>
      <c r="B706" s="39" t="s">
        <v>1275</v>
      </c>
      <c r="C706" s="6" t="s">
        <v>2451</v>
      </c>
      <c r="D706" s="6">
        <v>6494</v>
      </c>
      <c r="E706" s="6">
        <v>1</v>
      </c>
      <c r="F706" s="6">
        <f t="shared" si="69"/>
        <v>21</v>
      </c>
      <c r="G706" s="7">
        <v>1</v>
      </c>
      <c r="H706" s="8">
        <f t="shared" si="66"/>
        <v>1</v>
      </c>
      <c r="I706" s="6">
        <f t="shared" si="70"/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13">
        <v>0</v>
      </c>
      <c r="AK706" s="36">
        <v>46229</v>
      </c>
    </row>
    <row r="707" spans="1:37" x14ac:dyDescent="0.25">
      <c r="A707" s="36">
        <v>46233</v>
      </c>
      <c r="B707" s="39" t="s">
        <v>1275</v>
      </c>
      <c r="C707" s="6" t="s">
        <v>2451</v>
      </c>
      <c r="D707" s="6">
        <v>6905</v>
      </c>
      <c r="E707" s="6">
        <v>1</v>
      </c>
      <c r="F707" s="6">
        <f t="shared" si="69"/>
        <v>21</v>
      </c>
      <c r="G707" s="7">
        <v>1</v>
      </c>
      <c r="H707" s="8">
        <f t="shared" si="66"/>
        <v>1</v>
      </c>
      <c r="I707" s="6">
        <f t="shared" si="70"/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13">
        <v>0</v>
      </c>
      <c r="AK707" s="36">
        <v>46232</v>
      </c>
    </row>
    <row r="708" spans="1:37" x14ac:dyDescent="0.25">
      <c r="A708" s="36">
        <v>46202</v>
      </c>
      <c r="B708" s="39" t="s">
        <v>1279</v>
      </c>
      <c r="C708" s="6" t="s">
        <v>1302</v>
      </c>
      <c r="D708" s="13">
        <v>6366</v>
      </c>
      <c r="E708" s="6">
        <v>12</v>
      </c>
      <c r="F708" s="6">
        <f t="shared" si="69"/>
        <v>252</v>
      </c>
      <c r="G708" s="7">
        <v>1</v>
      </c>
      <c r="H708" s="8">
        <f t="shared" si="66"/>
        <v>1</v>
      </c>
      <c r="I708" s="6">
        <f t="shared" si="70"/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13">
        <v>0</v>
      </c>
      <c r="AK708" s="36">
        <v>46199</v>
      </c>
    </row>
    <row r="709" spans="1:37" x14ac:dyDescent="0.25">
      <c r="A709" s="36">
        <v>46209</v>
      </c>
      <c r="B709" s="39" t="s">
        <v>1279</v>
      </c>
      <c r="C709" s="6" t="s">
        <v>1302</v>
      </c>
      <c r="D709" s="13">
        <v>6446</v>
      </c>
      <c r="E709" s="6">
        <v>12</v>
      </c>
      <c r="F709" s="6">
        <f t="shared" si="69"/>
        <v>252</v>
      </c>
      <c r="G709" s="7">
        <v>0.98809999999999998</v>
      </c>
      <c r="H709" s="8">
        <f t="shared" si="66"/>
        <v>0.98809523809523814</v>
      </c>
      <c r="I709" s="6">
        <f t="shared" si="70"/>
        <v>3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2</v>
      </c>
      <c r="W709" s="6">
        <v>0</v>
      </c>
      <c r="X709" s="6">
        <v>0</v>
      </c>
      <c r="Y709" s="6">
        <v>1</v>
      </c>
      <c r="Z709" s="6">
        <v>0</v>
      </c>
      <c r="AA709" s="6">
        <v>0</v>
      </c>
      <c r="AB709" s="13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13">
        <v>0</v>
      </c>
      <c r="AK709" s="36">
        <v>46208</v>
      </c>
    </row>
    <row r="710" spans="1:37" x14ac:dyDescent="0.25">
      <c r="A710" s="36">
        <v>46216</v>
      </c>
      <c r="B710" s="39" t="s">
        <v>1279</v>
      </c>
      <c r="C710" s="6" t="s">
        <v>1302</v>
      </c>
      <c r="D710" s="6">
        <v>6581</v>
      </c>
      <c r="E710" s="6">
        <v>12</v>
      </c>
      <c r="F710" s="6">
        <f t="shared" si="69"/>
        <v>252</v>
      </c>
      <c r="G710" s="7">
        <v>0.97619999999999996</v>
      </c>
      <c r="H710" s="8">
        <f t="shared" si="66"/>
        <v>0.97619047619047616</v>
      </c>
      <c r="I710" s="6">
        <f t="shared" si="70"/>
        <v>6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3</v>
      </c>
      <c r="S710" s="6">
        <v>0</v>
      </c>
      <c r="T710" s="6">
        <v>0</v>
      </c>
      <c r="U710" s="6">
        <v>3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13">
        <v>0</v>
      </c>
      <c r="AK710" s="36"/>
    </row>
    <row r="711" spans="1:37" x14ac:dyDescent="0.25">
      <c r="A711" s="36">
        <v>46226</v>
      </c>
      <c r="B711" s="39" t="s">
        <v>1279</v>
      </c>
      <c r="C711" s="6" t="s">
        <v>1302</v>
      </c>
      <c r="D711" s="6">
        <v>6601</v>
      </c>
      <c r="E711" s="6">
        <v>12</v>
      </c>
      <c r="F711" s="6">
        <f t="shared" si="69"/>
        <v>252</v>
      </c>
      <c r="G711" s="7">
        <v>0.996</v>
      </c>
      <c r="H711" s="8">
        <f t="shared" si="66"/>
        <v>0.99603174603174605</v>
      </c>
      <c r="I711" s="6">
        <f t="shared" si="70"/>
        <v>1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1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13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13">
        <v>0</v>
      </c>
      <c r="AK711" s="36">
        <v>46221</v>
      </c>
    </row>
    <row r="712" spans="1:37" x14ac:dyDescent="0.25">
      <c r="A712" s="36">
        <v>46226</v>
      </c>
      <c r="B712" s="39" t="s">
        <v>1279</v>
      </c>
      <c r="C712" s="6" t="s">
        <v>1302</v>
      </c>
      <c r="D712" s="6">
        <v>6688</v>
      </c>
      <c r="E712" s="6">
        <v>12</v>
      </c>
      <c r="F712" s="6">
        <f t="shared" si="69"/>
        <v>252</v>
      </c>
      <c r="G712" s="7">
        <v>1</v>
      </c>
      <c r="H712" s="8">
        <f t="shared" si="66"/>
        <v>1</v>
      </c>
      <c r="I712" s="6">
        <f t="shared" si="70"/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13">
        <v>0</v>
      </c>
      <c r="AK712" s="36">
        <v>46224</v>
      </c>
    </row>
    <row r="713" spans="1:37" x14ac:dyDescent="0.25">
      <c r="A713" s="36">
        <v>46232</v>
      </c>
      <c r="B713" s="39" t="s">
        <v>1279</v>
      </c>
      <c r="C713" s="6" t="s">
        <v>1302</v>
      </c>
      <c r="D713" s="6">
        <v>6494</v>
      </c>
      <c r="E713" s="6">
        <v>12</v>
      </c>
      <c r="F713" s="6">
        <f t="shared" si="69"/>
        <v>252</v>
      </c>
      <c r="G713" s="7">
        <v>1</v>
      </c>
      <c r="H713" s="8">
        <f t="shared" si="66"/>
        <v>1</v>
      </c>
      <c r="I713" s="6">
        <f t="shared" si="70"/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13">
        <v>0</v>
      </c>
      <c r="AK713" s="36">
        <v>46226</v>
      </c>
    </row>
    <row r="714" spans="1:37" x14ac:dyDescent="0.25">
      <c r="A714" s="36">
        <v>46233</v>
      </c>
      <c r="B714" s="39" t="s">
        <v>1279</v>
      </c>
      <c r="C714" s="6" t="s">
        <v>1302</v>
      </c>
      <c r="D714" s="6">
        <v>6905</v>
      </c>
      <c r="E714" s="6">
        <v>12</v>
      </c>
      <c r="F714" s="6">
        <f t="shared" si="69"/>
        <v>252</v>
      </c>
      <c r="G714" s="7">
        <v>1</v>
      </c>
      <c r="H714" s="8">
        <f t="shared" si="66"/>
        <v>1</v>
      </c>
      <c r="I714" s="6">
        <f t="shared" si="70"/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13">
        <v>0</v>
      </c>
      <c r="AK714" s="36">
        <v>46232</v>
      </c>
    </row>
    <row r="715" spans="1:37" x14ac:dyDescent="0.25">
      <c r="A715" s="36">
        <v>46198</v>
      </c>
      <c r="B715" s="39" t="s">
        <v>1279</v>
      </c>
      <c r="C715" s="6" t="s">
        <v>1539</v>
      </c>
      <c r="D715" s="13">
        <v>6366</v>
      </c>
      <c r="E715" s="6">
        <v>13</v>
      </c>
      <c r="F715" s="6">
        <f t="shared" si="69"/>
        <v>273</v>
      </c>
      <c r="G715" s="7">
        <v>0.99629999999999996</v>
      </c>
      <c r="H715" s="8">
        <f t="shared" si="66"/>
        <v>0.99633699633699635</v>
      </c>
      <c r="I715" s="6">
        <f t="shared" si="70"/>
        <v>1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13">
        <v>0</v>
      </c>
      <c r="AC715" s="6">
        <v>0</v>
      </c>
      <c r="AD715" s="6">
        <v>1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13">
        <v>0</v>
      </c>
      <c r="AK715" s="36">
        <v>46198</v>
      </c>
    </row>
    <row r="716" spans="1:37" x14ac:dyDescent="0.25">
      <c r="A716" s="36">
        <v>46223</v>
      </c>
      <c r="B716" s="39" t="s">
        <v>1279</v>
      </c>
      <c r="C716" s="6" t="s">
        <v>1539</v>
      </c>
      <c r="D716" s="13">
        <v>6446</v>
      </c>
      <c r="E716" s="6">
        <v>12</v>
      </c>
      <c r="F716" s="6">
        <f t="shared" si="69"/>
        <v>252</v>
      </c>
      <c r="G716" s="7">
        <v>1</v>
      </c>
      <c r="H716" s="8">
        <f t="shared" si="66"/>
        <v>1</v>
      </c>
      <c r="I716" s="6">
        <f t="shared" si="70"/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13">
        <v>0</v>
      </c>
      <c r="AK716" s="36">
        <v>46223</v>
      </c>
    </row>
    <row r="717" spans="1:37" x14ac:dyDescent="0.25">
      <c r="A717" s="36">
        <v>46241</v>
      </c>
      <c r="B717" s="39" t="s">
        <v>1275</v>
      </c>
      <c r="C717" s="6" t="s">
        <v>1539</v>
      </c>
      <c r="D717" s="13">
        <v>6581</v>
      </c>
      <c r="E717" s="6">
        <v>6</v>
      </c>
      <c r="F717" s="6">
        <f t="shared" si="69"/>
        <v>126</v>
      </c>
      <c r="G717" s="7">
        <v>0.98409999999999997</v>
      </c>
      <c r="H717" s="8">
        <f t="shared" si="66"/>
        <v>0.98412698412698418</v>
      </c>
      <c r="I717" s="6">
        <f t="shared" si="70"/>
        <v>2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2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13">
        <v>0</v>
      </c>
      <c r="AK717" s="36">
        <v>46240</v>
      </c>
    </row>
    <row r="718" spans="1:37" x14ac:dyDescent="0.25">
      <c r="A718" s="36">
        <v>46251</v>
      </c>
      <c r="B718" s="39" t="s">
        <v>1275</v>
      </c>
      <c r="C718" s="6" t="s">
        <v>1539</v>
      </c>
      <c r="D718" s="13">
        <v>6601</v>
      </c>
      <c r="E718" s="6">
        <v>6</v>
      </c>
      <c r="F718" s="6">
        <f t="shared" si="69"/>
        <v>126</v>
      </c>
      <c r="G718" s="7">
        <v>0.99209999999999998</v>
      </c>
      <c r="H718" s="8">
        <f t="shared" si="66"/>
        <v>0.99206349206349209</v>
      </c>
      <c r="I718" s="6">
        <f t="shared" si="70"/>
        <v>1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1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13">
        <v>0</v>
      </c>
      <c r="AK718" s="36">
        <v>46243</v>
      </c>
    </row>
    <row r="719" spans="1:37" x14ac:dyDescent="0.25">
      <c r="A719" s="36">
        <v>46251</v>
      </c>
      <c r="B719" s="39" t="s">
        <v>1275</v>
      </c>
      <c r="C719" s="6" t="s">
        <v>1539</v>
      </c>
      <c r="D719" s="13">
        <v>6688</v>
      </c>
      <c r="E719" s="6">
        <v>6</v>
      </c>
      <c r="F719" s="6">
        <f t="shared" si="69"/>
        <v>126</v>
      </c>
      <c r="G719" s="7">
        <v>1</v>
      </c>
      <c r="H719" s="8">
        <f t="shared" si="66"/>
        <v>1</v>
      </c>
      <c r="I719" s="6">
        <f t="shared" si="70"/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13">
        <v>0</v>
      </c>
      <c r="AK719" s="36">
        <v>46248</v>
      </c>
    </row>
    <row r="720" spans="1:37" x14ac:dyDescent="0.25">
      <c r="A720" s="36">
        <v>46255</v>
      </c>
      <c r="B720" s="39" t="s">
        <v>1275</v>
      </c>
      <c r="C720" s="6" t="s">
        <v>1539</v>
      </c>
      <c r="D720" s="13">
        <v>6494</v>
      </c>
      <c r="E720" s="6">
        <v>6</v>
      </c>
      <c r="F720" s="6">
        <f t="shared" si="69"/>
        <v>126</v>
      </c>
      <c r="G720" s="7">
        <v>1</v>
      </c>
      <c r="H720" s="8">
        <f t="shared" si="66"/>
        <v>1</v>
      </c>
      <c r="I720" s="6">
        <f t="shared" si="70"/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13">
        <v>0</v>
      </c>
      <c r="AK720" s="36">
        <v>46250</v>
      </c>
    </row>
    <row r="721" spans="1:37" x14ac:dyDescent="0.25">
      <c r="A721" s="36">
        <v>46258</v>
      </c>
      <c r="B721" s="39" t="s">
        <v>1275</v>
      </c>
      <c r="C721" s="6" t="s">
        <v>1539</v>
      </c>
      <c r="D721" s="13">
        <v>6905</v>
      </c>
      <c r="E721" s="6">
        <v>6</v>
      </c>
      <c r="F721" s="6">
        <f t="shared" si="69"/>
        <v>126</v>
      </c>
      <c r="G721" s="7">
        <v>1</v>
      </c>
      <c r="H721" s="8">
        <f t="shared" si="66"/>
        <v>1</v>
      </c>
      <c r="I721" s="6">
        <f t="shared" si="70"/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13">
        <v>0</v>
      </c>
      <c r="AK721" s="36">
        <v>46255</v>
      </c>
    </row>
    <row r="722" spans="1:37" x14ac:dyDescent="0.25">
      <c r="A722" s="36">
        <v>46230</v>
      </c>
      <c r="B722" s="39" t="s">
        <v>1279</v>
      </c>
      <c r="C722" s="6" t="s">
        <v>2452</v>
      </c>
      <c r="D722" s="13">
        <v>6446</v>
      </c>
      <c r="E722" s="6">
        <v>1</v>
      </c>
      <c r="F722" s="6">
        <f t="shared" si="69"/>
        <v>21</v>
      </c>
      <c r="G722" s="7">
        <v>1</v>
      </c>
      <c r="H722" s="8">
        <f t="shared" si="66"/>
        <v>1</v>
      </c>
      <c r="I722" s="6">
        <f t="shared" si="70"/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13">
        <v>0</v>
      </c>
      <c r="AK722" s="36">
        <v>46227</v>
      </c>
    </row>
    <row r="723" spans="1:37" x14ac:dyDescent="0.25">
      <c r="A723" s="36">
        <v>46238</v>
      </c>
      <c r="B723" s="39" t="s">
        <v>2588</v>
      </c>
      <c r="C723" s="6" t="s">
        <v>2648</v>
      </c>
      <c r="D723" s="13">
        <v>6581</v>
      </c>
      <c r="E723" s="6">
        <v>6</v>
      </c>
      <c r="F723" s="6">
        <f t="shared" si="69"/>
        <v>126</v>
      </c>
      <c r="G723" s="7">
        <v>1</v>
      </c>
      <c r="H723" s="8">
        <f t="shared" si="66"/>
        <v>1</v>
      </c>
      <c r="I723" s="6">
        <f t="shared" si="70"/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13">
        <v>0</v>
      </c>
      <c r="AK723" s="36">
        <v>46238</v>
      </c>
    </row>
    <row r="724" spans="1:37" x14ac:dyDescent="0.25">
      <c r="A724" s="36">
        <v>46251</v>
      </c>
      <c r="B724" s="39" t="s">
        <v>2588</v>
      </c>
      <c r="C724" s="6" t="s">
        <v>2648</v>
      </c>
      <c r="D724" s="13">
        <v>6601</v>
      </c>
      <c r="E724" s="6">
        <v>6</v>
      </c>
      <c r="F724" s="6">
        <f t="shared" si="69"/>
        <v>126</v>
      </c>
      <c r="G724" s="7">
        <v>0.99209999999999998</v>
      </c>
      <c r="H724" s="8">
        <f t="shared" si="66"/>
        <v>0.99206349206349209</v>
      </c>
      <c r="I724" s="6">
        <f t="shared" si="70"/>
        <v>1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1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13">
        <v>0</v>
      </c>
      <c r="AK724" s="36">
        <v>46243</v>
      </c>
    </row>
    <row r="725" spans="1:37" x14ac:dyDescent="0.25">
      <c r="A725" s="36">
        <v>46251</v>
      </c>
      <c r="B725" s="39" t="s">
        <v>2588</v>
      </c>
      <c r="C725" s="6" t="s">
        <v>2648</v>
      </c>
      <c r="D725" s="13">
        <v>6688</v>
      </c>
      <c r="E725" s="6">
        <v>5</v>
      </c>
      <c r="F725" s="6">
        <f t="shared" si="69"/>
        <v>105</v>
      </c>
      <c r="G725" s="7">
        <v>1</v>
      </c>
      <c r="H725" s="8">
        <f t="shared" si="66"/>
        <v>1</v>
      </c>
      <c r="I725" s="6">
        <f t="shared" si="70"/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13">
        <v>0</v>
      </c>
      <c r="AK725" s="36">
        <v>46250</v>
      </c>
    </row>
    <row r="726" spans="1:37" x14ac:dyDescent="0.25">
      <c r="A726" s="36">
        <v>46262</v>
      </c>
      <c r="B726" s="39" t="s">
        <v>2588</v>
      </c>
      <c r="C726" s="6" t="s">
        <v>2648</v>
      </c>
      <c r="D726" s="13">
        <v>6494</v>
      </c>
      <c r="E726" s="6">
        <v>5</v>
      </c>
      <c r="F726" s="6">
        <f t="shared" si="69"/>
        <v>105</v>
      </c>
      <c r="G726" s="7">
        <v>1</v>
      </c>
      <c r="H726" s="8">
        <f t="shared" si="66"/>
        <v>1</v>
      </c>
      <c r="I726" s="6">
        <f t="shared" si="70"/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13">
        <v>0</v>
      </c>
      <c r="AK726" s="36">
        <v>46254</v>
      </c>
    </row>
    <row r="727" spans="1:37" x14ac:dyDescent="0.25">
      <c r="A727" s="36">
        <v>46262</v>
      </c>
      <c r="B727" s="39" t="s">
        <v>2588</v>
      </c>
      <c r="C727" s="6" t="s">
        <v>2648</v>
      </c>
      <c r="D727" s="13">
        <v>6905</v>
      </c>
      <c r="E727" s="6">
        <v>4</v>
      </c>
      <c r="F727" s="6">
        <f t="shared" si="69"/>
        <v>84</v>
      </c>
      <c r="G727" s="7">
        <v>1</v>
      </c>
      <c r="H727" s="8">
        <f t="shared" si="66"/>
        <v>1</v>
      </c>
      <c r="I727" s="6">
        <f t="shared" si="70"/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13">
        <v>0</v>
      </c>
      <c r="AK727" s="36">
        <v>46261</v>
      </c>
    </row>
    <row r="728" spans="1:37" x14ac:dyDescent="0.25">
      <c r="A728" s="36">
        <v>46238</v>
      </c>
      <c r="B728" s="39" t="s">
        <v>2588</v>
      </c>
      <c r="C728" s="6" t="s">
        <v>2650</v>
      </c>
      <c r="D728" s="13">
        <v>6581</v>
      </c>
      <c r="E728" s="6">
        <v>1</v>
      </c>
      <c r="F728" s="6">
        <f t="shared" si="69"/>
        <v>21</v>
      </c>
      <c r="G728" s="7">
        <v>1</v>
      </c>
      <c r="H728" s="8">
        <f t="shared" si="66"/>
        <v>1</v>
      </c>
      <c r="I728" s="6">
        <f t="shared" si="70"/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13">
        <v>0</v>
      </c>
      <c r="AK728" s="36">
        <v>46238</v>
      </c>
    </row>
    <row r="729" spans="1:37" x14ac:dyDescent="0.25">
      <c r="A729" s="36">
        <v>46247</v>
      </c>
      <c r="B729" s="39" t="s">
        <v>2588</v>
      </c>
      <c r="C729" s="6" t="s">
        <v>2650</v>
      </c>
      <c r="D729" s="13">
        <v>6601</v>
      </c>
      <c r="E729" s="6">
        <v>1</v>
      </c>
      <c r="F729" s="6">
        <f t="shared" si="69"/>
        <v>21</v>
      </c>
      <c r="G729" s="7">
        <v>1</v>
      </c>
      <c r="H729" s="8">
        <f t="shared" si="66"/>
        <v>1</v>
      </c>
      <c r="I729" s="6">
        <f t="shared" si="70"/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13">
        <v>0</v>
      </c>
      <c r="AK729" s="36">
        <v>46243</v>
      </c>
    </row>
    <row r="730" spans="1:37" x14ac:dyDescent="0.25">
      <c r="A730" s="36">
        <v>46247</v>
      </c>
      <c r="B730" s="39" t="s">
        <v>2588</v>
      </c>
      <c r="C730" s="6" t="s">
        <v>2650</v>
      </c>
      <c r="D730" s="13">
        <v>6688</v>
      </c>
      <c r="E730" s="6">
        <v>1</v>
      </c>
      <c r="F730" s="6">
        <f t="shared" si="69"/>
        <v>21</v>
      </c>
      <c r="G730" s="7">
        <v>1</v>
      </c>
      <c r="H730" s="8">
        <f t="shared" si="66"/>
        <v>1</v>
      </c>
      <c r="I730" s="6">
        <f t="shared" si="70"/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13">
        <v>0</v>
      </c>
      <c r="AK730" s="36">
        <v>46246</v>
      </c>
    </row>
    <row r="731" spans="1:37" x14ac:dyDescent="0.25">
      <c r="A731" s="36">
        <v>46260</v>
      </c>
      <c r="B731" s="39" t="s">
        <v>2588</v>
      </c>
      <c r="C731" s="6" t="s">
        <v>2650</v>
      </c>
      <c r="D731" s="13">
        <v>6494</v>
      </c>
      <c r="E731" s="6">
        <v>1</v>
      </c>
      <c r="F731" s="6">
        <f t="shared" ref="F731:F747" si="71">E731*21</f>
        <v>21</v>
      </c>
      <c r="G731" s="7">
        <v>1</v>
      </c>
      <c r="H731" s="8">
        <f t="shared" si="66"/>
        <v>1</v>
      </c>
      <c r="I731" s="6">
        <f t="shared" si="70"/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13">
        <v>0</v>
      </c>
      <c r="AK731" s="36">
        <v>46252</v>
      </c>
    </row>
    <row r="732" spans="1:37" x14ac:dyDescent="0.25">
      <c r="A732" s="36">
        <v>46260</v>
      </c>
      <c r="B732" s="39" t="s">
        <v>2588</v>
      </c>
      <c r="C732" s="6" t="s">
        <v>2650</v>
      </c>
      <c r="D732" s="13">
        <v>6905</v>
      </c>
      <c r="E732" s="6">
        <v>1</v>
      </c>
      <c r="F732" s="6">
        <f t="shared" si="71"/>
        <v>21</v>
      </c>
      <c r="G732" s="7">
        <v>1</v>
      </c>
      <c r="H732" s="8">
        <f t="shared" si="66"/>
        <v>1</v>
      </c>
      <c r="I732" s="6">
        <f t="shared" si="70"/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13">
        <v>0</v>
      </c>
      <c r="AK732" s="36">
        <v>46260</v>
      </c>
    </row>
    <row r="733" spans="1:37" x14ac:dyDescent="0.25">
      <c r="A733" s="36">
        <v>46259</v>
      </c>
      <c r="B733" s="6" t="s">
        <v>2942</v>
      </c>
      <c r="C733" s="6" t="s">
        <v>2943</v>
      </c>
      <c r="D733" s="13">
        <v>6688</v>
      </c>
      <c r="E733" s="6">
        <v>1</v>
      </c>
      <c r="F733" s="6">
        <f t="shared" si="71"/>
        <v>21</v>
      </c>
      <c r="G733" s="7">
        <v>0.95240000000000002</v>
      </c>
      <c r="H733" s="8">
        <f t="shared" si="66"/>
        <v>0.95238095238095233</v>
      </c>
      <c r="I733" s="6">
        <f t="shared" si="70"/>
        <v>1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1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13">
        <v>0</v>
      </c>
      <c r="AK733" s="36">
        <v>46258</v>
      </c>
    </row>
    <row r="734" spans="1:37" x14ac:dyDescent="0.25">
      <c r="A734" s="36">
        <v>46269</v>
      </c>
      <c r="B734" s="6" t="s">
        <v>1283</v>
      </c>
      <c r="C734" s="6" t="s">
        <v>2943</v>
      </c>
      <c r="D734" s="13">
        <v>6494</v>
      </c>
      <c r="E734" s="6">
        <v>1</v>
      </c>
      <c r="F734" s="6">
        <f t="shared" si="71"/>
        <v>21</v>
      </c>
      <c r="G734" s="7">
        <v>0.95240000000000002</v>
      </c>
      <c r="H734" s="8">
        <f t="shared" si="66"/>
        <v>0.95238095238095233</v>
      </c>
      <c r="I734" s="6">
        <f t="shared" si="70"/>
        <v>1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1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13">
        <v>0</v>
      </c>
      <c r="AK734" s="36">
        <v>46260</v>
      </c>
    </row>
    <row r="735" spans="1:37" x14ac:dyDescent="0.25">
      <c r="A735" s="36">
        <v>46269</v>
      </c>
      <c r="B735" s="6" t="s">
        <v>1283</v>
      </c>
      <c r="C735" s="6" t="s">
        <v>2943</v>
      </c>
      <c r="D735" s="13">
        <v>6905</v>
      </c>
      <c r="E735" s="6">
        <v>1</v>
      </c>
      <c r="F735" s="6">
        <f t="shared" si="71"/>
        <v>21</v>
      </c>
      <c r="G735" s="7">
        <v>1</v>
      </c>
      <c r="H735" s="8">
        <f t="shared" si="66"/>
        <v>1</v>
      </c>
      <c r="I735" s="6">
        <f t="shared" si="70"/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13">
        <v>0</v>
      </c>
      <c r="AK735" s="36">
        <v>46269</v>
      </c>
    </row>
    <row r="736" spans="1:37" x14ac:dyDescent="0.25">
      <c r="A736" s="36">
        <v>46198</v>
      </c>
      <c r="B736" s="39" t="s">
        <v>1534</v>
      </c>
      <c r="C736" s="6" t="s">
        <v>1540</v>
      </c>
      <c r="D736" s="13">
        <v>6366</v>
      </c>
      <c r="E736" s="6">
        <v>13</v>
      </c>
      <c r="F736" s="6">
        <f t="shared" si="71"/>
        <v>273</v>
      </c>
      <c r="G736" s="7">
        <v>1</v>
      </c>
      <c r="H736" s="8">
        <f t="shared" ref="H736:H799" si="72">1-I736/F736</f>
        <v>1</v>
      </c>
      <c r="I736" s="6">
        <f t="shared" si="70"/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13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13">
        <v>0</v>
      </c>
      <c r="AK736" s="36">
        <v>46197</v>
      </c>
    </row>
    <row r="737" spans="1:37" x14ac:dyDescent="0.25">
      <c r="A737" s="36">
        <v>46232</v>
      </c>
      <c r="B737" s="39" t="s">
        <v>1279</v>
      </c>
      <c r="C737" s="6" t="s">
        <v>1540</v>
      </c>
      <c r="D737" s="13">
        <v>6446</v>
      </c>
      <c r="E737" s="6">
        <v>13</v>
      </c>
      <c r="F737" s="6">
        <f t="shared" si="71"/>
        <v>273</v>
      </c>
      <c r="G737" s="7">
        <v>1</v>
      </c>
      <c r="H737" s="8">
        <f t="shared" si="72"/>
        <v>1</v>
      </c>
      <c r="I737" s="6">
        <f t="shared" si="70"/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13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13">
        <v>0</v>
      </c>
      <c r="AK737" s="36">
        <v>46231</v>
      </c>
    </row>
    <row r="738" spans="1:37" x14ac:dyDescent="0.25">
      <c r="A738" s="36">
        <v>46237</v>
      </c>
      <c r="B738" s="39" t="s">
        <v>1279</v>
      </c>
      <c r="C738" s="6" t="s">
        <v>1540</v>
      </c>
      <c r="D738" s="13">
        <v>6581</v>
      </c>
      <c r="E738" s="6">
        <v>12</v>
      </c>
      <c r="F738" s="6">
        <f t="shared" si="71"/>
        <v>252</v>
      </c>
      <c r="G738" s="7">
        <v>0.99209999999999998</v>
      </c>
      <c r="H738" s="8">
        <f t="shared" si="72"/>
        <v>0.99206349206349209</v>
      </c>
      <c r="I738" s="6">
        <f t="shared" si="70"/>
        <v>2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2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13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13">
        <v>0</v>
      </c>
      <c r="AK738" s="36">
        <v>46236</v>
      </c>
    </row>
    <row r="739" spans="1:37" x14ac:dyDescent="0.25">
      <c r="A739" s="36">
        <v>46253</v>
      </c>
      <c r="B739" s="39" t="s">
        <v>1279</v>
      </c>
      <c r="C739" s="6" t="s">
        <v>1540</v>
      </c>
      <c r="D739" s="13">
        <v>6601</v>
      </c>
      <c r="E739" s="6">
        <v>12</v>
      </c>
      <c r="F739" s="6">
        <f t="shared" si="71"/>
        <v>252</v>
      </c>
      <c r="G739" s="7">
        <v>0.996</v>
      </c>
      <c r="H739" s="8">
        <f t="shared" si="72"/>
        <v>0.99603174603174605</v>
      </c>
      <c r="I739" s="6">
        <f t="shared" si="70"/>
        <v>1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1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13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13">
        <v>0</v>
      </c>
      <c r="AK739" s="36">
        <v>46243</v>
      </c>
    </row>
    <row r="740" spans="1:37" x14ac:dyDescent="0.25">
      <c r="A740" s="36">
        <v>46253</v>
      </c>
      <c r="B740" s="39" t="s">
        <v>1279</v>
      </c>
      <c r="C740" s="6" t="s">
        <v>1540</v>
      </c>
      <c r="D740" s="13">
        <v>6688</v>
      </c>
      <c r="E740" s="6">
        <v>12</v>
      </c>
      <c r="F740" s="6">
        <f t="shared" si="71"/>
        <v>252</v>
      </c>
      <c r="G740" s="7">
        <v>1</v>
      </c>
      <c r="H740" s="8">
        <f t="shared" si="72"/>
        <v>1</v>
      </c>
      <c r="I740" s="6">
        <f t="shared" si="70"/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13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13">
        <v>0</v>
      </c>
      <c r="AK740" s="36">
        <v>46252</v>
      </c>
    </row>
    <row r="741" spans="1:37" x14ac:dyDescent="0.25">
      <c r="A741" s="36">
        <v>46262</v>
      </c>
      <c r="B741" s="39" t="s">
        <v>1275</v>
      </c>
      <c r="C741" s="6" t="s">
        <v>1540</v>
      </c>
      <c r="D741" s="13">
        <v>6494</v>
      </c>
      <c r="E741" s="6">
        <v>6</v>
      </c>
      <c r="F741" s="6">
        <f t="shared" si="71"/>
        <v>126</v>
      </c>
      <c r="G741" s="7">
        <v>1</v>
      </c>
      <c r="H741" s="8">
        <f t="shared" si="72"/>
        <v>1</v>
      </c>
      <c r="I741" s="6">
        <f t="shared" si="70"/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13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13">
        <v>0</v>
      </c>
      <c r="AK741" s="36">
        <v>46256</v>
      </c>
    </row>
    <row r="742" spans="1:37" x14ac:dyDescent="0.25">
      <c r="A742" s="36">
        <v>46262</v>
      </c>
      <c r="B742" s="39" t="s">
        <v>1275</v>
      </c>
      <c r="C742" s="6" t="s">
        <v>1540</v>
      </c>
      <c r="D742" s="13">
        <v>6905</v>
      </c>
      <c r="E742" s="6">
        <v>8</v>
      </c>
      <c r="F742" s="6">
        <f t="shared" si="71"/>
        <v>168</v>
      </c>
      <c r="G742" s="7">
        <v>1</v>
      </c>
      <c r="H742" s="8">
        <f t="shared" si="72"/>
        <v>1</v>
      </c>
      <c r="I742" s="6">
        <f t="shared" si="70"/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13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13">
        <v>0</v>
      </c>
      <c r="AK742" s="36">
        <v>46262</v>
      </c>
    </row>
    <row r="743" spans="1:37" x14ac:dyDescent="0.25">
      <c r="A743" s="36">
        <v>46244</v>
      </c>
      <c r="B743" s="39" t="s">
        <v>1279</v>
      </c>
      <c r="C743" s="6" t="s">
        <v>2751</v>
      </c>
      <c r="D743" s="13">
        <v>6581</v>
      </c>
      <c r="E743" s="6">
        <v>1</v>
      </c>
      <c r="F743" s="6">
        <f t="shared" si="71"/>
        <v>21</v>
      </c>
      <c r="G743" s="7">
        <v>1</v>
      </c>
      <c r="H743" s="8">
        <f t="shared" si="72"/>
        <v>1</v>
      </c>
      <c r="I743" s="6">
        <f t="shared" si="70"/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13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13">
        <v>0</v>
      </c>
      <c r="AK743" s="36">
        <v>46241</v>
      </c>
    </row>
    <row r="744" spans="1:37" x14ac:dyDescent="0.25">
      <c r="A744" s="36">
        <v>46253</v>
      </c>
      <c r="B744" s="39" t="s">
        <v>1279</v>
      </c>
      <c r="C744" s="6" t="s">
        <v>2751</v>
      </c>
      <c r="D744" s="13">
        <v>6601</v>
      </c>
      <c r="E744" s="6">
        <v>1</v>
      </c>
      <c r="F744" s="6">
        <f t="shared" si="71"/>
        <v>21</v>
      </c>
      <c r="G744" s="7">
        <v>1</v>
      </c>
      <c r="H744" s="8">
        <f t="shared" si="72"/>
        <v>1</v>
      </c>
      <c r="I744" s="6">
        <f t="shared" si="70"/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13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13">
        <v>0</v>
      </c>
      <c r="AK744" s="36">
        <v>46246</v>
      </c>
    </row>
    <row r="745" spans="1:37" x14ac:dyDescent="0.25">
      <c r="A745" s="36">
        <v>46253</v>
      </c>
      <c r="B745" s="39" t="s">
        <v>1279</v>
      </c>
      <c r="C745" s="6" t="s">
        <v>2751</v>
      </c>
      <c r="D745" s="13">
        <v>6688</v>
      </c>
      <c r="E745" s="6">
        <v>1</v>
      </c>
      <c r="F745" s="6">
        <f t="shared" si="71"/>
        <v>21</v>
      </c>
      <c r="G745" s="7">
        <v>0.95240000000000002</v>
      </c>
      <c r="H745" s="8">
        <f t="shared" si="72"/>
        <v>0.95238095238095233</v>
      </c>
      <c r="I745" s="6">
        <f t="shared" si="70"/>
        <v>1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1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13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13">
        <v>0</v>
      </c>
      <c r="AK745" s="36">
        <v>46252</v>
      </c>
    </row>
    <row r="746" spans="1:37" x14ac:dyDescent="0.25">
      <c r="A746" s="36">
        <v>46265</v>
      </c>
      <c r="B746" s="39" t="s">
        <v>1275</v>
      </c>
      <c r="C746" s="6" t="s">
        <v>2751</v>
      </c>
      <c r="D746" s="13">
        <v>6494</v>
      </c>
      <c r="E746" s="6">
        <v>1</v>
      </c>
      <c r="F746" s="6">
        <f t="shared" si="71"/>
        <v>21</v>
      </c>
      <c r="G746" s="7">
        <v>1</v>
      </c>
      <c r="H746" s="8">
        <f t="shared" si="72"/>
        <v>1</v>
      </c>
      <c r="I746" s="6">
        <f t="shared" si="70"/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13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13">
        <v>0</v>
      </c>
      <c r="AK746" s="36">
        <v>46257</v>
      </c>
    </row>
    <row r="747" spans="1:37" x14ac:dyDescent="0.25">
      <c r="A747" s="36">
        <v>46265</v>
      </c>
      <c r="B747" s="39" t="s">
        <v>1275</v>
      </c>
      <c r="C747" s="6" t="s">
        <v>2751</v>
      </c>
      <c r="D747" s="13">
        <v>6905</v>
      </c>
      <c r="E747" s="6">
        <v>1</v>
      </c>
      <c r="F747" s="6">
        <f t="shared" si="71"/>
        <v>21</v>
      </c>
      <c r="G747" s="7">
        <v>1</v>
      </c>
      <c r="H747" s="8">
        <f t="shared" si="72"/>
        <v>1</v>
      </c>
      <c r="I747" s="6">
        <f t="shared" si="70"/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13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13">
        <v>0</v>
      </c>
      <c r="AK747" s="36">
        <v>46263</v>
      </c>
    </row>
    <row r="748" spans="1:37" x14ac:dyDescent="0.25">
      <c r="A748" s="36">
        <v>46265</v>
      </c>
      <c r="B748" s="6" t="s">
        <v>3058</v>
      </c>
      <c r="C748" s="6" t="s">
        <v>3059</v>
      </c>
      <c r="D748" s="13">
        <v>6905</v>
      </c>
      <c r="E748" s="6">
        <v>4</v>
      </c>
      <c r="F748" s="6">
        <v>84</v>
      </c>
      <c r="G748" s="7">
        <v>1</v>
      </c>
      <c r="H748" s="8">
        <f t="shared" si="72"/>
        <v>1</v>
      </c>
      <c r="I748" s="6">
        <f t="shared" si="70"/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13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13">
        <v>0</v>
      </c>
      <c r="AK748" s="36">
        <v>46263</v>
      </c>
    </row>
    <row r="749" spans="1:37" x14ac:dyDescent="0.25">
      <c r="A749" s="36">
        <v>46197</v>
      </c>
      <c r="B749" s="39" t="s">
        <v>1279</v>
      </c>
      <c r="C749" s="6" t="s">
        <v>1280</v>
      </c>
      <c r="D749" s="13">
        <v>6366</v>
      </c>
      <c r="E749" s="6">
        <v>5</v>
      </c>
      <c r="F749" s="6">
        <f t="shared" ref="F749:F795" si="73">E749*21</f>
        <v>105</v>
      </c>
      <c r="G749" s="7">
        <v>1</v>
      </c>
      <c r="H749" s="8">
        <f t="shared" si="72"/>
        <v>1</v>
      </c>
      <c r="I749" s="6">
        <f t="shared" si="70"/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13">
        <v>0</v>
      </c>
      <c r="AK749" s="36">
        <v>46196</v>
      </c>
    </row>
    <row r="750" spans="1:37" x14ac:dyDescent="0.25">
      <c r="A750" s="36">
        <v>46202</v>
      </c>
      <c r="B750" s="39" t="s">
        <v>1279</v>
      </c>
      <c r="C750" s="6" t="s">
        <v>1280</v>
      </c>
      <c r="D750" s="6">
        <v>6446</v>
      </c>
      <c r="E750" s="6">
        <v>5</v>
      </c>
      <c r="F750" s="6">
        <f t="shared" si="73"/>
        <v>105</v>
      </c>
      <c r="G750" s="7">
        <v>0.98099999999999998</v>
      </c>
      <c r="H750" s="8">
        <f t="shared" si="72"/>
        <v>0.98095238095238091</v>
      </c>
      <c r="I750" s="6">
        <f>SUM(J750:AJ750)</f>
        <v>2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1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13">
        <v>0</v>
      </c>
      <c r="AC750" s="6">
        <v>1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36"/>
    </row>
    <row r="751" spans="1:37" x14ac:dyDescent="0.25">
      <c r="A751" s="36">
        <v>46213</v>
      </c>
      <c r="B751" s="39" t="s">
        <v>1279</v>
      </c>
      <c r="C751" s="6" t="s">
        <v>1280</v>
      </c>
      <c r="D751" s="6">
        <v>6581</v>
      </c>
      <c r="E751" s="6">
        <v>5</v>
      </c>
      <c r="F751" s="6">
        <f t="shared" si="73"/>
        <v>105</v>
      </c>
      <c r="G751" s="7">
        <v>0.99050000000000005</v>
      </c>
      <c r="H751" s="8">
        <f t="shared" si="72"/>
        <v>0.99047619047619051</v>
      </c>
      <c r="I751" s="6">
        <f>SUM(J751:AJ751)</f>
        <v>1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1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36"/>
    </row>
    <row r="752" spans="1:37" x14ac:dyDescent="0.25">
      <c r="A752" s="36">
        <v>46219</v>
      </c>
      <c r="B752" s="39" t="s">
        <v>1279</v>
      </c>
      <c r="C752" s="6" t="s">
        <v>1280</v>
      </c>
      <c r="D752" s="6">
        <v>6601</v>
      </c>
      <c r="E752" s="6">
        <v>5</v>
      </c>
      <c r="F752" s="6">
        <f t="shared" si="73"/>
        <v>105</v>
      </c>
      <c r="G752" s="7">
        <v>0.99050000000000005</v>
      </c>
      <c r="H752" s="8">
        <f t="shared" si="72"/>
        <v>0.99047619047619051</v>
      </c>
      <c r="I752" s="6">
        <f>SUM(J752:AJ752)</f>
        <v>1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1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13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36"/>
    </row>
    <row r="753" spans="1:37" x14ac:dyDescent="0.25">
      <c r="A753" s="36">
        <v>46219</v>
      </c>
      <c r="B753" s="39" t="s">
        <v>1279</v>
      </c>
      <c r="C753" s="6" t="s">
        <v>1280</v>
      </c>
      <c r="D753" s="6">
        <v>6688</v>
      </c>
      <c r="E753" s="6">
        <v>5</v>
      </c>
      <c r="F753" s="6">
        <f t="shared" si="73"/>
        <v>105</v>
      </c>
      <c r="G753" s="7">
        <v>0.98099999999999998</v>
      </c>
      <c r="H753" s="8">
        <f t="shared" si="72"/>
        <v>0.98095238095238091</v>
      </c>
      <c r="I753" s="6">
        <f>SUM(J753:AJ753)</f>
        <v>2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2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36">
        <v>46219</v>
      </c>
    </row>
    <row r="754" spans="1:37" x14ac:dyDescent="0.25">
      <c r="A754" s="36">
        <v>46226</v>
      </c>
      <c r="B754" s="39" t="s">
        <v>1279</v>
      </c>
      <c r="C754" s="6" t="s">
        <v>1280</v>
      </c>
      <c r="D754" s="6">
        <v>6494</v>
      </c>
      <c r="E754" s="6">
        <v>5</v>
      </c>
      <c r="F754" s="6">
        <f t="shared" si="73"/>
        <v>105</v>
      </c>
      <c r="G754" s="7">
        <v>1</v>
      </c>
      <c r="H754" s="8">
        <f t="shared" si="72"/>
        <v>1</v>
      </c>
      <c r="I754" s="6">
        <f>SUM(J754:AI754)</f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13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13">
        <v>0</v>
      </c>
      <c r="AK754" s="36">
        <v>46222</v>
      </c>
    </row>
    <row r="755" spans="1:37" x14ac:dyDescent="0.25">
      <c r="A755" s="36">
        <v>46226</v>
      </c>
      <c r="B755" s="39" t="s">
        <v>1279</v>
      </c>
      <c r="C755" s="6" t="s">
        <v>1280</v>
      </c>
      <c r="D755" s="6">
        <v>6905</v>
      </c>
      <c r="E755" s="6">
        <v>5</v>
      </c>
      <c r="F755" s="6">
        <f t="shared" si="73"/>
        <v>105</v>
      </c>
      <c r="G755" s="7">
        <v>1</v>
      </c>
      <c r="H755" s="8">
        <f t="shared" si="72"/>
        <v>1</v>
      </c>
      <c r="I755" s="6">
        <f>SUM(J755:AI755)</f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13">
        <v>0</v>
      </c>
      <c r="AK755" s="36">
        <v>46225</v>
      </c>
    </row>
    <row r="756" spans="1:37" x14ac:dyDescent="0.25">
      <c r="A756" s="36">
        <v>46202</v>
      </c>
      <c r="B756" s="39" t="s">
        <v>1279</v>
      </c>
      <c r="C756" s="6" t="s">
        <v>1284</v>
      </c>
      <c r="D756" s="13">
        <v>6366</v>
      </c>
      <c r="E756" s="6">
        <v>12</v>
      </c>
      <c r="F756" s="6">
        <f t="shared" si="73"/>
        <v>252</v>
      </c>
      <c r="G756" s="7">
        <v>1</v>
      </c>
      <c r="H756" s="8">
        <f t="shared" si="72"/>
        <v>1</v>
      </c>
      <c r="I756" s="6">
        <f>SUM(J756:AI756)</f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13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13">
        <v>0</v>
      </c>
      <c r="AK756" s="36">
        <v>46199</v>
      </c>
    </row>
    <row r="757" spans="1:37" x14ac:dyDescent="0.25">
      <c r="A757" s="36">
        <v>46209</v>
      </c>
      <c r="B757" s="39" t="s">
        <v>1283</v>
      </c>
      <c r="C757" s="6" t="s">
        <v>1284</v>
      </c>
      <c r="D757" s="6">
        <v>6446</v>
      </c>
      <c r="E757" s="6">
        <v>12</v>
      </c>
      <c r="F757" s="6">
        <f t="shared" si="73"/>
        <v>252</v>
      </c>
      <c r="G757" s="7">
        <v>1</v>
      </c>
      <c r="H757" s="8">
        <f t="shared" si="72"/>
        <v>1</v>
      </c>
      <c r="I757" s="6">
        <f t="shared" ref="I757:I772" si="74">SUM(J757:AJ757)</f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36"/>
    </row>
    <row r="758" spans="1:37" x14ac:dyDescent="0.25">
      <c r="A758" s="36">
        <v>46213</v>
      </c>
      <c r="B758" s="39" t="s">
        <v>1283</v>
      </c>
      <c r="C758" s="6" t="s">
        <v>1284</v>
      </c>
      <c r="D758" s="6">
        <v>6581</v>
      </c>
      <c r="E758" s="6">
        <v>7</v>
      </c>
      <c r="F758" s="6">
        <f t="shared" si="73"/>
        <v>147</v>
      </c>
      <c r="G758" s="7">
        <v>1</v>
      </c>
      <c r="H758" s="8">
        <f t="shared" si="72"/>
        <v>1</v>
      </c>
      <c r="I758" s="6">
        <f t="shared" si="74"/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13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36"/>
    </row>
    <row r="759" spans="1:37" x14ac:dyDescent="0.25">
      <c r="A759" s="36">
        <v>46218</v>
      </c>
      <c r="B759" s="39" t="s">
        <v>1283</v>
      </c>
      <c r="C759" s="6" t="s">
        <v>1284</v>
      </c>
      <c r="D759" s="6">
        <v>6601</v>
      </c>
      <c r="E759" s="6">
        <v>7</v>
      </c>
      <c r="F759" s="6">
        <f t="shared" si="73"/>
        <v>147</v>
      </c>
      <c r="G759" s="7">
        <v>0.99319999999999997</v>
      </c>
      <c r="H759" s="8">
        <f t="shared" si="72"/>
        <v>0.99319727891156462</v>
      </c>
      <c r="I759" s="6">
        <f t="shared" si="74"/>
        <v>1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1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36">
        <v>46214</v>
      </c>
    </row>
    <row r="760" spans="1:37" x14ac:dyDescent="0.25">
      <c r="A760" s="36">
        <v>46218</v>
      </c>
      <c r="B760" s="39" t="s">
        <v>1283</v>
      </c>
      <c r="C760" s="6" t="s">
        <v>1284</v>
      </c>
      <c r="D760" s="6">
        <v>6688</v>
      </c>
      <c r="E760" s="6">
        <v>7</v>
      </c>
      <c r="F760" s="6">
        <f t="shared" si="73"/>
        <v>147</v>
      </c>
      <c r="G760" s="7">
        <v>1</v>
      </c>
      <c r="H760" s="8">
        <f t="shared" si="72"/>
        <v>1</v>
      </c>
      <c r="I760" s="6">
        <f t="shared" si="74"/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13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36">
        <v>46218</v>
      </c>
    </row>
    <row r="761" spans="1:37" x14ac:dyDescent="0.25">
      <c r="A761" s="36">
        <v>46225</v>
      </c>
      <c r="B761" s="39" t="s">
        <v>1283</v>
      </c>
      <c r="C761" s="6" t="s">
        <v>1284</v>
      </c>
      <c r="D761" s="6">
        <v>6494</v>
      </c>
      <c r="E761" s="6">
        <v>7</v>
      </c>
      <c r="F761" s="6">
        <f t="shared" si="73"/>
        <v>147</v>
      </c>
      <c r="G761" s="7">
        <v>1</v>
      </c>
      <c r="H761" s="8">
        <f t="shared" si="72"/>
        <v>1</v>
      </c>
      <c r="I761" s="6">
        <f t="shared" si="74"/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36">
        <v>46219</v>
      </c>
    </row>
    <row r="762" spans="1:37" x14ac:dyDescent="0.25">
      <c r="A762" s="36">
        <v>46225</v>
      </c>
      <c r="B762" s="39" t="s">
        <v>1283</v>
      </c>
      <c r="C762" s="6" t="s">
        <v>1284</v>
      </c>
      <c r="D762" s="6">
        <v>6905</v>
      </c>
      <c r="E762" s="6">
        <v>7</v>
      </c>
      <c r="F762" s="6">
        <f t="shared" si="73"/>
        <v>147</v>
      </c>
      <c r="G762" s="7">
        <v>0.97960000000000003</v>
      </c>
      <c r="H762" s="8">
        <f t="shared" si="72"/>
        <v>0.97959183673469385</v>
      </c>
      <c r="I762" s="6">
        <f t="shared" si="74"/>
        <v>3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3</v>
      </c>
      <c r="Y762" s="6">
        <v>0</v>
      </c>
      <c r="Z762" s="6">
        <v>0</v>
      </c>
      <c r="AA762" s="6">
        <v>0</v>
      </c>
      <c r="AB762" s="13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36">
        <v>46225</v>
      </c>
    </row>
    <row r="763" spans="1:37" x14ac:dyDescent="0.25">
      <c r="A763" s="36">
        <v>46216</v>
      </c>
      <c r="B763" s="39" t="s">
        <v>1301</v>
      </c>
      <c r="C763" s="6" t="s">
        <v>1303</v>
      </c>
      <c r="D763" s="6">
        <v>6581</v>
      </c>
      <c r="E763" s="6">
        <v>3</v>
      </c>
      <c r="F763" s="6">
        <f t="shared" si="73"/>
        <v>63</v>
      </c>
      <c r="G763" s="7">
        <v>0.96830000000000005</v>
      </c>
      <c r="H763" s="8">
        <f t="shared" si="72"/>
        <v>0.96825396825396826</v>
      </c>
      <c r="I763" s="6">
        <f t="shared" si="74"/>
        <v>2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2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36"/>
    </row>
    <row r="764" spans="1:37" x14ac:dyDescent="0.25">
      <c r="A764" s="36">
        <v>46219</v>
      </c>
      <c r="B764" s="39" t="s">
        <v>1301</v>
      </c>
      <c r="C764" s="6" t="s">
        <v>1303</v>
      </c>
      <c r="D764" s="6">
        <v>6601</v>
      </c>
      <c r="E764" s="6">
        <v>3</v>
      </c>
      <c r="F764" s="6">
        <f t="shared" si="73"/>
        <v>63</v>
      </c>
      <c r="G764" s="7">
        <v>1</v>
      </c>
      <c r="H764" s="8">
        <f t="shared" si="72"/>
        <v>1</v>
      </c>
      <c r="I764" s="6">
        <f t="shared" si="74"/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13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36">
        <v>46216</v>
      </c>
    </row>
    <row r="765" spans="1:37" x14ac:dyDescent="0.25">
      <c r="A765" s="36">
        <v>46219</v>
      </c>
      <c r="B765" s="39" t="s">
        <v>1301</v>
      </c>
      <c r="C765" s="6" t="s">
        <v>1303</v>
      </c>
      <c r="D765" s="6">
        <v>6688</v>
      </c>
      <c r="E765" s="6">
        <v>3</v>
      </c>
      <c r="F765" s="6">
        <f t="shared" si="73"/>
        <v>63</v>
      </c>
      <c r="G765" s="7">
        <v>1</v>
      </c>
      <c r="H765" s="8">
        <f t="shared" si="72"/>
        <v>1</v>
      </c>
      <c r="I765" s="6">
        <f t="shared" si="74"/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36">
        <v>46219</v>
      </c>
    </row>
    <row r="766" spans="1:37" x14ac:dyDescent="0.25">
      <c r="A766" s="36">
        <v>46226</v>
      </c>
      <c r="B766" s="39" t="s">
        <v>1279</v>
      </c>
      <c r="C766" s="6" t="s">
        <v>1303</v>
      </c>
      <c r="D766" s="6">
        <v>6494</v>
      </c>
      <c r="E766" s="6">
        <v>3</v>
      </c>
      <c r="F766" s="6">
        <f t="shared" si="73"/>
        <v>63</v>
      </c>
      <c r="G766" s="7">
        <v>0.9365</v>
      </c>
      <c r="H766" s="8">
        <f t="shared" si="72"/>
        <v>0.93650793650793651</v>
      </c>
      <c r="I766" s="6">
        <f t="shared" si="74"/>
        <v>4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1</v>
      </c>
      <c r="S766" s="6">
        <v>0</v>
      </c>
      <c r="T766" s="6">
        <v>0</v>
      </c>
      <c r="U766" s="6">
        <v>3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13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36">
        <v>46221</v>
      </c>
    </row>
    <row r="767" spans="1:37" x14ac:dyDescent="0.25">
      <c r="A767" s="36">
        <v>46227</v>
      </c>
      <c r="B767" s="39" t="s">
        <v>1275</v>
      </c>
      <c r="C767" s="6" t="s">
        <v>1303</v>
      </c>
      <c r="D767" s="6">
        <v>6905</v>
      </c>
      <c r="E767" s="6">
        <v>3</v>
      </c>
      <c r="F767" s="6">
        <f t="shared" si="73"/>
        <v>63</v>
      </c>
      <c r="G767" s="7">
        <v>0.98409999999999997</v>
      </c>
      <c r="H767" s="8">
        <f t="shared" si="72"/>
        <v>0.98412698412698418</v>
      </c>
      <c r="I767" s="6">
        <f t="shared" si="74"/>
        <v>1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1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36">
        <v>46227</v>
      </c>
    </row>
    <row r="768" spans="1:37" x14ac:dyDescent="0.25">
      <c r="A768" s="36">
        <v>46216</v>
      </c>
      <c r="B768" s="39" t="s">
        <v>1301</v>
      </c>
      <c r="C768" s="6" t="s">
        <v>1304</v>
      </c>
      <c r="D768" s="6">
        <v>6581</v>
      </c>
      <c r="E768" s="6">
        <v>2</v>
      </c>
      <c r="F768" s="6">
        <f t="shared" si="73"/>
        <v>42</v>
      </c>
      <c r="G768" s="7">
        <v>1</v>
      </c>
      <c r="H768" s="8">
        <f t="shared" si="72"/>
        <v>1</v>
      </c>
      <c r="I768" s="6">
        <f t="shared" si="74"/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13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36"/>
    </row>
    <row r="769" spans="1:38" x14ac:dyDescent="0.25">
      <c r="A769" s="36">
        <v>46223</v>
      </c>
      <c r="B769" s="39" t="s">
        <v>1301</v>
      </c>
      <c r="C769" s="6" t="s">
        <v>1304</v>
      </c>
      <c r="D769" s="6">
        <v>6601</v>
      </c>
      <c r="E769" s="6">
        <v>2</v>
      </c>
      <c r="F769" s="6">
        <f t="shared" si="73"/>
        <v>42</v>
      </c>
      <c r="G769" s="7">
        <v>1</v>
      </c>
      <c r="H769" s="8">
        <f t="shared" si="72"/>
        <v>1</v>
      </c>
      <c r="I769" s="6">
        <f t="shared" si="74"/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36">
        <v>46219</v>
      </c>
    </row>
    <row r="770" spans="1:38" x14ac:dyDescent="0.25">
      <c r="A770" s="36">
        <v>46223</v>
      </c>
      <c r="B770" s="39" t="s">
        <v>1301</v>
      </c>
      <c r="C770" s="6" t="s">
        <v>1304</v>
      </c>
      <c r="D770" s="6">
        <v>6688</v>
      </c>
      <c r="E770" s="6">
        <v>2</v>
      </c>
      <c r="F770" s="6">
        <f t="shared" si="73"/>
        <v>42</v>
      </c>
      <c r="G770" s="7">
        <v>1</v>
      </c>
      <c r="H770" s="8">
        <f t="shared" si="72"/>
        <v>1</v>
      </c>
      <c r="I770" s="6">
        <f t="shared" si="74"/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13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36">
        <v>46222</v>
      </c>
    </row>
    <row r="771" spans="1:38" x14ac:dyDescent="0.25">
      <c r="A771" s="36">
        <v>46231</v>
      </c>
      <c r="B771" s="39" t="s">
        <v>1275</v>
      </c>
      <c r="C771" s="6" t="s">
        <v>1304</v>
      </c>
      <c r="D771" s="6">
        <v>6494</v>
      </c>
      <c r="E771" s="6">
        <v>2</v>
      </c>
      <c r="F771" s="6">
        <f t="shared" si="73"/>
        <v>42</v>
      </c>
      <c r="G771" s="7">
        <v>0.97619999999999996</v>
      </c>
      <c r="H771" s="8">
        <f t="shared" si="72"/>
        <v>0.97619047619047616</v>
      </c>
      <c r="I771" s="6">
        <f t="shared" si="74"/>
        <v>1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1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13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36">
        <v>46223</v>
      </c>
    </row>
    <row r="772" spans="1:38" x14ac:dyDescent="0.25">
      <c r="A772" s="36">
        <v>46231</v>
      </c>
      <c r="B772" s="39" t="s">
        <v>1275</v>
      </c>
      <c r="C772" s="6" t="s">
        <v>1304</v>
      </c>
      <c r="D772" s="6">
        <v>6905</v>
      </c>
      <c r="E772" s="6">
        <v>2</v>
      </c>
      <c r="F772" s="6">
        <f t="shared" si="73"/>
        <v>42</v>
      </c>
      <c r="G772" s="7">
        <v>1</v>
      </c>
      <c r="H772" s="8">
        <f t="shared" si="72"/>
        <v>1</v>
      </c>
      <c r="I772" s="6">
        <f t="shared" si="74"/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13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36">
        <v>46230</v>
      </c>
    </row>
    <row r="773" spans="1:38" x14ac:dyDescent="0.25">
      <c r="A773" s="36">
        <v>46199</v>
      </c>
      <c r="B773" s="39" t="s">
        <v>1534</v>
      </c>
      <c r="C773" s="6" t="s">
        <v>1542</v>
      </c>
      <c r="D773" s="13">
        <v>6366</v>
      </c>
      <c r="E773" s="6">
        <v>13</v>
      </c>
      <c r="F773" s="6">
        <f t="shared" si="73"/>
        <v>273</v>
      </c>
      <c r="G773" s="7">
        <v>1</v>
      </c>
      <c r="H773" s="8">
        <f t="shared" si="72"/>
        <v>1</v>
      </c>
      <c r="I773" s="6">
        <f>SUM(J773:AI773)</f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13">
        <v>0</v>
      </c>
      <c r="AK773" s="36">
        <v>46198</v>
      </c>
    </row>
    <row r="774" spans="1:38" x14ac:dyDescent="0.25">
      <c r="A774" s="36">
        <v>46223</v>
      </c>
      <c r="B774" s="39" t="s">
        <v>1534</v>
      </c>
      <c r="C774" s="6" t="s">
        <v>1542</v>
      </c>
      <c r="D774" s="13">
        <v>6446</v>
      </c>
      <c r="E774" s="6">
        <v>13</v>
      </c>
      <c r="F774" s="6">
        <f t="shared" si="73"/>
        <v>273</v>
      </c>
      <c r="G774" s="7">
        <v>0.99270000000000003</v>
      </c>
      <c r="H774" s="8">
        <f t="shared" si="72"/>
        <v>0.9926739926739927</v>
      </c>
      <c r="I774" s="6">
        <f>SUM(J774:AI774)</f>
        <v>2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2</v>
      </c>
      <c r="Z774" s="6">
        <v>0</v>
      </c>
      <c r="AA774" s="6">
        <v>0</v>
      </c>
      <c r="AB774" s="13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13">
        <v>0</v>
      </c>
      <c r="AK774" s="36">
        <v>46220</v>
      </c>
    </row>
    <row r="775" spans="1:38" x14ac:dyDescent="0.25">
      <c r="A775" s="36">
        <v>46237</v>
      </c>
      <c r="B775" s="39" t="s">
        <v>1534</v>
      </c>
      <c r="C775" s="6" t="s">
        <v>1542</v>
      </c>
      <c r="D775" s="13">
        <v>6581</v>
      </c>
      <c r="E775" s="6">
        <v>10</v>
      </c>
      <c r="F775" s="6">
        <f t="shared" si="73"/>
        <v>210</v>
      </c>
      <c r="G775" s="7">
        <v>1</v>
      </c>
      <c r="H775" s="8">
        <f t="shared" si="72"/>
        <v>1</v>
      </c>
      <c r="I775" s="6">
        <f t="shared" ref="I775:I798" si="75">SUM(J775:AJ775)</f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36">
        <v>46235</v>
      </c>
    </row>
    <row r="776" spans="1:38" x14ac:dyDescent="0.25">
      <c r="A776" s="36">
        <v>46245</v>
      </c>
      <c r="B776" s="39" t="s">
        <v>1275</v>
      </c>
      <c r="C776" s="6" t="s">
        <v>1542</v>
      </c>
      <c r="D776" s="13">
        <v>6601</v>
      </c>
      <c r="E776" s="6">
        <v>10</v>
      </c>
      <c r="F776" s="6">
        <f t="shared" si="73"/>
        <v>210</v>
      </c>
      <c r="G776" s="7">
        <v>1</v>
      </c>
      <c r="H776" s="8">
        <f t="shared" si="72"/>
        <v>1</v>
      </c>
      <c r="I776" s="6">
        <f t="shared" si="75"/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36">
        <v>46240</v>
      </c>
    </row>
    <row r="777" spans="1:38" x14ac:dyDescent="0.25">
      <c r="A777" s="36">
        <v>46245</v>
      </c>
      <c r="B777" s="39" t="s">
        <v>1275</v>
      </c>
      <c r="C777" s="6" t="s">
        <v>1542</v>
      </c>
      <c r="D777" s="13">
        <v>6688</v>
      </c>
      <c r="E777" s="6">
        <v>10</v>
      </c>
      <c r="F777" s="6">
        <f t="shared" si="73"/>
        <v>210</v>
      </c>
      <c r="G777" s="7">
        <v>1</v>
      </c>
      <c r="H777" s="8">
        <f t="shared" si="72"/>
        <v>1</v>
      </c>
      <c r="I777" s="6">
        <f t="shared" si="75"/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36">
        <v>46244</v>
      </c>
    </row>
    <row r="778" spans="1:38" x14ac:dyDescent="0.25">
      <c r="A778" s="36">
        <v>46259</v>
      </c>
      <c r="B778" s="39" t="s">
        <v>1275</v>
      </c>
      <c r="C778" s="6" t="s">
        <v>1542</v>
      </c>
      <c r="D778" s="13">
        <v>6494</v>
      </c>
      <c r="E778" s="6">
        <v>10</v>
      </c>
      <c r="F778" s="6">
        <f t="shared" si="73"/>
        <v>210</v>
      </c>
      <c r="G778" s="7">
        <v>0.99519999999999997</v>
      </c>
      <c r="H778" s="8">
        <f t="shared" si="72"/>
        <v>1</v>
      </c>
      <c r="I778" s="6">
        <f t="shared" si="75"/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30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36">
        <v>46246</v>
      </c>
      <c r="AL778" s="6" t="s">
        <v>2962</v>
      </c>
    </row>
    <row r="779" spans="1:38" x14ac:dyDescent="0.25">
      <c r="A779" s="36">
        <v>46260</v>
      </c>
      <c r="B779" s="39" t="s">
        <v>1275</v>
      </c>
      <c r="C779" s="6" t="s">
        <v>1542</v>
      </c>
      <c r="D779" s="13">
        <v>6905</v>
      </c>
      <c r="E779" s="6">
        <v>10</v>
      </c>
      <c r="F779" s="6">
        <f t="shared" si="73"/>
        <v>210</v>
      </c>
      <c r="G779" s="7">
        <v>1</v>
      </c>
      <c r="H779" s="8">
        <f t="shared" si="72"/>
        <v>1</v>
      </c>
      <c r="I779" s="6">
        <f t="shared" si="75"/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36">
        <v>46260</v>
      </c>
    </row>
    <row r="780" spans="1:38" x14ac:dyDescent="0.25">
      <c r="A780" s="36">
        <v>46231</v>
      </c>
      <c r="B780" s="39" t="s">
        <v>1534</v>
      </c>
      <c r="C780" s="6" t="s">
        <v>2479</v>
      </c>
      <c r="D780" s="13">
        <v>6581</v>
      </c>
      <c r="E780" s="6">
        <v>2</v>
      </c>
      <c r="F780" s="6">
        <f t="shared" si="73"/>
        <v>42</v>
      </c>
      <c r="G780" s="7">
        <v>1</v>
      </c>
      <c r="H780" s="8">
        <f t="shared" si="72"/>
        <v>1</v>
      </c>
      <c r="I780" s="6">
        <f t="shared" si="75"/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36">
        <v>46230</v>
      </c>
    </row>
    <row r="781" spans="1:38" x14ac:dyDescent="0.25">
      <c r="A781" s="36">
        <v>46248</v>
      </c>
      <c r="B781" s="39" t="s">
        <v>1275</v>
      </c>
      <c r="C781" s="6" t="s">
        <v>2479</v>
      </c>
      <c r="D781" s="13">
        <v>6601</v>
      </c>
      <c r="E781" s="6">
        <v>2</v>
      </c>
      <c r="F781" s="6">
        <f t="shared" si="73"/>
        <v>42</v>
      </c>
      <c r="G781" s="7">
        <v>0.97619999999999996</v>
      </c>
      <c r="H781" s="8">
        <f t="shared" si="72"/>
        <v>0.97619047619047616</v>
      </c>
      <c r="I781" s="6">
        <f t="shared" si="75"/>
        <v>1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1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36">
        <v>46235</v>
      </c>
    </row>
    <row r="782" spans="1:38" x14ac:dyDescent="0.25">
      <c r="A782" s="36">
        <v>46248</v>
      </c>
      <c r="B782" s="39" t="s">
        <v>1275</v>
      </c>
      <c r="C782" s="6" t="s">
        <v>2479</v>
      </c>
      <c r="D782" s="13">
        <v>6688</v>
      </c>
      <c r="E782" s="6">
        <v>2</v>
      </c>
      <c r="F782" s="6">
        <f t="shared" si="73"/>
        <v>42</v>
      </c>
      <c r="G782" s="7">
        <v>1</v>
      </c>
      <c r="H782" s="8">
        <f t="shared" si="72"/>
        <v>1</v>
      </c>
      <c r="I782" s="6">
        <f t="shared" si="75"/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36">
        <v>46247</v>
      </c>
    </row>
    <row r="783" spans="1:38" x14ac:dyDescent="0.25">
      <c r="A783" s="36">
        <v>46254</v>
      </c>
      <c r="B783" s="39" t="s">
        <v>1275</v>
      </c>
      <c r="C783" s="6" t="s">
        <v>2479</v>
      </c>
      <c r="D783" s="13">
        <v>6494</v>
      </c>
      <c r="E783" s="6">
        <v>2</v>
      </c>
      <c r="F783" s="6">
        <f t="shared" si="73"/>
        <v>42</v>
      </c>
      <c r="G783" s="7">
        <v>1</v>
      </c>
      <c r="H783" s="8">
        <f t="shared" si="72"/>
        <v>1</v>
      </c>
      <c r="I783" s="6">
        <f t="shared" si="75"/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36">
        <v>46250</v>
      </c>
    </row>
    <row r="784" spans="1:38" x14ac:dyDescent="0.25">
      <c r="A784" s="36">
        <v>46254</v>
      </c>
      <c r="B784" s="39" t="s">
        <v>1275</v>
      </c>
      <c r="C784" s="6" t="s">
        <v>2479</v>
      </c>
      <c r="D784" s="13">
        <v>6905</v>
      </c>
      <c r="E784" s="6">
        <v>2</v>
      </c>
      <c r="F784" s="6">
        <f t="shared" si="73"/>
        <v>42</v>
      </c>
      <c r="G784" s="7">
        <v>1</v>
      </c>
      <c r="H784" s="8">
        <f t="shared" si="72"/>
        <v>1</v>
      </c>
      <c r="I784" s="6">
        <f t="shared" si="75"/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36">
        <v>46254</v>
      </c>
    </row>
    <row r="785" spans="1:37" x14ac:dyDescent="0.25">
      <c r="A785" s="36">
        <v>46246</v>
      </c>
      <c r="B785" s="39" t="s">
        <v>1275</v>
      </c>
      <c r="C785" s="6" t="s">
        <v>2807</v>
      </c>
      <c r="D785" s="13">
        <v>6581</v>
      </c>
      <c r="E785" s="6">
        <v>1</v>
      </c>
      <c r="F785" s="6">
        <f t="shared" si="73"/>
        <v>21</v>
      </c>
      <c r="G785" s="7">
        <v>1</v>
      </c>
      <c r="H785" s="8">
        <f t="shared" si="72"/>
        <v>1</v>
      </c>
      <c r="I785" s="6">
        <f t="shared" si="75"/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36">
        <v>46246</v>
      </c>
    </row>
    <row r="786" spans="1:37" x14ac:dyDescent="0.25">
      <c r="A786" s="36">
        <v>46258</v>
      </c>
      <c r="B786" s="39" t="s">
        <v>1275</v>
      </c>
      <c r="C786" s="6" t="s">
        <v>2807</v>
      </c>
      <c r="D786" s="13">
        <v>6601</v>
      </c>
      <c r="E786" s="6">
        <v>1</v>
      </c>
      <c r="F786" s="6">
        <f t="shared" si="73"/>
        <v>21</v>
      </c>
      <c r="G786" s="7">
        <v>1</v>
      </c>
      <c r="H786" s="8">
        <f t="shared" si="72"/>
        <v>1</v>
      </c>
      <c r="I786" s="6">
        <f t="shared" si="75"/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36">
        <v>46250</v>
      </c>
    </row>
    <row r="787" spans="1:37" x14ac:dyDescent="0.25">
      <c r="A787" s="36">
        <v>46258</v>
      </c>
      <c r="B787" s="39" t="s">
        <v>1275</v>
      </c>
      <c r="C787" s="6" t="s">
        <v>2807</v>
      </c>
      <c r="D787" s="13">
        <v>6688</v>
      </c>
      <c r="E787" s="6">
        <v>1</v>
      </c>
      <c r="F787" s="6">
        <f t="shared" si="73"/>
        <v>21</v>
      </c>
      <c r="G787" s="7">
        <v>1</v>
      </c>
      <c r="H787" s="8">
        <f t="shared" si="72"/>
        <v>1</v>
      </c>
      <c r="I787" s="6">
        <f t="shared" si="75"/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36">
        <v>46258</v>
      </c>
    </row>
    <row r="788" spans="1:37" x14ac:dyDescent="0.25">
      <c r="A788" s="36">
        <v>46265</v>
      </c>
      <c r="B788" s="39" t="s">
        <v>1275</v>
      </c>
      <c r="C788" s="6" t="s">
        <v>2807</v>
      </c>
      <c r="D788" s="13">
        <v>6494</v>
      </c>
      <c r="E788" s="6">
        <v>1</v>
      </c>
      <c r="F788" s="6">
        <f t="shared" si="73"/>
        <v>21</v>
      </c>
      <c r="G788" s="7">
        <v>1</v>
      </c>
      <c r="H788" s="8">
        <f t="shared" si="72"/>
        <v>1</v>
      </c>
      <c r="I788" s="6">
        <f t="shared" si="75"/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36">
        <v>46260</v>
      </c>
    </row>
    <row r="789" spans="1:37" x14ac:dyDescent="0.25">
      <c r="A789" s="36">
        <v>46265</v>
      </c>
      <c r="B789" s="39" t="s">
        <v>1275</v>
      </c>
      <c r="C789" s="6" t="s">
        <v>2807</v>
      </c>
      <c r="D789" s="13">
        <v>6905</v>
      </c>
      <c r="E789" s="6">
        <v>1</v>
      </c>
      <c r="F789" s="6">
        <f t="shared" si="73"/>
        <v>21</v>
      </c>
      <c r="G789" s="7">
        <v>1</v>
      </c>
      <c r="H789" s="8">
        <f t="shared" si="72"/>
        <v>1</v>
      </c>
      <c r="I789" s="6">
        <f t="shared" si="75"/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36">
        <v>46264</v>
      </c>
    </row>
    <row r="790" spans="1:37" x14ac:dyDescent="0.25">
      <c r="A790" s="36">
        <v>46199</v>
      </c>
      <c r="B790" s="39" t="s">
        <v>1451</v>
      </c>
      <c r="C790" s="6" t="s">
        <v>1306</v>
      </c>
      <c r="D790" s="13">
        <v>6366</v>
      </c>
      <c r="E790" s="6">
        <v>13</v>
      </c>
      <c r="F790" s="6">
        <f t="shared" si="73"/>
        <v>273</v>
      </c>
      <c r="G790" s="7">
        <v>1</v>
      </c>
      <c r="H790" s="8">
        <f t="shared" si="72"/>
        <v>1</v>
      </c>
      <c r="I790" s="6">
        <f t="shared" si="75"/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36"/>
    </row>
    <row r="791" spans="1:37" x14ac:dyDescent="0.25">
      <c r="A791" s="36">
        <v>46209</v>
      </c>
      <c r="B791" s="39" t="s">
        <v>1294</v>
      </c>
      <c r="C791" s="6" t="s">
        <v>1306</v>
      </c>
      <c r="D791" s="13">
        <v>6446</v>
      </c>
      <c r="E791" s="6">
        <v>13</v>
      </c>
      <c r="F791" s="6">
        <f t="shared" si="73"/>
        <v>273</v>
      </c>
      <c r="G791" s="7">
        <v>0.98170000000000002</v>
      </c>
      <c r="H791" s="8">
        <f t="shared" si="72"/>
        <v>0.98168498168498164</v>
      </c>
      <c r="I791" s="6">
        <f t="shared" si="75"/>
        <v>5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5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13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36"/>
    </row>
    <row r="792" spans="1:37" x14ac:dyDescent="0.25">
      <c r="A792" s="36">
        <v>46216</v>
      </c>
      <c r="B792" s="39" t="s">
        <v>1294</v>
      </c>
      <c r="C792" s="6" t="s">
        <v>1306</v>
      </c>
      <c r="D792" s="6">
        <v>6581</v>
      </c>
      <c r="E792" s="6">
        <v>13</v>
      </c>
      <c r="F792" s="6">
        <f t="shared" si="73"/>
        <v>273</v>
      </c>
      <c r="G792" s="7">
        <v>0.99629999999999996</v>
      </c>
      <c r="H792" s="8">
        <f t="shared" si="72"/>
        <v>0.99633699633699635</v>
      </c>
      <c r="I792" s="6">
        <f t="shared" si="75"/>
        <v>1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1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36"/>
    </row>
    <row r="793" spans="1:37" x14ac:dyDescent="0.25">
      <c r="A793" s="36">
        <v>46223</v>
      </c>
      <c r="B793" s="39" t="s">
        <v>1294</v>
      </c>
      <c r="C793" s="6" t="s">
        <v>1306</v>
      </c>
      <c r="D793" s="6">
        <v>6601</v>
      </c>
      <c r="E793" s="6">
        <v>13</v>
      </c>
      <c r="F793" s="6">
        <f t="shared" si="73"/>
        <v>273</v>
      </c>
      <c r="G793" s="7">
        <v>0.99629999999999996</v>
      </c>
      <c r="H793" s="8">
        <f t="shared" si="72"/>
        <v>0.99633699633699635</v>
      </c>
      <c r="I793" s="6">
        <f t="shared" si="75"/>
        <v>1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1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13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36">
        <v>46217</v>
      </c>
    </row>
    <row r="794" spans="1:37" x14ac:dyDescent="0.25">
      <c r="A794" s="36">
        <v>46223</v>
      </c>
      <c r="B794" s="39" t="s">
        <v>1294</v>
      </c>
      <c r="C794" s="6" t="s">
        <v>1306</v>
      </c>
      <c r="D794" s="6">
        <v>6688</v>
      </c>
      <c r="E794" s="6">
        <v>10</v>
      </c>
      <c r="F794" s="6">
        <f t="shared" si="73"/>
        <v>210</v>
      </c>
      <c r="G794" s="7">
        <v>0.99050000000000005</v>
      </c>
      <c r="H794" s="8">
        <f t="shared" si="72"/>
        <v>0.99047619047619051</v>
      </c>
      <c r="I794" s="6">
        <f t="shared" si="75"/>
        <v>2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2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36"/>
    </row>
    <row r="795" spans="1:37" x14ac:dyDescent="0.25">
      <c r="A795" s="36">
        <v>46231</v>
      </c>
      <c r="B795" s="39" t="s">
        <v>1275</v>
      </c>
      <c r="C795" s="6" t="s">
        <v>1306</v>
      </c>
      <c r="D795" s="6">
        <v>6494</v>
      </c>
      <c r="E795" s="6">
        <v>10</v>
      </c>
      <c r="F795" s="6">
        <f t="shared" si="73"/>
        <v>210</v>
      </c>
      <c r="G795" s="7">
        <v>1</v>
      </c>
      <c r="H795" s="8">
        <f t="shared" si="72"/>
        <v>1</v>
      </c>
      <c r="I795" s="6">
        <f t="shared" si="75"/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36">
        <v>46224</v>
      </c>
    </row>
    <row r="796" spans="1:37" x14ac:dyDescent="0.25">
      <c r="A796" s="36">
        <v>46231</v>
      </c>
      <c r="B796" s="39" t="s">
        <v>1275</v>
      </c>
      <c r="C796" s="6" t="s">
        <v>1306</v>
      </c>
      <c r="D796" s="6">
        <v>6905</v>
      </c>
      <c r="E796" s="6">
        <v>12</v>
      </c>
      <c r="F796" s="6">
        <v>252</v>
      </c>
      <c r="G796" s="7">
        <v>0.996</v>
      </c>
      <c r="H796" s="8">
        <f t="shared" si="72"/>
        <v>0.99603174603174605</v>
      </c>
      <c r="I796" s="6">
        <f t="shared" si="75"/>
        <v>1</v>
      </c>
      <c r="J796" s="6">
        <v>1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36">
        <v>46231</v>
      </c>
    </row>
    <row r="797" spans="1:37" x14ac:dyDescent="0.25">
      <c r="A797" s="36">
        <v>46224</v>
      </c>
      <c r="B797" s="39" t="s">
        <v>1294</v>
      </c>
      <c r="C797" s="6" t="s">
        <v>1460</v>
      </c>
      <c r="D797" s="6">
        <v>6688</v>
      </c>
      <c r="E797" s="6">
        <v>3</v>
      </c>
      <c r="F797" s="6">
        <f t="shared" ref="F797:F827" si="76">E797*21</f>
        <v>63</v>
      </c>
      <c r="G797" s="7">
        <v>1</v>
      </c>
      <c r="H797" s="8">
        <f t="shared" si="72"/>
        <v>1</v>
      </c>
      <c r="I797" s="6">
        <f t="shared" si="75"/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13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36">
        <v>46223</v>
      </c>
    </row>
    <row r="798" spans="1:37" x14ac:dyDescent="0.25">
      <c r="A798" s="36">
        <v>46240</v>
      </c>
      <c r="B798" s="39" t="s">
        <v>1294</v>
      </c>
      <c r="C798" s="6" t="s">
        <v>2712</v>
      </c>
      <c r="D798" s="6">
        <v>6905</v>
      </c>
      <c r="E798" s="6">
        <v>1</v>
      </c>
      <c r="F798" s="6">
        <f t="shared" si="76"/>
        <v>21</v>
      </c>
      <c r="G798" s="7">
        <v>1</v>
      </c>
      <c r="H798" s="8">
        <f t="shared" si="72"/>
        <v>1</v>
      </c>
      <c r="I798" s="6">
        <f t="shared" si="75"/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13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36">
        <v>46240</v>
      </c>
    </row>
    <row r="799" spans="1:37" x14ac:dyDescent="0.25">
      <c r="A799" s="36">
        <v>46206</v>
      </c>
      <c r="B799" s="39" t="s">
        <v>1279</v>
      </c>
      <c r="C799" s="6" t="s">
        <v>1348</v>
      </c>
      <c r="D799" s="13">
        <v>6366</v>
      </c>
      <c r="E799" s="6">
        <v>13</v>
      </c>
      <c r="F799" s="6">
        <f t="shared" si="76"/>
        <v>273</v>
      </c>
      <c r="G799" s="7">
        <v>0.99629999999999996</v>
      </c>
      <c r="H799" s="8">
        <f t="shared" si="72"/>
        <v>0.99633699633699635</v>
      </c>
      <c r="I799" s="6">
        <f>SUM(J799:AI799)</f>
        <v>1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1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13">
        <v>0</v>
      </c>
      <c r="AK799" s="36">
        <v>46205</v>
      </c>
    </row>
    <row r="800" spans="1:37" x14ac:dyDescent="0.25">
      <c r="A800" s="36">
        <v>46217</v>
      </c>
      <c r="B800" s="6" t="s">
        <v>1275</v>
      </c>
      <c r="C800" s="6" t="s">
        <v>1348</v>
      </c>
      <c r="D800" s="6">
        <v>6446</v>
      </c>
      <c r="E800" s="6">
        <v>13</v>
      </c>
      <c r="F800" s="6">
        <f t="shared" si="76"/>
        <v>273</v>
      </c>
      <c r="G800" s="7">
        <v>1</v>
      </c>
      <c r="H800" s="8">
        <f t="shared" ref="H800:H863" si="77">1-I800/F800</f>
        <v>1</v>
      </c>
      <c r="I800" s="6">
        <f t="shared" ref="I800:I831" si="78">SUM(J800:AJ800)</f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13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36"/>
    </row>
    <row r="801" spans="1:37" x14ac:dyDescent="0.25">
      <c r="A801" s="36">
        <v>46218</v>
      </c>
      <c r="B801" s="6" t="s">
        <v>1275</v>
      </c>
      <c r="C801" s="6" t="s">
        <v>1348</v>
      </c>
      <c r="D801" s="6">
        <v>6581</v>
      </c>
      <c r="E801" s="6">
        <v>11</v>
      </c>
      <c r="F801" s="6">
        <f t="shared" si="76"/>
        <v>231</v>
      </c>
      <c r="G801" s="7">
        <v>1</v>
      </c>
      <c r="H801" s="8">
        <f t="shared" si="77"/>
        <v>1</v>
      </c>
      <c r="I801" s="6">
        <f t="shared" si="78"/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36">
        <v>46217</v>
      </c>
    </row>
    <row r="802" spans="1:37" x14ac:dyDescent="0.25">
      <c r="A802" s="36">
        <v>46224</v>
      </c>
      <c r="B802" s="6" t="s">
        <v>1275</v>
      </c>
      <c r="C802" s="6" t="s">
        <v>1348</v>
      </c>
      <c r="D802" s="6">
        <v>6601</v>
      </c>
      <c r="E802" s="6">
        <v>11</v>
      </c>
      <c r="F802" s="6">
        <f t="shared" si="76"/>
        <v>231</v>
      </c>
      <c r="G802" s="7">
        <v>0.99570000000000003</v>
      </c>
      <c r="H802" s="8">
        <f t="shared" si="77"/>
        <v>0.99567099567099571</v>
      </c>
      <c r="I802" s="6">
        <f t="shared" si="78"/>
        <v>1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1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13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36">
        <v>46219</v>
      </c>
    </row>
    <row r="803" spans="1:37" x14ac:dyDescent="0.25">
      <c r="A803" s="36">
        <v>46224</v>
      </c>
      <c r="B803" s="6" t="s">
        <v>1275</v>
      </c>
      <c r="C803" s="6" t="s">
        <v>1348</v>
      </c>
      <c r="D803" s="6">
        <v>6688</v>
      </c>
      <c r="E803" s="6">
        <v>7</v>
      </c>
      <c r="F803" s="6">
        <f t="shared" si="76"/>
        <v>147</v>
      </c>
      <c r="G803" s="7">
        <v>0.98640000000000005</v>
      </c>
      <c r="H803" s="8">
        <f t="shared" si="77"/>
        <v>0.98639455782312924</v>
      </c>
      <c r="I803" s="6">
        <f t="shared" si="78"/>
        <v>2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1</v>
      </c>
      <c r="R803" s="6">
        <v>1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36">
        <v>46224</v>
      </c>
    </row>
    <row r="804" spans="1:37" x14ac:dyDescent="0.25">
      <c r="A804" s="36">
        <v>46233</v>
      </c>
      <c r="B804" s="6" t="s">
        <v>1275</v>
      </c>
      <c r="C804" s="6" t="s">
        <v>1348</v>
      </c>
      <c r="D804" s="6">
        <v>6494</v>
      </c>
      <c r="E804" s="6">
        <v>9</v>
      </c>
      <c r="F804" s="6">
        <f t="shared" si="76"/>
        <v>189</v>
      </c>
      <c r="G804" s="7">
        <v>1</v>
      </c>
      <c r="H804" s="8">
        <f t="shared" si="77"/>
        <v>1</v>
      </c>
      <c r="I804" s="6">
        <f t="shared" si="78"/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13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36">
        <v>46233</v>
      </c>
    </row>
    <row r="805" spans="1:37" x14ac:dyDescent="0.25">
      <c r="A805" s="36">
        <v>46233</v>
      </c>
      <c r="B805" s="6" t="s">
        <v>1275</v>
      </c>
      <c r="C805" s="6" t="s">
        <v>1348</v>
      </c>
      <c r="D805" s="6">
        <v>6905</v>
      </c>
      <c r="E805" s="6">
        <v>9</v>
      </c>
      <c r="F805" s="6">
        <f t="shared" si="76"/>
        <v>189</v>
      </c>
      <c r="G805" s="7">
        <v>0.99470000000000003</v>
      </c>
      <c r="H805" s="8">
        <f t="shared" si="77"/>
        <v>0.99470899470899465</v>
      </c>
      <c r="I805" s="6">
        <f t="shared" si="78"/>
        <v>1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1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13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36">
        <v>46233</v>
      </c>
    </row>
    <row r="806" spans="1:37" x14ac:dyDescent="0.25">
      <c r="A806" s="36">
        <v>46218</v>
      </c>
      <c r="B806" s="6" t="s">
        <v>1275</v>
      </c>
      <c r="C806" s="6" t="s">
        <v>1350</v>
      </c>
      <c r="D806" s="6">
        <v>6581</v>
      </c>
      <c r="E806" s="6">
        <v>1</v>
      </c>
      <c r="F806" s="6">
        <f t="shared" si="76"/>
        <v>21</v>
      </c>
      <c r="G806" s="7">
        <v>1</v>
      </c>
      <c r="H806" s="8">
        <f t="shared" si="77"/>
        <v>1</v>
      </c>
      <c r="I806" s="6">
        <f t="shared" si="78"/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13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36">
        <v>46217</v>
      </c>
    </row>
    <row r="807" spans="1:37" x14ac:dyDescent="0.25">
      <c r="A807" s="36">
        <v>46223</v>
      </c>
      <c r="B807" s="6" t="s">
        <v>1275</v>
      </c>
      <c r="C807" s="6" t="s">
        <v>1350</v>
      </c>
      <c r="D807" s="6">
        <v>6601</v>
      </c>
      <c r="E807" s="6">
        <v>1</v>
      </c>
      <c r="F807" s="6">
        <f t="shared" si="76"/>
        <v>21</v>
      </c>
      <c r="G807" s="7">
        <v>1</v>
      </c>
      <c r="H807" s="8">
        <f t="shared" si="77"/>
        <v>1</v>
      </c>
      <c r="I807" s="6">
        <f t="shared" si="78"/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36">
        <v>46219</v>
      </c>
    </row>
    <row r="808" spans="1:37" x14ac:dyDescent="0.25">
      <c r="A808" s="36">
        <v>46223</v>
      </c>
      <c r="B808" s="6" t="s">
        <v>1275</v>
      </c>
      <c r="C808" s="6" t="s">
        <v>1350</v>
      </c>
      <c r="D808" s="6">
        <v>6688</v>
      </c>
      <c r="E808" s="6">
        <v>1</v>
      </c>
      <c r="F808" s="6">
        <f t="shared" si="76"/>
        <v>21</v>
      </c>
      <c r="G808" s="7">
        <v>1</v>
      </c>
      <c r="H808" s="8">
        <f t="shared" si="77"/>
        <v>1</v>
      </c>
      <c r="I808" s="6">
        <f t="shared" si="78"/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13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36">
        <v>46222</v>
      </c>
    </row>
    <row r="809" spans="1:37" x14ac:dyDescent="0.25">
      <c r="A809" s="36">
        <v>46230</v>
      </c>
      <c r="B809" s="6" t="s">
        <v>1275</v>
      </c>
      <c r="C809" s="6" t="s">
        <v>1350</v>
      </c>
      <c r="D809" s="6">
        <v>6494</v>
      </c>
      <c r="E809" s="6">
        <v>1</v>
      </c>
      <c r="F809" s="6">
        <f t="shared" si="76"/>
        <v>21</v>
      </c>
      <c r="G809" s="7">
        <v>1</v>
      </c>
      <c r="H809" s="8">
        <f t="shared" si="77"/>
        <v>1</v>
      </c>
      <c r="I809" s="6">
        <f t="shared" si="78"/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13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36">
        <v>46224</v>
      </c>
    </row>
    <row r="810" spans="1:37" x14ac:dyDescent="0.25">
      <c r="A810" s="36">
        <v>46230</v>
      </c>
      <c r="B810" s="6" t="s">
        <v>1275</v>
      </c>
      <c r="C810" s="6" t="s">
        <v>1350</v>
      </c>
      <c r="D810" s="6">
        <v>6905</v>
      </c>
      <c r="E810" s="6">
        <v>1</v>
      </c>
      <c r="F810" s="6">
        <f t="shared" si="76"/>
        <v>21</v>
      </c>
      <c r="G810" s="7">
        <v>1</v>
      </c>
      <c r="H810" s="8">
        <f t="shared" si="77"/>
        <v>1</v>
      </c>
      <c r="I810" s="6">
        <f t="shared" si="78"/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13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36">
        <v>46229</v>
      </c>
    </row>
    <row r="811" spans="1:37" x14ac:dyDescent="0.25">
      <c r="A811" s="36">
        <v>46219</v>
      </c>
      <c r="B811" s="6" t="s">
        <v>1275</v>
      </c>
      <c r="C811" s="6" t="s">
        <v>1383</v>
      </c>
      <c r="D811" s="6">
        <v>6581</v>
      </c>
      <c r="E811" s="6">
        <v>1</v>
      </c>
      <c r="F811" s="6">
        <f t="shared" si="76"/>
        <v>21</v>
      </c>
      <c r="G811" s="7">
        <v>1</v>
      </c>
      <c r="H811" s="8">
        <f t="shared" si="77"/>
        <v>1</v>
      </c>
      <c r="I811" s="6">
        <f t="shared" si="78"/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36">
        <v>46218</v>
      </c>
    </row>
    <row r="812" spans="1:37" x14ac:dyDescent="0.25">
      <c r="A812" s="36">
        <v>46225</v>
      </c>
      <c r="B812" s="6" t="s">
        <v>1275</v>
      </c>
      <c r="C812" s="6" t="s">
        <v>1383</v>
      </c>
      <c r="D812" s="6">
        <v>6601</v>
      </c>
      <c r="E812" s="6">
        <v>1</v>
      </c>
      <c r="F812" s="6">
        <f t="shared" si="76"/>
        <v>21</v>
      </c>
      <c r="G812" s="7">
        <v>1</v>
      </c>
      <c r="H812" s="8">
        <f t="shared" si="77"/>
        <v>1</v>
      </c>
      <c r="I812" s="6">
        <f t="shared" si="78"/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13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36">
        <v>46220</v>
      </c>
    </row>
    <row r="813" spans="1:37" x14ac:dyDescent="0.25">
      <c r="A813" s="36">
        <v>46225</v>
      </c>
      <c r="B813" s="6" t="s">
        <v>1275</v>
      </c>
      <c r="C813" s="6" t="s">
        <v>1383</v>
      </c>
      <c r="D813" s="6">
        <v>6688</v>
      </c>
      <c r="E813" s="6">
        <v>1</v>
      </c>
      <c r="F813" s="6">
        <f t="shared" si="76"/>
        <v>21</v>
      </c>
      <c r="G813" s="7">
        <v>1</v>
      </c>
      <c r="H813" s="8">
        <f t="shared" si="77"/>
        <v>1</v>
      </c>
      <c r="I813" s="6">
        <f t="shared" si="78"/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36">
        <v>46224</v>
      </c>
    </row>
    <row r="814" spans="1:37" x14ac:dyDescent="0.25">
      <c r="A814" s="36">
        <v>46224</v>
      </c>
      <c r="B814" s="6" t="s">
        <v>1275</v>
      </c>
      <c r="C814" s="6" t="s">
        <v>1461</v>
      </c>
      <c r="D814" s="6">
        <v>6688</v>
      </c>
      <c r="E814" s="6">
        <v>2</v>
      </c>
      <c r="F814" s="6">
        <f t="shared" si="76"/>
        <v>42</v>
      </c>
      <c r="G814" s="7">
        <v>1</v>
      </c>
      <c r="H814" s="8">
        <f t="shared" si="77"/>
        <v>1</v>
      </c>
      <c r="I814" s="6">
        <f t="shared" si="78"/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13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36">
        <v>46223</v>
      </c>
    </row>
    <row r="815" spans="1:37" x14ac:dyDescent="0.25">
      <c r="A815" s="36">
        <v>46230</v>
      </c>
      <c r="B815" s="6" t="s">
        <v>1275</v>
      </c>
      <c r="C815" s="6" t="s">
        <v>2453</v>
      </c>
      <c r="D815" s="6">
        <v>6688</v>
      </c>
      <c r="E815" s="6">
        <v>1</v>
      </c>
      <c r="F815" s="6">
        <f t="shared" si="76"/>
        <v>21</v>
      </c>
      <c r="G815" s="7">
        <v>1</v>
      </c>
      <c r="H815" s="8">
        <f t="shared" si="77"/>
        <v>1</v>
      </c>
      <c r="I815" s="6">
        <f t="shared" si="78"/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13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36">
        <v>46229</v>
      </c>
    </row>
    <row r="816" spans="1:37" x14ac:dyDescent="0.25">
      <c r="A816" s="36">
        <v>46233</v>
      </c>
      <c r="B816" s="6" t="s">
        <v>1275</v>
      </c>
      <c r="C816" s="6" t="s">
        <v>2453</v>
      </c>
      <c r="D816" s="6">
        <v>6494</v>
      </c>
      <c r="E816" s="6">
        <v>1</v>
      </c>
      <c r="F816" s="6">
        <f t="shared" si="76"/>
        <v>21</v>
      </c>
      <c r="G816" s="7">
        <v>1</v>
      </c>
      <c r="H816" s="8">
        <f t="shared" si="77"/>
        <v>1</v>
      </c>
      <c r="I816" s="6">
        <f t="shared" si="78"/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13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36">
        <v>46230</v>
      </c>
    </row>
    <row r="817" spans="1:37" x14ac:dyDescent="0.25">
      <c r="A817" s="36">
        <v>46233</v>
      </c>
      <c r="B817" s="6" t="s">
        <v>1275</v>
      </c>
      <c r="C817" s="6" t="s">
        <v>2453</v>
      </c>
      <c r="D817" s="6">
        <v>6905</v>
      </c>
      <c r="E817" s="6">
        <v>1</v>
      </c>
      <c r="F817" s="6">
        <f t="shared" si="76"/>
        <v>21</v>
      </c>
      <c r="G817" s="7">
        <v>1</v>
      </c>
      <c r="H817" s="8">
        <f t="shared" si="77"/>
        <v>1</v>
      </c>
      <c r="I817" s="6">
        <f t="shared" si="78"/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13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36">
        <v>46232</v>
      </c>
    </row>
    <row r="818" spans="1:37" x14ac:dyDescent="0.25">
      <c r="A818" s="36">
        <v>46231</v>
      </c>
      <c r="B818" s="6" t="s">
        <v>1275</v>
      </c>
      <c r="C818" s="6" t="s">
        <v>2478</v>
      </c>
      <c r="D818" s="6">
        <v>6905</v>
      </c>
      <c r="E818" s="6">
        <v>1</v>
      </c>
      <c r="F818" s="6">
        <f t="shared" si="76"/>
        <v>21</v>
      </c>
      <c r="G818" s="7">
        <v>1</v>
      </c>
      <c r="H818" s="8">
        <f t="shared" si="77"/>
        <v>1</v>
      </c>
      <c r="I818" s="6">
        <f t="shared" si="78"/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13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36">
        <v>46230</v>
      </c>
    </row>
    <row r="819" spans="1:37" x14ac:dyDescent="0.25">
      <c r="A819" s="36">
        <v>46245</v>
      </c>
      <c r="B819" s="6" t="s">
        <v>1275</v>
      </c>
      <c r="C819" s="6" t="s">
        <v>2779</v>
      </c>
      <c r="D819" s="6">
        <v>6688</v>
      </c>
      <c r="E819" s="6">
        <v>1</v>
      </c>
      <c r="F819" s="6">
        <f t="shared" si="76"/>
        <v>21</v>
      </c>
      <c r="G819" s="7">
        <v>1</v>
      </c>
      <c r="H819" s="8">
        <f t="shared" si="77"/>
        <v>1</v>
      </c>
      <c r="I819" s="6">
        <f t="shared" si="78"/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13">
        <v>0</v>
      </c>
      <c r="AC819" s="6">
        <v>0</v>
      </c>
      <c r="AD819" s="6">
        <v>0</v>
      </c>
      <c r="AE819" s="6">
        <v>0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36">
        <v>46244</v>
      </c>
    </row>
    <row r="820" spans="1:37" x14ac:dyDescent="0.25">
      <c r="A820" s="36">
        <v>46252</v>
      </c>
      <c r="B820" s="6" t="s">
        <v>1275</v>
      </c>
      <c r="C820" s="6" t="s">
        <v>2779</v>
      </c>
      <c r="D820" s="6">
        <v>6494</v>
      </c>
      <c r="E820" s="6">
        <v>1</v>
      </c>
      <c r="F820" s="6">
        <f t="shared" si="76"/>
        <v>21</v>
      </c>
      <c r="G820" s="7">
        <v>1</v>
      </c>
      <c r="H820" s="8">
        <f t="shared" si="77"/>
        <v>1</v>
      </c>
      <c r="I820" s="6">
        <f t="shared" si="78"/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13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36">
        <v>46246</v>
      </c>
    </row>
    <row r="821" spans="1:37" x14ac:dyDescent="0.25">
      <c r="A821" s="36">
        <v>46253</v>
      </c>
      <c r="B821" s="6" t="s">
        <v>1275</v>
      </c>
      <c r="C821" s="6" t="s">
        <v>2779</v>
      </c>
      <c r="D821" s="6">
        <v>6905</v>
      </c>
      <c r="E821" s="6">
        <v>1</v>
      </c>
      <c r="F821" s="6">
        <f t="shared" si="76"/>
        <v>21</v>
      </c>
      <c r="G821" s="7">
        <v>1</v>
      </c>
      <c r="H821" s="8">
        <f t="shared" si="77"/>
        <v>1</v>
      </c>
      <c r="I821" s="6">
        <f t="shared" si="78"/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13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  <c r="AK821" s="36">
        <v>46253</v>
      </c>
    </row>
    <row r="822" spans="1:37" x14ac:dyDescent="0.25">
      <c r="A822" s="36">
        <v>46210</v>
      </c>
      <c r="B822" s="39" t="s">
        <v>1294</v>
      </c>
      <c r="C822" s="6" t="s">
        <v>1452</v>
      </c>
      <c r="D822" s="13">
        <v>6366</v>
      </c>
      <c r="E822" s="6">
        <v>13</v>
      </c>
      <c r="F822" s="6">
        <f t="shared" si="76"/>
        <v>273</v>
      </c>
      <c r="G822" s="7">
        <v>0.99629999999999996</v>
      </c>
      <c r="H822" s="8">
        <f t="shared" si="77"/>
        <v>0.99633699633699635</v>
      </c>
      <c r="I822" s="6">
        <f t="shared" si="78"/>
        <v>1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1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36"/>
    </row>
    <row r="823" spans="1:37" x14ac:dyDescent="0.25">
      <c r="A823" s="36">
        <v>46218</v>
      </c>
      <c r="B823" s="6" t="s">
        <v>1352</v>
      </c>
      <c r="C823" s="6" t="s">
        <v>1453</v>
      </c>
      <c r="D823" s="6">
        <v>6446</v>
      </c>
      <c r="E823" s="6">
        <v>13</v>
      </c>
      <c r="F823" s="6">
        <f t="shared" si="76"/>
        <v>273</v>
      </c>
      <c r="G823" s="7">
        <v>0.99629999999999996</v>
      </c>
      <c r="H823" s="8">
        <f t="shared" si="77"/>
        <v>0.99633699633699635</v>
      </c>
      <c r="I823" s="6">
        <f t="shared" si="78"/>
        <v>1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1</v>
      </c>
      <c r="X823" s="6">
        <v>0</v>
      </c>
      <c r="Y823" s="6">
        <v>0</v>
      </c>
      <c r="Z823" s="6">
        <v>0</v>
      </c>
      <c r="AA823" s="6">
        <v>0</v>
      </c>
      <c r="AB823" s="13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36"/>
    </row>
    <row r="824" spans="1:37" x14ac:dyDescent="0.25">
      <c r="A824" s="36">
        <v>46223</v>
      </c>
      <c r="B824" s="6" t="s">
        <v>1352</v>
      </c>
      <c r="C824" s="6" t="s">
        <v>1453</v>
      </c>
      <c r="D824" s="6">
        <v>6581</v>
      </c>
      <c r="E824" s="6">
        <v>13</v>
      </c>
      <c r="F824" s="6">
        <f t="shared" si="76"/>
        <v>273</v>
      </c>
      <c r="G824" s="7">
        <v>0.98170000000000002</v>
      </c>
      <c r="H824" s="8">
        <f t="shared" si="77"/>
        <v>0.98168498168498164</v>
      </c>
      <c r="I824" s="6">
        <f t="shared" si="78"/>
        <v>5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1</v>
      </c>
      <c r="S824" s="6">
        <v>0</v>
      </c>
      <c r="T824" s="6">
        <v>0</v>
      </c>
      <c r="U824" s="6">
        <v>3</v>
      </c>
      <c r="V824" s="6">
        <v>0</v>
      </c>
      <c r="W824" s="6">
        <v>0</v>
      </c>
      <c r="X824" s="6">
        <v>0</v>
      </c>
      <c r="Y824" s="6">
        <v>1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36">
        <v>46220</v>
      </c>
    </row>
    <row r="825" spans="1:37" x14ac:dyDescent="0.25">
      <c r="A825" s="36">
        <v>46227</v>
      </c>
      <c r="B825" s="6" t="s">
        <v>1352</v>
      </c>
      <c r="C825" s="6" t="s">
        <v>1453</v>
      </c>
      <c r="D825" s="6">
        <v>6601</v>
      </c>
      <c r="E825" s="6">
        <v>13</v>
      </c>
      <c r="F825" s="6">
        <f t="shared" si="76"/>
        <v>273</v>
      </c>
      <c r="G825" s="7">
        <v>0.99629999999999996</v>
      </c>
      <c r="H825" s="8">
        <f t="shared" si="77"/>
        <v>0.99633699633699635</v>
      </c>
      <c r="I825" s="6">
        <f t="shared" si="78"/>
        <v>1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1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13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36">
        <v>46222</v>
      </c>
    </row>
    <row r="826" spans="1:37" x14ac:dyDescent="0.25">
      <c r="A826" s="36">
        <v>46227</v>
      </c>
      <c r="B826" s="6" t="s">
        <v>1352</v>
      </c>
      <c r="C826" s="6" t="s">
        <v>1453</v>
      </c>
      <c r="D826" s="6">
        <v>6688</v>
      </c>
      <c r="E826" s="6">
        <v>12</v>
      </c>
      <c r="F826" s="6">
        <f t="shared" si="76"/>
        <v>252</v>
      </c>
      <c r="G826" s="7">
        <v>0.98809999999999998</v>
      </c>
      <c r="H826" s="8">
        <f t="shared" si="77"/>
        <v>0.98809523809523814</v>
      </c>
      <c r="I826" s="6">
        <f t="shared" si="78"/>
        <v>3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1</v>
      </c>
      <c r="V826" s="6">
        <v>0</v>
      </c>
      <c r="W826" s="6">
        <v>0</v>
      </c>
      <c r="X826" s="6">
        <v>0</v>
      </c>
      <c r="Y826" s="6">
        <v>0</v>
      </c>
      <c r="Z826" s="6">
        <v>2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36">
        <v>46226</v>
      </c>
    </row>
    <row r="827" spans="1:37" x14ac:dyDescent="0.25">
      <c r="A827" s="36">
        <v>46237</v>
      </c>
      <c r="B827" s="6" t="s">
        <v>1352</v>
      </c>
      <c r="C827" s="6" t="s">
        <v>1453</v>
      </c>
      <c r="D827" s="6">
        <v>6494</v>
      </c>
      <c r="E827" s="6">
        <v>12</v>
      </c>
      <c r="F827" s="6">
        <f t="shared" si="76"/>
        <v>252</v>
      </c>
      <c r="G827" s="7">
        <v>0.99209999999999998</v>
      </c>
      <c r="H827" s="8">
        <f t="shared" si="77"/>
        <v>0.99206349206349209</v>
      </c>
      <c r="I827" s="6">
        <f t="shared" si="78"/>
        <v>2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2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13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36">
        <v>46236</v>
      </c>
    </row>
    <row r="828" spans="1:37" x14ac:dyDescent="0.25">
      <c r="A828" s="36">
        <v>46239</v>
      </c>
      <c r="B828" s="6" t="s">
        <v>1275</v>
      </c>
      <c r="C828" s="6" t="s">
        <v>1353</v>
      </c>
      <c r="D828" s="6">
        <v>6905</v>
      </c>
      <c r="E828" s="6">
        <v>12</v>
      </c>
      <c r="F828" s="6">
        <v>252</v>
      </c>
      <c r="G828" s="7">
        <v>1</v>
      </c>
      <c r="H828" s="8">
        <f t="shared" si="77"/>
        <v>1</v>
      </c>
      <c r="I828" s="6">
        <f t="shared" si="78"/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13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36">
        <v>46239</v>
      </c>
    </row>
    <row r="829" spans="1:37" x14ac:dyDescent="0.25">
      <c r="A829" s="36">
        <v>46245</v>
      </c>
      <c r="B829" s="6" t="s">
        <v>1275</v>
      </c>
      <c r="C829" s="6" t="s">
        <v>2780</v>
      </c>
      <c r="D829" s="6">
        <v>6688</v>
      </c>
      <c r="E829" s="6">
        <v>1</v>
      </c>
      <c r="F829" s="6">
        <v>21</v>
      </c>
      <c r="G829" s="7">
        <v>1</v>
      </c>
      <c r="H829" s="8">
        <f t="shared" si="77"/>
        <v>1</v>
      </c>
      <c r="I829" s="6">
        <f t="shared" si="78"/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13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36">
        <v>46244</v>
      </c>
    </row>
    <row r="830" spans="1:37" x14ac:dyDescent="0.25">
      <c r="A830" s="36">
        <v>46265</v>
      </c>
      <c r="B830" s="6" t="s">
        <v>1275</v>
      </c>
      <c r="C830" s="6" t="s">
        <v>2780</v>
      </c>
      <c r="D830" s="6">
        <v>6494</v>
      </c>
      <c r="E830" s="6">
        <v>1</v>
      </c>
      <c r="F830" s="6">
        <v>21</v>
      </c>
      <c r="G830" s="7">
        <v>1</v>
      </c>
      <c r="H830" s="8">
        <f t="shared" si="77"/>
        <v>1</v>
      </c>
      <c r="I830" s="6">
        <f t="shared" si="78"/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13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36">
        <v>46247</v>
      </c>
    </row>
    <row r="831" spans="1:37" x14ac:dyDescent="0.25">
      <c r="A831" s="36">
        <v>46265</v>
      </c>
      <c r="B831" s="6" t="s">
        <v>1275</v>
      </c>
      <c r="C831" s="6" t="s">
        <v>2780</v>
      </c>
      <c r="D831" s="6">
        <v>6905</v>
      </c>
      <c r="E831" s="6">
        <v>1</v>
      </c>
      <c r="F831" s="6">
        <v>21</v>
      </c>
      <c r="G831" s="7">
        <v>1</v>
      </c>
      <c r="H831" s="8">
        <f t="shared" si="77"/>
        <v>1</v>
      </c>
      <c r="I831" s="6">
        <f t="shared" si="78"/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13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36">
        <v>46263</v>
      </c>
    </row>
    <row r="832" spans="1:37" x14ac:dyDescent="0.25">
      <c r="A832" s="36">
        <v>46209</v>
      </c>
      <c r="B832" s="39" t="s">
        <v>1279</v>
      </c>
      <c r="C832" s="6" t="s">
        <v>1385</v>
      </c>
      <c r="D832" s="13">
        <v>6366</v>
      </c>
      <c r="E832" s="6">
        <v>13</v>
      </c>
      <c r="F832" s="6">
        <f t="shared" ref="F832:F837" si="79">E832*21</f>
        <v>273</v>
      </c>
      <c r="G832" s="7">
        <v>0.99270000000000003</v>
      </c>
      <c r="H832" s="8">
        <f t="shared" si="77"/>
        <v>0.9926739926739927</v>
      </c>
      <c r="I832" s="6">
        <f>SUM(J832:AI832)</f>
        <v>2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13">
        <v>0</v>
      </c>
      <c r="AC832" s="6">
        <v>0</v>
      </c>
      <c r="AD832" s="6">
        <v>2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13">
        <v>0</v>
      </c>
      <c r="AK832" s="36">
        <v>46207</v>
      </c>
    </row>
    <row r="833" spans="1:37" x14ac:dyDescent="0.25">
      <c r="A833" s="36">
        <v>46213</v>
      </c>
      <c r="B833" s="6" t="s">
        <v>1386</v>
      </c>
      <c r="C833" s="6" t="s">
        <v>1385</v>
      </c>
      <c r="D833" s="13">
        <v>6446</v>
      </c>
      <c r="E833" s="6">
        <v>13</v>
      </c>
      <c r="F833" s="6">
        <f t="shared" si="79"/>
        <v>273</v>
      </c>
      <c r="G833" s="7">
        <v>0.99629999999999996</v>
      </c>
      <c r="H833" s="8">
        <f t="shared" si="77"/>
        <v>0.99633699633699635</v>
      </c>
      <c r="I833" s="6">
        <f t="shared" ref="I833:I844" si="80">SUM(J833:AJ833)</f>
        <v>1</v>
      </c>
      <c r="J833" s="6">
        <v>0</v>
      </c>
      <c r="K833" s="6">
        <v>0</v>
      </c>
      <c r="L833" s="6">
        <v>0</v>
      </c>
      <c r="M833" s="6">
        <v>1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36"/>
    </row>
    <row r="834" spans="1:37" x14ac:dyDescent="0.25">
      <c r="A834" s="36">
        <v>46219</v>
      </c>
      <c r="B834" s="6" t="s">
        <v>1386</v>
      </c>
      <c r="C834" s="6" t="s">
        <v>1385</v>
      </c>
      <c r="D834" s="13">
        <v>6581</v>
      </c>
      <c r="E834" s="6">
        <v>6</v>
      </c>
      <c r="F834" s="6">
        <f t="shared" si="79"/>
        <v>126</v>
      </c>
      <c r="G834" s="7">
        <v>0.99209999999999998</v>
      </c>
      <c r="H834" s="8">
        <f t="shared" si="77"/>
        <v>0.99206349206349209</v>
      </c>
      <c r="I834" s="6">
        <f t="shared" si="80"/>
        <v>1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1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13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36">
        <v>46219</v>
      </c>
    </row>
    <row r="835" spans="1:37" x14ac:dyDescent="0.25">
      <c r="A835" s="36">
        <v>46225</v>
      </c>
      <c r="B835" s="6" t="s">
        <v>1299</v>
      </c>
      <c r="C835" s="6" t="s">
        <v>1385</v>
      </c>
      <c r="D835" s="13">
        <v>6601</v>
      </c>
      <c r="E835" s="6">
        <v>6</v>
      </c>
      <c r="F835" s="6">
        <f t="shared" si="79"/>
        <v>126</v>
      </c>
      <c r="G835" s="7">
        <v>0.98409999999999997</v>
      </c>
      <c r="H835" s="8">
        <f t="shared" si="77"/>
        <v>0.98412698412698418</v>
      </c>
      <c r="I835" s="6">
        <f t="shared" si="80"/>
        <v>2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1</v>
      </c>
      <c r="W835" s="6">
        <v>0</v>
      </c>
      <c r="X835" s="6">
        <v>0</v>
      </c>
      <c r="Y835" s="6">
        <v>1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36">
        <v>46222</v>
      </c>
    </row>
    <row r="836" spans="1:37" x14ac:dyDescent="0.25">
      <c r="A836" s="36">
        <v>46225</v>
      </c>
      <c r="B836" s="6" t="s">
        <v>1299</v>
      </c>
      <c r="C836" s="6" t="s">
        <v>1385</v>
      </c>
      <c r="D836" s="13">
        <v>6688</v>
      </c>
      <c r="E836" s="6">
        <v>6</v>
      </c>
      <c r="F836" s="6">
        <f t="shared" si="79"/>
        <v>126</v>
      </c>
      <c r="G836" s="7">
        <v>1</v>
      </c>
      <c r="H836" s="8">
        <f t="shared" si="77"/>
        <v>1</v>
      </c>
      <c r="I836" s="6">
        <f t="shared" si="80"/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13">
        <v>0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36">
        <v>46224</v>
      </c>
    </row>
    <row r="837" spans="1:37" x14ac:dyDescent="0.25">
      <c r="A837" s="36">
        <v>46233</v>
      </c>
      <c r="B837" s="6" t="s">
        <v>1279</v>
      </c>
      <c r="C837" s="6" t="s">
        <v>1385</v>
      </c>
      <c r="D837" s="13">
        <v>6494</v>
      </c>
      <c r="E837" s="6">
        <v>6</v>
      </c>
      <c r="F837" s="6">
        <f t="shared" si="79"/>
        <v>126</v>
      </c>
      <c r="G837" s="7">
        <v>1</v>
      </c>
      <c r="H837" s="8">
        <f t="shared" si="77"/>
        <v>1</v>
      </c>
      <c r="I837" s="6">
        <f t="shared" si="80"/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13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36">
        <v>46227</v>
      </c>
    </row>
    <row r="838" spans="1:37" x14ac:dyDescent="0.25">
      <c r="A838" s="36">
        <v>46233</v>
      </c>
      <c r="B838" s="6" t="s">
        <v>1279</v>
      </c>
      <c r="C838" s="6" t="s">
        <v>1385</v>
      </c>
      <c r="D838" s="13">
        <v>6905</v>
      </c>
      <c r="E838" s="6">
        <v>4</v>
      </c>
      <c r="F838" s="6">
        <v>84</v>
      </c>
      <c r="G838" s="7">
        <v>1</v>
      </c>
      <c r="H838" s="8">
        <f t="shared" si="77"/>
        <v>1</v>
      </c>
      <c r="I838" s="6">
        <f t="shared" si="80"/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13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36">
        <v>46232</v>
      </c>
    </row>
    <row r="839" spans="1:37" x14ac:dyDescent="0.25">
      <c r="A839" s="36">
        <v>46233</v>
      </c>
      <c r="B839" s="6" t="s">
        <v>1279</v>
      </c>
      <c r="C839" s="6" t="s">
        <v>2560</v>
      </c>
      <c r="D839" s="13">
        <v>6581</v>
      </c>
      <c r="E839" s="6">
        <v>4</v>
      </c>
      <c r="F839" s="6">
        <v>84</v>
      </c>
      <c r="G839" s="7">
        <v>0.95240000000000002</v>
      </c>
      <c r="H839" s="8">
        <f t="shared" si="77"/>
        <v>0.95238095238095233</v>
      </c>
      <c r="I839" s="6">
        <f t="shared" si="80"/>
        <v>4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4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13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36">
        <v>46220</v>
      </c>
    </row>
    <row r="840" spans="1:37" x14ac:dyDescent="0.25">
      <c r="A840" s="36">
        <v>46248</v>
      </c>
      <c r="B840" s="6" t="s">
        <v>1275</v>
      </c>
      <c r="C840" s="6" t="s">
        <v>2560</v>
      </c>
      <c r="D840" s="13">
        <v>6601</v>
      </c>
      <c r="E840" s="6">
        <v>4</v>
      </c>
      <c r="F840" s="6">
        <v>84</v>
      </c>
      <c r="G840" s="7">
        <v>0.98809999999999998</v>
      </c>
      <c r="H840" s="8">
        <f t="shared" si="77"/>
        <v>0.98809523809523814</v>
      </c>
      <c r="I840" s="6">
        <f t="shared" si="80"/>
        <v>1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1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13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36">
        <v>46234</v>
      </c>
    </row>
    <row r="841" spans="1:37" x14ac:dyDescent="0.25">
      <c r="A841" s="36">
        <v>46248</v>
      </c>
      <c r="B841" s="6" t="s">
        <v>1275</v>
      </c>
      <c r="C841" s="6" t="s">
        <v>2560</v>
      </c>
      <c r="D841" s="13">
        <v>6688</v>
      </c>
      <c r="E841" s="6">
        <v>2</v>
      </c>
      <c r="F841" s="6">
        <v>42</v>
      </c>
      <c r="G841" s="7">
        <v>1</v>
      </c>
      <c r="H841" s="8">
        <f t="shared" si="77"/>
        <v>1</v>
      </c>
      <c r="I841" s="6">
        <f t="shared" si="80"/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13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36">
        <v>46247</v>
      </c>
    </row>
    <row r="842" spans="1:37" x14ac:dyDescent="0.25">
      <c r="A842" s="36">
        <v>46260</v>
      </c>
      <c r="B842" s="6" t="s">
        <v>1275</v>
      </c>
      <c r="C842" s="6" t="s">
        <v>2560</v>
      </c>
      <c r="D842" s="13">
        <v>6494</v>
      </c>
      <c r="E842" s="6">
        <v>2</v>
      </c>
      <c r="F842" s="6">
        <v>42</v>
      </c>
      <c r="G842" s="7">
        <v>1</v>
      </c>
      <c r="H842" s="8">
        <f t="shared" si="77"/>
        <v>1</v>
      </c>
      <c r="I842" s="6">
        <f t="shared" si="80"/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13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36">
        <v>46250</v>
      </c>
    </row>
    <row r="843" spans="1:37" x14ac:dyDescent="0.25">
      <c r="A843" s="36">
        <v>46260</v>
      </c>
      <c r="B843" s="6" t="s">
        <v>1275</v>
      </c>
      <c r="C843" s="6" t="s">
        <v>2560</v>
      </c>
      <c r="D843" s="13">
        <v>6905</v>
      </c>
      <c r="E843" s="6">
        <v>3</v>
      </c>
      <c r="F843" s="6">
        <v>63</v>
      </c>
      <c r="G843" s="7">
        <v>1</v>
      </c>
      <c r="H843" s="8">
        <f t="shared" si="77"/>
        <v>1</v>
      </c>
      <c r="I843" s="6">
        <f t="shared" si="80"/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13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36">
        <v>46260</v>
      </c>
    </row>
    <row r="844" spans="1:37" x14ac:dyDescent="0.25">
      <c r="A844" s="36">
        <v>46253</v>
      </c>
      <c r="B844" s="6" t="s">
        <v>2891</v>
      </c>
      <c r="C844" s="6" t="s">
        <v>2892</v>
      </c>
      <c r="D844" s="13">
        <v>6905</v>
      </c>
      <c r="E844" s="6">
        <v>1</v>
      </c>
      <c r="F844" s="6">
        <v>21</v>
      </c>
      <c r="G844" s="7">
        <v>1</v>
      </c>
      <c r="H844" s="8">
        <f t="shared" si="77"/>
        <v>1</v>
      </c>
      <c r="I844" s="6">
        <f t="shared" si="80"/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13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36">
        <v>46253</v>
      </c>
    </row>
    <row r="845" spans="1:37" x14ac:dyDescent="0.25">
      <c r="A845" s="36">
        <v>46245</v>
      </c>
      <c r="B845" s="6" t="s">
        <v>1279</v>
      </c>
      <c r="C845" s="6" t="s">
        <v>2781</v>
      </c>
      <c r="D845" s="13">
        <v>6688</v>
      </c>
      <c r="E845" s="6">
        <v>1</v>
      </c>
      <c r="F845" s="6">
        <v>21</v>
      </c>
      <c r="G845" s="7">
        <v>1</v>
      </c>
      <c r="H845" s="8">
        <f t="shared" si="77"/>
        <v>1</v>
      </c>
      <c r="I845" s="6">
        <f t="shared" ref="I845:I850" si="81">SUM(J845:AI845)</f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13">
        <v>0</v>
      </c>
      <c r="AK845" s="36">
        <v>46243</v>
      </c>
    </row>
    <row r="846" spans="1:37" x14ac:dyDescent="0.25">
      <c r="A846" s="36">
        <v>46258</v>
      </c>
      <c r="B846" s="6" t="s">
        <v>1275</v>
      </c>
      <c r="C846" s="6" t="s">
        <v>2781</v>
      </c>
      <c r="D846" s="13">
        <v>6494</v>
      </c>
      <c r="E846" s="6">
        <v>1</v>
      </c>
      <c r="F846" s="6">
        <v>21</v>
      </c>
      <c r="G846" s="7">
        <v>1</v>
      </c>
      <c r="H846" s="8">
        <f t="shared" si="77"/>
        <v>1</v>
      </c>
      <c r="I846" s="6">
        <f t="shared" si="81"/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13">
        <v>0</v>
      </c>
      <c r="AK846" s="36">
        <v>46246</v>
      </c>
    </row>
    <row r="847" spans="1:37" x14ac:dyDescent="0.25">
      <c r="A847" s="36">
        <v>46258</v>
      </c>
      <c r="B847" s="6" t="s">
        <v>1275</v>
      </c>
      <c r="C847" s="6" t="s">
        <v>2781</v>
      </c>
      <c r="D847" s="13">
        <v>6905</v>
      </c>
      <c r="E847" s="6">
        <v>1</v>
      </c>
      <c r="F847" s="6">
        <v>21</v>
      </c>
      <c r="G847" s="7">
        <v>1</v>
      </c>
      <c r="H847" s="8">
        <f t="shared" si="77"/>
        <v>1</v>
      </c>
      <c r="I847" s="6">
        <f t="shared" si="81"/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13">
        <v>0</v>
      </c>
      <c r="AK847" s="36">
        <v>46257</v>
      </c>
    </row>
    <row r="848" spans="1:37" x14ac:dyDescent="0.25">
      <c r="A848" s="36">
        <v>46252</v>
      </c>
      <c r="B848" s="6" t="s">
        <v>1279</v>
      </c>
      <c r="C848" s="6" t="s">
        <v>2872</v>
      </c>
      <c r="D848" s="13">
        <v>6688</v>
      </c>
      <c r="E848" s="6">
        <v>1</v>
      </c>
      <c r="F848" s="6">
        <v>21</v>
      </c>
      <c r="G848" s="7">
        <v>1</v>
      </c>
      <c r="H848" s="8">
        <f t="shared" si="77"/>
        <v>1</v>
      </c>
      <c r="I848" s="6">
        <f t="shared" si="81"/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13">
        <v>0</v>
      </c>
      <c r="AK848" s="36">
        <v>46251</v>
      </c>
    </row>
    <row r="849" spans="1:37" x14ac:dyDescent="0.25">
      <c r="A849" s="36">
        <v>46253</v>
      </c>
      <c r="B849" s="6" t="s">
        <v>1279</v>
      </c>
      <c r="C849" s="6" t="s">
        <v>2893</v>
      </c>
      <c r="D849" s="13">
        <v>6905</v>
      </c>
      <c r="E849" s="6">
        <v>1</v>
      </c>
      <c r="F849" s="6">
        <v>21</v>
      </c>
      <c r="G849" s="7">
        <v>1</v>
      </c>
      <c r="H849" s="8">
        <f t="shared" si="77"/>
        <v>1</v>
      </c>
      <c r="I849" s="6">
        <f t="shared" si="81"/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13">
        <v>0</v>
      </c>
      <c r="AK849" s="36">
        <v>46252</v>
      </c>
    </row>
    <row r="850" spans="1:37" x14ac:dyDescent="0.25">
      <c r="A850" s="36">
        <v>46209</v>
      </c>
      <c r="B850" s="39" t="s">
        <v>1534</v>
      </c>
      <c r="C850" s="6" t="s">
        <v>1307</v>
      </c>
      <c r="D850" s="13">
        <v>6366</v>
      </c>
      <c r="E850" s="6">
        <v>10</v>
      </c>
      <c r="F850" s="6">
        <f t="shared" ref="F850:F913" si="82">E850*21</f>
        <v>210</v>
      </c>
      <c r="G850" s="7">
        <v>1</v>
      </c>
      <c r="H850" s="8">
        <f t="shared" si="77"/>
        <v>1</v>
      </c>
      <c r="I850" s="6">
        <f t="shared" si="81"/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13">
        <v>0</v>
      </c>
      <c r="AK850" s="36">
        <v>46208</v>
      </c>
    </row>
    <row r="851" spans="1:37" x14ac:dyDescent="0.25">
      <c r="A851" s="36">
        <v>46212</v>
      </c>
      <c r="B851" s="39" t="s">
        <v>1387</v>
      </c>
      <c r="C851" s="6" t="s">
        <v>1307</v>
      </c>
      <c r="D851" s="13">
        <v>6446</v>
      </c>
      <c r="E851" s="6">
        <v>10</v>
      </c>
      <c r="F851" s="6">
        <f t="shared" si="82"/>
        <v>210</v>
      </c>
      <c r="G851" s="7">
        <v>1</v>
      </c>
      <c r="H851" s="8">
        <f t="shared" si="77"/>
        <v>1</v>
      </c>
      <c r="I851" s="6">
        <f t="shared" ref="I851:I856" si="83">SUM(J851:AJ851)</f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13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36"/>
    </row>
    <row r="852" spans="1:37" x14ac:dyDescent="0.25">
      <c r="A852" s="36">
        <v>46216</v>
      </c>
      <c r="B852" s="39" t="s">
        <v>1308</v>
      </c>
      <c r="C852" s="6" t="s">
        <v>1307</v>
      </c>
      <c r="D852" s="6">
        <v>6581</v>
      </c>
      <c r="E852" s="6">
        <v>10</v>
      </c>
      <c r="F852" s="6">
        <f t="shared" si="82"/>
        <v>210</v>
      </c>
      <c r="G852" s="7">
        <v>0.99519999999999997</v>
      </c>
      <c r="H852" s="8">
        <f t="shared" si="77"/>
        <v>0.99523809523809526</v>
      </c>
      <c r="I852" s="6">
        <f t="shared" si="83"/>
        <v>1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1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36"/>
    </row>
    <row r="853" spans="1:37" x14ac:dyDescent="0.25">
      <c r="A853" s="36">
        <v>46219</v>
      </c>
      <c r="B853" s="39" t="s">
        <v>1308</v>
      </c>
      <c r="C853" s="6" t="s">
        <v>1307</v>
      </c>
      <c r="D853" s="6">
        <v>6601</v>
      </c>
      <c r="E853" s="6">
        <v>10</v>
      </c>
      <c r="F853" s="6">
        <f t="shared" si="82"/>
        <v>210</v>
      </c>
      <c r="G853" s="7">
        <v>1</v>
      </c>
      <c r="H853" s="8">
        <f t="shared" si="77"/>
        <v>1</v>
      </c>
      <c r="I853" s="6">
        <f t="shared" si="83"/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13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36">
        <v>46216</v>
      </c>
    </row>
    <row r="854" spans="1:37" x14ac:dyDescent="0.25">
      <c r="A854" s="36">
        <v>46219</v>
      </c>
      <c r="B854" s="39" t="s">
        <v>1308</v>
      </c>
      <c r="C854" s="6" t="s">
        <v>1307</v>
      </c>
      <c r="D854" s="6">
        <v>6688</v>
      </c>
      <c r="E854" s="6">
        <v>10</v>
      </c>
      <c r="F854" s="6">
        <f t="shared" si="82"/>
        <v>210</v>
      </c>
      <c r="G854" s="7">
        <v>1</v>
      </c>
      <c r="H854" s="8">
        <f t="shared" si="77"/>
        <v>1</v>
      </c>
      <c r="I854" s="6">
        <f t="shared" si="83"/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36">
        <v>46219</v>
      </c>
    </row>
    <row r="855" spans="1:37" x14ac:dyDescent="0.25">
      <c r="A855" s="36">
        <v>46226</v>
      </c>
      <c r="B855" s="39" t="s">
        <v>1279</v>
      </c>
      <c r="C855" s="6" t="s">
        <v>1307</v>
      </c>
      <c r="D855" s="6">
        <v>6494</v>
      </c>
      <c r="E855" s="6">
        <v>10</v>
      </c>
      <c r="F855" s="6">
        <f t="shared" si="82"/>
        <v>210</v>
      </c>
      <c r="G855" s="7">
        <v>0.99050000000000005</v>
      </c>
      <c r="H855" s="8">
        <f t="shared" si="77"/>
        <v>0.99047619047619051</v>
      </c>
      <c r="I855" s="6">
        <f t="shared" si="83"/>
        <v>2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2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13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36">
        <v>46221</v>
      </c>
    </row>
    <row r="856" spans="1:37" x14ac:dyDescent="0.25">
      <c r="A856" s="36">
        <v>46226</v>
      </c>
      <c r="B856" s="39" t="s">
        <v>1279</v>
      </c>
      <c r="C856" s="6" t="s">
        <v>1307</v>
      </c>
      <c r="D856" s="6">
        <v>6905</v>
      </c>
      <c r="E856" s="6">
        <v>7</v>
      </c>
      <c r="F856" s="6">
        <f t="shared" si="82"/>
        <v>147</v>
      </c>
      <c r="G856" s="7">
        <v>1</v>
      </c>
      <c r="H856" s="8">
        <f t="shared" si="77"/>
        <v>1</v>
      </c>
      <c r="I856" s="6">
        <f t="shared" si="83"/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36">
        <v>46225</v>
      </c>
    </row>
    <row r="857" spans="1:37" x14ac:dyDescent="0.25">
      <c r="A857" s="36">
        <v>46209</v>
      </c>
      <c r="B857" s="39" t="s">
        <v>1279</v>
      </c>
      <c r="C857" s="6" t="s">
        <v>1311</v>
      </c>
      <c r="D857" s="13">
        <v>6366</v>
      </c>
      <c r="E857" s="6">
        <v>13</v>
      </c>
      <c r="F857" s="6">
        <f t="shared" si="82"/>
        <v>273</v>
      </c>
      <c r="G857" s="7">
        <v>1</v>
      </c>
      <c r="H857" s="8">
        <f t="shared" si="77"/>
        <v>1</v>
      </c>
      <c r="I857" s="6">
        <f t="shared" ref="I857:I863" si="84">SUM(J857:AI857)</f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30">
        <v>0</v>
      </c>
      <c r="X857" s="6">
        <v>0</v>
      </c>
      <c r="Y857" s="6">
        <v>0</v>
      </c>
      <c r="Z857" s="6">
        <v>0</v>
      </c>
      <c r="AA857" s="6">
        <v>0</v>
      </c>
      <c r="AB857" s="13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13">
        <v>0</v>
      </c>
      <c r="AK857" s="36">
        <v>46208</v>
      </c>
    </row>
    <row r="858" spans="1:37" x14ac:dyDescent="0.25">
      <c r="A858" s="36">
        <v>46213</v>
      </c>
      <c r="B858" s="6" t="s">
        <v>1310</v>
      </c>
      <c r="C858" s="6" t="s">
        <v>1311</v>
      </c>
      <c r="D858" s="13">
        <v>6446</v>
      </c>
      <c r="E858" s="6">
        <v>13</v>
      </c>
      <c r="F858" s="6">
        <f t="shared" si="82"/>
        <v>273</v>
      </c>
      <c r="G858" s="7">
        <v>0.99629999999999996</v>
      </c>
      <c r="H858" s="8">
        <f t="shared" si="77"/>
        <v>0.99633699633699635</v>
      </c>
      <c r="I858" s="6">
        <f t="shared" si="84"/>
        <v>1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1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13">
        <v>0</v>
      </c>
      <c r="AK858" s="36"/>
    </row>
    <row r="859" spans="1:37" x14ac:dyDescent="0.25">
      <c r="A859" s="36">
        <v>46216</v>
      </c>
      <c r="B859" s="6" t="s">
        <v>1310</v>
      </c>
      <c r="C859" s="6" t="s">
        <v>1311</v>
      </c>
      <c r="D859" s="6">
        <v>6581</v>
      </c>
      <c r="E859" s="6">
        <v>11</v>
      </c>
      <c r="F859" s="6">
        <f t="shared" si="82"/>
        <v>231</v>
      </c>
      <c r="G859" s="7">
        <v>0.98699999999999999</v>
      </c>
      <c r="H859" s="8">
        <f t="shared" si="77"/>
        <v>0.98701298701298701</v>
      </c>
      <c r="I859" s="6">
        <f t="shared" si="84"/>
        <v>3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3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13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13">
        <v>0</v>
      </c>
      <c r="AK859" s="36"/>
    </row>
    <row r="860" spans="1:37" x14ac:dyDescent="0.25">
      <c r="A860" s="36">
        <v>46225</v>
      </c>
      <c r="B860" s="6" t="s">
        <v>1310</v>
      </c>
      <c r="C860" s="6" t="s">
        <v>1311</v>
      </c>
      <c r="D860" s="6">
        <v>6601</v>
      </c>
      <c r="E860" s="6">
        <v>11</v>
      </c>
      <c r="F860" s="6">
        <f t="shared" si="82"/>
        <v>231</v>
      </c>
      <c r="G860" s="7">
        <v>1</v>
      </c>
      <c r="H860" s="8">
        <f t="shared" si="77"/>
        <v>1</v>
      </c>
      <c r="I860" s="6">
        <f t="shared" si="84"/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13">
        <v>0</v>
      </c>
      <c r="AK860" s="36">
        <v>46219</v>
      </c>
    </row>
    <row r="861" spans="1:37" x14ac:dyDescent="0.25">
      <c r="A861" s="36">
        <v>46225</v>
      </c>
      <c r="B861" s="6" t="s">
        <v>1310</v>
      </c>
      <c r="C861" s="6" t="s">
        <v>1311</v>
      </c>
      <c r="D861" s="6">
        <v>6688</v>
      </c>
      <c r="E861" s="6">
        <v>2</v>
      </c>
      <c r="F861" s="6">
        <f t="shared" si="82"/>
        <v>42</v>
      </c>
      <c r="G861" s="7">
        <v>1</v>
      </c>
      <c r="H861" s="8">
        <f t="shared" si="77"/>
        <v>1</v>
      </c>
      <c r="I861" s="6">
        <f t="shared" si="84"/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13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13">
        <v>0</v>
      </c>
      <c r="AK861" s="36">
        <v>46224</v>
      </c>
    </row>
    <row r="862" spans="1:37" x14ac:dyDescent="0.25">
      <c r="A862" s="36">
        <v>46231</v>
      </c>
      <c r="B862" s="6" t="s">
        <v>1310</v>
      </c>
      <c r="C862" s="6" t="s">
        <v>1311</v>
      </c>
      <c r="D862" s="6">
        <v>6494</v>
      </c>
      <c r="E862" s="6">
        <v>2</v>
      </c>
      <c r="F862" s="6">
        <f t="shared" si="82"/>
        <v>42</v>
      </c>
      <c r="G862" s="7">
        <v>1</v>
      </c>
      <c r="H862" s="8">
        <f t="shared" si="77"/>
        <v>1</v>
      </c>
      <c r="I862" s="6">
        <f t="shared" si="84"/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13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13">
        <v>0</v>
      </c>
      <c r="AK862" s="36">
        <v>46226</v>
      </c>
    </row>
    <row r="863" spans="1:37" x14ac:dyDescent="0.25">
      <c r="A863" s="36">
        <v>46231</v>
      </c>
      <c r="B863" s="6" t="s">
        <v>1310</v>
      </c>
      <c r="C863" s="6" t="s">
        <v>1311</v>
      </c>
      <c r="D863" s="6">
        <v>6905</v>
      </c>
      <c r="E863" s="6">
        <v>2</v>
      </c>
      <c r="F863" s="6">
        <f t="shared" si="82"/>
        <v>42</v>
      </c>
      <c r="G863" s="7">
        <v>1</v>
      </c>
      <c r="H863" s="8">
        <f t="shared" si="77"/>
        <v>1</v>
      </c>
      <c r="I863" s="6">
        <f t="shared" si="84"/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13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13">
        <v>0</v>
      </c>
      <c r="AK863" s="36">
        <v>46230</v>
      </c>
    </row>
    <row r="864" spans="1:37" x14ac:dyDescent="0.25">
      <c r="A864" s="36">
        <v>46218</v>
      </c>
      <c r="B864" s="6" t="s">
        <v>1275</v>
      </c>
      <c r="C864" s="6" t="s">
        <v>1351</v>
      </c>
      <c r="D864" s="6">
        <v>6581</v>
      </c>
      <c r="E864" s="6">
        <v>1</v>
      </c>
      <c r="F864" s="6">
        <f t="shared" si="82"/>
        <v>21</v>
      </c>
      <c r="G864" s="7">
        <v>1</v>
      </c>
      <c r="H864" s="8">
        <f t="shared" ref="H864:H927" si="85">1-I864/F864</f>
        <v>1</v>
      </c>
      <c r="I864" s="6">
        <f t="shared" ref="I864:I877" si="86">SUM(J864:AJ864)</f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36">
        <v>46217</v>
      </c>
    </row>
    <row r="865" spans="1:37" x14ac:dyDescent="0.25">
      <c r="A865" s="36">
        <v>46224</v>
      </c>
      <c r="B865" s="6" t="s">
        <v>1275</v>
      </c>
      <c r="C865" s="6" t="s">
        <v>1351</v>
      </c>
      <c r="D865" s="6">
        <v>6601</v>
      </c>
      <c r="E865" s="6">
        <v>1</v>
      </c>
      <c r="F865" s="6">
        <f t="shared" si="82"/>
        <v>21</v>
      </c>
      <c r="G865" s="7">
        <v>1</v>
      </c>
      <c r="H865" s="8">
        <f t="shared" si="85"/>
        <v>1</v>
      </c>
      <c r="I865" s="6">
        <f t="shared" si="86"/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13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36">
        <v>46221</v>
      </c>
    </row>
    <row r="866" spans="1:37" x14ac:dyDescent="0.25">
      <c r="A866" s="36">
        <v>46224</v>
      </c>
      <c r="B866" s="6" t="s">
        <v>1275</v>
      </c>
      <c r="C866" s="6" t="s">
        <v>1553</v>
      </c>
      <c r="D866" s="6">
        <v>6688</v>
      </c>
      <c r="E866" s="6">
        <v>1</v>
      </c>
      <c r="F866" s="6">
        <f t="shared" si="82"/>
        <v>21</v>
      </c>
      <c r="G866" s="7">
        <v>1</v>
      </c>
      <c r="H866" s="8">
        <f t="shared" si="85"/>
        <v>1</v>
      </c>
      <c r="I866" s="6">
        <f t="shared" si="86"/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36">
        <v>46223</v>
      </c>
    </row>
    <row r="867" spans="1:37" x14ac:dyDescent="0.25">
      <c r="A867" s="36">
        <v>46230</v>
      </c>
      <c r="B867" s="6" t="s">
        <v>1275</v>
      </c>
      <c r="C867" s="6" t="s">
        <v>1553</v>
      </c>
      <c r="D867" s="6">
        <v>6494</v>
      </c>
      <c r="E867" s="6">
        <v>1</v>
      </c>
      <c r="F867" s="6">
        <f t="shared" si="82"/>
        <v>21</v>
      </c>
      <c r="G867" s="7">
        <v>1</v>
      </c>
      <c r="H867" s="8">
        <f t="shared" si="85"/>
        <v>1</v>
      </c>
      <c r="I867" s="6">
        <f t="shared" si="86"/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0</v>
      </c>
      <c r="AI867" s="6">
        <v>0</v>
      </c>
      <c r="AJ867" s="6">
        <v>0</v>
      </c>
      <c r="AK867" s="36">
        <v>46225</v>
      </c>
    </row>
    <row r="868" spans="1:37" x14ac:dyDescent="0.25">
      <c r="A868" s="36">
        <v>46230</v>
      </c>
      <c r="B868" s="6" t="s">
        <v>1275</v>
      </c>
      <c r="C868" s="6" t="s">
        <v>1553</v>
      </c>
      <c r="D868" s="6">
        <v>6905</v>
      </c>
      <c r="E868" s="6">
        <v>1</v>
      </c>
      <c r="F868" s="6">
        <f t="shared" si="82"/>
        <v>21</v>
      </c>
      <c r="G868" s="7">
        <v>0.90480000000000005</v>
      </c>
      <c r="H868" s="8">
        <f t="shared" si="85"/>
        <v>0.90476190476190477</v>
      </c>
      <c r="I868" s="6">
        <f t="shared" si="86"/>
        <v>2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2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36">
        <v>46229</v>
      </c>
    </row>
    <row r="869" spans="1:37" x14ac:dyDescent="0.25">
      <c r="A869" s="36">
        <v>46230</v>
      </c>
      <c r="B869" s="6" t="s">
        <v>1275</v>
      </c>
      <c r="C869" s="6" t="s">
        <v>2454</v>
      </c>
      <c r="D869" s="6">
        <v>6581</v>
      </c>
      <c r="E869" s="6">
        <v>1</v>
      </c>
      <c r="F869" s="6">
        <f t="shared" si="82"/>
        <v>21</v>
      </c>
      <c r="G869" s="7">
        <v>1</v>
      </c>
      <c r="H869" s="8">
        <f t="shared" si="85"/>
        <v>1</v>
      </c>
      <c r="I869" s="6">
        <f t="shared" si="86"/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36">
        <v>46227</v>
      </c>
    </row>
    <row r="870" spans="1:37" x14ac:dyDescent="0.25">
      <c r="A870" s="36">
        <v>46233</v>
      </c>
      <c r="B870" s="6" t="s">
        <v>1275</v>
      </c>
      <c r="C870" s="6" t="s">
        <v>2454</v>
      </c>
      <c r="D870" s="6">
        <v>6601</v>
      </c>
      <c r="E870" s="6">
        <v>1</v>
      </c>
      <c r="F870" s="6">
        <f t="shared" si="82"/>
        <v>21</v>
      </c>
      <c r="G870" s="7">
        <v>1</v>
      </c>
      <c r="H870" s="8">
        <f t="shared" si="85"/>
        <v>1</v>
      </c>
      <c r="I870" s="6">
        <f t="shared" si="86"/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36">
        <v>46229</v>
      </c>
    </row>
    <row r="871" spans="1:37" x14ac:dyDescent="0.25">
      <c r="A871" s="36">
        <v>46233</v>
      </c>
      <c r="B871" s="6" t="s">
        <v>1275</v>
      </c>
      <c r="C871" s="6" t="s">
        <v>2454</v>
      </c>
      <c r="D871" s="6">
        <v>6688</v>
      </c>
      <c r="E871" s="6">
        <v>1</v>
      </c>
      <c r="F871" s="6">
        <f t="shared" si="82"/>
        <v>21</v>
      </c>
      <c r="G871" s="7">
        <v>1</v>
      </c>
      <c r="H871" s="8">
        <f t="shared" si="85"/>
        <v>1</v>
      </c>
      <c r="I871" s="6">
        <f t="shared" si="86"/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36">
        <v>46233</v>
      </c>
    </row>
    <row r="872" spans="1:37" x14ac:dyDescent="0.25">
      <c r="A872" s="36">
        <v>46244</v>
      </c>
      <c r="B872" s="6" t="s">
        <v>1275</v>
      </c>
      <c r="C872" s="6" t="s">
        <v>2454</v>
      </c>
      <c r="D872" s="6">
        <v>6494</v>
      </c>
      <c r="E872" s="6">
        <v>1</v>
      </c>
      <c r="F872" s="6">
        <f t="shared" si="82"/>
        <v>21</v>
      </c>
      <c r="G872" s="7">
        <v>1</v>
      </c>
      <c r="H872" s="8">
        <f t="shared" si="85"/>
        <v>1</v>
      </c>
      <c r="I872" s="6">
        <f t="shared" si="86"/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36">
        <v>46234</v>
      </c>
    </row>
    <row r="873" spans="1:37" x14ac:dyDescent="0.25">
      <c r="A873" s="36">
        <v>46244</v>
      </c>
      <c r="B873" s="6" t="s">
        <v>1275</v>
      </c>
      <c r="C873" s="6" t="s">
        <v>2454</v>
      </c>
      <c r="D873" s="6">
        <v>6905</v>
      </c>
      <c r="E873" s="6">
        <v>1</v>
      </c>
      <c r="F873" s="6">
        <f t="shared" si="82"/>
        <v>21</v>
      </c>
      <c r="G873" s="7">
        <v>1</v>
      </c>
      <c r="H873" s="8">
        <f t="shared" si="85"/>
        <v>1</v>
      </c>
      <c r="I873" s="6">
        <f t="shared" si="86"/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36">
        <v>46244</v>
      </c>
    </row>
    <row r="874" spans="1:37" x14ac:dyDescent="0.25">
      <c r="A874" s="36">
        <v>46234</v>
      </c>
      <c r="B874" s="6" t="s">
        <v>1275</v>
      </c>
      <c r="C874" s="6" t="s">
        <v>2589</v>
      </c>
      <c r="D874" s="6">
        <v>6688</v>
      </c>
      <c r="E874" s="6">
        <v>9</v>
      </c>
      <c r="F874" s="6">
        <f t="shared" si="82"/>
        <v>189</v>
      </c>
      <c r="G874" s="7">
        <v>1</v>
      </c>
      <c r="H874" s="8">
        <f t="shared" si="85"/>
        <v>1</v>
      </c>
      <c r="I874" s="6">
        <f t="shared" si="86"/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36">
        <v>46233</v>
      </c>
    </row>
    <row r="875" spans="1:37" x14ac:dyDescent="0.25">
      <c r="A875" s="36">
        <v>46245</v>
      </c>
      <c r="B875" s="6" t="s">
        <v>1275</v>
      </c>
      <c r="C875" s="6" t="s">
        <v>2589</v>
      </c>
      <c r="D875" s="6">
        <v>6494</v>
      </c>
      <c r="E875" s="6">
        <v>9</v>
      </c>
      <c r="F875" s="6">
        <f t="shared" si="82"/>
        <v>189</v>
      </c>
      <c r="G875" s="7">
        <v>1</v>
      </c>
      <c r="H875" s="8">
        <f t="shared" si="85"/>
        <v>1</v>
      </c>
      <c r="I875" s="6">
        <f t="shared" si="86"/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36">
        <v>46244</v>
      </c>
    </row>
    <row r="876" spans="1:37" x14ac:dyDescent="0.25">
      <c r="A876" s="36">
        <v>46245</v>
      </c>
      <c r="B876" s="6" t="s">
        <v>1275</v>
      </c>
      <c r="C876" s="6" t="s">
        <v>2589</v>
      </c>
      <c r="D876" s="6">
        <v>6905</v>
      </c>
      <c r="E876" s="6">
        <v>7</v>
      </c>
      <c r="F876" s="6">
        <f t="shared" si="82"/>
        <v>147</v>
      </c>
      <c r="G876" s="7">
        <v>1</v>
      </c>
      <c r="H876" s="8">
        <f t="shared" si="85"/>
        <v>1</v>
      </c>
      <c r="I876" s="6">
        <f t="shared" si="86"/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36">
        <v>46244</v>
      </c>
    </row>
    <row r="877" spans="1:37" x14ac:dyDescent="0.25">
      <c r="A877" s="36">
        <v>46251</v>
      </c>
      <c r="B877" s="6" t="s">
        <v>1275</v>
      </c>
      <c r="C877" s="6" t="s">
        <v>2859</v>
      </c>
      <c r="D877" s="6">
        <v>6905</v>
      </c>
      <c r="E877" s="6">
        <v>2</v>
      </c>
      <c r="F877" s="6">
        <f t="shared" si="82"/>
        <v>42</v>
      </c>
      <c r="G877" s="7">
        <v>0.97619999999999996</v>
      </c>
      <c r="H877" s="8">
        <f t="shared" si="85"/>
        <v>0.97619047619047616</v>
      </c>
      <c r="I877" s="6">
        <f t="shared" si="86"/>
        <v>1</v>
      </c>
      <c r="J877" s="6">
        <v>1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36">
        <v>46249</v>
      </c>
    </row>
    <row r="878" spans="1:37" ht="15" customHeight="1" x14ac:dyDescent="0.25">
      <c r="A878" s="36">
        <v>46209</v>
      </c>
      <c r="B878" s="39" t="s">
        <v>1279</v>
      </c>
      <c r="C878" s="6" t="s">
        <v>1312</v>
      </c>
      <c r="D878" s="13">
        <v>6366</v>
      </c>
      <c r="E878" s="6">
        <v>13</v>
      </c>
      <c r="F878" s="6">
        <f t="shared" si="82"/>
        <v>273</v>
      </c>
      <c r="G878" s="7">
        <v>1</v>
      </c>
      <c r="H878" s="8">
        <f t="shared" si="85"/>
        <v>1</v>
      </c>
      <c r="I878" s="6">
        <f>SUM(J878:AI878)</f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13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13">
        <v>0</v>
      </c>
      <c r="AK878" s="36">
        <v>46207</v>
      </c>
    </row>
    <row r="879" spans="1:37" x14ac:dyDescent="0.25">
      <c r="A879" s="36">
        <v>46212</v>
      </c>
      <c r="B879" s="39" t="s">
        <v>1543</v>
      </c>
      <c r="C879" s="6" t="s">
        <v>1312</v>
      </c>
      <c r="D879" s="13">
        <v>6446</v>
      </c>
      <c r="E879" s="6">
        <v>13</v>
      </c>
      <c r="F879" s="6">
        <f t="shared" si="82"/>
        <v>273</v>
      </c>
      <c r="G879" s="7">
        <v>0.99629999999999996</v>
      </c>
      <c r="H879" s="8">
        <f t="shared" si="85"/>
        <v>0.99633699633699635</v>
      </c>
      <c r="I879" s="6">
        <f>SUM(J879:AI879)</f>
        <v>1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1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13">
        <v>0</v>
      </c>
      <c r="AK879" s="36">
        <v>46212</v>
      </c>
    </row>
    <row r="880" spans="1:37" x14ac:dyDescent="0.25">
      <c r="A880" s="36">
        <v>46216</v>
      </c>
      <c r="B880" s="39" t="s">
        <v>1310</v>
      </c>
      <c r="C880" s="6" t="s">
        <v>1312</v>
      </c>
      <c r="D880" s="6">
        <v>6581</v>
      </c>
      <c r="E880" s="6">
        <v>11</v>
      </c>
      <c r="F880" s="6">
        <f t="shared" si="82"/>
        <v>231</v>
      </c>
      <c r="G880" s="7">
        <v>0.99129999999999996</v>
      </c>
      <c r="H880" s="8">
        <f t="shared" si="85"/>
        <v>0.9913419913419913</v>
      </c>
      <c r="I880" s="6">
        <f>SUM(J880:AI880)</f>
        <v>2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1</v>
      </c>
      <c r="R880" s="6">
        <v>1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13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13">
        <v>0</v>
      </c>
      <c r="AK880" s="36"/>
    </row>
    <row r="881" spans="1:37" x14ac:dyDescent="0.25">
      <c r="A881" s="36">
        <v>46225</v>
      </c>
      <c r="B881" s="39" t="s">
        <v>1310</v>
      </c>
      <c r="C881" s="6" t="s">
        <v>1312</v>
      </c>
      <c r="D881" s="13">
        <v>6601</v>
      </c>
      <c r="E881" s="6">
        <v>11</v>
      </c>
      <c r="F881" s="6">
        <f t="shared" si="82"/>
        <v>231</v>
      </c>
      <c r="G881" s="7">
        <v>1</v>
      </c>
      <c r="H881" s="8">
        <f t="shared" si="85"/>
        <v>1</v>
      </c>
      <c r="I881" s="6">
        <f t="shared" ref="I881:I900" si="87">SUM(J881:AJ881)</f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36">
        <v>46221</v>
      </c>
    </row>
    <row r="882" spans="1:37" x14ac:dyDescent="0.25">
      <c r="A882" s="36">
        <v>46225</v>
      </c>
      <c r="B882" s="39" t="s">
        <v>1310</v>
      </c>
      <c r="C882" s="6" t="s">
        <v>1312</v>
      </c>
      <c r="D882" s="13">
        <v>6688</v>
      </c>
      <c r="E882" s="6">
        <v>4</v>
      </c>
      <c r="F882" s="6">
        <f t="shared" si="82"/>
        <v>84</v>
      </c>
      <c r="G882" s="7">
        <v>1</v>
      </c>
      <c r="H882" s="8">
        <f t="shared" si="85"/>
        <v>1</v>
      </c>
      <c r="I882" s="6">
        <f t="shared" si="87"/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13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36">
        <v>46224</v>
      </c>
    </row>
    <row r="883" spans="1:37" x14ac:dyDescent="0.25">
      <c r="A883" s="36">
        <v>46231</v>
      </c>
      <c r="B883" s="39" t="s">
        <v>1310</v>
      </c>
      <c r="C883" s="6" t="s">
        <v>1312</v>
      </c>
      <c r="D883" s="13">
        <v>6494</v>
      </c>
      <c r="E883" s="6">
        <v>4</v>
      </c>
      <c r="F883" s="6">
        <f t="shared" si="82"/>
        <v>84</v>
      </c>
      <c r="G883" s="7">
        <v>1</v>
      </c>
      <c r="H883" s="8">
        <f t="shared" si="85"/>
        <v>1</v>
      </c>
      <c r="I883" s="6">
        <f t="shared" si="87"/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13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36">
        <v>46226</v>
      </c>
    </row>
    <row r="884" spans="1:37" x14ac:dyDescent="0.25">
      <c r="A884" s="36">
        <v>46231</v>
      </c>
      <c r="B884" s="39" t="s">
        <v>1310</v>
      </c>
      <c r="C884" s="6" t="s">
        <v>1312</v>
      </c>
      <c r="D884" s="13">
        <v>6905</v>
      </c>
      <c r="E884" s="6">
        <v>4</v>
      </c>
      <c r="F884" s="6">
        <f t="shared" si="82"/>
        <v>84</v>
      </c>
      <c r="G884" s="7">
        <v>0.98809999999999998</v>
      </c>
      <c r="H884" s="8">
        <f t="shared" si="85"/>
        <v>0.98809523809523814</v>
      </c>
      <c r="I884" s="6">
        <f t="shared" si="87"/>
        <v>1</v>
      </c>
      <c r="J884" s="6">
        <v>1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13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36">
        <v>46230</v>
      </c>
    </row>
    <row r="885" spans="1:37" x14ac:dyDescent="0.25">
      <c r="A885" s="36">
        <v>46216</v>
      </c>
      <c r="B885" s="39" t="s">
        <v>1310</v>
      </c>
      <c r="C885" s="6" t="s">
        <v>1314</v>
      </c>
      <c r="D885" s="6">
        <v>6581</v>
      </c>
      <c r="E885" s="6">
        <v>2</v>
      </c>
      <c r="F885" s="6">
        <f t="shared" si="82"/>
        <v>42</v>
      </c>
      <c r="G885" s="7">
        <v>1</v>
      </c>
      <c r="H885" s="8">
        <f t="shared" si="85"/>
        <v>1</v>
      </c>
      <c r="I885" s="6">
        <f t="shared" si="87"/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36"/>
    </row>
    <row r="886" spans="1:37" x14ac:dyDescent="0.25">
      <c r="A886" s="36">
        <v>46223</v>
      </c>
      <c r="B886" s="39" t="s">
        <v>1310</v>
      </c>
      <c r="C886" s="6" t="s">
        <v>1314</v>
      </c>
      <c r="D886" s="6">
        <v>6601</v>
      </c>
      <c r="E886" s="6">
        <v>2</v>
      </c>
      <c r="F886" s="6">
        <f t="shared" si="82"/>
        <v>42</v>
      </c>
      <c r="G886" s="7">
        <v>1</v>
      </c>
      <c r="H886" s="8">
        <f t="shared" si="85"/>
        <v>1</v>
      </c>
      <c r="I886" s="6">
        <f t="shared" si="87"/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13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36">
        <v>46217</v>
      </c>
    </row>
    <row r="887" spans="1:37" x14ac:dyDescent="0.25">
      <c r="A887" s="36">
        <v>46223</v>
      </c>
      <c r="B887" s="39" t="s">
        <v>1310</v>
      </c>
      <c r="C887" s="6" t="s">
        <v>1314</v>
      </c>
      <c r="D887" s="6">
        <v>6688</v>
      </c>
      <c r="E887" s="6">
        <v>2</v>
      </c>
      <c r="F887" s="6">
        <f t="shared" si="82"/>
        <v>42</v>
      </c>
      <c r="G887" s="7">
        <v>1</v>
      </c>
      <c r="H887" s="8">
        <f t="shared" si="85"/>
        <v>1</v>
      </c>
      <c r="I887" s="6">
        <f t="shared" si="87"/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36">
        <v>46222</v>
      </c>
    </row>
    <row r="888" spans="1:37" x14ac:dyDescent="0.25">
      <c r="A888" s="36">
        <v>46231</v>
      </c>
      <c r="B888" s="39" t="s">
        <v>1310</v>
      </c>
      <c r="C888" s="6" t="s">
        <v>1314</v>
      </c>
      <c r="D888" s="6">
        <v>6494</v>
      </c>
      <c r="E888" s="6">
        <v>2</v>
      </c>
      <c r="F888" s="6">
        <f t="shared" si="82"/>
        <v>42</v>
      </c>
      <c r="G888" s="7">
        <v>1</v>
      </c>
      <c r="H888" s="8">
        <f t="shared" si="85"/>
        <v>1</v>
      </c>
      <c r="I888" s="6">
        <f t="shared" si="87"/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36">
        <v>46225</v>
      </c>
    </row>
    <row r="889" spans="1:37" x14ac:dyDescent="0.25">
      <c r="A889" s="36">
        <v>46231</v>
      </c>
      <c r="B889" s="39" t="s">
        <v>1310</v>
      </c>
      <c r="C889" s="6" t="s">
        <v>1314</v>
      </c>
      <c r="D889" s="6">
        <v>6905</v>
      </c>
      <c r="E889" s="6">
        <v>2</v>
      </c>
      <c r="F889" s="6">
        <f t="shared" si="82"/>
        <v>42</v>
      </c>
      <c r="G889" s="7">
        <v>1</v>
      </c>
      <c r="H889" s="8">
        <f t="shared" si="85"/>
        <v>1</v>
      </c>
      <c r="I889" s="6">
        <f t="shared" si="87"/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36">
        <v>46230</v>
      </c>
    </row>
    <row r="890" spans="1:37" x14ac:dyDescent="0.25">
      <c r="A890" s="36">
        <v>46238</v>
      </c>
      <c r="B890" s="39" t="s">
        <v>1310</v>
      </c>
      <c r="C890" s="6" t="s">
        <v>2647</v>
      </c>
      <c r="D890" s="6">
        <v>6494</v>
      </c>
      <c r="E890" s="6">
        <v>2</v>
      </c>
      <c r="F890" s="6">
        <f t="shared" si="82"/>
        <v>42</v>
      </c>
      <c r="G890" s="7">
        <v>0.85709999999999997</v>
      </c>
      <c r="H890" s="8">
        <f t="shared" si="85"/>
        <v>0.85714285714285721</v>
      </c>
      <c r="I890" s="6">
        <f t="shared" si="87"/>
        <v>6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4</v>
      </c>
      <c r="S890" s="6">
        <v>0</v>
      </c>
      <c r="T890" s="6">
        <v>0</v>
      </c>
      <c r="U890" s="6">
        <v>2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36">
        <v>46229</v>
      </c>
    </row>
    <row r="891" spans="1:37" x14ac:dyDescent="0.25">
      <c r="A891" s="36">
        <v>46238</v>
      </c>
      <c r="B891" s="39" t="s">
        <v>1310</v>
      </c>
      <c r="C891" s="6" t="s">
        <v>2647</v>
      </c>
      <c r="D891" s="6">
        <v>6905</v>
      </c>
      <c r="E891" s="6">
        <v>1</v>
      </c>
      <c r="F891" s="6">
        <f t="shared" si="82"/>
        <v>21</v>
      </c>
      <c r="G891" s="7">
        <v>1</v>
      </c>
      <c r="H891" s="8">
        <f t="shared" si="85"/>
        <v>1</v>
      </c>
      <c r="I891" s="6">
        <f t="shared" si="87"/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36">
        <v>46238</v>
      </c>
    </row>
    <row r="892" spans="1:37" x14ac:dyDescent="0.25">
      <c r="A892" s="36">
        <v>46234</v>
      </c>
      <c r="B892" s="39" t="s">
        <v>1310</v>
      </c>
      <c r="C892" s="6" t="s">
        <v>2597</v>
      </c>
      <c r="D892" s="6">
        <v>6688</v>
      </c>
      <c r="E892" s="6">
        <v>2</v>
      </c>
      <c r="F892" s="6">
        <f t="shared" si="82"/>
        <v>42</v>
      </c>
      <c r="G892" s="7">
        <v>1</v>
      </c>
      <c r="H892" s="8">
        <f t="shared" si="85"/>
        <v>1</v>
      </c>
      <c r="I892" s="6">
        <f t="shared" si="87"/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36">
        <v>46244</v>
      </c>
    </row>
    <row r="893" spans="1:37" x14ac:dyDescent="0.25">
      <c r="A893" s="36">
        <v>46244</v>
      </c>
      <c r="B893" s="39" t="s">
        <v>1283</v>
      </c>
      <c r="C893" s="6" t="s">
        <v>2597</v>
      </c>
      <c r="D893" s="6">
        <v>6494</v>
      </c>
      <c r="E893" s="6">
        <v>2</v>
      </c>
      <c r="F893" s="6">
        <f t="shared" si="82"/>
        <v>42</v>
      </c>
      <c r="G893" s="7">
        <v>1</v>
      </c>
      <c r="H893" s="8">
        <f t="shared" si="85"/>
        <v>1</v>
      </c>
      <c r="I893" s="6">
        <f t="shared" si="87"/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36">
        <v>46244</v>
      </c>
    </row>
    <row r="894" spans="1:37" x14ac:dyDescent="0.25">
      <c r="A894" s="36">
        <v>46244</v>
      </c>
      <c r="B894" s="39" t="s">
        <v>1283</v>
      </c>
      <c r="C894" s="6" t="s">
        <v>2597</v>
      </c>
      <c r="D894" s="6">
        <v>6905</v>
      </c>
      <c r="E894" s="6">
        <v>2</v>
      </c>
      <c r="F894" s="6">
        <f t="shared" si="82"/>
        <v>42</v>
      </c>
      <c r="G894" s="7">
        <v>1</v>
      </c>
      <c r="H894" s="8">
        <f t="shared" si="85"/>
        <v>1</v>
      </c>
      <c r="I894" s="6">
        <f t="shared" si="87"/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36">
        <v>46233</v>
      </c>
    </row>
    <row r="895" spans="1:37" x14ac:dyDescent="0.25">
      <c r="A895" s="36">
        <v>46262</v>
      </c>
      <c r="B895" s="39" t="s">
        <v>1275</v>
      </c>
      <c r="C895" s="6" t="s">
        <v>2976</v>
      </c>
      <c r="D895" s="6">
        <v>6494</v>
      </c>
      <c r="E895" s="6">
        <v>1</v>
      </c>
      <c r="F895" s="6">
        <f t="shared" si="82"/>
        <v>21</v>
      </c>
      <c r="G895" s="7">
        <v>1</v>
      </c>
      <c r="H895" s="8">
        <f t="shared" si="85"/>
        <v>1</v>
      </c>
      <c r="I895" s="6">
        <f t="shared" si="87"/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36">
        <v>46255</v>
      </c>
    </row>
    <row r="896" spans="1:37" x14ac:dyDescent="0.25">
      <c r="A896" s="36">
        <v>46262</v>
      </c>
      <c r="B896" s="39" t="s">
        <v>1275</v>
      </c>
      <c r="C896" s="6" t="s">
        <v>2976</v>
      </c>
      <c r="D896" s="6">
        <v>6905</v>
      </c>
      <c r="E896" s="6">
        <v>1</v>
      </c>
      <c r="F896" s="6">
        <f t="shared" si="82"/>
        <v>21</v>
      </c>
      <c r="G896" s="7">
        <v>1</v>
      </c>
      <c r="H896" s="8">
        <f t="shared" si="85"/>
        <v>1</v>
      </c>
      <c r="I896" s="6">
        <f t="shared" si="87"/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36">
        <v>46262</v>
      </c>
    </row>
    <row r="897" spans="1:37" x14ac:dyDescent="0.25">
      <c r="A897" s="36">
        <v>46241</v>
      </c>
      <c r="B897" s="6" t="s">
        <v>2588</v>
      </c>
      <c r="C897" s="6" t="s">
        <v>2730</v>
      </c>
      <c r="D897" s="6">
        <v>6905</v>
      </c>
      <c r="E897" s="6">
        <v>1</v>
      </c>
      <c r="F897" s="6">
        <f t="shared" si="82"/>
        <v>21</v>
      </c>
      <c r="G897" s="7">
        <v>1</v>
      </c>
      <c r="H897" s="8">
        <f t="shared" si="85"/>
        <v>1</v>
      </c>
      <c r="I897" s="6">
        <f t="shared" si="87"/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36">
        <v>46239</v>
      </c>
    </row>
    <row r="898" spans="1:37" x14ac:dyDescent="0.25">
      <c r="A898" s="36">
        <v>46216</v>
      </c>
      <c r="B898" s="6" t="s">
        <v>1462</v>
      </c>
      <c r="C898" s="6" t="s">
        <v>1463</v>
      </c>
      <c r="D898" s="6">
        <v>6366</v>
      </c>
      <c r="E898" s="6">
        <v>9</v>
      </c>
      <c r="F898" s="6">
        <f t="shared" si="82"/>
        <v>189</v>
      </c>
      <c r="G898" s="7">
        <v>0.99470000000000003</v>
      </c>
      <c r="H898" s="8">
        <f t="shared" si="85"/>
        <v>0.99470899470899465</v>
      </c>
      <c r="I898" s="6">
        <f t="shared" si="87"/>
        <v>1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13">
        <v>0</v>
      </c>
      <c r="AC898" s="6">
        <v>0</v>
      </c>
      <c r="AD898" s="6">
        <v>0</v>
      </c>
      <c r="AE898" s="6">
        <v>1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36"/>
    </row>
    <row r="899" spans="1:37" x14ac:dyDescent="0.25">
      <c r="A899" s="36">
        <v>46218</v>
      </c>
      <c r="B899" s="6" t="s">
        <v>1352</v>
      </c>
      <c r="C899" s="6" t="s">
        <v>1354</v>
      </c>
      <c r="D899" s="6">
        <v>6446</v>
      </c>
      <c r="E899" s="6">
        <v>9</v>
      </c>
      <c r="F899" s="6">
        <f t="shared" si="82"/>
        <v>189</v>
      </c>
      <c r="G899" s="7">
        <v>0.97350000000000003</v>
      </c>
      <c r="H899" s="8">
        <f t="shared" si="85"/>
        <v>0.97354497354497349</v>
      </c>
      <c r="I899" s="6">
        <f t="shared" si="87"/>
        <v>5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5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36">
        <v>46217</v>
      </c>
    </row>
    <row r="900" spans="1:37" x14ac:dyDescent="0.25">
      <c r="A900" s="36">
        <v>46224</v>
      </c>
      <c r="B900" s="6" t="s">
        <v>1352</v>
      </c>
      <c r="C900" s="6" t="s">
        <v>1354</v>
      </c>
      <c r="D900" s="6">
        <v>6581</v>
      </c>
      <c r="E900" s="6">
        <v>9</v>
      </c>
      <c r="F900" s="6">
        <f t="shared" si="82"/>
        <v>189</v>
      </c>
      <c r="G900" s="7">
        <v>0.9788</v>
      </c>
      <c r="H900" s="8">
        <f t="shared" si="85"/>
        <v>0.97883597883597884</v>
      </c>
      <c r="I900" s="6">
        <f t="shared" si="87"/>
        <v>4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4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13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36">
        <v>46219</v>
      </c>
    </row>
    <row r="901" spans="1:37" x14ac:dyDescent="0.25">
      <c r="A901" s="36">
        <v>46227</v>
      </c>
      <c r="B901" s="39" t="s">
        <v>1279</v>
      </c>
      <c r="C901" s="6" t="s">
        <v>1544</v>
      </c>
      <c r="D901" s="13">
        <v>6601</v>
      </c>
      <c r="E901" s="6">
        <v>9</v>
      </c>
      <c r="F901" s="6">
        <f t="shared" si="82"/>
        <v>189</v>
      </c>
      <c r="G901" s="7">
        <v>1</v>
      </c>
      <c r="H901" s="8">
        <f t="shared" si="85"/>
        <v>1</v>
      </c>
      <c r="I901" s="6">
        <f>SUM(J901:AI901)</f>
        <v>0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13">
        <v>0</v>
      </c>
      <c r="AK901" s="36">
        <v>46223</v>
      </c>
    </row>
    <row r="902" spans="1:37" x14ac:dyDescent="0.25">
      <c r="A902" s="36">
        <v>46227</v>
      </c>
      <c r="B902" s="39" t="s">
        <v>1275</v>
      </c>
      <c r="C902" s="6" t="s">
        <v>1544</v>
      </c>
      <c r="D902" s="13">
        <v>6688</v>
      </c>
      <c r="E902" s="6">
        <v>9</v>
      </c>
      <c r="F902" s="6">
        <f t="shared" si="82"/>
        <v>189</v>
      </c>
      <c r="G902" s="7">
        <v>1</v>
      </c>
      <c r="H902" s="8">
        <f t="shared" si="85"/>
        <v>1</v>
      </c>
      <c r="I902" s="6">
        <f>SUM(J902:AI902)</f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13">
        <v>0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13">
        <v>0</v>
      </c>
      <c r="AK902" s="36">
        <v>46226</v>
      </c>
    </row>
    <row r="903" spans="1:37" x14ac:dyDescent="0.25">
      <c r="A903" s="36">
        <v>46232</v>
      </c>
      <c r="B903" s="39" t="s">
        <v>1275</v>
      </c>
      <c r="C903" s="6" t="s">
        <v>1544</v>
      </c>
      <c r="D903" s="13">
        <v>6494</v>
      </c>
      <c r="E903" s="6">
        <v>9</v>
      </c>
      <c r="F903" s="6">
        <f t="shared" si="82"/>
        <v>189</v>
      </c>
      <c r="G903" s="7">
        <v>1</v>
      </c>
      <c r="H903" s="8">
        <f t="shared" si="85"/>
        <v>1</v>
      </c>
      <c r="I903" s="6">
        <f>SUM(J903:AI903)</f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13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13">
        <v>0</v>
      </c>
      <c r="AK903" s="36">
        <v>46228</v>
      </c>
    </row>
    <row r="904" spans="1:37" x14ac:dyDescent="0.25">
      <c r="A904" s="36">
        <v>46232</v>
      </c>
      <c r="B904" s="39" t="s">
        <v>1275</v>
      </c>
      <c r="C904" s="6" t="s">
        <v>1544</v>
      </c>
      <c r="D904" s="13">
        <v>6905</v>
      </c>
      <c r="E904" s="6">
        <v>9</v>
      </c>
      <c r="F904" s="6">
        <f t="shared" si="82"/>
        <v>189</v>
      </c>
      <c r="G904" s="7">
        <v>1</v>
      </c>
      <c r="H904" s="8">
        <f t="shared" si="85"/>
        <v>1</v>
      </c>
      <c r="I904" s="6">
        <f>SUM(J904:AI904)</f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13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13">
        <v>0</v>
      </c>
      <c r="AK904" s="36">
        <v>46232</v>
      </c>
    </row>
    <row r="905" spans="1:37" x14ac:dyDescent="0.25">
      <c r="A905" s="36">
        <v>46196</v>
      </c>
      <c r="B905" s="39" t="s">
        <v>1466</v>
      </c>
      <c r="C905" s="6" t="s">
        <v>1467</v>
      </c>
      <c r="D905" s="13">
        <v>6366</v>
      </c>
      <c r="E905" s="6">
        <v>13</v>
      </c>
      <c r="F905" s="6">
        <f t="shared" si="82"/>
        <v>273</v>
      </c>
      <c r="G905" s="7">
        <v>1</v>
      </c>
      <c r="H905" s="8">
        <f t="shared" si="85"/>
        <v>1</v>
      </c>
      <c r="I905" s="6">
        <f t="shared" ref="I905:I936" si="88">SUM(J905:AJ905)</f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36"/>
    </row>
    <row r="906" spans="1:37" x14ac:dyDescent="0.25">
      <c r="A906" s="36">
        <v>46202</v>
      </c>
      <c r="B906" s="39" t="s">
        <v>1468</v>
      </c>
      <c r="C906" s="6" t="s">
        <v>1467</v>
      </c>
      <c r="D906" s="13">
        <v>6446</v>
      </c>
      <c r="E906" s="6">
        <v>13</v>
      </c>
      <c r="F906" s="6">
        <f t="shared" si="82"/>
        <v>273</v>
      </c>
      <c r="G906" s="7">
        <v>0.98529999999999995</v>
      </c>
      <c r="H906" s="8">
        <f t="shared" si="85"/>
        <v>0.9853479853479854</v>
      </c>
      <c r="I906" s="6">
        <f t="shared" si="88"/>
        <v>4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4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13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36"/>
    </row>
    <row r="907" spans="1:37" x14ac:dyDescent="0.25">
      <c r="A907" s="36">
        <v>46224</v>
      </c>
      <c r="B907" s="39" t="s">
        <v>1468</v>
      </c>
      <c r="C907" s="6" t="s">
        <v>1467</v>
      </c>
      <c r="D907" s="13">
        <v>6581</v>
      </c>
      <c r="E907" s="6">
        <v>9</v>
      </c>
      <c r="F907" s="6">
        <f t="shared" si="82"/>
        <v>189</v>
      </c>
      <c r="G907" s="7">
        <v>0.9788</v>
      </c>
      <c r="H907" s="8">
        <f t="shared" si="85"/>
        <v>0.97883597883597884</v>
      </c>
      <c r="I907" s="6">
        <f t="shared" si="88"/>
        <v>4</v>
      </c>
      <c r="J907" s="6">
        <v>0</v>
      </c>
      <c r="K907" s="6">
        <v>1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3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36">
        <v>46220</v>
      </c>
    </row>
    <row r="908" spans="1:37" x14ac:dyDescent="0.25">
      <c r="A908" s="36">
        <v>46227</v>
      </c>
      <c r="B908" s="39" t="s">
        <v>1468</v>
      </c>
      <c r="C908" s="6" t="s">
        <v>1467</v>
      </c>
      <c r="D908" s="13">
        <v>6601</v>
      </c>
      <c r="E908" s="6">
        <v>9</v>
      </c>
      <c r="F908" s="6">
        <f t="shared" si="82"/>
        <v>189</v>
      </c>
      <c r="G908" s="7">
        <v>0.99470000000000003</v>
      </c>
      <c r="H908" s="8">
        <f t="shared" si="85"/>
        <v>0.99470899470899465</v>
      </c>
      <c r="I908" s="6">
        <f t="shared" si="88"/>
        <v>1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1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13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36">
        <v>46223</v>
      </c>
    </row>
    <row r="909" spans="1:37" x14ac:dyDescent="0.25">
      <c r="A909" s="36">
        <v>46227</v>
      </c>
      <c r="B909" s="39" t="s">
        <v>1468</v>
      </c>
      <c r="C909" s="6" t="s">
        <v>1467</v>
      </c>
      <c r="D909" s="13">
        <v>6688</v>
      </c>
      <c r="E909" s="6">
        <v>6</v>
      </c>
      <c r="F909" s="6">
        <f t="shared" si="82"/>
        <v>126</v>
      </c>
      <c r="G909" s="7">
        <v>0.99209999999999998</v>
      </c>
      <c r="H909" s="8">
        <f t="shared" si="85"/>
        <v>0.99206349206349209</v>
      </c>
      <c r="I909" s="6">
        <f t="shared" si="88"/>
        <v>1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1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36">
        <v>46226</v>
      </c>
    </row>
    <row r="910" spans="1:37" x14ac:dyDescent="0.25">
      <c r="A910" s="36">
        <v>46232</v>
      </c>
      <c r="B910" s="39" t="s">
        <v>1279</v>
      </c>
      <c r="C910" s="6" t="s">
        <v>1467</v>
      </c>
      <c r="D910" s="13">
        <v>6494</v>
      </c>
      <c r="E910" s="6">
        <v>6</v>
      </c>
      <c r="F910" s="6">
        <f t="shared" si="82"/>
        <v>126</v>
      </c>
      <c r="G910" s="7">
        <v>1</v>
      </c>
      <c r="H910" s="8">
        <f t="shared" si="85"/>
        <v>1</v>
      </c>
      <c r="I910" s="6">
        <f t="shared" si="88"/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36">
        <v>46228</v>
      </c>
    </row>
    <row r="911" spans="1:37" x14ac:dyDescent="0.25">
      <c r="A911" s="36">
        <v>46233</v>
      </c>
      <c r="B911" s="39" t="s">
        <v>1279</v>
      </c>
      <c r="C911" s="6" t="s">
        <v>1467</v>
      </c>
      <c r="D911" s="13">
        <v>6905</v>
      </c>
      <c r="E911" s="6">
        <v>6</v>
      </c>
      <c r="F911" s="6">
        <f t="shared" si="82"/>
        <v>126</v>
      </c>
      <c r="G911" s="7">
        <v>1</v>
      </c>
      <c r="H911" s="8">
        <f t="shared" si="85"/>
        <v>1</v>
      </c>
      <c r="I911" s="6">
        <f t="shared" si="88"/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36">
        <v>46233</v>
      </c>
    </row>
    <row r="912" spans="1:37" x14ac:dyDescent="0.25">
      <c r="A912" s="36">
        <v>46237</v>
      </c>
      <c r="B912" s="39" t="s">
        <v>2588</v>
      </c>
      <c r="C912" s="6" t="s">
        <v>2618</v>
      </c>
      <c r="D912" s="13">
        <v>6581</v>
      </c>
      <c r="E912" s="6">
        <v>2</v>
      </c>
      <c r="F912" s="6">
        <f t="shared" si="82"/>
        <v>42</v>
      </c>
      <c r="G912" s="7">
        <v>1</v>
      </c>
      <c r="H912" s="8">
        <f t="shared" si="85"/>
        <v>1</v>
      </c>
      <c r="I912" s="6">
        <f t="shared" si="88"/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36">
        <v>46234</v>
      </c>
    </row>
    <row r="913" spans="1:37" x14ac:dyDescent="0.25">
      <c r="A913" s="36">
        <v>46244</v>
      </c>
      <c r="B913" s="39" t="s">
        <v>2588</v>
      </c>
      <c r="C913" s="6" t="s">
        <v>2618</v>
      </c>
      <c r="D913" s="13">
        <v>6601</v>
      </c>
      <c r="E913" s="6">
        <v>2</v>
      </c>
      <c r="F913" s="6">
        <f t="shared" si="82"/>
        <v>42</v>
      </c>
      <c r="G913" s="7">
        <v>1</v>
      </c>
      <c r="H913" s="8">
        <f t="shared" si="85"/>
        <v>1</v>
      </c>
      <c r="I913" s="6">
        <f t="shared" si="88"/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36">
        <v>46235</v>
      </c>
    </row>
    <row r="914" spans="1:37" x14ac:dyDescent="0.25">
      <c r="A914" s="36">
        <v>46244</v>
      </c>
      <c r="B914" s="39" t="s">
        <v>2588</v>
      </c>
      <c r="C914" s="6" t="s">
        <v>2618</v>
      </c>
      <c r="D914" s="13">
        <v>6688</v>
      </c>
      <c r="E914" s="6">
        <v>1</v>
      </c>
      <c r="F914" s="6">
        <f t="shared" ref="F914:F977" si="89">E914*21</f>
        <v>21</v>
      </c>
      <c r="G914" s="7">
        <v>1</v>
      </c>
      <c r="H914" s="8">
        <f t="shared" si="85"/>
        <v>1</v>
      </c>
      <c r="I914" s="6">
        <f t="shared" si="88"/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  <c r="AK914" s="36">
        <v>46242</v>
      </c>
    </row>
    <row r="915" spans="1:37" x14ac:dyDescent="0.25">
      <c r="A915" s="36">
        <v>46251</v>
      </c>
      <c r="B915" s="39" t="s">
        <v>2588</v>
      </c>
      <c r="C915" s="6" t="s">
        <v>2618</v>
      </c>
      <c r="D915" s="13">
        <v>6494</v>
      </c>
      <c r="E915" s="6">
        <v>1</v>
      </c>
      <c r="F915" s="6">
        <f t="shared" si="89"/>
        <v>21</v>
      </c>
      <c r="G915" s="7">
        <v>1</v>
      </c>
      <c r="H915" s="8">
        <f t="shared" si="85"/>
        <v>1</v>
      </c>
      <c r="I915" s="6">
        <f t="shared" si="88"/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36">
        <v>46245</v>
      </c>
    </row>
    <row r="916" spans="1:37" x14ac:dyDescent="0.25">
      <c r="A916" s="36">
        <v>46251</v>
      </c>
      <c r="B916" s="39" t="s">
        <v>2588</v>
      </c>
      <c r="C916" s="6" t="s">
        <v>2618</v>
      </c>
      <c r="D916" s="13">
        <v>6905</v>
      </c>
      <c r="E916" s="6">
        <v>1</v>
      </c>
      <c r="F916" s="6">
        <f t="shared" si="89"/>
        <v>21</v>
      </c>
      <c r="G916" s="7">
        <v>1</v>
      </c>
      <c r="H916" s="8">
        <f t="shared" si="85"/>
        <v>1</v>
      </c>
      <c r="I916" s="6">
        <f t="shared" si="88"/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36">
        <v>46249</v>
      </c>
    </row>
    <row r="917" spans="1:37" x14ac:dyDescent="0.25">
      <c r="A917" s="36">
        <v>46230</v>
      </c>
      <c r="B917" s="39" t="s">
        <v>1468</v>
      </c>
      <c r="C917" s="6" t="s">
        <v>2458</v>
      </c>
      <c r="D917" s="13">
        <v>6688</v>
      </c>
      <c r="E917" s="6">
        <v>1</v>
      </c>
      <c r="F917" s="6">
        <f t="shared" si="89"/>
        <v>21</v>
      </c>
      <c r="G917" s="7">
        <v>1</v>
      </c>
      <c r="H917" s="8">
        <f t="shared" si="85"/>
        <v>1</v>
      </c>
      <c r="I917" s="6">
        <f t="shared" si="88"/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13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36">
        <v>46227</v>
      </c>
    </row>
    <row r="918" spans="1:37" x14ac:dyDescent="0.25">
      <c r="A918" s="36">
        <v>46233</v>
      </c>
      <c r="B918" s="39" t="s">
        <v>1279</v>
      </c>
      <c r="C918" s="6" t="s">
        <v>2458</v>
      </c>
      <c r="D918" s="13">
        <v>6494</v>
      </c>
      <c r="E918" s="6">
        <v>1</v>
      </c>
      <c r="F918" s="6">
        <f t="shared" si="89"/>
        <v>21</v>
      </c>
      <c r="G918" s="7">
        <v>1</v>
      </c>
      <c r="H918" s="8">
        <f t="shared" si="85"/>
        <v>1</v>
      </c>
      <c r="I918" s="6">
        <f t="shared" si="88"/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13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36">
        <v>46229</v>
      </c>
    </row>
    <row r="919" spans="1:37" x14ac:dyDescent="0.25">
      <c r="A919" s="36">
        <v>46234</v>
      </c>
      <c r="B919" s="39" t="s">
        <v>1279</v>
      </c>
      <c r="C919" s="6" t="s">
        <v>2458</v>
      </c>
      <c r="D919" s="13">
        <v>6905</v>
      </c>
      <c r="E919" s="6">
        <v>1</v>
      </c>
      <c r="F919" s="6">
        <f t="shared" si="89"/>
        <v>21</v>
      </c>
      <c r="G919" s="7">
        <v>1</v>
      </c>
      <c r="H919" s="8">
        <f t="shared" si="85"/>
        <v>1</v>
      </c>
      <c r="I919" s="6">
        <f t="shared" si="88"/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13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36">
        <v>46234</v>
      </c>
    </row>
    <row r="920" spans="1:37" x14ac:dyDescent="0.25">
      <c r="A920" s="36">
        <v>46232</v>
      </c>
      <c r="B920" s="39" t="s">
        <v>1279</v>
      </c>
      <c r="C920" s="6" t="s">
        <v>2513</v>
      </c>
      <c r="D920" s="13">
        <v>6688</v>
      </c>
      <c r="E920" s="6">
        <v>1</v>
      </c>
      <c r="F920" s="6">
        <f t="shared" si="89"/>
        <v>21</v>
      </c>
      <c r="G920" s="7">
        <v>1</v>
      </c>
      <c r="H920" s="8">
        <f t="shared" si="85"/>
        <v>1</v>
      </c>
      <c r="I920" s="6">
        <f t="shared" si="88"/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13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36">
        <v>46231</v>
      </c>
    </row>
    <row r="921" spans="1:37" x14ac:dyDescent="0.25">
      <c r="A921" s="36">
        <v>46244</v>
      </c>
      <c r="B921" s="39" t="s">
        <v>1279</v>
      </c>
      <c r="C921" s="6" t="s">
        <v>2513</v>
      </c>
      <c r="D921" s="13">
        <v>6494</v>
      </c>
      <c r="E921" s="6">
        <v>1</v>
      </c>
      <c r="F921" s="6">
        <f t="shared" si="89"/>
        <v>21</v>
      </c>
      <c r="G921" s="7">
        <v>1</v>
      </c>
      <c r="H921" s="8">
        <f t="shared" si="85"/>
        <v>1</v>
      </c>
      <c r="I921" s="6">
        <f t="shared" si="88"/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13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36">
        <v>46241</v>
      </c>
    </row>
    <row r="922" spans="1:37" x14ac:dyDescent="0.25">
      <c r="A922" s="36">
        <v>46244</v>
      </c>
      <c r="B922" s="39" t="s">
        <v>1279</v>
      </c>
      <c r="C922" s="6" t="s">
        <v>2513</v>
      </c>
      <c r="D922" s="13">
        <v>6905</v>
      </c>
      <c r="E922" s="6">
        <v>1</v>
      </c>
      <c r="F922" s="6">
        <f t="shared" si="89"/>
        <v>21</v>
      </c>
      <c r="G922" s="7">
        <v>1</v>
      </c>
      <c r="H922" s="8">
        <f t="shared" si="85"/>
        <v>1</v>
      </c>
      <c r="I922" s="6">
        <f t="shared" si="88"/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13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36">
        <v>46241</v>
      </c>
    </row>
    <row r="923" spans="1:37" x14ac:dyDescent="0.25">
      <c r="A923" s="36">
        <v>46237</v>
      </c>
      <c r="B923" s="39" t="s">
        <v>1279</v>
      </c>
      <c r="C923" s="6" t="s">
        <v>2619</v>
      </c>
      <c r="D923" s="13">
        <v>6688</v>
      </c>
      <c r="E923" s="6">
        <v>1</v>
      </c>
      <c r="F923" s="6">
        <f t="shared" si="89"/>
        <v>21</v>
      </c>
      <c r="G923" s="7">
        <v>0.85709999999999997</v>
      </c>
      <c r="H923" s="8">
        <f t="shared" si="85"/>
        <v>0.85714285714285721</v>
      </c>
      <c r="I923" s="6">
        <f t="shared" si="88"/>
        <v>3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2</v>
      </c>
      <c r="S923" s="6">
        <v>0</v>
      </c>
      <c r="T923" s="6">
        <v>0</v>
      </c>
      <c r="U923" s="6">
        <v>1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13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36">
        <v>46236</v>
      </c>
    </row>
    <row r="924" spans="1:37" x14ac:dyDescent="0.25">
      <c r="A924" s="36">
        <v>46251</v>
      </c>
      <c r="B924" s="39" t="s">
        <v>1275</v>
      </c>
      <c r="C924" s="6" t="s">
        <v>2619</v>
      </c>
      <c r="D924" s="13">
        <v>6494</v>
      </c>
      <c r="E924" s="6">
        <v>1</v>
      </c>
      <c r="F924" s="6">
        <f t="shared" si="89"/>
        <v>21</v>
      </c>
      <c r="G924" s="7">
        <v>0.95240000000000002</v>
      </c>
      <c r="H924" s="8">
        <f t="shared" si="85"/>
        <v>0.95238095238095233</v>
      </c>
      <c r="I924" s="6">
        <f t="shared" si="88"/>
        <v>1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1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13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36">
        <v>46242</v>
      </c>
    </row>
    <row r="925" spans="1:37" x14ac:dyDescent="0.25">
      <c r="A925" s="36">
        <v>46251</v>
      </c>
      <c r="B925" s="39" t="s">
        <v>1275</v>
      </c>
      <c r="C925" s="6" t="s">
        <v>2619</v>
      </c>
      <c r="D925" s="13">
        <v>6905</v>
      </c>
      <c r="E925" s="6">
        <v>1</v>
      </c>
      <c r="F925" s="6">
        <f t="shared" si="89"/>
        <v>21</v>
      </c>
      <c r="G925" s="7">
        <v>1</v>
      </c>
      <c r="H925" s="8">
        <f t="shared" si="85"/>
        <v>1</v>
      </c>
      <c r="I925" s="6">
        <f t="shared" si="88"/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13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36">
        <v>46249</v>
      </c>
    </row>
    <row r="926" spans="1:37" x14ac:dyDescent="0.25">
      <c r="A926" s="36">
        <v>46237</v>
      </c>
      <c r="B926" s="39" t="s">
        <v>1279</v>
      </c>
      <c r="C926" s="6" t="s">
        <v>2621</v>
      </c>
      <c r="D926" s="13">
        <v>6581</v>
      </c>
      <c r="E926" s="6">
        <v>2</v>
      </c>
      <c r="F926" s="6">
        <f t="shared" si="89"/>
        <v>42</v>
      </c>
      <c r="G926" s="7">
        <v>1</v>
      </c>
      <c r="H926" s="8">
        <f t="shared" si="85"/>
        <v>1</v>
      </c>
      <c r="I926" s="6">
        <f t="shared" si="88"/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13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36">
        <v>46236</v>
      </c>
    </row>
    <row r="927" spans="1:37" x14ac:dyDescent="0.25">
      <c r="A927" s="36">
        <v>46252</v>
      </c>
      <c r="B927" s="39" t="s">
        <v>1279</v>
      </c>
      <c r="C927" s="6" t="s">
        <v>2621</v>
      </c>
      <c r="D927" s="13">
        <v>6601</v>
      </c>
      <c r="E927" s="6">
        <v>2</v>
      </c>
      <c r="F927" s="6">
        <f t="shared" si="89"/>
        <v>42</v>
      </c>
      <c r="G927" s="7">
        <v>1</v>
      </c>
      <c r="H927" s="8">
        <f t="shared" si="85"/>
        <v>1</v>
      </c>
      <c r="I927" s="6">
        <f t="shared" si="88"/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13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36">
        <v>46243</v>
      </c>
    </row>
    <row r="928" spans="1:37" x14ac:dyDescent="0.25">
      <c r="A928" s="36">
        <v>46252</v>
      </c>
      <c r="B928" s="39" t="s">
        <v>1279</v>
      </c>
      <c r="C928" s="6" t="s">
        <v>2621</v>
      </c>
      <c r="D928" s="13">
        <v>6688</v>
      </c>
      <c r="E928" s="6">
        <v>2</v>
      </c>
      <c r="F928" s="6">
        <f t="shared" si="89"/>
        <v>42</v>
      </c>
      <c r="G928" s="7">
        <v>1</v>
      </c>
      <c r="H928" s="8">
        <f t="shared" ref="H928:H991" si="90">1-I928/F928</f>
        <v>1</v>
      </c>
      <c r="I928" s="6">
        <f t="shared" si="88"/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13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36">
        <v>46252</v>
      </c>
    </row>
    <row r="929" spans="1:37" x14ac:dyDescent="0.25">
      <c r="A929" s="36">
        <v>46259</v>
      </c>
      <c r="B929" s="39" t="s">
        <v>1275</v>
      </c>
      <c r="C929" s="6" t="s">
        <v>2621</v>
      </c>
      <c r="D929" s="13">
        <v>6494</v>
      </c>
      <c r="E929" s="6">
        <v>2</v>
      </c>
      <c r="F929" s="6">
        <f t="shared" si="89"/>
        <v>42</v>
      </c>
      <c r="G929" s="7">
        <v>1</v>
      </c>
      <c r="H929" s="8">
        <f t="shared" si="90"/>
        <v>1</v>
      </c>
      <c r="I929" s="6">
        <f t="shared" si="88"/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13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36">
        <v>46253</v>
      </c>
    </row>
    <row r="930" spans="1:37" x14ac:dyDescent="0.25">
      <c r="A930" s="36">
        <v>46262</v>
      </c>
      <c r="B930" s="39" t="s">
        <v>1275</v>
      </c>
      <c r="C930" s="6" t="s">
        <v>2621</v>
      </c>
      <c r="D930" s="13">
        <v>6905</v>
      </c>
      <c r="E930" s="6">
        <v>3</v>
      </c>
      <c r="F930" s="6">
        <f t="shared" si="89"/>
        <v>63</v>
      </c>
      <c r="G930" s="7">
        <v>1</v>
      </c>
      <c r="H930" s="8">
        <f t="shared" si="90"/>
        <v>1</v>
      </c>
      <c r="I930" s="6">
        <f t="shared" si="88"/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13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36">
        <v>46262</v>
      </c>
    </row>
    <row r="931" spans="1:37" x14ac:dyDescent="0.25">
      <c r="A931" s="36">
        <v>46252</v>
      </c>
      <c r="B931" s="39" t="s">
        <v>1279</v>
      </c>
      <c r="C931" s="6" t="s">
        <v>2873</v>
      </c>
      <c r="D931" s="13">
        <v>6688</v>
      </c>
      <c r="E931" s="6">
        <v>1</v>
      </c>
      <c r="F931" s="6">
        <f t="shared" si="89"/>
        <v>21</v>
      </c>
      <c r="G931" s="7">
        <v>1</v>
      </c>
      <c r="H931" s="8">
        <f t="shared" si="90"/>
        <v>1</v>
      </c>
      <c r="I931" s="6">
        <f t="shared" si="88"/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13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36">
        <v>46252</v>
      </c>
    </row>
    <row r="932" spans="1:37" x14ac:dyDescent="0.25">
      <c r="A932" s="36">
        <v>46218</v>
      </c>
      <c r="B932" s="6" t="s">
        <v>1459</v>
      </c>
      <c r="C932" s="6" t="s">
        <v>1471</v>
      </c>
      <c r="D932" s="6">
        <v>6366</v>
      </c>
      <c r="E932" s="6">
        <v>7</v>
      </c>
      <c r="F932" s="6">
        <f t="shared" si="89"/>
        <v>147</v>
      </c>
      <c r="G932" s="7">
        <v>1</v>
      </c>
      <c r="H932" s="8">
        <f t="shared" si="90"/>
        <v>1</v>
      </c>
      <c r="I932" s="6">
        <f t="shared" si="88"/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13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36"/>
    </row>
    <row r="933" spans="1:37" x14ac:dyDescent="0.25">
      <c r="A933" s="36">
        <v>46220</v>
      </c>
      <c r="B933" s="6" t="s">
        <v>1279</v>
      </c>
      <c r="C933" s="6" t="s">
        <v>1472</v>
      </c>
      <c r="D933" s="13">
        <v>6446</v>
      </c>
      <c r="E933" s="6">
        <v>7</v>
      </c>
      <c r="F933" s="6">
        <f t="shared" si="89"/>
        <v>147</v>
      </c>
      <c r="G933" s="7">
        <v>0.99319999999999997</v>
      </c>
      <c r="H933" s="8">
        <f t="shared" si="90"/>
        <v>0.99319727891156462</v>
      </c>
      <c r="I933" s="6">
        <f t="shared" si="88"/>
        <v>1</v>
      </c>
      <c r="J933" s="6">
        <v>0</v>
      </c>
      <c r="K933" s="6">
        <v>0</v>
      </c>
      <c r="L933" s="6">
        <v>0</v>
      </c>
      <c r="M933" s="6">
        <v>1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36"/>
    </row>
    <row r="934" spans="1:37" x14ac:dyDescent="0.25">
      <c r="A934" s="36">
        <v>46224</v>
      </c>
      <c r="B934" s="6" t="s">
        <v>1279</v>
      </c>
      <c r="C934" s="6" t="s">
        <v>1472</v>
      </c>
      <c r="D934" s="13">
        <v>6581</v>
      </c>
      <c r="E934" s="6">
        <v>5</v>
      </c>
      <c r="F934" s="6">
        <f t="shared" si="89"/>
        <v>105</v>
      </c>
      <c r="G934" s="7">
        <v>1</v>
      </c>
      <c r="H934" s="8">
        <f t="shared" si="90"/>
        <v>1</v>
      </c>
      <c r="I934" s="6">
        <f t="shared" si="88"/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13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36">
        <v>46222</v>
      </c>
    </row>
    <row r="935" spans="1:37" x14ac:dyDescent="0.25">
      <c r="A935" s="36">
        <v>46233</v>
      </c>
      <c r="B935" s="6" t="s">
        <v>1279</v>
      </c>
      <c r="C935" s="6" t="s">
        <v>1472</v>
      </c>
      <c r="D935" s="13">
        <v>6601</v>
      </c>
      <c r="E935" s="6">
        <v>5</v>
      </c>
      <c r="F935" s="6">
        <f t="shared" si="89"/>
        <v>105</v>
      </c>
      <c r="G935" s="7">
        <v>1</v>
      </c>
      <c r="H935" s="8">
        <f t="shared" si="90"/>
        <v>1</v>
      </c>
      <c r="I935" s="6">
        <f t="shared" si="88"/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13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36">
        <v>46226</v>
      </c>
    </row>
    <row r="936" spans="1:37" x14ac:dyDescent="0.25">
      <c r="A936" s="36">
        <v>46233</v>
      </c>
      <c r="B936" s="6" t="s">
        <v>1279</v>
      </c>
      <c r="C936" s="6" t="s">
        <v>1472</v>
      </c>
      <c r="D936" s="13">
        <v>6688</v>
      </c>
      <c r="E936" s="6">
        <v>5</v>
      </c>
      <c r="F936" s="6">
        <f t="shared" si="89"/>
        <v>105</v>
      </c>
      <c r="G936" s="7">
        <v>1</v>
      </c>
      <c r="H936" s="8">
        <f t="shared" si="90"/>
        <v>1</v>
      </c>
      <c r="I936" s="6">
        <f t="shared" si="88"/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13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36">
        <v>46231</v>
      </c>
    </row>
    <row r="937" spans="1:37" x14ac:dyDescent="0.25">
      <c r="A937" s="36">
        <v>46245</v>
      </c>
      <c r="B937" s="6" t="s">
        <v>1279</v>
      </c>
      <c r="C937" s="6" t="s">
        <v>1472</v>
      </c>
      <c r="D937" s="13">
        <v>6494</v>
      </c>
      <c r="E937" s="6">
        <v>5</v>
      </c>
      <c r="F937" s="6">
        <f t="shared" si="89"/>
        <v>105</v>
      </c>
      <c r="G937" s="7">
        <v>1</v>
      </c>
      <c r="H937" s="8">
        <f t="shared" si="90"/>
        <v>1</v>
      </c>
      <c r="I937" s="6">
        <f t="shared" ref="I937:I957" si="91">SUM(J937:AJ937)</f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13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36">
        <v>46238</v>
      </c>
    </row>
    <row r="938" spans="1:37" x14ac:dyDescent="0.25">
      <c r="A938" s="36">
        <v>46245</v>
      </c>
      <c r="B938" s="6" t="s">
        <v>1279</v>
      </c>
      <c r="C938" s="6" t="s">
        <v>1472</v>
      </c>
      <c r="D938" s="13">
        <v>6905</v>
      </c>
      <c r="E938" s="6">
        <v>3</v>
      </c>
      <c r="F938" s="6">
        <f t="shared" si="89"/>
        <v>63</v>
      </c>
      <c r="G938" s="7">
        <v>1</v>
      </c>
      <c r="H938" s="8">
        <f t="shared" si="90"/>
        <v>1</v>
      </c>
      <c r="I938" s="6">
        <f t="shared" si="91"/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13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36">
        <v>46244</v>
      </c>
    </row>
    <row r="939" spans="1:37" x14ac:dyDescent="0.25">
      <c r="A939" s="36">
        <v>46216</v>
      </c>
      <c r="B939" s="6" t="s">
        <v>1279</v>
      </c>
      <c r="C939" s="6" t="s">
        <v>1473</v>
      </c>
      <c r="D939" s="6">
        <v>6366</v>
      </c>
      <c r="E939" s="6">
        <v>6</v>
      </c>
      <c r="F939" s="6">
        <f t="shared" si="89"/>
        <v>126</v>
      </c>
      <c r="G939" s="7">
        <v>1</v>
      </c>
      <c r="H939" s="8">
        <f t="shared" si="90"/>
        <v>1</v>
      </c>
      <c r="I939" s="6">
        <f t="shared" si="91"/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36"/>
    </row>
    <row r="940" spans="1:37" x14ac:dyDescent="0.25">
      <c r="A940" s="36">
        <v>46220</v>
      </c>
      <c r="B940" s="6" t="s">
        <v>1459</v>
      </c>
      <c r="C940" s="6" t="s">
        <v>1473</v>
      </c>
      <c r="D940" s="6">
        <v>6446</v>
      </c>
      <c r="E940" s="6">
        <v>6</v>
      </c>
      <c r="F940" s="6">
        <f t="shared" si="89"/>
        <v>126</v>
      </c>
      <c r="G940" s="7">
        <v>1</v>
      </c>
      <c r="H940" s="8">
        <f t="shared" si="90"/>
        <v>1</v>
      </c>
      <c r="I940" s="6">
        <f t="shared" si="91"/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13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36"/>
    </row>
    <row r="941" spans="1:37" x14ac:dyDescent="0.25">
      <c r="A941" s="36">
        <v>46224</v>
      </c>
      <c r="B941" s="6" t="s">
        <v>1459</v>
      </c>
      <c r="C941" s="6" t="s">
        <v>1473</v>
      </c>
      <c r="D941" s="6">
        <v>6581</v>
      </c>
      <c r="E941" s="6">
        <v>6</v>
      </c>
      <c r="F941" s="6">
        <f t="shared" si="89"/>
        <v>126</v>
      </c>
      <c r="G941" s="7">
        <v>1</v>
      </c>
      <c r="H941" s="8">
        <f t="shared" si="90"/>
        <v>1</v>
      </c>
      <c r="I941" s="6">
        <f t="shared" si="91"/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36">
        <v>46223</v>
      </c>
    </row>
    <row r="942" spans="1:37" x14ac:dyDescent="0.25">
      <c r="A942" s="36">
        <v>46233</v>
      </c>
      <c r="B942" s="6" t="s">
        <v>1459</v>
      </c>
      <c r="C942" s="6" t="s">
        <v>1473</v>
      </c>
      <c r="D942" s="6">
        <v>6601</v>
      </c>
      <c r="E942" s="6">
        <v>6</v>
      </c>
      <c r="F942" s="6">
        <f t="shared" si="89"/>
        <v>126</v>
      </c>
      <c r="G942" s="7">
        <v>1</v>
      </c>
      <c r="H942" s="8">
        <f t="shared" si="90"/>
        <v>1</v>
      </c>
      <c r="I942" s="6">
        <f t="shared" si="91"/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36">
        <v>46226</v>
      </c>
    </row>
    <row r="943" spans="1:37" x14ac:dyDescent="0.25">
      <c r="A943" s="36">
        <v>46233</v>
      </c>
      <c r="B943" s="6" t="s">
        <v>1459</v>
      </c>
      <c r="C943" s="6" t="s">
        <v>1473</v>
      </c>
      <c r="D943" s="6">
        <v>6688</v>
      </c>
      <c r="E943" s="6">
        <v>5</v>
      </c>
      <c r="F943" s="6">
        <f t="shared" si="89"/>
        <v>105</v>
      </c>
      <c r="G943" s="7">
        <v>1</v>
      </c>
      <c r="H943" s="8">
        <f t="shared" si="90"/>
        <v>1</v>
      </c>
      <c r="I943" s="6">
        <f t="shared" si="91"/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36">
        <v>46232</v>
      </c>
    </row>
    <row r="944" spans="1:37" x14ac:dyDescent="0.25">
      <c r="A944" s="36">
        <v>46244</v>
      </c>
      <c r="B944" s="6" t="s">
        <v>1459</v>
      </c>
      <c r="C944" s="6" t="s">
        <v>1473</v>
      </c>
      <c r="D944" s="6">
        <v>6494</v>
      </c>
      <c r="E944" s="6">
        <v>5</v>
      </c>
      <c r="F944" s="6">
        <f t="shared" si="89"/>
        <v>105</v>
      </c>
      <c r="G944" s="7">
        <v>1</v>
      </c>
      <c r="H944" s="8">
        <f t="shared" si="90"/>
        <v>0.99047619047619051</v>
      </c>
      <c r="I944" s="6">
        <f t="shared" si="91"/>
        <v>1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1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36">
        <v>46236</v>
      </c>
    </row>
    <row r="945" spans="1:37" x14ac:dyDescent="0.25">
      <c r="A945" s="36">
        <v>46244</v>
      </c>
      <c r="B945" s="6" t="s">
        <v>1459</v>
      </c>
      <c r="C945" s="6" t="s">
        <v>1473</v>
      </c>
      <c r="D945" s="6">
        <v>6905</v>
      </c>
      <c r="E945" s="6">
        <v>5</v>
      </c>
      <c r="F945" s="6">
        <f t="shared" si="89"/>
        <v>105</v>
      </c>
      <c r="G945" s="7">
        <v>1</v>
      </c>
      <c r="H945" s="8">
        <f t="shared" si="90"/>
        <v>1</v>
      </c>
      <c r="I945" s="6">
        <f t="shared" si="91"/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36">
        <v>46243</v>
      </c>
    </row>
    <row r="946" spans="1:37" x14ac:dyDescent="0.25">
      <c r="A946" s="36">
        <v>46224</v>
      </c>
      <c r="B946" s="6" t="s">
        <v>1459</v>
      </c>
      <c r="C946" s="6" t="s">
        <v>1474</v>
      </c>
      <c r="D946" s="6">
        <v>6581</v>
      </c>
      <c r="E946" s="6">
        <v>2</v>
      </c>
      <c r="F946" s="6">
        <f t="shared" si="89"/>
        <v>42</v>
      </c>
      <c r="G946" s="7">
        <v>1</v>
      </c>
      <c r="H946" s="8">
        <f t="shared" si="90"/>
        <v>1</v>
      </c>
      <c r="I946" s="6">
        <f t="shared" si="91"/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13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36">
        <v>46223</v>
      </c>
    </row>
    <row r="947" spans="1:37" x14ac:dyDescent="0.25">
      <c r="A947" s="36">
        <v>46233</v>
      </c>
      <c r="B947" s="6" t="s">
        <v>1459</v>
      </c>
      <c r="C947" s="6" t="s">
        <v>1474</v>
      </c>
      <c r="D947" s="6">
        <v>6601</v>
      </c>
      <c r="E947" s="6">
        <v>2</v>
      </c>
      <c r="F947" s="6">
        <f t="shared" si="89"/>
        <v>42</v>
      </c>
      <c r="G947" s="7">
        <v>1</v>
      </c>
      <c r="H947" s="8">
        <f t="shared" si="90"/>
        <v>1</v>
      </c>
      <c r="I947" s="6">
        <f t="shared" si="91"/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13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36">
        <v>46225</v>
      </c>
    </row>
    <row r="948" spans="1:37" x14ac:dyDescent="0.25">
      <c r="A948" s="36">
        <v>46233</v>
      </c>
      <c r="B948" s="6" t="s">
        <v>1459</v>
      </c>
      <c r="C948" s="6" t="s">
        <v>1474</v>
      </c>
      <c r="D948" s="6">
        <v>6688</v>
      </c>
      <c r="E948" s="6">
        <v>1</v>
      </c>
      <c r="F948" s="6">
        <f t="shared" si="89"/>
        <v>21</v>
      </c>
      <c r="G948" s="7">
        <v>1</v>
      </c>
      <c r="H948" s="8">
        <f t="shared" si="90"/>
        <v>1</v>
      </c>
      <c r="I948" s="6">
        <f t="shared" si="91"/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13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36">
        <v>46232</v>
      </c>
    </row>
    <row r="949" spans="1:37" x14ac:dyDescent="0.25">
      <c r="A949" s="36">
        <v>46241</v>
      </c>
      <c r="B949" s="6" t="s">
        <v>1275</v>
      </c>
      <c r="C949" s="6" t="s">
        <v>1474</v>
      </c>
      <c r="D949" s="6">
        <v>6494</v>
      </c>
      <c r="E949" s="6">
        <v>1</v>
      </c>
      <c r="F949" s="6">
        <f t="shared" si="89"/>
        <v>21</v>
      </c>
      <c r="G949" s="7">
        <v>1</v>
      </c>
      <c r="H949" s="8">
        <f t="shared" si="90"/>
        <v>1</v>
      </c>
      <c r="I949" s="6">
        <f t="shared" si="91"/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13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36">
        <v>46233</v>
      </c>
    </row>
    <row r="950" spans="1:37" x14ac:dyDescent="0.25">
      <c r="A950" s="36">
        <v>46244</v>
      </c>
      <c r="B950" s="6" t="s">
        <v>1275</v>
      </c>
      <c r="C950" s="6" t="s">
        <v>1474</v>
      </c>
      <c r="D950" s="6">
        <v>6905</v>
      </c>
      <c r="E950" s="6">
        <v>1</v>
      </c>
      <c r="F950" s="6">
        <f t="shared" si="89"/>
        <v>21</v>
      </c>
      <c r="G950" s="7">
        <v>1</v>
      </c>
      <c r="H950" s="8">
        <f t="shared" si="90"/>
        <v>1</v>
      </c>
      <c r="I950" s="6">
        <f t="shared" si="91"/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13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36">
        <v>46241</v>
      </c>
    </row>
    <row r="951" spans="1:37" x14ac:dyDescent="0.25">
      <c r="A951" s="36">
        <v>46233</v>
      </c>
      <c r="B951" s="6" t="s">
        <v>1459</v>
      </c>
      <c r="C951" s="6" t="s">
        <v>2563</v>
      </c>
      <c r="D951" s="6">
        <v>6688</v>
      </c>
      <c r="E951" s="6">
        <v>1</v>
      </c>
      <c r="F951" s="6">
        <f t="shared" si="89"/>
        <v>21</v>
      </c>
      <c r="G951" s="7">
        <v>1</v>
      </c>
      <c r="H951" s="8">
        <f t="shared" si="90"/>
        <v>1</v>
      </c>
      <c r="I951" s="6">
        <f t="shared" si="91"/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13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36">
        <v>46232</v>
      </c>
    </row>
    <row r="952" spans="1:37" x14ac:dyDescent="0.25">
      <c r="A952" s="36">
        <v>46244</v>
      </c>
      <c r="B952" s="6" t="s">
        <v>1459</v>
      </c>
      <c r="C952" s="6" t="s">
        <v>2563</v>
      </c>
      <c r="D952" s="6">
        <v>6494</v>
      </c>
      <c r="E952" s="6">
        <v>1</v>
      </c>
      <c r="F952" s="6">
        <f t="shared" si="89"/>
        <v>21</v>
      </c>
      <c r="G952" s="7">
        <v>1</v>
      </c>
      <c r="H952" s="8">
        <f t="shared" si="90"/>
        <v>1</v>
      </c>
      <c r="I952" s="6">
        <f t="shared" si="91"/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13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36">
        <v>46244</v>
      </c>
    </row>
    <row r="953" spans="1:37" x14ac:dyDescent="0.25">
      <c r="A953" s="36">
        <v>46244</v>
      </c>
      <c r="B953" s="6" t="s">
        <v>1459</v>
      </c>
      <c r="C953" s="6" t="s">
        <v>2563</v>
      </c>
      <c r="D953" s="6">
        <v>6905</v>
      </c>
      <c r="E953" s="6">
        <v>1</v>
      </c>
      <c r="F953" s="6">
        <f t="shared" si="89"/>
        <v>21</v>
      </c>
      <c r="G953" s="7">
        <v>1</v>
      </c>
      <c r="H953" s="8">
        <f t="shared" si="90"/>
        <v>1</v>
      </c>
      <c r="I953" s="6">
        <f t="shared" si="91"/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13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36">
        <v>46243</v>
      </c>
    </row>
    <row r="954" spans="1:37" x14ac:dyDescent="0.25">
      <c r="A954" s="36">
        <v>46237</v>
      </c>
      <c r="B954" s="6" t="s">
        <v>1459</v>
      </c>
      <c r="C954" s="6" t="s">
        <v>2622</v>
      </c>
      <c r="D954" s="6">
        <v>6688</v>
      </c>
      <c r="E954" s="6">
        <v>1</v>
      </c>
      <c r="F954" s="6">
        <f t="shared" si="89"/>
        <v>21</v>
      </c>
      <c r="G954" s="7">
        <v>1</v>
      </c>
      <c r="H954" s="8">
        <f t="shared" si="90"/>
        <v>1</v>
      </c>
      <c r="I954" s="6">
        <f t="shared" si="91"/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13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36">
        <v>46236</v>
      </c>
    </row>
    <row r="955" spans="1:37" x14ac:dyDescent="0.25">
      <c r="A955" s="36">
        <v>46252</v>
      </c>
      <c r="B955" s="6" t="s">
        <v>1279</v>
      </c>
      <c r="C955" s="6" t="s">
        <v>2622</v>
      </c>
      <c r="D955" s="6">
        <v>6494</v>
      </c>
      <c r="E955" s="6">
        <v>1</v>
      </c>
      <c r="F955" s="6">
        <f t="shared" si="89"/>
        <v>21</v>
      </c>
      <c r="G955" s="7">
        <v>1</v>
      </c>
      <c r="H955" s="8">
        <f t="shared" si="90"/>
        <v>1</v>
      </c>
      <c r="I955" s="6">
        <f t="shared" si="91"/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13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36">
        <v>46243</v>
      </c>
    </row>
    <row r="956" spans="1:37" x14ac:dyDescent="0.25">
      <c r="A956" s="36">
        <v>46253</v>
      </c>
      <c r="B956" s="6" t="s">
        <v>1279</v>
      </c>
      <c r="C956" s="6" t="s">
        <v>2622</v>
      </c>
      <c r="D956" s="6">
        <v>6905</v>
      </c>
      <c r="E956" s="6">
        <v>1</v>
      </c>
      <c r="F956" s="6">
        <f t="shared" si="89"/>
        <v>21</v>
      </c>
      <c r="G956" s="7">
        <v>1</v>
      </c>
      <c r="H956" s="8">
        <f t="shared" si="90"/>
        <v>1</v>
      </c>
      <c r="I956" s="6">
        <f t="shared" si="91"/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13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36">
        <v>46252</v>
      </c>
    </row>
    <row r="957" spans="1:37" x14ac:dyDescent="0.25">
      <c r="A957" s="36">
        <v>46251</v>
      </c>
      <c r="B957" s="6" t="s">
        <v>1275</v>
      </c>
      <c r="C957" s="6" t="s">
        <v>2860</v>
      </c>
      <c r="D957" s="6">
        <v>6905</v>
      </c>
      <c r="E957" s="6">
        <v>2</v>
      </c>
      <c r="F957" s="6">
        <f t="shared" si="89"/>
        <v>42</v>
      </c>
      <c r="G957" s="7">
        <v>1</v>
      </c>
      <c r="H957" s="8">
        <f t="shared" si="90"/>
        <v>1</v>
      </c>
      <c r="I957" s="6">
        <f t="shared" si="91"/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13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36">
        <v>46249</v>
      </c>
    </row>
    <row r="958" spans="1:37" x14ac:dyDescent="0.25">
      <c r="A958" s="36">
        <v>46212</v>
      </c>
      <c r="B958" s="39" t="s">
        <v>1541</v>
      </c>
      <c r="C958" s="6" t="s">
        <v>1545</v>
      </c>
      <c r="D958" s="13">
        <v>6366</v>
      </c>
      <c r="E958" s="6">
        <v>11</v>
      </c>
      <c r="F958" s="6">
        <f t="shared" si="89"/>
        <v>231</v>
      </c>
      <c r="G958" s="7">
        <v>1</v>
      </c>
      <c r="H958" s="8">
        <f t="shared" si="90"/>
        <v>1</v>
      </c>
      <c r="I958" s="6">
        <f>SUM(J958:AI958)</f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13">
        <v>0</v>
      </c>
      <c r="AK958" s="36">
        <v>46211</v>
      </c>
    </row>
    <row r="959" spans="1:37" x14ac:dyDescent="0.25">
      <c r="A959" s="36">
        <v>46216</v>
      </c>
      <c r="B959" s="6" t="s">
        <v>1395</v>
      </c>
      <c r="C959" s="6" t="s">
        <v>1396</v>
      </c>
      <c r="D959" s="6">
        <v>6446</v>
      </c>
      <c r="E959" s="6">
        <v>11</v>
      </c>
      <c r="F959" s="6">
        <f t="shared" si="89"/>
        <v>231</v>
      </c>
      <c r="G959" s="7">
        <v>1</v>
      </c>
      <c r="H959" s="8">
        <f t="shared" si="90"/>
        <v>1</v>
      </c>
      <c r="I959" s="6">
        <f t="shared" ref="I959:I974" si="92">SUM(J959:AJ959)</f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36">
        <v>46215</v>
      </c>
    </row>
    <row r="960" spans="1:37" x14ac:dyDescent="0.25">
      <c r="A960" s="36">
        <v>46220</v>
      </c>
      <c r="B960" s="6" t="s">
        <v>1395</v>
      </c>
      <c r="C960" s="6" t="s">
        <v>1396</v>
      </c>
      <c r="D960" s="6">
        <v>6581</v>
      </c>
      <c r="E960" s="6">
        <v>11</v>
      </c>
      <c r="F960" s="6">
        <f t="shared" si="89"/>
        <v>231</v>
      </c>
      <c r="G960" s="7">
        <v>0.98270000000000002</v>
      </c>
      <c r="H960" s="8">
        <f t="shared" si="90"/>
        <v>0.98268398268398272</v>
      </c>
      <c r="I960" s="6">
        <f t="shared" si="92"/>
        <v>4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3</v>
      </c>
      <c r="S960" s="6">
        <v>0</v>
      </c>
      <c r="T960" s="6">
        <v>0</v>
      </c>
      <c r="U960" s="6">
        <v>1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13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36">
        <v>46220</v>
      </c>
    </row>
    <row r="961" spans="1:38" x14ac:dyDescent="0.25">
      <c r="A961" s="36">
        <v>46230</v>
      </c>
      <c r="B961" s="6" t="s">
        <v>1283</v>
      </c>
      <c r="C961" s="6" t="s">
        <v>1396</v>
      </c>
      <c r="D961" s="6">
        <v>6601</v>
      </c>
      <c r="E961" s="6">
        <v>11</v>
      </c>
      <c r="F961" s="6">
        <f t="shared" si="89"/>
        <v>231</v>
      </c>
      <c r="G961" s="7">
        <v>0.99570000000000003</v>
      </c>
      <c r="H961" s="8">
        <f t="shared" si="90"/>
        <v>0.99567099567099571</v>
      </c>
      <c r="I961" s="6">
        <f t="shared" si="92"/>
        <v>1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1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36">
        <v>46224</v>
      </c>
    </row>
    <row r="962" spans="1:38" x14ac:dyDescent="0.25">
      <c r="A962" s="36">
        <v>46230</v>
      </c>
      <c r="B962" s="6" t="s">
        <v>1283</v>
      </c>
      <c r="C962" s="6" t="s">
        <v>1396</v>
      </c>
      <c r="D962" s="6">
        <v>6688</v>
      </c>
      <c r="E962" s="6">
        <v>11</v>
      </c>
      <c r="F962" s="6">
        <f t="shared" si="89"/>
        <v>231</v>
      </c>
      <c r="G962" s="7">
        <v>0.99570000000000003</v>
      </c>
      <c r="H962" s="8">
        <f t="shared" si="90"/>
        <v>0.99567099567099571</v>
      </c>
      <c r="I962" s="6">
        <f t="shared" si="92"/>
        <v>1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1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36">
        <v>46228</v>
      </c>
    </row>
    <row r="963" spans="1:38" x14ac:dyDescent="0.25">
      <c r="A963" s="36">
        <v>46237</v>
      </c>
      <c r="B963" s="6" t="s">
        <v>1283</v>
      </c>
      <c r="C963" s="6" t="s">
        <v>1396</v>
      </c>
      <c r="D963" s="6">
        <v>6494</v>
      </c>
      <c r="E963" s="6">
        <v>11</v>
      </c>
      <c r="F963" s="6">
        <f t="shared" si="89"/>
        <v>231</v>
      </c>
      <c r="G963" s="7">
        <v>1</v>
      </c>
      <c r="H963" s="8">
        <f t="shared" si="90"/>
        <v>1</v>
      </c>
      <c r="I963" s="6">
        <f t="shared" si="92"/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36">
        <v>46230</v>
      </c>
    </row>
    <row r="964" spans="1:38" x14ac:dyDescent="0.25">
      <c r="A964" s="36">
        <v>46238</v>
      </c>
      <c r="B964" s="6" t="s">
        <v>1283</v>
      </c>
      <c r="C964" s="6" t="s">
        <v>1396</v>
      </c>
      <c r="D964" s="6">
        <v>6905</v>
      </c>
      <c r="E964" s="6">
        <v>13</v>
      </c>
      <c r="F964" s="6">
        <f t="shared" si="89"/>
        <v>273</v>
      </c>
      <c r="G964" s="7">
        <v>1</v>
      </c>
      <c r="H964" s="8">
        <f t="shared" si="90"/>
        <v>1</v>
      </c>
      <c r="I964" s="6">
        <f t="shared" si="92"/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36">
        <v>46237</v>
      </c>
    </row>
    <row r="965" spans="1:38" x14ac:dyDescent="0.25">
      <c r="A965" s="36">
        <v>46216</v>
      </c>
      <c r="B965" s="6" t="s">
        <v>1475</v>
      </c>
      <c r="C965" s="6" t="s">
        <v>1476</v>
      </c>
      <c r="D965" s="6">
        <v>6366</v>
      </c>
      <c r="E965" s="6">
        <v>2</v>
      </c>
      <c r="F965" s="6">
        <f t="shared" si="89"/>
        <v>42</v>
      </c>
      <c r="G965" s="7">
        <v>1</v>
      </c>
      <c r="H965" s="8">
        <f t="shared" si="90"/>
        <v>1</v>
      </c>
      <c r="I965" s="6">
        <f t="shared" si="92"/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36"/>
    </row>
    <row r="966" spans="1:38" x14ac:dyDescent="0.25">
      <c r="A966" s="36">
        <v>46218</v>
      </c>
      <c r="B966" s="6" t="s">
        <v>1275</v>
      </c>
      <c r="C966" s="6" t="s">
        <v>1355</v>
      </c>
      <c r="D966" s="6">
        <v>6446</v>
      </c>
      <c r="E966" s="6">
        <v>2</v>
      </c>
      <c r="F966" s="6">
        <f t="shared" si="89"/>
        <v>42</v>
      </c>
      <c r="G966" s="7">
        <v>1</v>
      </c>
      <c r="H966" s="8">
        <f t="shared" si="90"/>
        <v>1</v>
      </c>
      <c r="I966" s="6">
        <f t="shared" si="92"/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13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36">
        <v>46216</v>
      </c>
    </row>
    <row r="967" spans="1:38" x14ac:dyDescent="0.25">
      <c r="A967" s="36">
        <v>46224</v>
      </c>
      <c r="B967" s="6" t="s">
        <v>1275</v>
      </c>
      <c r="C967" s="6" t="s">
        <v>1355</v>
      </c>
      <c r="D967" s="6">
        <v>6581</v>
      </c>
      <c r="E967" s="6">
        <v>2</v>
      </c>
      <c r="F967" s="6">
        <f t="shared" si="89"/>
        <v>42</v>
      </c>
      <c r="G967" s="7">
        <v>1</v>
      </c>
      <c r="H967" s="8">
        <f t="shared" si="90"/>
        <v>1</v>
      </c>
      <c r="I967" s="6">
        <f t="shared" si="92"/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36">
        <v>46220</v>
      </c>
    </row>
    <row r="968" spans="1:38" x14ac:dyDescent="0.25">
      <c r="A968" s="36">
        <v>46217</v>
      </c>
      <c r="B968" s="6" t="s">
        <v>1477</v>
      </c>
      <c r="C968" s="6" t="s">
        <v>1478</v>
      </c>
      <c r="D968" s="6">
        <v>6366</v>
      </c>
      <c r="E968" s="6">
        <v>10</v>
      </c>
      <c r="F968" s="6">
        <f t="shared" si="89"/>
        <v>210</v>
      </c>
      <c r="G968" s="7">
        <v>0.99050000000000005</v>
      </c>
      <c r="H968" s="8">
        <f t="shared" si="90"/>
        <v>0.99047619047619051</v>
      </c>
      <c r="I968" s="6">
        <f t="shared" si="92"/>
        <v>2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13">
        <v>0</v>
      </c>
      <c r="AC968" s="6">
        <v>0</v>
      </c>
      <c r="AD968" s="6">
        <v>1</v>
      </c>
      <c r="AE968" s="6">
        <v>0</v>
      </c>
      <c r="AF968" s="6">
        <v>0</v>
      </c>
      <c r="AG968" s="6">
        <v>0</v>
      </c>
      <c r="AH968" s="6">
        <v>1</v>
      </c>
      <c r="AI968" s="6">
        <v>0</v>
      </c>
      <c r="AJ968" s="6">
        <v>0</v>
      </c>
      <c r="AK968" s="36"/>
    </row>
    <row r="969" spans="1:38" x14ac:dyDescent="0.25">
      <c r="A969" s="36">
        <v>46224</v>
      </c>
      <c r="B969" s="39" t="s">
        <v>1279</v>
      </c>
      <c r="C969" s="6" t="s">
        <v>1478</v>
      </c>
      <c r="D969" s="6">
        <v>6446</v>
      </c>
      <c r="E969" s="6">
        <v>10</v>
      </c>
      <c r="F969" s="6">
        <f t="shared" si="89"/>
        <v>210</v>
      </c>
      <c r="G969" s="7">
        <v>1</v>
      </c>
      <c r="H969" s="8">
        <f t="shared" si="90"/>
        <v>1</v>
      </c>
      <c r="I969" s="6">
        <f t="shared" si="92"/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30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36"/>
      <c r="AL969" s="36" t="s">
        <v>1489</v>
      </c>
    </row>
    <row r="970" spans="1:38" x14ac:dyDescent="0.25">
      <c r="A970" s="36">
        <v>46224</v>
      </c>
      <c r="B970" s="39" t="s">
        <v>1279</v>
      </c>
      <c r="C970" s="6" t="s">
        <v>1478</v>
      </c>
      <c r="D970" s="6">
        <v>6581</v>
      </c>
      <c r="E970" s="6">
        <v>10</v>
      </c>
      <c r="F970" s="6">
        <f t="shared" si="89"/>
        <v>210</v>
      </c>
      <c r="G970" s="7">
        <v>1</v>
      </c>
      <c r="H970" s="8">
        <f t="shared" si="90"/>
        <v>1</v>
      </c>
      <c r="I970" s="6">
        <f t="shared" si="92"/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13">
        <v>0</v>
      </c>
      <c r="AC970" s="6">
        <v>0</v>
      </c>
      <c r="AD970" s="6">
        <v>0</v>
      </c>
      <c r="AE970" s="6">
        <v>0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36">
        <v>46223</v>
      </c>
    </row>
    <row r="971" spans="1:38" x14ac:dyDescent="0.25">
      <c r="A971" s="36">
        <v>46237</v>
      </c>
      <c r="B971" s="39" t="s">
        <v>1279</v>
      </c>
      <c r="C971" s="6" t="s">
        <v>1478</v>
      </c>
      <c r="D971" s="6">
        <v>6601</v>
      </c>
      <c r="E971" s="6">
        <v>10</v>
      </c>
      <c r="F971" s="6">
        <f t="shared" si="89"/>
        <v>210</v>
      </c>
      <c r="G971" s="7">
        <v>0.99519999999999997</v>
      </c>
      <c r="H971" s="8">
        <f t="shared" si="90"/>
        <v>0.99523809523809526</v>
      </c>
      <c r="I971" s="6">
        <f t="shared" si="92"/>
        <v>1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1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13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36">
        <v>46227</v>
      </c>
    </row>
    <row r="972" spans="1:38" x14ac:dyDescent="0.25">
      <c r="A972" s="36">
        <v>46237</v>
      </c>
      <c r="B972" s="39" t="s">
        <v>1279</v>
      </c>
      <c r="C972" s="6" t="s">
        <v>1478</v>
      </c>
      <c r="D972" s="6">
        <v>6688</v>
      </c>
      <c r="E972" s="6">
        <v>7</v>
      </c>
      <c r="F972" s="6">
        <f t="shared" si="89"/>
        <v>147</v>
      </c>
      <c r="G972" s="7">
        <v>1</v>
      </c>
      <c r="H972" s="8">
        <f t="shared" si="90"/>
        <v>1</v>
      </c>
      <c r="I972" s="6">
        <f t="shared" si="92"/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13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36">
        <v>46237</v>
      </c>
    </row>
    <row r="973" spans="1:38" x14ac:dyDescent="0.25">
      <c r="A973" s="36">
        <v>46251</v>
      </c>
      <c r="B973" s="39" t="s">
        <v>1275</v>
      </c>
      <c r="C973" s="6" t="s">
        <v>1478</v>
      </c>
      <c r="D973" s="6">
        <v>6494</v>
      </c>
      <c r="E973" s="6">
        <v>7</v>
      </c>
      <c r="F973" s="6">
        <f t="shared" si="89"/>
        <v>147</v>
      </c>
      <c r="G973" s="7">
        <v>1</v>
      </c>
      <c r="H973" s="8">
        <f t="shared" si="90"/>
        <v>1</v>
      </c>
      <c r="I973" s="6">
        <f t="shared" si="92"/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13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36">
        <v>46240</v>
      </c>
    </row>
    <row r="974" spans="1:38" x14ac:dyDescent="0.25">
      <c r="A974" s="36">
        <v>46251</v>
      </c>
      <c r="B974" s="39" t="s">
        <v>1275</v>
      </c>
      <c r="C974" s="6" t="s">
        <v>1478</v>
      </c>
      <c r="D974" s="6">
        <v>6905</v>
      </c>
      <c r="E974" s="6">
        <v>8</v>
      </c>
      <c r="F974" s="6">
        <f t="shared" si="89"/>
        <v>168</v>
      </c>
      <c r="G974" s="7">
        <v>1</v>
      </c>
      <c r="H974" s="8">
        <f t="shared" si="90"/>
        <v>1</v>
      </c>
      <c r="I974" s="6">
        <f t="shared" si="92"/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13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36">
        <v>46249</v>
      </c>
    </row>
    <row r="975" spans="1:38" x14ac:dyDescent="0.25">
      <c r="A975" s="36">
        <v>46220</v>
      </c>
      <c r="B975" s="6" t="s">
        <v>1279</v>
      </c>
      <c r="C975" s="6" t="s">
        <v>1546</v>
      </c>
      <c r="D975" s="13">
        <v>6366</v>
      </c>
      <c r="E975" s="6">
        <v>2</v>
      </c>
      <c r="F975" s="6">
        <f t="shared" si="89"/>
        <v>42</v>
      </c>
      <c r="G975" s="7">
        <v>1</v>
      </c>
      <c r="H975" s="8">
        <f t="shared" si="90"/>
        <v>1</v>
      </c>
      <c r="I975" s="6">
        <f t="shared" ref="I975:I983" si="93">SUM(J975:AI975)</f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13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13">
        <v>0</v>
      </c>
      <c r="AK975" s="36">
        <v>46219</v>
      </c>
    </row>
    <row r="976" spans="1:38" x14ac:dyDescent="0.25">
      <c r="A976" s="36">
        <v>46224</v>
      </c>
      <c r="B976" s="6" t="s">
        <v>1534</v>
      </c>
      <c r="C976" s="6" t="s">
        <v>1546</v>
      </c>
      <c r="D976" s="13">
        <v>6446</v>
      </c>
      <c r="E976" s="6">
        <v>2</v>
      </c>
      <c r="F976" s="6">
        <f t="shared" si="89"/>
        <v>42</v>
      </c>
      <c r="G976" s="7">
        <v>1</v>
      </c>
      <c r="H976" s="8">
        <f t="shared" si="90"/>
        <v>1</v>
      </c>
      <c r="I976" s="6">
        <f t="shared" si="93"/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13">
        <v>0</v>
      </c>
      <c r="AK976" s="36">
        <v>46224</v>
      </c>
    </row>
    <row r="977" spans="1:37" x14ac:dyDescent="0.25">
      <c r="A977" s="36">
        <v>46230</v>
      </c>
      <c r="B977" s="6" t="s">
        <v>1534</v>
      </c>
      <c r="C977" s="6" t="s">
        <v>1546</v>
      </c>
      <c r="D977" s="13">
        <v>6581</v>
      </c>
      <c r="E977" s="6">
        <v>2</v>
      </c>
      <c r="F977" s="6">
        <f t="shared" si="89"/>
        <v>42</v>
      </c>
      <c r="G977" s="7">
        <v>1</v>
      </c>
      <c r="H977" s="8">
        <f t="shared" si="90"/>
        <v>1</v>
      </c>
      <c r="I977" s="6">
        <f t="shared" si="93"/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13">
        <v>0</v>
      </c>
      <c r="AK977" s="36">
        <v>46228</v>
      </c>
    </row>
    <row r="978" spans="1:37" x14ac:dyDescent="0.25">
      <c r="A978" s="36">
        <v>46237</v>
      </c>
      <c r="B978" s="6" t="s">
        <v>1534</v>
      </c>
      <c r="C978" s="6" t="s">
        <v>1546</v>
      </c>
      <c r="D978" s="13">
        <v>6601</v>
      </c>
      <c r="E978" s="6">
        <v>2</v>
      </c>
      <c r="F978" s="6">
        <f t="shared" ref="F978:F1041" si="94">E978*21</f>
        <v>42</v>
      </c>
      <c r="G978" s="7">
        <v>1</v>
      </c>
      <c r="H978" s="8">
        <f t="shared" si="90"/>
        <v>1</v>
      </c>
      <c r="I978" s="6">
        <f t="shared" si="93"/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13">
        <v>0</v>
      </c>
      <c r="AK978" s="36">
        <v>46233</v>
      </c>
    </row>
    <row r="979" spans="1:37" x14ac:dyDescent="0.25">
      <c r="A979" s="36">
        <v>46237</v>
      </c>
      <c r="B979" s="6" t="s">
        <v>1534</v>
      </c>
      <c r="C979" s="6" t="s">
        <v>1546</v>
      </c>
      <c r="D979" s="13">
        <v>6688</v>
      </c>
      <c r="E979" s="6">
        <v>2</v>
      </c>
      <c r="F979" s="6">
        <f t="shared" si="94"/>
        <v>42</v>
      </c>
      <c r="G979" s="7">
        <v>1</v>
      </c>
      <c r="H979" s="8">
        <f t="shared" si="90"/>
        <v>1</v>
      </c>
      <c r="I979" s="6">
        <f t="shared" si="93"/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13">
        <v>0</v>
      </c>
      <c r="AK979" s="36">
        <v>46237</v>
      </c>
    </row>
    <row r="980" spans="1:37" x14ac:dyDescent="0.25">
      <c r="A980" s="36">
        <v>46238</v>
      </c>
      <c r="B980" s="6" t="s">
        <v>1275</v>
      </c>
      <c r="C980" s="6" t="s">
        <v>2652</v>
      </c>
      <c r="D980" s="13">
        <v>6688</v>
      </c>
      <c r="E980" s="6">
        <v>1</v>
      </c>
      <c r="F980" s="6">
        <f t="shared" si="94"/>
        <v>21</v>
      </c>
      <c r="G980" s="7">
        <v>1</v>
      </c>
      <c r="H980" s="8">
        <f t="shared" si="90"/>
        <v>1</v>
      </c>
      <c r="I980" s="6">
        <f t="shared" si="93"/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13">
        <v>0</v>
      </c>
      <c r="AK980" s="36">
        <v>46238</v>
      </c>
    </row>
    <row r="981" spans="1:37" x14ac:dyDescent="0.25">
      <c r="A981" s="36">
        <v>46245</v>
      </c>
      <c r="B981" s="6" t="s">
        <v>1275</v>
      </c>
      <c r="C981" s="6" t="s">
        <v>2782</v>
      </c>
      <c r="D981" s="13">
        <v>6688</v>
      </c>
      <c r="E981" s="6">
        <v>2</v>
      </c>
      <c r="F981" s="6">
        <f t="shared" si="94"/>
        <v>42</v>
      </c>
      <c r="G981" s="7">
        <v>1</v>
      </c>
      <c r="H981" s="8">
        <f t="shared" si="90"/>
        <v>1</v>
      </c>
      <c r="I981" s="6">
        <f t="shared" si="93"/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13">
        <v>0</v>
      </c>
      <c r="AK981" s="36">
        <v>46241</v>
      </c>
    </row>
    <row r="982" spans="1:37" x14ac:dyDescent="0.25">
      <c r="A982" s="36">
        <v>46251</v>
      </c>
      <c r="B982" s="6" t="s">
        <v>1275</v>
      </c>
      <c r="C982" s="6" t="s">
        <v>2782</v>
      </c>
      <c r="D982" s="13">
        <v>6494</v>
      </c>
      <c r="E982" s="6">
        <v>2</v>
      </c>
      <c r="F982" s="6">
        <f t="shared" si="94"/>
        <v>42</v>
      </c>
      <c r="G982" s="7">
        <v>1</v>
      </c>
      <c r="H982" s="8">
        <f t="shared" si="90"/>
        <v>1</v>
      </c>
      <c r="I982" s="6">
        <f t="shared" si="93"/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13">
        <v>0</v>
      </c>
      <c r="AK982" s="36">
        <v>46244</v>
      </c>
    </row>
    <row r="983" spans="1:37" x14ac:dyDescent="0.25">
      <c r="A983" s="36">
        <v>46251</v>
      </c>
      <c r="B983" s="6" t="s">
        <v>1275</v>
      </c>
      <c r="C983" s="6" t="s">
        <v>2782</v>
      </c>
      <c r="D983" s="13">
        <v>6905</v>
      </c>
      <c r="E983" s="6">
        <v>2</v>
      </c>
      <c r="F983" s="6">
        <f t="shared" si="94"/>
        <v>42</v>
      </c>
      <c r="G983" s="7">
        <v>1</v>
      </c>
      <c r="H983" s="8">
        <f t="shared" si="90"/>
        <v>1</v>
      </c>
      <c r="I983" s="6">
        <f t="shared" si="93"/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13">
        <v>0</v>
      </c>
      <c r="AK983" s="36">
        <v>46249</v>
      </c>
    </row>
    <row r="984" spans="1:37" x14ac:dyDescent="0.25">
      <c r="A984" s="36">
        <v>46209</v>
      </c>
      <c r="B984" s="39" t="s">
        <v>1279</v>
      </c>
      <c r="C984" s="6" t="s">
        <v>1317</v>
      </c>
      <c r="D984" s="13">
        <v>6366</v>
      </c>
      <c r="E984" s="6">
        <v>12</v>
      </c>
      <c r="F984" s="6">
        <f t="shared" si="94"/>
        <v>252</v>
      </c>
      <c r="G984" s="7">
        <v>1</v>
      </c>
      <c r="H984" s="8">
        <f t="shared" si="90"/>
        <v>1</v>
      </c>
      <c r="I984" s="6">
        <f t="shared" ref="I984:I1031" si="95">SUM(J984:AJ984)</f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13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36"/>
    </row>
    <row r="985" spans="1:37" x14ac:dyDescent="0.25">
      <c r="A985" s="36">
        <v>46212</v>
      </c>
      <c r="B985" s="39" t="s">
        <v>1279</v>
      </c>
      <c r="C985" s="6" t="s">
        <v>1317</v>
      </c>
      <c r="D985" s="13">
        <v>6446</v>
      </c>
      <c r="E985" s="6">
        <v>11</v>
      </c>
      <c r="F985" s="6">
        <f t="shared" si="94"/>
        <v>231</v>
      </c>
      <c r="G985" s="7">
        <v>1</v>
      </c>
      <c r="H985" s="8">
        <f t="shared" si="90"/>
        <v>1</v>
      </c>
      <c r="I985" s="6">
        <f t="shared" si="95"/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36"/>
    </row>
    <row r="986" spans="1:37" x14ac:dyDescent="0.25">
      <c r="A986" s="36">
        <v>46216</v>
      </c>
      <c r="B986" s="39" t="s">
        <v>1279</v>
      </c>
      <c r="C986" s="6" t="s">
        <v>1317</v>
      </c>
      <c r="D986" s="6">
        <v>6581</v>
      </c>
      <c r="E986" s="6">
        <v>11</v>
      </c>
      <c r="F986" s="6">
        <f t="shared" si="94"/>
        <v>231</v>
      </c>
      <c r="G986" s="7">
        <v>1</v>
      </c>
      <c r="H986" s="8">
        <f t="shared" si="90"/>
        <v>1</v>
      </c>
      <c r="I986" s="6">
        <f t="shared" si="95"/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13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36"/>
    </row>
    <row r="987" spans="1:37" x14ac:dyDescent="0.25">
      <c r="A987" s="36">
        <v>46224</v>
      </c>
      <c r="B987" s="39" t="s">
        <v>1279</v>
      </c>
      <c r="C987" s="6" t="s">
        <v>1317</v>
      </c>
      <c r="D987" s="6">
        <v>6601</v>
      </c>
      <c r="E987" s="6">
        <v>11</v>
      </c>
      <c r="F987" s="6">
        <f t="shared" si="94"/>
        <v>231</v>
      </c>
      <c r="G987" s="7">
        <v>0.99570000000000003</v>
      </c>
      <c r="H987" s="8">
        <f t="shared" si="90"/>
        <v>0.99567099567099571</v>
      </c>
      <c r="I987" s="6">
        <f t="shared" si="95"/>
        <v>1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1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36">
        <v>46219</v>
      </c>
    </row>
    <row r="988" spans="1:37" x14ac:dyDescent="0.25">
      <c r="A988" s="36">
        <v>46224</v>
      </c>
      <c r="B988" s="39" t="s">
        <v>1279</v>
      </c>
      <c r="C988" s="6" t="s">
        <v>1317</v>
      </c>
      <c r="D988" s="6">
        <v>6688</v>
      </c>
      <c r="E988" s="6">
        <v>9</v>
      </c>
      <c r="F988" s="6">
        <f t="shared" si="94"/>
        <v>189</v>
      </c>
      <c r="G988" s="7">
        <v>0.98939999999999995</v>
      </c>
      <c r="H988" s="8">
        <f t="shared" si="90"/>
        <v>0.98941798941798942</v>
      </c>
      <c r="I988" s="6">
        <f t="shared" si="95"/>
        <v>2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1</v>
      </c>
      <c r="R988" s="6">
        <v>1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13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36">
        <v>46224</v>
      </c>
    </row>
    <row r="989" spans="1:37" x14ac:dyDescent="0.25">
      <c r="A989" s="36">
        <v>46233</v>
      </c>
      <c r="B989" s="39" t="s">
        <v>1279</v>
      </c>
      <c r="C989" s="6" t="s">
        <v>1317</v>
      </c>
      <c r="D989" s="6">
        <v>6494</v>
      </c>
      <c r="E989" s="6">
        <v>9</v>
      </c>
      <c r="F989" s="6">
        <f t="shared" si="94"/>
        <v>189</v>
      </c>
      <c r="G989" s="7">
        <v>1</v>
      </c>
      <c r="H989" s="8">
        <f t="shared" si="90"/>
        <v>1</v>
      </c>
      <c r="I989" s="6">
        <f t="shared" si="95"/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13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36">
        <v>46227</v>
      </c>
    </row>
    <row r="990" spans="1:37" x14ac:dyDescent="0.25">
      <c r="A990" s="36">
        <v>46234</v>
      </c>
      <c r="B990" s="39" t="s">
        <v>1279</v>
      </c>
      <c r="C990" s="6" t="s">
        <v>1317</v>
      </c>
      <c r="D990" s="6">
        <v>6905</v>
      </c>
      <c r="E990" s="6">
        <v>9</v>
      </c>
      <c r="F990" s="6">
        <f t="shared" si="94"/>
        <v>189</v>
      </c>
      <c r="G990" s="7">
        <v>1</v>
      </c>
      <c r="H990" s="8">
        <f t="shared" si="90"/>
        <v>1</v>
      </c>
      <c r="I990" s="6">
        <f t="shared" si="95"/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13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36">
        <v>46233</v>
      </c>
    </row>
    <row r="991" spans="1:37" x14ac:dyDescent="0.25">
      <c r="A991" s="36">
        <v>46213</v>
      </c>
      <c r="B991" s="6" t="s">
        <v>1279</v>
      </c>
      <c r="C991" s="6" t="s">
        <v>1319</v>
      </c>
      <c r="D991" s="13">
        <v>6446</v>
      </c>
      <c r="E991" s="6">
        <v>1</v>
      </c>
      <c r="F991" s="6">
        <f t="shared" si="94"/>
        <v>21</v>
      </c>
      <c r="G991" s="7">
        <v>1</v>
      </c>
      <c r="H991" s="8">
        <f t="shared" si="90"/>
        <v>1</v>
      </c>
      <c r="I991" s="6">
        <f t="shared" si="95"/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36"/>
    </row>
    <row r="992" spans="1:37" x14ac:dyDescent="0.25">
      <c r="A992" s="36">
        <v>46216</v>
      </c>
      <c r="B992" s="6" t="s">
        <v>1279</v>
      </c>
      <c r="C992" s="6" t="s">
        <v>1319</v>
      </c>
      <c r="D992" s="13">
        <v>6581</v>
      </c>
      <c r="E992" s="6">
        <v>1</v>
      </c>
      <c r="F992" s="6">
        <f t="shared" si="94"/>
        <v>21</v>
      </c>
      <c r="G992" s="7">
        <v>1</v>
      </c>
      <c r="H992" s="8">
        <f t="shared" ref="H992:H1055" si="96">1-I992/F992</f>
        <v>1</v>
      </c>
      <c r="I992" s="6">
        <f t="shared" si="95"/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13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36"/>
    </row>
    <row r="993" spans="1:37" x14ac:dyDescent="0.25">
      <c r="A993" s="36">
        <v>46224</v>
      </c>
      <c r="B993" s="6" t="s">
        <v>1279</v>
      </c>
      <c r="C993" s="6" t="s">
        <v>1319</v>
      </c>
      <c r="D993" s="13">
        <v>6601</v>
      </c>
      <c r="E993" s="6">
        <v>1</v>
      </c>
      <c r="F993" s="6">
        <f t="shared" si="94"/>
        <v>21</v>
      </c>
      <c r="G993" s="7">
        <v>1</v>
      </c>
      <c r="H993" s="8">
        <f t="shared" si="96"/>
        <v>1</v>
      </c>
      <c r="I993" s="6">
        <f t="shared" si="95"/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36">
        <v>46220</v>
      </c>
    </row>
    <row r="994" spans="1:37" x14ac:dyDescent="0.25">
      <c r="A994" s="36">
        <v>46224</v>
      </c>
      <c r="B994" s="6" t="s">
        <v>1279</v>
      </c>
      <c r="C994" s="6" t="s">
        <v>1319</v>
      </c>
      <c r="D994" s="13">
        <v>6688</v>
      </c>
      <c r="E994" s="6">
        <v>1</v>
      </c>
      <c r="F994" s="6">
        <f t="shared" si="94"/>
        <v>21</v>
      </c>
      <c r="G994" s="7">
        <v>1</v>
      </c>
      <c r="H994" s="8">
        <f t="shared" si="96"/>
        <v>1</v>
      </c>
      <c r="I994" s="6">
        <f t="shared" si="95"/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13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36">
        <v>46224</v>
      </c>
    </row>
    <row r="995" spans="1:37" x14ac:dyDescent="0.25">
      <c r="A995" s="36">
        <v>46232</v>
      </c>
      <c r="B995" s="6" t="s">
        <v>1279</v>
      </c>
      <c r="C995" s="6" t="s">
        <v>1319</v>
      </c>
      <c r="D995" s="13">
        <v>6494</v>
      </c>
      <c r="E995" s="6">
        <v>1</v>
      </c>
      <c r="F995" s="6">
        <f t="shared" si="94"/>
        <v>21</v>
      </c>
      <c r="G995" s="7">
        <v>1</v>
      </c>
      <c r="H995" s="8">
        <f t="shared" si="96"/>
        <v>1</v>
      </c>
      <c r="I995" s="6">
        <f t="shared" si="95"/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13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36">
        <v>46228</v>
      </c>
    </row>
    <row r="996" spans="1:37" x14ac:dyDescent="0.25">
      <c r="A996" s="36">
        <v>46234</v>
      </c>
      <c r="B996" s="6" t="s">
        <v>1279</v>
      </c>
      <c r="C996" s="6" t="s">
        <v>1319</v>
      </c>
      <c r="D996" s="13">
        <v>6905</v>
      </c>
      <c r="E996" s="6">
        <v>1</v>
      </c>
      <c r="F996" s="6">
        <f t="shared" si="94"/>
        <v>21</v>
      </c>
      <c r="G996" s="7">
        <v>1</v>
      </c>
      <c r="H996" s="8">
        <f t="shared" si="96"/>
        <v>1</v>
      </c>
      <c r="I996" s="6">
        <f t="shared" si="95"/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13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36">
        <v>46234</v>
      </c>
    </row>
    <row r="997" spans="1:37" x14ac:dyDescent="0.25">
      <c r="A997" s="36">
        <v>46227</v>
      </c>
      <c r="B997" s="6" t="s">
        <v>1275</v>
      </c>
      <c r="C997" s="6" t="s">
        <v>1862</v>
      </c>
      <c r="D997" s="13">
        <v>6688</v>
      </c>
      <c r="E997" s="6">
        <v>1</v>
      </c>
      <c r="F997" s="6">
        <f t="shared" si="94"/>
        <v>21</v>
      </c>
      <c r="G997" s="7">
        <v>1</v>
      </c>
      <c r="H997" s="8">
        <f t="shared" si="96"/>
        <v>1</v>
      </c>
      <c r="I997" s="6">
        <f t="shared" si="95"/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36">
        <v>46227</v>
      </c>
    </row>
    <row r="998" spans="1:37" x14ac:dyDescent="0.25">
      <c r="A998" s="36">
        <v>46233</v>
      </c>
      <c r="B998" s="6" t="s">
        <v>1275</v>
      </c>
      <c r="C998" s="6" t="s">
        <v>1862</v>
      </c>
      <c r="D998" s="13">
        <v>6494</v>
      </c>
      <c r="E998" s="6">
        <v>1</v>
      </c>
      <c r="F998" s="6">
        <f t="shared" si="94"/>
        <v>21</v>
      </c>
      <c r="G998" s="7">
        <v>0.95240000000000002</v>
      </c>
      <c r="H998" s="8">
        <f t="shared" si="96"/>
        <v>0.95238095238095233</v>
      </c>
      <c r="I998" s="6">
        <f t="shared" si="95"/>
        <v>1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1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36">
        <v>46228</v>
      </c>
    </row>
    <row r="999" spans="1:37" x14ac:dyDescent="0.25">
      <c r="A999" s="36">
        <v>46233</v>
      </c>
      <c r="B999" s="6" t="s">
        <v>1275</v>
      </c>
      <c r="C999" s="6" t="s">
        <v>1862</v>
      </c>
      <c r="D999" s="13">
        <v>6905</v>
      </c>
      <c r="E999" s="6">
        <v>1</v>
      </c>
      <c r="F999" s="6">
        <f t="shared" si="94"/>
        <v>21</v>
      </c>
      <c r="G999" s="7">
        <v>1</v>
      </c>
      <c r="H999" s="8">
        <f t="shared" si="96"/>
        <v>1</v>
      </c>
      <c r="I999" s="6">
        <f t="shared" si="95"/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36">
        <v>46232</v>
      </c>
    </row>
    <row r="1000" spans="1:37" x14ac:dyDescent="0.25">
      <c r="A1000" s="36">
        <v>46246</v>
      </c>
      <c r="B1000" s="6" t="s">
        <v>1275</v>
      </c>
      <c r="C1000" s="6" t="s">
        <v>2805</v>
      </c>
      <c r="D1000" s="13">
        <v>6688</v>
      </c>
      <c r="E1000" s="6">
        <v>1</v>
      </c>
      <c r="F1000" s="6">
        <f t="shared" si="94"/>
        <v>21</v>
      </c>
      <c r="G1000" s="7">
        <v>1</v>
      </c>
      <c r="H1000" s="8">
        <f t="shared" si="96"/>
        <v>1</v>
      </c>
      <c r="I1000" s="6">
        <f t="shared" si="95"/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36">
        <v>46235</v>
      </c>
    </row>
    <row r="1001" spans="1:37" x14ac:dyDescent="0.25">
      <c r="A1001" s="36">
        <v>46246</v>
      </c>
      <c r="B1001" s="6" t="s">
        <v>1275</v>
      </c>
      <c r="C1001" s="6" t="s">
        <v>2805</v>
      </c>
      <c r="D1001" s="13">
        <v>6494</v>
      </c>
      <c r="E1001" s="6">
        <v>1</v>
      </c>
      <c r="F1001" s="6">
        <f t="shared" si="94"/>
        <v>21</v>
      </c>
      <c r="G1001" s="7">
        <v>1</v>
      </c>
      <c r="H1001" s="8">
        <f t="shared" si="96"/>
        <v>1</v>
      </c>
      <c r="I1001" s="6">
        <f t="shared" si="95"/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36">
        <v>46244</v>
      </c>
    </row>
    <row r="1002" spans="1:37" x14ac:dyDescent="0.25">
      <c r="A1002" s="36">
        <v>46246</v>
      </c>
      <c r="B1002" s="6" t="s">
        <v>1275</v>
      </c>
      <c r="C1002" s="6" t="s">
        <v>2805</v>
      </c>
      <c r="D1002" s="13">
        <v>6905</v>
      </c>
      <c r="E1002" s="6">
        <v>1</v>
      </c>
      <c r="F1002" s="6">
        <f t="shared" si="94"/>
        <v>21</v>
      </c>
      <c r="G1002" s="7">
        <v>1</v>
      </c>
      <c r="H1002" s="8">
        <f t="shared" si="96"/>
        <v>1</v>
      </c>
      <c r="I1002" s="6">
        <f t="shared" si="95"/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36">
        <v>46244</v>
      </c>
    </row>
    <row r="1003" spans="1:37" x14ac:dyDescent="0.25">
      <c r="A1003" s="36">
        <v>46209</v>
      </c>
      <c r="B1003" s="39" t="s">
        <v>1459</v>
      </c>
      <c r="C1003" s="6" t="s">
        <v>1320</v>
      </c>
      <c r="D1003" s="13">
        <v>6366</v>
      </c>
      <c r="E1003" s="6">
        <v>2</v>
      </c>
      <c r="F1003" s="6">
        <f t="shared" si="94"/>
        <v>42</v>
      </c>
      <c r="G1003" s="7">
        <v>1</v>
      </c>
      <c r="H1003" s="8">
        <f t="shared" si="96"/>
        <v>1</v>
      </c>
      <c r="I1003" s="6">
        <f t="shared" si="95"/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13">
        <v>0</v>
      </c>
      <c r="AC1003" s="6">
        <v>0</v>
      </c>
      <c r="AD1003" s="6">
        <v>0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36"/>
    </row>
    <row r="1004" spans="1:37" x14ac:dyDescent="0.25">
      <c r="A1004" s="36">
        <v>46213</v>
      </c>
      <c r="B1004" s="6" t="s">
        <v>1279</v>
      </c>
      <c r="C1004" s="6" t="s">
        <v>1320</v>
      </c>
      <c r="D1004" s="13">
        <v>6446</v>
      </c>
      <c r="E1004" s="6">
        <v>2</v>
      </c>
      <c r="F1004" s="6">
        <f t="shared" si="94"/>
        <v>42</v>
      </c>
      <c r="G1004" s="7">
        <v>1</v>
      </c>
      <c r="H1004" s="8">
        <f t="shared" si="96"/>
        <v>1</v>
      </c>
      <c r="I1004" s="6">
        <f t="shared" si="95"/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36"/>
    </row>
    <row r="1005" spans="1:37" x14ac:dyDescent="0.25">
      <c r="A1005" s="36">
        <v>46216</v>
      </c>
      <c r="B1005" s="6" t="s">
        <v>1279</v>
      </c>
      <c r="C1005" s="6" t="s">
        <v>1320</v>
      </c>
      <c r="D1005" s="13">
        <v>6581</v>
      </c>
      <c r="E1005" s="6">
        <v>2</v>
      </c>
      <c r="F1005" s="6">
        <f t="shared" si="94"/>
        <v>42</v>
      </c>
      <c r="G1005" s="7">
        <v>0.97619999999999996</v>
      </c>
      <c r="H1005" s="8">
        <f t="shared" si="96"/>
        <v>0.97619047619047616</v>
      </c>
      <c r="I1005" s="6">
        <f t="shared" si="95"/>
        <v>1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1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13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36"/>
    </row>
    <row r="1006" spans="1:37" x14ac:dyDescent="0.25">
      <c r="A1006" s="36">
        <v>46224</v>
      </c>
      <c r="B1006" s="6" t="s">
        <v>1279</v>
      </c>
      <c r="C1006" s="6" t="s">
        <v>1320</v>
      </c>
      <c r="D1006" s="13">
        <v>6601</v>
      </c>
      <c r="E1006" s="6">
        <v>2</v>
      </c>
      <c r="F1006" s="6">
        <f t="shared" si="94"/>
        <v>42</v>
      </c>
      <c r="G1006" s="7">
        <v>1</v>
      </c>
      <c r="H1006" s="8">
        <f t="shared" si="96"/>
        <v>1</v>
      </c>
      <c r="I1006" s="6">
        <f t="shared" si="95"/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36">
        <v>46219</v>
      </c>
    </row>
    <row r="1007" spans="1:37" x14ac:dyDescent="0.25">
      <c r="A1007" s="36">
        <v>46224</v>
      </c>
      <c r="B1007" s="6" t="s">
        <v>1279</v>
      </c>
      <c r="C1007" s="6" t="s">
        <v>1320</v>
      </c>
      <c r="D1007" s="13">
        <v>6688</v>
      </c>
      <c r="E1007" s="6">
        <v>2</v>
      </c>
      <c r="F1007" s="6">
        <f t="shared" si="94"/>
        <v>42</v>
      </c>
      <c r="G1007" s="7">
        <v>1</v>
      </c>
      <c r="H1007" s="8">
        <f t="shared" si="96"/>
        <v>1</v>
      </c>
      <c r="I1007" s="6">
        <f t="shared" si="95"/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13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36">
        <v>46222</v>
      </c>
    </row>
    <row r="1008" spans="1:37" x14ac:dyDescent="0.25">
      <c r="A1008" s="36">
        <v>46231</v>
      </c>
      <c r="B1008" s="6" t="s">
        <v>1275</v>
      </c>
      <c r="C1008" s="6" t="s">
        <v>1320</v>
      </c>
      <c r="D1008" s="13">
        <v>6494</v>
      </c>
      <c r="E1008" s="6">
        <v>2</v>
      </c>
      <c r="F1008" s="6">
        <f t="shared" si="94"/>
        <v>42</v>
      </c>
      <c r="G1008" s="7">
        <v>0.97619999999999996</v>
      </c>
      <c r="H1008" s="8">
        <f t="shared" si="96"/>
        <v>0.97619047619047616</v>
      </c>
      <c r="I1008" s="6">
        <f t="shared" si="95"/>
        <v>1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1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13">
        <v>0</v>
      </c>
      <c r="AC1008" s="6">
        <v>0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36">
        <v>46224</v>
      </c>
    </row>
    <row r="1009" spans="1:38" x14ac:dyDescent="0.25">
      <c r="A1009" s="36">
        <v>46231</v>
      </c>
      <c r="B1009" s="6" t="s">
        <v>1275</v>
      </c>
      <c r="C1009" s="6" t="s">
        <v>1320</v>
      </c>
      <c r="D1009" s="13">
        <v>6905</v>
      </c>
      <c r="E1009" s="6">
        <v>2</v>
      </c>
      <c r="F1009" s="6">
        <f t="shared" si="94"/>
        <v>42</v>
      </c>
      <c r="G1009" s="7">
        <v>1</v>
      </c>
      <c r="H1009" s="8">
        <f t="shared" si="96"/>
        <v>1</v>
      </c>
      <c r="I1009" s="6">
        <f t="shared" si="95"/>
        <v>0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13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36">
        <v>46231</v>
      </c>
    </row>
    <row r="1010" spans="1:38" x14ac:dyDescent="0.25">
      <c r="A1010" s="36">
        <v>46209</v>
      </c>
      <c r="B1010" s="39" t="s">
        <v>1480</v>
      </c>
      <c r="C1010" s="6" t="s">
        <v>1321</v>
      </c>
      <c r="D1010" s="13">
        <v>6366</v>
      </c>
      <c r="E1010" s="6">
        <v>1</v>
      </c>
      <c r="F1010" s="6">
        <f t="shared" si="94"/>
        <v>21</v>
      </c>
      <c r="G1010" s="7">
        <v>0.95240000000000002</v>
      </c>
      <c r="H1010" s="8">
        <f t="shared" si="96"/>
        <v>0.95238095238095233</v>
      </c>
      <c r="I1010" s="6">
        <f t="shared" si="95"/>
        <v>1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13">
        <v>0</v>
      </c>
      <c r="AC1010" s="6">
        <v>0</v>
      </c>
      <c r="AD1010" s="6">
        <v>1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36"/>
    </row>
    <row r="1011" spans="1:38" x14ac:dyDescent="0.25">
      <c r="A1011" s="36">
        <v>46212</v>
      </c>
      <c r="B1011" s="39" t="s">
        <v>1279</v>
      </c>
      <c r="C1011" s="6" t="s">
        <v>1321</v>
      </c>
      <c r="D1011" s="13">
        <v>6446</v>
      </c>
      <c r="E1011" s="6">
        <v>1</v>
      </c>
      <c r="F1011" s="6">
        <f t="shared" si="94"/>
        <v>21</v>
      </c>
      <c r="G1011" s="7">
        <v>1</v>
      </c>
      <c r="H1011" s="8">
        <f t="shared" si="96"/>
        <v>1</v>
      </c>
      <c r="I1011" s="6">
        <f t="shared" si="95"/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36"/>
    </row>
    <row r="1012" spans="1:38" x14ac:dyDescent="0.25">
      <c r="A1012" s="36">
        <v>46216</v>
      </c>
      <c r="B1012" s="39" t="s">
        <v>1279</v>
      </c>
      <c r="C1012" s="6" t="s">
        <v>1321</v>
      </c>
      <c r="D1012" s="13">
        <v>6581</v>
      </c>
      <c r="E1012" s="6">
        <v>1</v>
      </c>
      <c r="F1012" s="6">
        <f t="shared" si="94"/>
        <v>21</v>
      </c>
      <c r="G1012" s="7">
        <v>1</v>
      </c>
      <c r="H1012" s="8">
        <f t="shared" si="96"/>
        <v>1</v>
      </c>
      <c r="I1012" s="6">
        <f t="shared" si="95"/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13">
        <v>0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36"/>
    </row>
    <row r="1013" spans="1:38" x14ac:dyDescent="0.25">
      <c r="A1013" s="36">
        <v>46224</v>
      </c>
      <c r="B1013" s="39" t="s">
        <v>1279</v>
      </c>
      <c r="C1013" s="6" t="s">
        <v>1321</v>
      </c>
      <c r="D1013" s="13">
        <v>6601</v>
      </c>
      <c r="E1013" s="6">
        <v>1</v>
      </c>
      <c r="F1013" s="6">
        <f t="shared" si="94"/>
        <v>21</v>
      </c>
      <c r="G1013" s="7">
        <v>1</v>
      </c>
      <c r="H1013" s="8">
        <f t="shared" si="96"/>
        <v>1</v>
      </c>
      <c r="I1013" s="6">
        <f t="shared" si="95"/>
        <v>0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36">
        <v>46216</v>
      </c>
    </row>
    <row r="1014" spans="1:38" x14ac:dyDescent="0.25">
      <c r="A1014" s="36">
        <v>46224</v>
      </c>
      <c r="B1014" s="39" t="s">
        <v>1279</v>
      </c>
      <c r="C1014" s="6" t="s">
        <v>1321</v>
      </c>
      <c r="D1014" s="13">
        <v>6688</v>
      </c>
      <c r="E1014" s="6">
        <v>1</v>
      </c>
      <c r="F1014" s="6">
        <f t="shared" si="94"/>
        <v>21</v>
      </c>
      <c r="G1014" s="7">
        <v>1</v>
      </c>
      <c r="H1014" s="8">
        <f t="shared" si="96"/>
        <v>1</v>
      </c>
      <c r="I1014" s="6">
        <f t="shared" si="95"/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13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36">
        <v>46220</v>
      </c>
    </row>
    <row r="1015" spans="1:38" x14ac:dyDescent="0.25">
      <c r="A1015" s="36">
        <v>46245</v>
      </c>
      <c r="B1015" s="39" t="s">
        <v>1279</v>
      </c>
      <c r="C1015" s="6" t="s">
        <v>1321</v>
      </c>
      <c r="D1015" s="13">
        <v>6494</v>
      </c>
      <c r="E1015" s="6">
        <v>1</v>
      </c>
      <c r="F1015" s="6">
        <f t="shared" si="94"/>
        <v>21</v>
      </c>
      <c r="G1015" s="7">
        <v>1</v>
      </c>
      <c r="H1015" s="8">
        <f t="shared" si="96"/>
        <v>1</v>
      </c>
      <c r="I1015" s="6">
        <f t="shared" si="95"/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13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36">
        <v>46223</v>
      </c>
    </row>
    <row r="1016" spans="1:38" x14ac:dyDescent="0.25">
      <c r="A1016" s="36">
        <v>46245</v>
      </c>
      <c r="B1016" s="39" t="s">
        <v>1279</v>
      </c>
      <c r="C1016" s="6" t="s">
        <v>1321</v>
      </c>
      <c r="D1016" s="13">
        <v>6905</v>
      </c>
      <c r="E1016" s="6">
        <v>1</v>
      </c>
      <c r="F1016" s="6">
        <f t="shared" si="94"/>
        <v>21</v>
      </c>
      <c r="G1016" s="7">
        <v>1</v>
      </c>
      <c r="H1016" s="8">
        <f t="shared" si="96"/>
        <v>1</v>
      </c>
      <c r="I1016" s="6">
        <f t="shared" si="95"/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13">
        <v>0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36">
        <v>46244</v>
      </c>
    </row>
    <row r="1017" spans="1:38" x14ac:dyDescent="0.25">
      <c r="A1017" s="36">
        <v>46209</v>
      </c>
      <c r="B1017" s="39" t="s">
        <v>1481</v>
      </c>
      <c r="C1017" s="6" t="s">
        <v>1357</v>
      </c>
      <c r="D1017" s="13">
        <v>6366</v>
      </c>
      <c r="E1017" s="6">
        <v>1</v>
      </c>
      <c r="F1017" s="6">
        <f t="shared" si="94"/>
        <v>21</v>
      </c>
      <c r="G1017" s="7">
        <v>1</v>
      </c>
      <c r="H1017" s="8">
        <f t="shared" si="96"/>
        <v>1</v>
      </c>
      <c r="I1017" s="6">
        <f t="shared" si="95"/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36"/>
    </row>
    <row r="1018" spans="1:38" x14ac:dyDescent="0.25">
      <c r="A1018" s="36">
        <v>46213</v>
      </c>
      <c r="B1018" s="6" t="s">
        <v>1356</v>
      </c>
      <c r="C1018" s="6" t="s">
        <v>1357</v>
      </c>
      <c r="D1018" s="13">
        <v>6446</v>
      </c>
      <c r="E1018" s="6">
        <v>1</v>
      </c>
      <c r="F1018" s="6">
        <f t="shared" si="94"/>
        <v>21</v>
      </c>
      <c r="G1018" s="7">
        <v>1</v>
      </c>
      <c r="H1018" s="8">
        <f t="shared" si="96"/>
        <v>1</v>
      </c>
      <c r="I1018" s="6">
        <f t="shared" si="95"/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13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36"/>
    </row>
    <row r="1019" spans="1:38" x14ac:dyDescent="0.25">
      <c r="A1019" s="36">
        <v>46218</v>
      </c>
      <c r="B1019" s="6" t="s">
        <v>1356</v>
      </c>
      <c r="C1019" s="6" t="s">
        <v>1357</v>
      </c>
      <c r="D1019" s="13">
        <v>6581</v>
      </c>
      <c r="E1019" s="6">
        <v>1</v>
      </c>
      <c r="F1019" s="6">
        <f t="shared" si="94"/>
        <v>21</v>
      </c>
      <c r="G1019" s="7">
        <v>1</v>
      </c>
      <c r="H1019" s="8">
        <f t="shared" si="96"/>
        <v>1</v>
      </c>
      <c r="I1019" s="6">
        <f t="shared" si="95"/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36">
        <v>46217</v>
      </c>
    </row>
    <row r="1020" spans="1:38" s="13" customFormat="1" x14ac:dyDescent="0.25">
      <c r="A1020" s="36">
        <v>46224</v>
      </c>
      <c r="B1020" s="6" t="s">
        <v>1356</v>
      </c>
      <c r="C1020" s="6" t="s">
        <v>1357</v>
      </c>
      <c r="D1020" s="13">
        <v>6601</v>
      </c>
      <c r="E1020" s="6">
        <v>1</v>
      </c>
      <c r="F1020" s="6">
        <f t="shared" si="94"/>
        <v>21</v>
      </c>
      <c r="G1020" s="7">
        <v>1</v>
      </c>
      <c r="H1020" s="8">
        <f t="shared" si="96"/>
        <v>1</v>
      </c>
      <c r="I1020" s="6">
        <f t="shared" si="95"/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13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36">
        <v>46220</v>
      </c>
      <c r="AL1020" s="6"/>
    </row>
    <row r="1021" spans="1:38" s="13" customFormat="1" x14ac:dyDescent="0.25">
      <c r="A1021" s="36">
        <v>46224</v>
      </c>
      <c r="B1021" s="6" t="s">
        <v>1356</v>
      </c>
      <c r="C1021" s="6" t="s">
        <v>1357</v>
      </c>
      <c r="D1021" s="13">
        <v>6688</v>
      </c>
      <c r="E1021" s="6">
        <v>1</v>
      </c>
      <c r="F1021" s="6">
        <f t="shared" si="94"/>
        <v>21</v>
      </c>
      <c r="G1021" s="7">
        <v>1</v>
      </c>
      <c r="H1021" s="8">
        <f t="shared" si="96"/>
        <v>1</v>
      </c>
      <c r="I1021" s="6">
        <f t="shared" si="95"/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36">
        <v>46222</v>
      </c>
      <c r="AL1021" s="6"/>
    </row>
    <row r="1022" spans="1:38" s="13" customFormat="1" x14ac:dyDescent="0.25">
      <c r="A1022" s="36">
        <v>46232</v>
      </c>
      <c r="B1022" s="6" t="s">
        <v>1279</v>
      </c>
      <c r="C1022" s="6" t="s">
        <v>1357</v>
      </c>
      <c r="D1022" s="13">
        <v>6494</v>
      </c>
      <c r="E1022" s="6">
        <v>1</v>
      </c>
      <c r="F1022" s="6">
        <f t="shared" si="94"/>
        <v>21</v>
      </c>
      <c r="G1022" s="7">
        <v>1</v>
      </c>
      <c r="H1022" s="8">
        <f t="shared" si="96"/>
        <v>1</v>
      </c>
      <c r="I1022" s="6">
        <f t="shared" si="95"/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36">
        <v>46224</v>
      </c>
      <c r="AL1022" s="6"/>
    </row>
    <row r="1023" spans="1:38" s="13" customFormat="1" x14ac:dyDescent="0.25">
      <c r="A1023" s="36">
        <v>46232</v>
      </c>
      <c r="B1023" s="6" t="s">
        <v>1279</v>
      </c>
      <c r="C1023" s="6" t="s">
        <v>1357</v>
      </c>
      <c r="D1023" s="13">
        <v>6905</v>
      </c>
      <c r="E1023" s="6">
        <v>1</v>
      </c>
      <c r="F1023" s="6">
        <f t="shared" si="94"/>
        <v>21</v>
      </c>
      <c r="G1023" s="7">
        <v>1</v>
      </c>
      <c r="H1023" s="8">
        <f t="shared" si="96"/>
        <v>1</v>
      </c>
      <c r="I1023" s="6">
        <f t="shared" si="95"/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36">
        <v>46232</v>
      </c>
      <c r="AL1023" s="6"/>
    </row>
    <row r="1024" spans="1:38" s="13" customFormat="1" x14ac:dyDescent="0.25">
      <c r="A1024" s="36">
        <v>46209</v>
      </c>
      <c r="B1024" s="39" t="s">
        <v>1456</v>
      </c>
      <c r="C1024" s="6" t="s">
        <v>1322</v>
      </c>
      <c r="D1024" s="13">
        <v>6366</v>
      </c>
      <c r="E1024" s="6">
        <v>2</v>
      </c>
      <c r="F1024" s="6">
        <f t="shared" si="94"/>
        <v>42</v>
      </c>
      <c r="G1024" s="7">
        <v>1</v>
      </c>
      <c r="H1024" s="8">
        <f t="shared" si="96"/>
        <v>1</v>
      </c>
      <c r="I1024" s="6">
        <f t="shared" si="95"/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36"/>
      <c r="AL1024" s="6"/>
    </row>
    <row r="1025" spans="1:38" s="13" customFormat="1" x14ac:dyDescent="0.25">
      <c r="A1025" s="36">
        <v>46213</v>
      </c>
      <c r="B1025" s="6" t="s">
        <v>1316</v>
      </c>
      <c r="C1025" s="6" t="s">
        <v>1322</v>
      </c>
      <c r="D1025" s="13">
        <v>6446</v>
      </c>
      <c r="E1025" s="6">
        <v>2</v>
      </c>
      <c r="F1025" s="6">
        <f t="shared" si="94"/>
        <v>42</v>
      </c>
      <c r="G1025" s="7">
        <v>1</v>
      </c>
      <c r="H1025" s="8">
        <f t="shared" si="96"/>
        <v>1</v>
      </c>
      <c r="I1025" s="6">
        <f t="shared" si="95"/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13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36"/>
      <c r="AL1025" s="6"/>
    </row>
    <row r="1026" spans="1:38" s="13" customFormat="1" x14ac:dyDescent="0.25">
      <c r="A1026" s="36">
        <v>46216</v>
      </c>
      <c r="B1026" s="6" t="s">
        <v>1316</v>
      </c>
      <c r="C1026" s="6" t="s">
        <v>1455</v>
      </c>
      <c r="D1026" s="13">
        <v>6581</v>
      </c>
      <c r="E1026" s="6">
        <v>2</v>
      </c>
      <c r="F1026" s="6">
        <f t="shared" si="94"/>
        <v>42</v>
      </c>
      <c r="G1026" s="7">
        <v>1</v>
      </c>
      <c r="H1026" s="8">
        <f t="shared" si="96"/>
        <v>1</v>
      </c>
      <c r="I1026" s="6">
        <f t="shared" si="95"/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36"/>
      <c r="AL1026" s="6"/>
    </row>
    <row r="1027" spans="1:38" s="13" customFormat="1" x14ac:dyDescent="0.25">
      <c r="A1027" s="36">
        <v>46223</v>
      </c>
      <c r="B1027" s="6" t="s">
        <v>1316</v>
      </c>
      <c r="C1027" s="6" t="s">
        <v>1455</v>
      </c>
      <c r="D1027" s="13">
        <v>6601</v>
      </c>
      <c r="E1027" s="6">
        <v>2</v>
      </c>
      <c r="F1027" s="6">
        <f t="shared" si="94"/>
        <v>42</v>
      </c>
      <c r="G1027" s="7">
        <v>1</v>
      </c>
      <c r="H1027" s="8">
        <f t="shared" si="96"/>
        <v>1</v>
      </c>
      <c r="I1027" s="6">
        <f t="shared" si="95"/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13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36">
        <v>46219</v>
      </c>
      <c r="AL1027" s="6"/>
    </row>
    <row r="1028" spans="1:38" s="13" customFormat="1" x14ac:dyDescent="0.25">
      <c r="A1028" s="36">
        <v>46223</v>
      </c>
      <c r="B1028" s="6" t="s">
        <v>1316</v>
      </c>
      <c r="C1028" s="6" t="s">
        <v>1455</v>
      </c>
      <c r="D1028" s="13">
        <v>6688</v>
      </c>
      <c r="E1028" s="6">
        <v>2</v>
      </c>
      <c r="F1028" s="6">
        <f t="shared" si="94"/>
        <v>42</v>
      </c>
      <c r="G1028" s="7">
        <v>1</v>
      </c>
      <c r="H1028" s="8">
        <f t="shared" si="96"/>
        <v>1</v>
      </c>
      <c r="I1028" s="6">
        <f t="shared" si="95"/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36">
        <v>46222</v>
      </c>
      <c r="AL1028" s="6"/>
    </row>
    <row r="1029" spans="1:38" s="13" customFormat="1" x14ac:dyDescent="0.25">
      <c r="A1029" s="36">
        <v>46232</v>
      </c>
      <c r="B1029" s="6" t="s">
        <v>1279</v>
      </c>
      <c r="C1029" s="6" t="s">
        <v>1455</v>
      </c>
      <c r="D1029" s="13">
        <v>6494</v>
      </c>
      <c r="E1029" s="6">
        <v>2</v>
      </c>
      <c r="F1029" s="6">
        <f t="shared" si="94"/>
        <v>42</v>
      </c>
      <c r="G1029" s="7">
        <v>1</v>
      </c>
      <c r="H1029" s="8">
        <f t="shared" si="96"/>
        <v>1</v>
      </c>
      <c r="I1029" s="6">
        <f t="shared" si="95"/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36">
        <v>46224</v>
      </c>
      <c r="AL1029" s="6"/>
    </row>
    <row r="1030" spans="1:38" s="13" customFormat="1" x14ac:dyDescent="0.25">
      <c r="A1030" s="36">
        <v>46233</v>
      </c>
      <c r="B1030" s="6" t="s">
        <v>1279</v>
      </c>
      <c r="C1030" s="6" t="s">
        <v>1455</v>
      </c>
      <c r="D1030" s="13">
        <v>6905</v>
      </c>
      <c r="E1030" s="6">
        <v>1</v>
      </c>
      <c r="F1030" s="6">
        <f t="shared" si="94"/>
        <v>21</v>
      </c>
      <c r="G1030" s="7">
        <v>0.90480000000000005</v>
      </c>
      <c r="H1030" s="8">
        <f t="shared" si="96"/>
        <v>0.90476190476190477</v>
      </c>
      <c r="I1030" s="6">
        <f t="shared" si="95"/>
        <v>2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2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36">
        <v>46232</v>
      </c>
      <c r="AL1030" s="6"/>
    </row>
    <row r="1031" spans="1:38" s="13" customFormat="1" x14ac:dyDescent="0.25">
      <c r="A1031" s="36">
        <v>46233</v>
      </c>
      <c r="B1031" s="6" t="s">
        <v>1279</v>
      </c>
      <c r="C1031" s="6" t="s">
        <v>2555</v>
      </c>
      <c r="D1031" s="13">
        <v>6905</v>
      </c>
      <c r="E1031" s="6">
        <v>1</v>
      </c>
      <c r="F1031" s="6">
        <f t="shared" si="94"/>
        <v>21</v>
      </c>
      <c r="G1031" s="7">
        <v>1</v>
      </c>
      <c r="H1031" s="8">
        <f t="shared" si="96"/>
        <v>1</v>
      </c>
      <c r="I1031" s="6">
        <f t="shared" si="95"/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36">
        <v>46233</v>
      </c>
      <c r="AL1031" s="6"/>
    </row>
    <row r="1032" spans="1:38" s="13" customFormat="1" x14ac:dyDescent="0.25">
      <c r="A1032" s="36">
        <v>46209</v>
      </c>
      <c r="B1032" s="39" t="s">
        <v>1279</v>
      </c>
      <c r="C1032" s="6" t="s">
        <v>1323</v>
      </c>
      <c r="D1032" s="13">
        <v>6366</v>
      </c>
      <c r="E1032" s="6">
        <v>3</v>
      </c>
      <c r="F1032" s="6">
        <f t="shared" si="94"/>
        <v>63</v>
      </c>
      <c r="G1032" s="7">
        <v>1</v>
      </c>
      <c r="H1032" s="8">
        <f t="shared" si="96"/>
        <v>1</v>
      </c>
      <c r="I1032" s="6">
        <f>SUM(J1032:AI1032)</f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13">
        <v>0</v>
      </c>
      <c r="AK1032" s="36">
        <v>46208</v>
      </c>
      <c r="AL1032" s="6"/>
    </row>
    <row r="1033" spans="1:38" s="13" customFormat="1" x14ac:dyDescent="0.25">
      <c r="A1033" s="36">
        <v>46212</v>
      </c>
      <c r="B1033" s="39" t="s">
        <v>1316</v>
      </c>
      <c r="C1033" s="6" t="s">
        <v>1323</v>
      </c>
      <c r="D1033" s="13">
        <v>6446</v>
      </c>
      <c r="E1033" s="6">
        <v>3</v>
      </c>
      <c r="F1033" s="6">
        <f t="shared" si="94"/>
        <v>63</v>
      </c>
      <c r="G1033" s="7">
        <v>1</v>
      </c>
      <c r="H1033" s="8">
        <f t="shared" si="96"/>
        <v>1</v>
      </c>
      <c r="I1033" s="6">
        <f t="shared" ref="I1033:I1038" si="97">SUM(J1033:AJ1033)</f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13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36">
        <v>46212</v>
      </c>
      <c r="AL1033" s="6"/>
    </row>
    <row r="1034" spans="1:38" s="13" customFormat="1" x14ac:dyDescent="0.25">
      <c r="A1034" s="36">
        <v>46216</v>
      </c>
      <c r="B1034" s="39" t="s">
        <v>1316</v>
      </c>
      <c r="C1034" s="6" t="s">
        <v>1323</v>
      </c>
      <c r="D1034" s="13">
        <v>6581</v>
      </c>
      <c r="E1034" s="6">
        <v>3</v>
      </c>
      <c r="F1034" s="6">
        <f t="shared" si="94"/>
        <v>63</v>
      </c>
      <c r="G1034" s="7">
        <v>1</v>
      </c>
      <c r="H1034" s="8">
        <f t="shared" si="96"/>
        <v>1</v>
      </c>
      <c r="I1034" s="6">
        <f t="shared" si="97"/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36">
        <v>46214</v>
      </c>
      <c r="AL1034" s="6"/>
    </row>
    <row r="1035" spans="1:38" x14ac:dyDescent="0.25">
      <c r="A1035" s="36">
        <v>46220</v>
      </c>
      <c r="B1035" s="39" t="s">
        <v>1316</v>
      </c>
      <c r="C1035" s="6" t="s">
        <v>1323</v>
      </c>
      <c r="D1035" s="13">
        <v>6601</v>
      </c>
      <c r="E1035" s="6">
        <v>3</v>
      </c>
      <c r="F1035" s="6">
        <f t="shared" si="94"/>
        <v>63</v>
      </c>
      <c r="G1035" s="7">
        <v>1</v>
      </c>
      <c r="H1035" s="8">
        <f t="shared" si="96"/>
        <v>1</v>
      </c>
      <c r="I1035" s="6">
        <f t="shared" si="97"/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13">
        <v>0</v>
      </c>
      <c r="AC1035" s="6">
        <v>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36">
        <v>46216</v>
      </c>
    </row>
    <row r="1036" spans="1:38" x14ac:dyDescent="0.25">
      <c r="A1036" s="36">
        <v>46220</v>
      </c>
      <c r="B1036" s="39" t="s">
        <v>1316</v>
      </c>
      <c r="C1036" s="6" t="s">
        <v>1323</v>
      </c>
      <c r="D1036" s="13">
        <v>6688</v>
      </c>
      <c r="E1036" s="6">
        <v>3</v>
      </c>
      <c r="F1036" s="6">
        <f t="shared" si="94"/>
        <v>63</v>
      </c>
      <c r="G1036" s="7">
        <v>1</v>
      </c>
      <c r="H1036" s="8">
        <f t="shared" si="96"/>
        <v>1</v>
      </c>
      <c r="I1036" s="6">
        <f t="shared" si="97"/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36">
        <v>46220</v>
      </c>
    </row>
    <row r="1037" spans="1:38" x14ac:dyDescent="0.25">
      <c r="A1037" s="36">
        <v>46230</v>
      </c>
      <c r="B1037" s="39" t="s">
        <v>1283</v>
      </c>
      <c r="C1037" s="6" t="s">
        <v>1323</v>
      </c>
      <c r="D1037" s="13">
        <v>6494</v>
      </c>
      <c r="E1037" s="6">
        <v>3</v>
      </c>
      <c r="F1037" s="6">
        <f t="shared" si="94"/>
        <v>63</v>
      </c>
      <c r="G1037" s="7">
        <v>1</v>
      </c>
      <c r="H1037" s="8">
        <f t="shared" si="96"/>
        <v>1</v>
      </c>
      <c r="I1037" s="6">
        <f t="shared" si="97"/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36">
        <v>46222</v>
      </c>
    </row>
    <row r="1038" spans="1:38" x14ac:dyDescent="0.25">
      <c r="A1038" s="36">
        <v>46230</v>
      </c>
      <c r="B1038" s="39" t="s">
        <v>1283</v>
      </c>
      <c r="C1038" s="6" t="s">
        <v>1323</v>
      </c>
      <c r="D1038" s="13">
        <v>6905</v>
      </c>
      <c r="E1038" s="6">
        <v>3</v>
      </c>
      <c r="F1038" s="6">
        <f t="shared" si="94"/>
        <v>63</v>
      </c>
      <c r="G1038" s="7">
        <v>1</v>
      </c>
      <c r="H1038" s="8">
        <f t="shared" si="96"/>
        <v>1</v>
      </c>
      <c r="I1038" s="6">
        <f t="shared" si="97"/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36">
        <v>46227</v>
      </c>
    </row>
    <row r="1039" spans="1:38" x14ac:dyDescent="0.25">
      <c r="A1039" s="36">
        <v>46209</v>
      </c>
      <c r="B1039" s="39" t="s">
        <v>1279</v>
      </c>
      <c r="C1039" s="6" t="s">
        <v>1358</v>
      </c>
      <c r="D1039" s="13">
        <v>6366</v>
      </c>
      <c r="E1039" s="6">
        <v>1</v>
      </c>
      <c r="F1039" s="6">
        <f t="shared" si="94"/>
        <v>21</v>
      </c>
      <c r="G1039" s="7">
        <v>1</v>
      </c>
      <c r="H1039" s="8">
        <f t="shared" si="96"/>
        <v>1</v>
      </c>
      <c r="I1039" s="6">
        <f>SUM(J1039:AI1039)</f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13">
        <v>0</v>
      </c>
      <c r="AC1039" s="6">
        <v>0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13">
        <v>0</v>
      </c>
      <c r="AK1039" s="36">
        <v>46208</v>
      </c>
    </row>
    <row r="1040" spans="1:38" x14ac:dyDescent="0.25">
      <c r="A1040" s="36">
        <v>46213</v>
      </c>
      <c r="B1040" s="6" t="s">
        <v>1275</v>
      </c>
      <c r="C1040" s="6" t="s">
        <v>1358</v>
      </c>
      <c r="D1040" s="13">
        <v>6446</v>
      </c>
      <c r="E1040" s="6">
        <v>1</v>
      </c>
      <c r="F1040" s="6">
        <f t="shared" si="94"/>
        <v>21</v>
      </c>
      <c r="G1040" s="7">
        <v>0.95240000000000002</v>
      </c>
      <c r="H1040" s="8">
        <f t="shared" si="96"/>
        <v>0.95238095238095233</v>
      </c>
      <c r="I1040" s="6">
        <f t="shared" ref="I1040:I1045" si="98">SUM(J1040:AJ1040)</f>
        <v>1</v>
      </c>
      <c r="J1040" s="6">
        <v>0</v>
      </c>
      <c r="K1040" s="6">
        <v>0</v>
      </c>
      <c r="L1040" s="6">
        <v>0</v>
      </c>
      <c r="M1040" s="6">
        <v>1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0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36"/>
    </row>
    <row r="1041" spans="1:37" x14ac:dyDescent="0.25">
      <c r="A1041" s="36">
        <v>46218</v>
      </c>
      <c r="B1041" s="6" t="s">
        <v>1275</v>
      </c>
      <c r="C1041" s="6" t="s">
        <v>1358</v>
      </c>
      <c r="D1041" s="13">
        <v>6581</v>
      </c>
      <c r="E1041" s="6">
        <v>1</v>
      </c>
      <c r="F1041" s="6">
        <f t="shared" si="94"/>
        <v>21</v>
      </c>
      <c r="G1041" s="7">
        <v>1</v>
      </c>
      <c r="H1041" s="8">
        <f t="shared" si="96"/>
        <v>1</v>
      </c>
      <c r="I1041" s="6">
        <f t="shared" si="98"/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13">
        <v>0</v>
      </c>
      <c r="AC1041" s="6">
        <v>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36">
        <v>46217</v>
      </c>
    </row>
    <row r="1042" spans="1:37" x14ac:dyDescent="0.25">
      <c r="A1042" s="36">
        <v>46225</v>
      </c>
      <c r="B1042" s="6" t="s">
        <v>1275</v>
      </c>
      <c r="C1042" s="6" t="s">
        <v>1358</v>
      </c>
      <c r="D1042" s="13">
        <v>6601</v>
      </c>
      <c r="E1042" s="6">
        <v>1</v>
      </c>
      <c r="F1042" s="6">
        <f t="shared" ref="F1042:F1055" si="99">E1042*21</f>
        <v>21</v>
      </c>
      <c r="G1042" s="7">
        <v>1</v>
      </c>
      <c r="H1042" s="8">
        <f t="shared" si="96"/>
        <v>1</v>
      </c>
      <c r="I1042" s="6">
        <f t="shared" si="98"/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36">
        <v>46219</v>
      </c>
    </row>
    <row r="1043" spans="1:37" x14ac:dyDescent="0.25">
      <c r="A1043" s="36">
        <v>46225</v>
      </c>
      <c r="B1043" s="6" t="s">
        <v>1275</v>
      </c>
      <c r="C1043" s="6" t="s">
        <v>1358</v>
      </c>
      <c r="D1043" s="13">
        <v>6688</v>
      </c>
      <c r="E1043" s="6">
        <v>1</v>
      </c>
      <c r="F1043" s="6">
        <f t="shared" si="99"/>
        <v>21</v>
      </c>
      <c r="G1043" s="7">
        <v>1</v>
      </c>
      <c r="H1043" s="8">
        <f t="shared" si="96"/>
        <v>1</v>
      </c>
      <c r="I1043" s="6">
        <f t="shared" si="98"/>
        <v>0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13">
        <v>0</v>
      </c>
      <c r="AC1043" s="6">
        <v>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36">
        <v>46225</v>
      </c>
    </row>
    <row r="1044" spans="1:37" x14ac:dyDescent="0.25">
      <c r="A1044" s="36">
        <v>46232</v>
      </c>
      <c r="B1044" s="6" t="s">
        <v>1275</v>
      </c>
      <c r="C1044" s="6" t="s">
        <v>1358</v>
      </c>
      <c r="D1044" s="13">
        <v>6494</v>
      </c>
      <c r="E1044" s="6">
        <v>1</v>
      </c>
      <c r="F1044" s="6">
        <f t="shared" si="99"/>
        <v>21</v>
      </c>
      <c r="G1044" s="7">
        <v>0.95240000000000002</v>
      </c>
      <c r="H1044" s="8">
        <f t="shared" si="96"/>
        <v>0.95238095238095233</v>
      </c>
      <c r="I1044" s="6">
        <f t="shared" si="98"/>
        <v>1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1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13">
        <v>0</v>
      </c>
      <c r="AC1044" s="6">
        <v>0</v>
      </c>
      <c r="AD1044" s="6">
        <v>0</v>
      </c>
      <c r="AE1044" s="6">
        <v>0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36">
        <v>46231</v>
      </c>
    </row>
    <row r="1045" spans="1:37" x14ac:dyDescent="0.25">
      <c r="A1045" s="36">
        <v>46232</v>
      </c>
      <c r="B1045" s="6" t="s">
        <v>1275</v>
      </c>
      <c r="C1045" s="6" t="s">
        <v>1358</v>
      </c>
      <c r="D1045" s="13">
        <v>6905</v>
      </c>
      <c r="E1045" s="6">
        <v>1</v>
      </c>
      <c r="F1045" s="6">
        <f t="shared" si="99"/>
        <v>21</v>
      </c>
      <c r="G1045" s="7">
        <v>1</v>
      </c>
      <c r="H1045" s="8">
        <f t="shared" si="96"/>
        <v>1</v>
      </c>
      <c r="I1045" s="6">
        <f t="shared" si="98"/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13">
        <v>0</v>
      </c>
      <c r="AC1045" s="6">
        <v>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36">
        <v>46231</v>
      </c>
    </row>
    <row r="1046" spans="1:37" s="13" customFormat="1" x14ac:dyDescent="0.25">
      <c r="A1046" s="39">
        <v>46209</v>
      </c>
      <c r="B1046" s="39" t="s">
        <v>1279</v>
      </c>
      <c r="C1046" s="13" t="s">
        <v>1389</v>
      </c>
      <c r="D1046" s="13">
        <v>6366</v>
      </c>
      <c r="E1046" s="13">
        <v>1</v>
      </c>
      <c r="F1046" s="13">
        <f t="shared" si="99"/>
        <v>21</v>
      </c>
      <c r="G1046" s="33">
        <v>1</v>
      </c>
      <c r="H1046" s="37">
        <f t="shared" si="96"/>
        <v>1</v>
      </c>
      <c r="I1046" s="13">
        <f>SUM(J1046:AI1046)</f>
        <v>0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6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39">
        <v>46209</v>
      </c>
    </row>
    <row r="1047" spans="1:37" s="13" customFormat="1" x14ac:dyDescent="0.25">
      <c r="A1047" s="39">
        <v>46213</v>
      </c>
      <c r="B1047" s="13" t="s">
        <v>1388</v>
      </c>
      <c r="C1047" s="13" t="s">
        <v>1389</v>
      </c>
      <c r="D1047" s="13">
        <v>6446</v>
      </c>
      <c r="E1047" s="13">
        <v>1</v>
      </c>
      <c r="F1047" s="13">
        <f t="shared" si="99"/>
        <v>21</v>
      </c>
      <c r="G1047" s="33">
        <v>0.95240000000000002</v>
      </c>
      <c r="H1047" s="37">
        <f t="shared" si="96"/>
        <v>0.95238095238095233</v>
      </c>
      <c r="I1047" s="13">
        <f t="shared" ref="I1047:I1052" si="100">SUM(J1047:AJ1047)</f>
        <v>1</v>
      </c>
      <c r="J1047" s="13">
        <v>0</v>
      </c>
      <c r="K1047" s="13">
        <v>0</v>
      </c>
      <c r="L1047" s="13">
        <v>0</v>
      </c>
      <c r="M1047" s="13">
        <v>0</v>
      </c>
      <c r="N1047" s="13">
        <v>0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6">
        <v>0</v>
      </c>
      <c r="U1047" s="13">
        <v>0</v>
      </c>
      <c r="V1047" s="13">
        <v>1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39"/>
    </row>
    <row r="1048" spans="1:37" s="13" customFormat="1" x14ac:dyDescent="0.25">
      <c r="A1048" s="39">
        <v>46219</v>
      </c>
      <c r="B1048" s="13" t="s">
        <v>1388</v>
      </c>
      <c r="C1048" s="13" t="s">
        <v>1389</v>
      </c>
      <c r="D1048" s="13">
        <v>6581</v>
      </c>
      <c r="E1048" s="13">
        <v>1</v>
      </c>
      <c r="F1048" s="13">
        <f t="shared" si="99"/>
        <v>21</v>
      </c>
      <c r="G1048" s="33">
        <v>1</v>
      </c>
      <c r="H1048" s="37">
        <f t="shared" si="96"/>
        <v>1</v>
      </c>
      <c r="I1048" s="13">
        <f t="shared" si="100"/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6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39">
        <v>46218</v>
      </c>
    </row>
    <row r="1049" spans="1:37" s="13" customFormat="1" x14ac:dyDescent="0.25">
      <c r="A1049" s="39">
        <v>46226</v>
      </c>
      <c r="B1049" s="13" t="s">
        <v>1279</v>
      </c>
      <c r="C1049" s="13" t="s">
        <v>1389</v>
      </c>
      <c r="D1049" s="13">
        <v>6601</v>
      </c>
      <c r="E1049" s="13">
        <v>1</v>
      </c>
      <c r="F1049" s="13">
        <f t="shared" si="99"/>
        <v>21</v>
      </c>
      <c r="G1049" s="33">
        <v>0.95240000000000002</v>
      </c>
      <c r="H1049" s="37">
        <f t="shared" si="96"/>
        <v>0.95238095238095233</v>
      </c>
      <c r="I1049" s="13">
        <f t="shared" si="100"/>
        <v>1</v>
      </c>
      <c r="J1049" s="13">
        <v>0</v>
      </c>
      <c r="K1049" s="13">
        <v>0</v>
      </c>
      <c r="L1049" s="13">
        <v>0</v>
      </c>
      <c r="M1049" s="13">
        <v>0</v>
      </c>
      <c r="N1049" s="13">
        <v>0</v>
      </c>
      <c r="O1049" s="13">
        <v>0</v>
      </c>
      <c r="P1049" s="13">
        <v>0</v>
      </c>
      <c r="Q1049" s="13">
        <v>0</v>
      </c>
      <c r="R1049" s="13">
        <v>0</v>
      </c>
      <c r="S1049" s="13">
        <v>0</v>
      </c>
      <c r="T1049" s="6">
        <v>0</v>
      </c>
      <c r="U1049" s="13">
        <v>1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39">
        <v>46222</v>
      </c>
    </row>
    <row r="1050" spans="1:37" s="13" customFormat="1" x14ac:dyDescent="0.25">
      <c r="A1050" s="39">
        <v>46226</v>
      </c>
      <c r="B1050" s="13" t="s">
        <v>1279</v>
      </c>
      <c r="C1050" s="13" t="s">
        <v>1389</v>
      </c>
      <c r="D1050" s="13">
        <v>6688</v>
      </c>
      <c r="E1050" s="13">
        <v>1</v>
      </c>
      <c r="F1050" s="13">
        <f t="shared" si="99"/>
        <v>21</v>
      </c>
      <c r="G1050" s="33">
        <v>1</v>
      </c>
      <c r="H1050" s="37">
        <f t="shared" si="96"/>
        <v>1</v>
      </c>
      <c r="I1050" s="13">
        <f t="shared" si="100"/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6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39">
        <v>46225</v>
      </c>
    </row>
    <row r="1051" spans="1:37" s="13" customFormat="1" x14ac:dyDescent="0.25">
      <c r="A1051" s="39">
        <v>46232</v>
      </c>
      <c r="B1051" s="13" t="s">
        <v>1279</v>
      </c>
      <c r="C1051" s="13" t="s">
        <v>1389</v>
      </c>
      <c r="D1051" s="13">
        <v>6494</v>
      </c>
      <c r="E1051" s="13">
        <v>1</v>
      </c>
      <c r="F1051" s="13">
        <f t="shared" si="99"/>
        <v>21</v>
      </c>
      <c r="G1051" s="33">
        <v>1</v>
      </c>
      <c r="H1051" s="37">
        <f t="shared" si="96"/>
        <v>1</v>
      </c>
      <c r="I1051" s="13">
        <f t="shared" si="100"/>
        <v>0</v>
      </c>
      <c r="J1051" s="13">
        <v>0</v>
      </c>
      <c r="K1051" s="13">
        <v>0</v>
      </c>
      <c r="L1051" s="13">
        <v>0</v>
      </c>
      <c r="M1051" s="13">
        <v>0</v>
      </c>
      <c r="N1051" s="13">
        <v>0</v>
      </c>
      <c r="O1051" s="13">
        <v>0</v>
      </c>
      <c r="P1051" s="13">
        <v>0</v>
      </c>
      <c r="Q1051" s="13">
        <v>0</v>
      </c>
      <c r="R1051" s="13">
        <v>0</v>
      </c>
      <c r="S1051" s="13">
        <v>0</v>
      </c>
      <c r="T1051" s="6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39">
        <v>46228</v>
      </c>
    </row>
    <row r="1052" spans="1:37" s="13" customFormat="1" x14ac:dyDescent="0.25">
      <c r="A1052" s="39">
        <v>46234</v>
      </c>
      <c r="B1052" s="13" t="s">
        <v>1279</v>
      </c>
      <c r="C1052" s="13" t="s">
        <v>1389</v>
      </c>
      <c r="D1052" s="13">
        <v>6905</v>
      </c>
      <c r="E1052" s="13">
        <v>1</v>
      </c>
      <c r="F1052" s="13">
        <f t="shared" si="99"/>
        <v>21</v>
      </c>
      <c r="G1052" s="33">
        <v>1</v>
      </c>
      <c r="H1052" s="37">
        <f t="shared" si="96"/>
        <v>1</v>
      </c>
      <c r="I1052" s="13">
        <f t="shared" si="100"/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6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0</v>
      </c>
      <c r="AJ1052" s="13">
        <v>0</v>
      </c>
      <c r="AK1052" s="39">
        <v>46233</v>
      </c>
    </row>
    <row r="1053" spans="1:37" x14ac:dyDescent="0.25">
      <c r="A1053" s="36">
        <v>46225</v>
      </c>
      <c r="B1053" s="39" t="s">
        <v>1279</v>
      </c>
      <c r="C1053" s="6" t="s">
        <v>1547</v>
      </c>
      <c r="D1053" s="13">
        <v>6366</v>
      </c>
      <c r="E1053" s="6">
        <v>1</v>
      </c>
      <c r="F1053" s="6">
        <f t="shared" si="99"/>
        <v>21</v>
      </c>
      <c r="G1053" s="7">
        <v>0.95240000000000002</v>
      </c>
      <c r="H1053" s="8">
        <f t="shared" si="96"/>
        <v>0.95238095238095233</v>
      </c>
      <c r="I1053" s="6">
        <f>SUM(J1053:AI1053)</f>
        <v>1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13">
        <v>0</v>
      </c>
      <c r="AC1053" s="6">
        <v>0</v>
      </c>
      <c r="AD1053" s="6">
        <v>0</v>
      </c>
      <c r="AE1053" s="6">
        <v>0</v>
      </c>
      <c r="AF1053" s="6">
        <v>0</v>
      </c>
      <c r="AG1053" s="6">
        <v>1</v>
      </c>
      <c r="AH1053" s="6">
        <v>0</v>
      </c>
      <c r="AI1053" s="6">
        <v>0</v>
      </c>
      <c r="AJ1053" s="13">
        <v>0</v>
      </c>
      <c r="AK1053" s="36">
        <v>46224</v>
      </c>
    </row>
    <row r="1054" spans="1:37" x14ac:dyDescent="0.25">
      <c r="A1054" s="36">
        <v>46237</v>
      </c>
      <c r="B1054" s="39" t="s">
        <v>1279</v>
      </c>
      <c r="C1054" s="6" t="s">
        <v>1547</v>
      </c>
      <c r="D1054" s="13">
        <v>6446</v>
      </c>
      <c r="E1054" s="6">
        <v>1</v>
      </c>
      <c r="F1054" s="6">
        <f t="shared" si="99"/>
        <v>21</v>
      </c>
      <c r="G1054" s="7">
        <v>1</v>
      </c>
      <c r="H1054" s="8">
        <f t="shared" si="96"/>
        <v>1</v>
      </c>
      <c r="I1054" s="6">
        <f>SUM(J1054:AI1054)</f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13">
        <v>0</v>
      </c>
      <c r="AC1054" s="6">
        <v>0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13">
        <v>0</v>
      </c>
      <c r="AK1054" s="36">
        <v>46234</v>
      </c>
    </row>
    <row r="1055" spans="1:37" x14ac:dyDescent="0.25">
      <c r="A1055" s="36">
        <v>46240</v>
      </c>
      <c r="B1055" s="39" t="s">
        <v>1275</v>
      </c>
      <c r="C1055" s="6" t="s">
        <v>1547</v>
      </c>
      <c r="D1055" s="13">
        <v>6581</v>
      </c>
      <c r="E1055" s="6">
        <v>1</v>
      </c>
      <c r="F1055" s="6">
        <f t="shared" si="99"/>
        <v>21</v>
      </c>
      <c r="G1055" s="7">
        <v>1</v>
      </c>
      <c r="H1055" s="8">
        <f t="shared" si="96"/>
        <v>1</v>
      </c>
      <c r="I1055" s="6">
        <f>SUM(J1055:AI1055)</f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13">
        <v>0</v>
      </c>
      <c r="AC1055" s="6">
        <v>0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13">
        <v>0</v>
      </c>
      <c r="AK1055" s="36">
        <v>46240</v>
      </c>
    </row>
    <row r="1056" spans="1:37" x14ac:dyDescent="0.25">
      <c r="A1056" s="36">
        <v>46227</v>
      </c>
      <c r="B1056" s="6" t="s">
        <v>2436</v>
      </c>
      <c r="C1056" s="6" t="s">
        <v>2435</v>
      </c>
      <c r="D1056" s="13">
        <v>6688</v>
      </c>
      <c r="E1056" s="6">
        <v>4</v>
      </c>
      <c r="F1056" s="6">
        <v>680</v>
      </c>
      <c r="G1056" s="7">
        <v>0.99850000000000005</v>
      </c>
      <c r="H1056" s="8">
        <f t="shared" ref="H1056:H1119" si="101">1-I1056/F1056</f>
        <v>0.99852941176470589</v>
      </c>
      <c r="I1056" s="6">
        <f t="shared" ref="I1056:I1119" si="102">SUM(J1056:AJ1056)</f>
        <v>1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1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36">
        <v>46225</v>
      </c>
    </row>
    <row r="1057" spans="1:37" x14ac:dyDescent="0.25">
      <c r="A1057" s="36">
        <v>46233</v>
      </c>
      <c r="B1057" s="6" t="s">
        <v>2145</v>
      </c>
      <c r="C1057" s="6" t="s">
        <v>2435</v>
      </c>
      <c r="D1057" s="13">
        <v>6494</v>
      </c>
      <c r="E1057" s="6">
        <v>4</v>
      </c>
      <c r="F1057" s="6">
        <v>680</v>
      </c>
      <c r="G1057" s="7">
        <v>1</v>
      </c>
      <c r="H1057" s="8">
        <f t="shared" si="101"/>
        <v>1</v>
      </c>
      <c r="I1057" s="6">
        <f t="shared" si="102"/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36">
        <v>46229</v>
      </c>
    </row>
    <row r="1058" spans="1:37" x14ac:dyDescent="0.25">
      <c r="A1058" s="36">
        <v>46239</v>
      </c>
      <c r="B1058" s="6" t="s">
        <v>2145</v>
      </c>
      <c r="C1058" s="6" t="s">
        <v>2435</v>
      </c>
      <c r="D1058" s="13">
        <v>6905</v>
      </c>
      <c r="E1058" s="6">
        <v>4</v>
      </c>
      <c r="F1058" s="6">
        <v>680</v>
      </c>
      <c r="G1058" s="7">
        <v>1</v>
      </c>
      <c r="H1058" s="8">
        <f t="shared" si="101"/>
        <v>1</v>
      </c>
      <c r="I1058" s="6">
        <f t="shared" si="102"/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36">
        <v>46239</v>
      </c>
    </row>
    <row r="1059" spans="1:37" x14ac:dyDescent="0.25">
      <c r="A1059" s="36">
        <v>46232</v>
      </c>
      <c r="B1059" s="6" t="s">
        <v>2523</v>
      </c>
      <c r="C1059" s="6" t="s">
        <v>2524</v>
      </c>
      <c r="D1059" s="13">
        <v>6601</v>
      </c>
      <c r="E1059" s="6">
        <v>3</v>
      </c>
      <c r="F1059" s="6">
        <v>90</v>
      </c>
      <c r="G1059" s="7">
        <v>1</v>
      </c>
      <c r="H1059" s="8">
        <f t="shared" si="101"/>
        <v>1</v>
      </c>
      <c r="I1059" s="6">
        <f t="shared" si="102"/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36">
        <v>46223</v>
      </c>
    </row>
    <row r="1060" spans="1:37" x14ac:dyDescent="0.25">
      <c r="A1060" s="36">
        <v>46232</v>
      </c>
      <c r="B1060" s="6" t="s">
        <v>2523</v>
      </c>
      <c r="C1060" s="6" t="s">
        <v>2525</v>
      </c>
      <c r="D1060" s="13">
        <v>6688</v>
      </c>
      <c r="E1060" s="6">
        <v>3</v>
      </c>
      <c r="F1060" s="6">
        <v>90</v>
      </c>
      <c r="G1060" s="7">
        <v>1</v>
      </c>
      <c r="H1060" s="8">
        <f t="shared" si="101"/>
        <v>1</v>
      </c>
      <c r="I1060" s="6">
        <f t="shared" si="102"/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36">
        <v>46228</v>
      </c>
    </row>
    <row r="1061" spans="1:37" x14ac:dyDescent="0.25">
      <c r="A1061" s="36">
        <v>46233</v>
      </c>
      <c r="B1061" s="6" t="s">
        <v>2556</v>
      </c>
      <c r="C1061" s="6" t="s">
        <v>2557</v>
      </c>
      <c r="D1061" s="13">
        <v>6494</v>
      </c>
      <c r="E1061" s="6">
        <v>2</v>
      </c>
      <c r="F1061" s="6">
        <v>42</v>
      </c>
      <c r="G1061" s="7">
        <v>1</v>
      </c>
      <c r="H1061" s="8">
        <f t="shared" si="101"/>
        <v>1</v>
      </c>
      <c r="I1061" s="6">
        <f t="shared" si="102"/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36">
        <v>46228</v>
      </c>
    </row>
    <row r="1062" spans="1:37" x14ac:dyDescent="0.25">
      <c r="A1062" s="36">
        <v>46233</v>
      </c>
      <c r="B1062" s="6" t="s">
        <v>1279</v>
      </c>
      <c r="C1062" s="6" t="s">
        <v>2558</v>
      </c>
      <c r="D1062" s="13">
        <v>6905</v>
      </c>
      <c r="E1062" s="6">
        <v>2</v>
      </c>
      <c r="F1062" s="6">
        <v>42</v>
      </c>
      <c r="G1062" s="7">
        <v>1</v>
      </c>
      <c r="H1062" s="8">
        <f t="shared" si="101"/>
        <v>1</v>
      </c>
      <c r="I1062" s="6">
        <f t="shared" si="102"/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36">
        <v>46232</v>
      </c>
    </row>
    <row r="1063" spans="1:37" x14ac:dyDescent="0.25">
      <c r="A1063" s="36">
        <v>46233</v>
      </c>
      <c r="B1063" s="6" t="s">
        <v>2556</v>
      </c>
      <c r="C1063" s="6" t="s">
        <v>2559</v>
      </c>
      <c r="D1063" s="13">
        <v>6494</v>
      </c>
      <c r="E1063" s="6">
        <v>1</v>
      </c>
      <c r="F1063" s="6">
        <v>21</v>
      </c>
      <c r="G1063" s="7">
        <v>1</v>
      </c>
      <c r="H1063" s="8">
        <f t="shared" si="101"/>
        <v>1</v>
      </c>
      <c r="I1063" s="6">
        <f t="shared" si="102"/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36">
        <v>46227</v>
      </c>
    </row>
    <row r="1064" spans="1:37" x14ac:dyDescent="0.25">
      <c r="A1064" s="36">
        <v>46233</v>
      </c>
      <c r="B1064" s="6" t="s">
        <v>1279</v>
      </c>
      <c r="C1064" s="6" t="s">
        <v>2559</v>
      </c>
      <c r="D1064" s="13">
        <v>6905</v>
      </c>
      <c r="E1064" s="6">
        <v>1</v>
      </c>
      <c r="F1064" s="6">
        <v>21</v>
      </c>
      <c r="G1064" s="7">
        <v>1</v>
      </c>
      <c r="H1064" s="8">
        <f t="shared" si="101"/>
        <v>1</v>
      </c>
      <c r="I1064" s="6">
        <f t="shared" si="102"/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36">
        <v>46232</v>
      </c>
    </row>
    <row r="1065" spans="1:37" x14ac:dyDescent="0.25">
      <c r="A1065" s="36">
        <v>46234</v>
      </c>
      <c r="B1065" s="6" t="s">
        <v>2583</v>
      </c>
      <c r="C1065" s="6" t="s">
        <v>2584</v>
      </c>
      <c r="D1065" s="13">
        <v>6494</v>
      </c>
      <c r="E1065" s="6">
        <v>6</v>
      </c>
      <c r="F1065" s="6">
        <v>126</v>
      </c>
      <c r="G1065" s="7">
        <v>1</v>
      </c>
      <c r="H1065" s="8">
        <f t="shared" si="101"/>
        <v>1</v>
      </c>
      <c r="I1065" s="6">
        <f t="shared" si="102"/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36">
        <v>46229</v>
      </c>
    </row>
    <row r="1066" spans="1:37" x14ac:dyDescent="0.25">
      <c r="A1066" s="36">
        <v>46234</v>
      </c>
      <c r="B1066" s="6" t="s">
        <v>1275</v>
      </c>
      <c r="C1066" s="6" t="s">
        <v>2585</v>
      </c>
      <c r="D1066" s="13">
        <v>6905</v>
      </c>
      <c r="E1066" s="6">
        <v>4</v>
      </c>
      <c r="F1066" s="6">
        <v>84</v>
      </c>
      <c r="G1066" s="7">
        <v>1</v>
      </c>
      <c r="H1066" s="8">
        <f t="shared" si="101"/>
        <v>1</v>
      </c>
      <c r="I1066" s="6">
        <f t="shared" si="102"/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36">
        <v>46234</v>
      </c>
    </row>
    <row r="1067" spans="1:37" x14ac:dyDescent="0.25">
      <c r="A1067" s="36">
        <v>46237</v>
      </c>
      <c r="B1067" s="6" t="s">
        <v>2615</v>
      </c>
      <c r="C1067" s="6" t="s">
        <v>2616</v>
      </c>
      <c r="D1067" s="13">
        <v>6905</v>
      </c>
      <c r="E1067" s="6">
        <v>1</v>
      </c>
      <c r="F1067" s="6">
        <v>21</v>
      </c>
      <c r="G1067" s="7">
        <v>1</v>
      </c>
      <c r="H1067" s="8">
        <f t="shared" si="101"/>
        <v>1</v>
      </c>
      <c r="I1067" s="6">
        <f t="shared" si="102"/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36">
        <v>46235</v>
      </c>
    </row>
    <row r="1068" spans="1:37" x14ac:dyDescent="0.25">
      <c r="A1068" s="36">
        <v>46246</v>
      </c>
      <c r="B1068" s="6" t="s">
        <v>1275</v>
      </c>
      <c r="C1068" s="6" t="s">
        <v>2803</v>
      </c>
      <c r="D1068" s="13">
        <v>6905</v>
      </c>
      <c r="E1068" s="6">
        <v>1</v>
      </c>
      <c r="F1068" s="6">
        <v>21</v>
      </c>
      <c r="G1068" s="7">
        <v>1</v>
      </c>
      <c r="H1068" s="8">
        <f t="shared" si="101"/>
        <v>1</v>
      </c>
      <c r="I1068" s="6">
        <f t="shared" si="102"/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36">
        <v>46245</v>
      </c>
    </row>
    <row r="1069" spans="1:37" x14ac:dyDescent="0.25">
      <c r="A1069" s="36">
        <v>46238</v>
      </c>
      <c r="B1069" s="6" t="s">
        <v>2623</v>
      </c>
      <c r="C1069" s="6" t="s">
        <v>2653</v>
      </c>
      <c r="D1069" s="13">
        <v>6366</v>
      </c>
      <c r="E1069" s="6">
        <v>11</v>
      </c>
      <c r="F1069" s="6">
        <v>286</v>
      </c>
      <c r="G1069" s="7">
        <v>1</v>
      </c>
      <c r="H1069" s="8">
        <f t="shared" si="101"/>
        <v>1</v>
      </c>
      <c r="I1069" s="6">
        <f t="shared" si="102"/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36">
        <v>46237</v>
      </c>
    </row>
    <row r="1070" spans="1:37" x14ac:dyDescent="0.25">
      <c r="A1070" s="36">
        <v>46244</v>
      </c>
      <c r="B1070" s="6" t="s">
        <v>2623</v>
      </c>
      <c r="C1070" s="6" t="s">
        <v>2653</v>
      </c>
      <c r="D1070" s="13">
        <v>6446</v>
      </c>
      <c r="E1070" s="6">
        <v>13</v>
      </c>
      <c r="F1070" s="6">
        <v>338</v>
      </c>
      <c r="G1070" s="7">
        <v>0.997</v>
      </c>
      <c r="H1070" s="8">
        <f t="shared" si="101"/>
        <v>0.99704142011834318</v>
      </c>
      <c r="I1070" s="6">
        <f t="shared" si="102"/>
        <v>1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1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36">
        <v>46243</v>
      </c>
    </row>
    <row r="1071" spans="1:37" x14ac:dyDescent="0.25">
      <c r="A1071" s="36">
        <v>46251</v>
      </c>
      <c r="B1071" s="6" t="s">
        <v>2623</v>
      </c>
      <c r="C1071" s="6" t="s">
        <v>2653</v>
      </c>
      <c r="D1071" s="13">
        <v>6581</v>
      </c>
      <c r="E1071" s="6">
        <v>13</v>
      </c>
      <c r="F1071" s="6">
        <v>338</v>
      </c>
      <c r="G1071" s="7">
        <v>0.997</v>
      </c>
      <c r="H1071" s="8">
        <f t="shared" si="101"/>
        <v>0.99704142011834318</v>
      </c>
      <c r="I1071" s="6">
        <f t="shared" si="102"/>
        <v>1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1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36">
        <v>46250</v>
      </c>
    </row>
    <row r="1072" spans="1:37" x14ac:dyDescent="0.25">
      <c r="A1072" s="36">
        <v>46260</v>
      </c>
      <c r="B1072" s="6" t="s">
        <v>2623</v>
      </c>
      <c r="C1072" s="6" t="s">
        <v>2653</v>
      </c>
      <c r="D1072" s="13">
        <v>6601</v>
      </c>
      <c r="E1072" s="6">
        <v>13</v>
      </c>
      <c r="F1072" s="6">
        <v>338</v>
      </c>
      <c r="G1072" s="7">
        <v>0.99409999999999998</v>
      </c>
      <c r="H1072" s="8">
        <f t="shared" si="101"/>
        <v>0.99408284023668636</v>
      </c>
      <c r="I1072" s="6">
        <f t="shared" si="102"/>
        <v>2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1</v>
      </c>
      <c r="V1072" s="6">
        <v>1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36">
        <v>46253</v>
      </c>
    </row>
    <row r="1073" spans="1:38" x14ac:dyDescent="0.25">
      <c r="A1073" s="36">
        <v>46260</v>
      </c>
      <c r="B1073" s="6" t="s">
        <v>2623</v>
      </c>
      <c r="C1073" s="6" t="s">
        <v>2653</v>
      </c>
      <c r="D1073" s="13">
        <v>6688</v>
      </c>
      <c r="E1073" s="6">
        <v>13</v>
      </c>
      <c r="F1073" s="6">
        <v>338</v>
      </c>
      <c r="G1073" s="7">
        <v>0.98819999999999997</v>
      </c>
      <c r="H1073" s="8">
        <f t="shared" si="101"/>
        <v>0.99112426035502954</v>
      </c>
      <c r="I1073" s="6">
        <f t="shared" si="102"/>
        <v>3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1</v>
      </c>
      <c r="T1073" s="6">
        <v>0</v>
      </c>
      <c r="U1073" s="30">
        <v>2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36">
        <v>46259</v>
      </c>
      <c r="AL1073" s="6" t="s">
        <v>2961</v>
      </c>
    </row>
    <row r="1074" spans="1:38" x14ac:dyDescent="0.25">
      <c r="A1074" s="36">
        <v>46239</v>
      </c>
      <c r="B1074" s="6" t="s">
        <v>2623</v>
      </c>
      <c r="C1074" s="6" t="s">
        <v>2683</v>
      </c>
      <c r="D1074" s="13">
        <v>6366</v>
      </c>
      <c r="E1074" s="6">
        <v>2</v>
      </c>
      <c r="F1074" s="6">
        <v>52</v>
      </c>
      <c r="G1074" s="7">
        <v>1</v>
      </c>
      <c r="H1074" s="8">
        <f t="shared" si="101"/>
        <v>1</v>
      </c>
      <c r="I1074" s="6">
        <f t="shared" si="102"/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36">
        <v>46238</v>
      </c>
    </row>
    <row r="1075" spans="1:38" x14ac:dyDescent="0.25">
      <c r="A1075" s="36">
        <v>46237</v>
      </c>
      <c r="B1075" s="6" t="s">
        <v>2623</v>
      </c>
      <c r="C1075" s="6" t="s">
        <v>2624</v>
      </c>
      <c r="D1075" s="13">
        <v>6366</v>
      </c>
      <c r="E1075" s="6">
        <v>7</v>
      </c>
      <c r="F1075" s="6">
        <v>182</v>
      </c>
      <c r="G1075" s="7">
        <v>0.99450000000000005</v>
      </c>
      <c r="H1075" s="8">
        <f t="shared" si="101"/>
        <v>0.99450549450549453</v>
      </c>
      <c r="I1075" s="6">
        <f t="shared" si="102"/>
        <v>1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0</v>
      </c>
      <c r="AG1075" s="6">
        <v>1</v>
      </c>
      <c r="AH1075" s="6">
        <v>0</v>
      </c>
      <c r="AI1075" s="6">
        <v>0</v>
      </c>
      <c r="AJ1075" s="6">
        <v>0</v>
      </c>
      <c r="AK1075" s="36">
        <v>46237</v>
      </c>
    </row>
    <row r="1076" spans="1:38" x14ac:dyDescent="0.25">
      <c r="A1076" s="36">
        <v>46244</v>
      </c>
      <c r="B1076" s="6" t="s">
        <v>2623</v>
      </c>
      <c r="C1076" s="6" t="s">
        <v>2624</v>
      </c>
      <c r="D1076" s="13">
        <v>6446</v>
      </c>
      <c r="E1076" s="6">
        <v>7</v>
      </c>
      <c r="F1076" s="6">
        <v>182</v>
      </c>
      <c r="G1076" s="7">
        <v>1</v>
      </c>
      <c r="H1076" s="8">
        <f t="shared" si="101"/>
        <v>1</v>
      </c>
      <c r="I1076" s="6">
        <f t="shared" si="102"/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36">
        <v>46243</v>
      </c>
    </row>
    <row r="1077" spans="1:38" x14ac:dyDescent="0.25">
      <c r="A1077" s="36">
        <v>46251</v>
      </c>
      <c r="B1077" s="6" t="s">
        <v>2623</v>
      </c>
      <c r="C1077" s="6" t="s">
        <v>2624</v>
      </c>
      <c r="D1077" s="13">
        <v>6581</v>
      </c>
      <c r="E1077" s="6">
        <v>7</v>
      </c>
      <c r="F1077" s="6">
        <v>182</v>
      </c>
      <c r="G1077" s="7">
        <v>1</v>
      </c>
      <c r="H1077" s="8">
        <f t="shared" si="101"/>
        <v>1</v>
      </c>
      <c r="I1077" s="6">
        <f t="shared" si="102"/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36">
        <v>46250</v>
      </c>
    </row>
    <row r="1078" spans="1:38" x14ac:dyDescent="0.25">
      <c r="A1078" s="36">
        <v>46261</v>
      </c>
      <c r="B1078" s="6" t="s">
        <v>2623</v>
      </c>
      <c r="C1078" s="6" t="s">
        <v>2624</v>
      </c>
      <c r="D1078" s="13">
        <v>6601</v>
      </c>
      <c r="E1078" s="6">
        <v>7</v>
      </c>
      <c r="F1078" s="6">
        <v>182</v>
      </c>
      <c r="G1078" s="7">
        <v>1</v>
      </c>
      <c r="H1078" s="8">
        <f t="shared" si="101"/>
        <v>1</v>
      </c>
      <c r="I1078" s="6">
        <f t="shared" si="102"/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36">
        <v>46254</v>
      </c>
    </row>
    <row r="1079" spans="1:38" x14ac:dyDescent="0.25">
      <c r="A1079" s="36">
        <v>46261</v>
      </c>
      <c r="B1079" s="6" t="s">
        <v>2623</v>
      </c>
      <c r="C1079" s="6" t="s">
        <v>2624</v>
      </c>
      <c r="D1079" s="13">
        <v>6688</v>
      </c>
      <c r="E1079" s="6">
        <v>7</v>
      </c>
      <c r="F1079" s="6">
        <v>182</v>
      </c>
      <c r="G1079" s="7">
        <v>0.98899999999999999</v>
      </c>
      <c r="H1079" s="8">
        <f t="shared" si="101"/>
        <v>0.98901098901098905</v>
      </c>
      <c r="I1079" s="6">
        <f t="shared" si="102"/>
        <v>2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30">
        <v>0</v>
      </c>
      <c r="R1079" s="30">
        <v>1</v>
      </c>
      <c r="S1079" s="6">
        <v>0</v>
      </c>
      <c r="T1079" s="6">
        <v>0</v>
      </c>
      <c r="U1079" s="6">
        <v>1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36">
        <v>46260</v>
      </c>
      <c r="AL1079" s="6" t="s">
        <v>2972</v>
      </c>
    </row>
    <row r="1080" spans="1:38" x14ac:dyDescent="0.25">
      <c r="A1080" s="36">
        <v>46238</v>
      </c>
      <c r="B1080" s="6" t="s">
        <v>2588</v>
      </c>
      <c r="C1080" s="6" t="s">
        <v>2654</v>
      </c>
      <c r="D1080" s="13">
        <v>6366</v>
      </c>
      <c r="E1080" s="6">
        <v>4</v>
      </c>
      <c r="F1080" s="6">
        <v>84</v>
      </c>
      <c r="G1080" s="7">
        <v>1</v>
      </c>
      <c r="H1080" s="8">
        <f t="shared" si="101"/>
        <v>1</v>
      </c>
      <c r="I1080" s="6">
        <f t="shared" si="102"/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36">
        <v>46237</v>
      </c>
    </row>
    <row r="1081" spans="1:38" x14ac:dyDescent="0.25">
      <c r="A1081" s="36">
        <v>46244</v>
      </c>
      <c r="B1081" s="6" t="s">
        <v>2588</v>
      </c>
      <c r="C1081" s="6" t="s">
        <v>2654</v>
      </c>
      <c r="D1081" s="13">
        <v>6446</v>
      </c>
      <c r="E1081" s="6">
        <v>4</v>
      </c>
      <c r="F1081" s="6">
        <v>84</v>
      </c>
      <c r="G1081" s="7">
        <v>1</v>
      </c>
      <c r="H1081" s="8">
        <f t="shared" si="101"/>
        <v>1</v>
      </c>
      <c r="I1081" s="6">
        <f t="shared" si="102"/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36">
        <v>46243</v>
      </c>
    </row>
    <row r="1082" spans="1:38" x14ac:dyDescent="0.25">
      <c r="A1082" s="36">
        <v>46252</v>
      </c>
      <c r="B1082" s="6" t="s">
        <v>2588</v>
      </c>
      <c r="C1082" s="6" t="s">
        <v>2654</v>
      </c>
      <c r="D1082" s="13">
        <v>6581</v>
      </c>
      <c r="E1082" s="6">
        <v>4</v>
      </c>
      <c r="F1082" s="6">
        <v>84</v>
      </c>
      <c r="G1082" s="7">
        <v>1</v>
      </c>
      <c r="H1082" s="8">
        <f t="shared" si="101"/>
        <v>1</v>
      </c>
      <c r="I1082" s="6">
        <f t="shared" si="102"/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36">
        <v>46251</v>
      </c>
    </row>
    <row r="1083" spans="1:38" x14ac:dyDescent="0.25">
      <c r="A1083" s="36">
        <v>46265</v>
      </c>
      <c r="B1083" s="6" t="s">
        <v>2588</v>
      </c>
      <c r="C1083" s="6" t="s">
        <v>2654</v>
      </c>
      <c r="D1083" s="13">
        <v>6601</v>
      </c>
      <c r="E1083" s="6">
        <v>4</v>
      </c>
      <c r="F1083" s="6">
        <v>84</v>
      </c>
      <c r="G1083" s="7">
        <v>0.98809999999999998</v>
      </c>
      <c r="H1083" s="8">
        <f t="shared" si="101"/>
        <v>0.98809523809523814</v>
      </c>
      <c r="I1083" s="6">
        <f t="shared" si="102"/>
        <v>1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1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36">
        <v>46255</v>
      </c>
    </row>
    <row r="1084" spans="1:38" x14ac:dyDescent="0.25">
      <c r="A1084" s="36">
        <v>46265</v>
      </c>
      <c r="B1084" s="6" t="s">
        <v>2588</v>
      </c>
      <c r="C1084" s="6" t="s">
        <v>2654</v>
      </c>
      <c r="D1084" s="13">
        <v>6688</v>
      </c>
      <c r="E1084" s="6">
        <v>6</v>
      </c>
      <c r="F1084" s="6">
        <v>126</v>
      </c>
      <c r="G1084" s="7">
        <v>0.99209999999999998</v>
      </c>
      <c r="H1084" s="8">
        <f t="shared" si="101"/>
        <v>0.99206349206349209</v>
      </c>
      <c r="I1084" s="6">
        <f t="shared" si="102"/>
        <v>1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1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36">
        <v>46255</v>
      </c>
    </row>
    <row r="1085" spans="1:38" x14ac:dyDescent="0.25">
      <c r="A1085" s="36">
        <v>46241</v>
      </c>
      <c r="B1085" s="6" t="s">
        <v>2588</v>
      </c>
      <c r="C1085" s="6" t="s">
        <v>2732</v>
      </c>
      <c r="D1085" s="13">
        <v>6366</v>
      </c>
      <c r="E1085" s="6">
        <v>3</v>
      </c>
      <c r="F1085" s="6">
        <v>63</v>
      </c>
      <c r="G1085" s="7">
        <v>1</v>
      </c>
      <c r="H1085" s="8">
        <f t="shared" si="101"/>
        <v>1</v>
      </c>
      <c r="I1085" s="6">
        <f t="shared" si="102"/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36">
        <v>46240</v>
      </c>
    </row>
    <row r="1086" spans="1:38" x14ac:dyDescent="0.25">
      <c r="A1086" s="36">
        <v>46244</v>
      </c>
      <c r="B1086" s="6" t="s">
        <v>2588</v>
      </c>
      <c r="C1086" s="6" t="s">
        <v>2732</v>
      </c>
      <c r="D1086" s="13">
        <v>6446</v>
      </c>
      <c r="E1086" s="6">
        <v>3</v>
      </c>
      <c r="F1086" s="6">
        <v>63</v>
      </c>
      <c r="G1086" s="7">
        <v>1</v>
      </c>
      <c r="H1086" s="8">
        <f t="shared" si="101"/>
        <v>1</v>
      </c>
      <c r="I1086" s="6">
        <f t="shared" si="102"/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36">
        <v>46244</v>
      </c>
    </row>
    <row r="1087" spans="1:38" x14ac:dyDescent="0.25">
      <c r="A1087" s="36">
        <v>46251</v>
      </c>
      <c r="B1087" s="6" t="s">
        <v>2588</v>
      </c>
      <c r="C1087" s="6" t="s">
        <v>2732</v>
      </c>
      <c r="D1087" s="13">
        <v>6581</v>
      </c>
      <c r="E1087" s="6">
        <v>3</v>
      </c>
      <c r="F1087" s="6">
        <v>63</v>
      </c>
      <c r="G1087" s="7">
        <v>1</v>
      </c>
      <c r="H1087" s="8">
        <f t="shared" si="101"/>
        <v>1</v>
      </c>
      <c r="I1087" s="6">
        <f t="shared" si="102"/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36">
        <v>46251</v>
      </c>
    </row>
    <row r="1088" spans="1:38" x14ac:dyDescent="0.25">
      <c r="A1088" s="36">
        <v>46245</v>
      </c>
      <c r="B1088" s="6" t="s">
        <v>2588</v>
      </c>
      <c r="C1088" s="6" t="s">
        <v>2783</v>
      </c>
      <c r="D1088" s="13">
        <v>6366</v>
      </c>
      <c r="E1088" s="6">
        <v>2</v>
      </c>
      <c r="F1088" s="6">
        <v>42</v>
      </c>
      <c r="G1088" s="7">
        <v>1</v>
      </c>
      <c r="H1088" s="8">
        <f t="shared" si="101"/>
        <v>1</v>
      </c>
      <c r="I1088" s="6">
        <f t="shared" si="102"/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36">
        <v>46244</v>
      </c>
    </row>
    <row r="1089" spans="1:37" x14ac:dyDescent="0.25">
      <c r="A1089" s="36">
        <v>46247</v>
      </c>
      <c r="B1089" s="6" t="s">
        <v>2588</v>
      </c>
      <c r="C1089" s="6" t="s">
        <v>2783</v>
      </c>
      <c r="D1089" s="13">
        <v>6446</v>
      </c>
      <c r="E1089" s="6">
        <v>2</v>
      </c>
      <c r="F1089" s="6">
        <v>42</v>
      </c>
      <c r="G1089" s="7">
        <v>1</v>
      </c>
      <c r="H1089" s="8">
        <f t="shared" si="101"/>
        <v>1</v>
      </c>
      <c r="I1089" s="6">
        <f t="shared" si="102"/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36">
        <v>46247</v>
      </c>
    </row>
    <row r="1090" spans="1:37" x14ac:dyDescent="0.25">
      <c r="A1090" s="36">
        <v>46266</v>
      </c>
      <c r="B1090" s="6" t="s">
        <v>2588</v>
      </c>
      <c r="C1090" s="6" t="s">
        <v>2783</v>
      </c>
      <c r="D1090" s="13">
        <v>6581</v>
      </c>
      <c r="E1090" s="6">
        <v>2</v>
      </c>
      <c r="F1090" s="6">
        <v>42</v>
      </c>
      <c r="G1090" s="7">
        <v>1</v>
      </c>
      <c r="H1090" s="8">
        <f t="shared" si="101"/>
        <v>1</v>
      </c>
      <c r="I1090" s="6">
        <f t="shared" si="102"/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36">
        <v>46265</v>
      </c>
    </row>
    <row r="1091" spans="1:37" x14ac:dyDescent="0.25">
      <c r="A1091" s="36">
        <v>46237</v>
      </c>
      <c r="B1091" s="6" t="s">
        <v>2588</v>
      </c>
      <c r="C1091" s="6" t="s">
        <v>2625</v>
      </c>
      <c r="D1091" s="13">
        <v>6366</v>
      </c>
      <c r="E1091" s="6">
        <v>3</v>
      </c>
      <c r="F1091" s="6">
        <v>63</v>
      </c>
      <c r="G1091" s="7">
        <v>1</v>
      </c>
      <c r="H1091" s="8">
        <f t="shared" si="101"/>
        <v>1</v>
      </c>
      <c r="I1091" s="6">
        <f t="shared" si="102"/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36">
        <v>46236</v>
      </c>
    </row>
    <row r="1092" spans="1:37" x14ac:dyDescent="0.25">
      <c r="A1092" s="36">
        <v>46241</v>
      </c>
      <c r="B1092" s="6" t="s">
        <v>2588</v>
      </c>
      <c r="C1092" s="6" t="s">
        <v>2625</v>
      </c>
      <c r="D1092" s="13">
        <v>6446</v>
      </c>
      <c r="E1092" s="6">
        <v>3</v>
      </c>
      <c r="F1092" s="6">
        <v>63</v>
      </c>
      <c r="G1092" s="7">
        <v>1</v>
      </c>
      <c r="H1092" s="8">
        <f t="shared" si="101"/>
        <v>1</v>
      </c>
      <c r="I1092" s="6">
        <f t="shared" si="102"/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36">
        <v>46240</v>
      </c>
    </row>
    <row r="1093" spans="1:37" x14ac:dyDescent="0.25">
      <c r="A1093" s="36">
        <v>46252</v>
      </c>
      <c r="B1093" s="6" t="s">
        <v>2588</v>
      </c>
      <c r="C1093" s="6" t="s">
        <v>2625</v>
      </c>
      <c r="D1093" s="13">
        <v>6581</v>
      </c>
      <c r="E1093" s="6">
        <v>3</v>
      </c>
      <c r="F1093" s="6">
        <v>63</v>
      </c>
      <c r="G1093" s="7">
        <v>1</v>
      </c>
      <c r="H1093" s="8">
        <f t="shared" si="101"/>
        <v>1</v>
      </c>
      <c r="I1093" s="6">
        <f t="shared" si="102"/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36">
        <v>46251</v>
      </c>
    </row>
    <row r="1094" spans="1:37" x14ac:dyDescent="0.25">
      <c r="A1094" s="36">
        <v>46241</v>
      </c>
      <c r="B1094" s="6" t="s">
        <v>2588</v>
      </c>
      <c r="C1094" s="6" t="s">
        <v>2733</v>
      </c>
      <c r="D1094" s="13">
        <v>6366</v>
      </c>
      <c r="E1094" s="6">
        <v>7</v>
      </c>
      <c r="F1094" s="6">
        <v>147</v>
      </c>
      <c r="G1094" s="7">
        <v>0.99319999999999997</v>
      </c>
      <c r="H1094" s="8">
        <f t="shared" si="101"/>
        <v>0.99319727891156462</v>
      </c>
      <c r="I1094" s="6">
        <f t="shared" si="102"/>
        <v>1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1</v>
      </c>
      <c r="AH1094" s="6">
        <v>0</v>
      </c>
      <c r="AI1094" s="6">
        <v>0</v>
      </c>
      <c r="AJ1094" s="6">
        <v>0</v>
      </c>
      <c r="AK1094" s="36">
        <v>46240</v>
      </c>
    </row>
    <row r="1095" spans="1:37" x14ac:dyDescent="0.25">
      <c r="A1095" s="36">
        <v>46245</v>
      </c>
      <c r="B1095" s="6" t="s">
        <v>2588</v>
      </c>
      <c r="C1095" s="6" t="s">
        <v>2733</v>
      </c>
      <c r="D1095" s="13">
        <v>6446</v>
      </c>
      <c r="E1095" s="6">
        <v>5</v>
      </c>
      <c r="F1095" s="6">
        <v>105</v>
      </c>
      <c r="G1095" s="7">
        <v>1</v>
      </c>
      <c r="H1095" s="8">
        <f t="shared" si="101"/>
        <v>1</v>
      </c>
      <c r="I1095" s="6">
        <f t="shared" si="102"/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36">
        <v>46244</v>
      </c>
    </row>
    <row r="1096" spans="1:37" x14ac:dyDescent="0.25">
      <c r="A1096" s="36">
        <v>46252</v>
      </c>
      <c r="B1096" s="6" t="s">
        <v>2588</v>
      </c>
      <c r="C1096" s="6" t="s">
        <v>2733</v>
      </c>
      <c r="D1096" s="13">
        <v>6581</v>
      </c>
      <c r="E1096" s="6">
        <v>4</v>
      </c>
      <c r="F1096" s="6">
        <v>84</v>
      </c>
      <c r="G1096" s="7">
        <v>1</v>
      </c>
      <c r="H1096" s="8">
        <f t="shared" si="101"/>
        <v>1</v>
      </c>
      <c r="I1096" s="6">
        <f t="shared" si="102"/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36">
        <v>46251</v>
      </c>
    </row>
    <row r="1097" spans="1:37" x14ac:dyDescent="0.25">
      <c r="A1097" s="36">
        <v>46238</v>
      </c>
      <c r="B1097" s="6" t="s">
        <v>2588</v>
      </c>
      <c r="C1097" s="6" t="s">
        <v>2655</v>
      </c>
      <c r="D1097" s="13">
        <v>6366</v>
      </c>
      <c r="E1097" s="6">
        <v>1</v>
      </c>
      <c r="F1097" s="6">
        <v>21</v>
      </c>
      <c r="G1097" s="7">
        <v>0.95240000000000002</v>
      </c>
      <c r="H1097" s="8">
        <f t="shared" si="101"/>
        <v>0.95238095238095233</v>
      </c>
      <c r="I1097" s="6">
        <f t="shared" si="102"/>
        <v>1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1</v>
      </c>
      <c r="AG1097" s="6">
        <v>0</v>
      </c>
      <c r="AH1097" s="6">
        <v>0</v>
      </c>
      <c r="AI1097" s="6">
        <v>0</v>
      </c>
      <c r="AJ1097" s="6">
        <v>0</v>
      </c>
      <c r="AK1097" s="36">
        <v>46232</v>
      </c>
    </row>
    <row r="1098" spans="1:37" x14ac:dyDescent="0.25">
      <c r="A1098" s="36">
        <v>46238</v>
      </c>
      <c r="B1098" s="6" t="s">
        <v>2588</v>
      </c>
      <c r="C1098" s="6" t="s">
        <v>2655</v>
      </c>
      <c r="D1098" s="13">
        <v>6446</v>
      </c>
      <c r="E1098" s="6">
        <v>1</v>
      </c>
      <c r="F1098" s="6">
        <v>21</v>
      </c>
      <c r="G1098" s="7">
        <v>0.95240000000000002</v>
      </c>
      <c r="H1098" s="8">
        <f t="shared" si="101"/>
        <v>0.95238095238095233</v>
      </c>
      <c r="I1098" s="6">
        <f t="shared" si="102"/>
        <v>1</v>
      </c>
      <c r="J1098" s="6">
        <v>0</v>
      </c>
      <c r="K1098" s="6">
        <v>0</v>
      </c>
      <c r="L1098" s="6">
        <v>0</v>
      </c>
      <c r="M1098" s="6">
        <v>1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36">
        <v>46234</v>
      </c>
    </row>
    <row r="1099" spans="1:37" x14ac:dyDescent="0.25">
      <c r="A1099" s="36">
        <v>46241</v>
      </c>
      <c r="B1099" s="6" t="s">
        <v>2588</v>
      </c>
      <c r="C1099" s="6" t="s">
        <v>2655</v>
      </c>
      <c r="D1099" s="13">
        <v>6581</v>
      </c>
      <c r="E1099" s="6">
        <v>1</v>
      </c>
      <c r="F1099" s="6">
        <v>21</v>
      </c>
      <c r="G1099" s="7">
        <v>1</v>
      </c>
      <c r="H1099" s="8">
        <f t="shared" si="101"/>
        <v>1</v>
      </c>
      <c r="I1099" s="6">
        <f t="shared" si="102"/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36">
        <v>46240</v>
      </c>
    </row>
    <row r="1100" spans="1:37" x14ac:dyDescent="0.25">
      <c r="A1100" s="36">
        <v>46252</v>
      </c>
      <c r="B1100" s="6" t="s">
        <v>2588</v>
      </c>
      <c r="C1100" s="6" t="s">
        <v>2655</v>
      </c>
      <c r="D1100" s="13">
        <v>6601</v>
      </c>
      <c r="E1100" s="6">
        <v>1</v>
      </c>
      <c r="F1100" s="6">
        <v>21</v>
      </c>
      <c r="G1100" s="7">
        <v>1</v>
      </c>
      <c r="H1100" s="8">
        <f t="shared" si="101"/>
        <v>1</v>
      </c>
      <c r="I1100" s="6">
        <f t="shared" si="102"/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36">
        <v>46243</v>
      </c>
    </row>
    <row r="1101" spans="1:37" x14ac:dyDescent="0.25">
      <c r="A1101" s="36">
        <v>46252</v>
      </c>
      <c r="B1101" s="6" t="s">
        <v>2588</v>
      </c>
      <c r="C1101" s="6" t="s">
        <v>2655</v>
      </c>
      <c r="D1101" s="13">
        <v>6688</v>
      </c>
      <c r="E1101" s="6">
        <v>1</v>
      </c>
      <c r="F1101" s="6">
        <v>21</v>
      </c>
      <c r="G1101" s="7">
        <v>1</v>
      </c>
      <c r="H1101" s="8">
        <f t="shared" si="101"/>
        <v>1</v>
      </c>
      <c r="I1101" s="6">
        <f t="shared" si="102"/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36">
        <v>46252</v>
      </c>
    </row>
    <row r="1102" spans="1:37" x14ac:dyDescent="0.25">
      <c r="A1102" s="36">
        <v>46261</v>
      </c>
      <c r="B1102" s="6" t="s">
        <v>2588</v>
      </c>
      <c r="C1102" s="6" t="s">
        <v>2655</v>
      </c>
      <c r="D1102" s="13">
        <v>6494</v>
      </c>
      <c r="E1102" s="6">
        <v>1</v>
      </c>
      <c r="F1102" s="6">
        <v>21</v>
      </c>
      <c r="G1102" s="7">
        <v>1</v>
      </c>
      <c r="H1102" s="8">
        <f t="shared" si="101"/>
        <v>1</v>
      </c>
      <c r="I1102" s="6">
        <f t="shared" si="102"/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36">
        <v>46253</v>
      </c>
    </row>
    <row r="1103" spans="1:37" x14ac:dyDescent="0.25">
      <c r="A1103" s="36">
        <v>46261</v>
      </c>
      <c r="B1103" s="6" t="s">
        <v>2588</v>
      </c>
      <c r="C1103" s="6" t="s">
        <v>2655</v>
      </c>
      <c r="D1103" s="13">
        <v>6905</v>
      </c>
      <c r="E1103" s="6">
        <v>1</v>
      </c>
      <c r="F1103" s="6">
        <v>21</v>
      </c>
      <c r="G1103" s="7">
        <v>1</v>
      </c>
      <c r="H1103" s="8">
        <f t="shared" si="101"/>
        <v>1</v>
      </c>
      <c r="I1103" s="6">
        <f t="shared" si="102"/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36">
        <v>46261</v>
      </c>
    </row>
    <row r="1104" spans="1:37" x14ac:dyDescent="0.25">
      <c r="A1104" s="36">
        <v>46241</v>
      </c>
      <c r="B1104" s="6" t="s">
        <v>2588</v>
      </c>
      <c r="C1104" s="6" t="s">
        <v>2735</v>
      </c>
      <c r="D1104" s="13">
        <v>6366</v>
      </c>
      <c r="E1104" s="6">
        <v>3</v>
      </c>
      <c r="F1104" s="6">
        <v>63</v>
      </c>
      <c r="G1104" s="7">
        <v>1</v>
      </c>
      <c r="H1104" s="8">
        <f t="shared" si="101"/>
        <v>1</v>
      </c>
      <c r="I1104" s="6">
        <f t="shared" si="102"/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36">
        <v>46241</v>
      </c>
    </row>
    <row r="1105" spans="1:37" x14ac:dyDescent="0.25">
      <c r="A1105" s="36">
        <v>46244</v>
      </c>
      <c r="B1105" s="6" t="s">
        <v>2588</v>
      </c>
      <c r="C1105" s="6" t="s">
        <v>2735</v>
      </c>
      <c r="D1105" s="13">
        <v>6446</v>
      </c>
      <c r="E1105" s="6">
        <v>3</v>
      </c>
      <c r="F1105" s="6">
        <v>63</v>
      </c>
      <c r="G1105" s="7">
        <v>1</v>
      </c>
      <c r="H1105" s="8">
        <f t="shared" si="101"/>
        <v>1</v>
      </c>
      <c r="I1105" s="6">
        <f t="shared" si="102"/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36">
        <v>46243</v>
      </c>
    </row>
    <row r="1106" spans="1:37" x14ac:dyDescent="0.25">
      <c r="A1106" s="36">
        <v>46252</v>
      </c>
      <c r="B1106" s="6" t="s">
        <v>2588</v>
      </c>
      <c r="C1106" s="6" t="s">
        <v>2735</v>
      </c>
      <c r="D1106" s="13">
        <v>6581</v>
      </c>
      <c r="E1106" s="6">
        <v>3</v>
      </c>
      <c r="F1106" s="6">
        <v>63</v>
      </c>
      <c r="G1106" s="7">
        <v>1</v>
      </c>
      <c r="H1106" s="8">
        <f t="shared" si="101"/>
        <v>1</v>
      </c>
      <c r="I1106" s="6">
        <f t="shared" si="102"/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36">
        <v>46251</v>
      </c>
    </row>
    <row r="1107" spans="1:37" x14ac:dyDescent="0.25">
      <c r="A1107" s="36">
        <v>46265</v>
      </c>
      <c r="B1107" s="6" t="s">
        <v>2588</v>
      </c>
      <c r="C1107" s="6" t="s">
        <v>3060</v>
      </c>
      <c r="D1107" s="13">
        <v>6446</v>
      </c>
      <c r="E1107" s="6">
        <v>2</v>
      </c>
      <c r="F1107" s="6">
        <v>42</v>
      </c>
      <c r="G1107" s="7">
        <v>1</v>
      </c>
      <c r="H1107" s="8">
        <f t="shared" si="101"/>
        <v>1</v>
      </c>
      <c r="I1107" s="6">
        <f t="shared" si="102"/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36">
        <v>46262</v>
      </c>
    </row>
    <row r="1108" spans="1:37" x14ac:dyDescent="0.25">
      <c r="A1108" s="36">
        <v>46252</v>
      </c>
      <c r="B1108" s="6" t="s">
        <v>2588</v>
      </c>
      <c r="C1108" s="6" t="s">
        <v>2874</v>
      </c>
      <c r="D1108" s="13">
        <v>6581</v>
      </c>
      <c r="E1108" s="6">
        <v>1</v>
      </c>
      <c r="F1108" s="6">
        <v>21</v>
      </c>
      <c r="G1108" s="7">
        <v>1</v>
      </c>
      <c r="H1108" s="8">
        <f t="shared" si="101"/>
        <v>1</v>
      </c>
      <c r="I1108" s="6">
        <f t="shared" si="102"/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36">
        <v>46250</v>
      </c>
    </row>
    <row r="1109" spans="1:37" x14ac:dyDescent="0.25">
      <c r="A1109" s="36">
        <v>46265</v>
      </c>
      <c r="B1109" s="6" t="s">
        <v>2588</v>
      </c>
      <c r="C1109" s="6" t="s">
        <v>3061</v>
      </c>
      <c r="D1109" s="13">
        <v>6688</v>
      </c>
      <c r="E1109" s="6">
        <v>2</v>
      </c>
      <c r="F1109" s="6">
        <v>42</v>
      </c>
      <c r="G1109" s="7">
        <v>1</v>
      </c>
      <c r="H1109" s="8">
        <f t="shared" si="101"/>
        <v>1</v>
      </c>
      <c r="I1109" s="6">
        <f t="shared" si="102"/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36">
        <v>46263</v>
      </c>
    </row>
    <row r="1110" spans="1:37" x14ac:dyDescent="0.25">
      <c r="A1110" s="36">
        <v>46279</v>
      </c>
      <c r="B1110" s="6" t="s">
        <v>2588</v>
      </c>
      <c r="C1110" s="6" t="s">
        <v>3061</v>
      </c>
      <c r="D1110" s="13">
        <v>6494</v>
      </c>
      <c r="E1110" s="6">
        <v>2</v>
      </c>
      <c r="F1110" s="6">
        <v>42</v>
      </c>
      <c r="G1110" s="7">
        <v>1</v>
      </c>
      <c r="H1110" s="8">
        <f t="shared" si="101"/>
        <v>1</v>
      </c>
      <c r="I1110" s="6">
        <f t="shared" si="102"/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36">
        <v>46267</v>
      </c>
    </row>
    <row r="1111" spans="1:37" x14ac:dyDescent="0.25">
      <c r="A1111" s="36">
        <v>46279</v>
      </c>
      <c r="B1111" s="6" t="s">
        <v>2588</v>
      </c>
      <c r="C1111" s="6" t="s">
        <v>3061</v>
      </c>
      <c r="D1111" s="13">
        <v>6905</v>
      </c>
      <c r="E1111" s="6">
        <v>2</v>
      </c>
      <c r="F1111" s="6">
        <v>42</v>
      </c>
      <c r="G1111" s="7">
        <v>1</v>
      </c>
      <c r="H1111" s="8">
        <f t="shared" si="101"/>
        <v>1</v>
      </c>
      <c r="I1111" s="6">
        <f t="shared" si="102"/>
        <v>0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36">
        <v>46278</v>
      </c>
    </row>
    <row r="1112" spans="1:37" x14ac:dyDescent="0.25">
      <c r="A1112" s="36">
        <v>46251</v>
      </c>
      <c r="B1112" s="6" t="s">
        <v>2588</v>
      </c>
      <c r="C1112" s="6" t="s">
        <v>2861</v>
      </c>
      <c r="D1112" s="13">
        <v>6494</v>
      </c>
      <c r="E1112" s="6">
        <v>1</v>
      </c>
      <c r="F1112" s="6">
        <v>21</v>
      </c>
      <c r="G1112" s="7">
        <v>1</v>
      </c>
      <c r="H1112" s="8">
        <f t="shared" si="101"/>
        <v>1</v>
      </c>
      <c r="I1112" s="6">
        <f t="shared" si="102"/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36">
        <v>46235</v>
      </c>
    </row>
    <row r="1113" spans="1:37" x14ac:dyDescent="0.25">
      <c r="A1113" s="36">
        <v>46251</v>
      </c>
      <c r="B1113" s="6" t="s">
        <v>2588</v>
      </c>
      <c r="C1113" s="6" t="s">
        <v>2861</v>
      </c>
      <c r="D1113" s="13">
        <v>6905</v>
      </c>
      <c r="E1113" s="6">
        <v>1</v>
      </c>
      <c r="F1113" s="6">
        <v>21</v>
      </c>
      <c r="G1113" s="7">
        <v>1</v>
      </c>
      <c r="H1113" s="8">
        <f t="shared" si="101"/>
        <v>1</v>
      </c>
      <c r="I1113" s="6">
        <f t="shared" si="102"/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36">
        <v>46249</v>
      </c>
    </row>
    <row r="1114" spans="1:37" x14ac:dyDescent="0.25">
      <c r="A1114" s="36">
        <v>46241</v>
      </c>
      <c r="B1114" s="6" t="s">
        <v>2178</v>
      </c>
      <c r="C1114" s="6" t="s">
        <v>2744</v>
      </c>
      <c r="D1114" s="13">
        <v>6581</v>
      </c>
      <c r="E1114" s="6">
        <v>5</v>
      </c>
      <c r="F1114" s="6">
        <v>850</v>
      </c>
      <c r="G1114" s="7">
        <v>0.99880000000000002</v>
      </c>
      <c r="H1114" s="8">
        <f t="shared" si="101"/>
        <v>0.99882352941176467</v>
      </c>
      <c r="I1114" s="6">
        <f t="shared" si="102"/>
        <v>1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1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36">
        <v>46236</v>
      </c>
    </row>
    <row r="1115" spans="1:37" x14ac:dyDescent="0.25">
      <c r="A1115" s="36">
        <v>46258</v>
      </c>
      <c r="B1115" s="6" t="s">
        <v>2178</v>
      </c>
      <c r="C1115" s="6" t="s">
        <v>2744</v>
      </c>
      <c r="D1115" s="13">
        <v>6601</v>
      </c>
      <c r="E1115" s="6">
        <v>7</v>
      </c>
      <c r="F1115" s="6">
        <v>1190</v>
      </c>
      <c r="G1115" s="7">
        <v>1</v>
      </c>
      <c r="H1115" s="8">
        <f t="shared" si="101"/>
        <v>1</v>
      </c>
      <c r="I1115" s="6">
        <f t="shared" si="102"/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36">
        <v>46244</v>
      </c>
    </row>
    <row r="1116" spans="1:37" x14ac:dyDescent="0.25">
      <c r="A1116" s="36">
        <v>46258</v>
      </c>
      <c r="B1116" s="6" t="s">
        <v>2178</v>
      </c>
      <c r="C1116" s="6" t="s">
        <v>2744</v>
      </c>
      <c r="D1116" s="13">
        <v>6688</v>
      </c>
      <c r="E1116" s="6">
        <v>9</v>
      </c>
      <c r="F1116" s="6">
        <v>1530</v>
      </c>
      <c r="G1116" s="7">
        <v>1</v>
      </c>
      <c r="H1116" s="8">
        <f t="shared" si="101"/>
        <v>1</v>
      </c>
      <c r="I1116" s="6">
        <f t="shared" si="102"/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36">
        <v>46255</v>
      </c>
    </row>
    <row r="1117" spans="1:37" x14ac:dyDescent="0.25">
      <c r="A1117" s="36">
        <v>46265</v>
      </c>
      <c r="B1117" s="6" t="s">
        <v>2178</v>
      </c>
      <c r="C1117" s="6" t="s">
        <v>2744</v>
      </c>
      <c r="D1117" s="13">
        <v>6494</v>
      </c>
      <c r="E1117" s="6">
        <v>9</v>
      </c>
      <c r="F1117" s="6">
        <v>1530</v>
      </c>
      <c r="G1117" s="7">
        <v>1</v>
      </c>
      <c r="H1117" s="8">
        <f t="shared" si="101"/>
        <v>1</v>
      </c>
      <c r="I1117" s="6">
        <f t="shared" si="102"/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36">
        <v>46264</v>
      </c>
    </row>
    <row r="1118" spans="1:37" x14ac:dyDescent="0.25">
      <c r="A1118" s="36">
        <v>46265</v>
      </c>
      <c r="B1118" s="6" t="s">
        <v>2178</v>
      </c>
      <c r="C1118" s="6" t="s">
        <v>2744</v>
      </c>
      <c r="D1118" s="13">
        <v>6905</v>
      </c>
      <c r="E1118" s="6">
        <v>9</v>
      </c>
      <c r="F1118" s="6">
        <v>1530</v>
      </c>
      <c r="G1118" s="7">
        <v>1</v>
      </c>
      <c r="H1118" s="8">
        <f t="shared" si="101"/>
        <v>1</v>
      </c>
      <c r="I1118" s="6">
        <f t="shared" si="102"/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36">
        <v>46265</v>
      </c>
    </row>
    <row r="1119" spans="1:37" x14ac:dyDescent="0.25">
      <c r="A1119" s="36">
        <v>46244</v>
      </c>
      <c r="B1119" s="6" t="s">
        <v>2178</v>
      </c>
      <c r="C1119" s="6" t="s">
        <v>2759</v>
      </c>
      <c r="D1119" s="13">
        <v>6581</v>
      </c>
      <c r="E1119" s="6">
        <v>3</v>
      </c>
      <c r="F1119" s="6">
        <v>510</v>
      </c>
      <c r="G1119" s="7">
        <v>1</v>
      </c>
      <c r="H1119" s="8">
        <f t="shared" si="101"/>
        <v>1</v>
      </c>
      <c r="I1119" s="6">
        <f t="shared" si="102"/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36">
        <v>46243</v>
      </c>
    </row>
    <row r="1120" spans="1:37" x14ac:dyDescent="0.25">
      <c r="A1120" s="36">
        <v>46255</v>
      </c>
      <c r="B1120" s="6" t="s">
        <v>2178</v>
      </c>
      <c r="C1120" s="6" t="s">
        <v>2759</v>
      </c>
      <c r="D1120" s="13">
        <v>6601</v>
      </c>
      <c r="E1120" s="6">
        <v>3</v>
      </c>
      <c r="F1120" s="6">
        <v>510</v>
      </c>
      <c r="G1120" s="7">
        <v>1</v>
      </c>
      <c r="H1120" s="8">
        <f t="shared" ref="H1120:H1183" si="103">1-I1120/F1120</f>
        <v>1</v>
      </c>
      <c r="I1120" s="6">
        <f t="shared" ref="I1120:I1183" si="104">SUM(J1120:AJ1120)</f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  <c r="AI1120" s="6">
        <v>0</v>
      </c>
      <c r="AJ1120" s="6">
        <v>0</v>
      </c>
      <c r="AK1120" s="36">
        <v>46246</v>
      </c>
    </row>
    <row r="1121" spans="1:37" x14ac:dyDescent="0.25">
      <c r="A1121" s="36">
        <v>46255</v>
      </c>
      <c r="B1121" s="6" t="s">
        <v>2178</v>
      </c>
      <c r="C1121" s="6" t="s">
        <v>2759</v>
      </c>
      <c r="D1121" s="13">
        <v>6688</v>
      </c>
      <c r="E1121" s="6">
        <v>3</v>
      </c>
      <c r="F1121" s="6">
        <v>510</v>
      </c>
      <c r="G1121" s="7">
        <v>1</v>
      </c>
      <c r="H1121" s="8">
        <f t="shared" si="103"/>
        <v>1</v>
      </c>
      <c r="I1121" s="6">
        <f t="shared" si="104"/>
        <v>0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36">
        <v>46254</v>
      </c>
    </row>
    <row r="1122" spans="1:37" x14ac:dyDescent="0.25">
      <c r="A1122" s="36">
        <v>46241</v>
      </c>
      <c r="B1122" s="6" t="s">
        <v>2178</v>
      </c>
      <c r="C1122" s="6" t="s">
        <v>2745</v>
      </c>
      <c r="D1122" s="13">
        <v>6581</v>
      </c>
      <c r="E1122" s="6">
        <v>2</v>
      </c>
      <c r="F1122" s="6">
        <v>340</v>
      </c>
      <c r="G1122" s="7">
        <v>1</v>
      </c>
      <c r="H1122" s="8">
        <f t="shared" si="103"/>
        <v>1</v>
      </c>
      <c r="I1122" s="6">
        <f t="shared" si="104"/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36">
        <v>46235</v>
      </c>
    </row>
    <row r="1123" spans="1:37" x14ac:dyDescent="0.25">
      <c r="A1123" s="36">
        <v>46245</v>
      </c>
      <c r="B1123" s="6" t="s">
        <v>2178</v>
      </c>
      <c r="C1123" s="6" t="s">
        <v>2790</v>
      </c>
      <c r="D1123" s="13">
        <v>6581</v>
      </c>
      <c r="E1123" s="6">
        <v>2</v>
      </c>
      <c r="F1123" s="6">
        <v>340</v>
      </c>
      <c r="G1123" s="7">
        <v>1</v>
      </c>
      <c r="H1123" s="8">
        <f t="shared" si="103"/>
        <v>1</v>
      </c>
      <c r="I1123" s="6">
        <f t="shared" si="104"/>
        <v>0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36">
        <v>46244</v>
      </c>
    </row>
    <row r="1124" spans="1:37" x14ac:dyDescent="0.25">
      <c r="A1124" s="36">
        <v>46279</v>
      </c>
      <c r="B1124" s="6" t="s">
        <v>2178</v>
      </c>
      <c r="C1124" s="6" t="s">
        <v>3351</v>
      </c>
      <c r="D1124" s="13">
        <v>6494</v>
      </c>
      <c r="E1124" s="6">
        <v>2</v>
      </c>
      <c r="F1124" s="6">
        <v>340</v>
      </c>
      <c r="G1124" s="7">
        <v>0.99709999999999999</v>
      </c>
      <c r="H1124" s="8">
        <f t="shared" si="103"/>
        <v>0.99705882352941178</v>
      </c>
      <c r="I1124" s="6">
        <f t="shared" si="104"/>
        <v>1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1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36">
        <v>46266</v>
      </c>
    </row>
    <row r="1125" spans="1:37" x14ac:dyDescent="0.25">
      <c r="A1125" s="36">
        <v>46279</v>
      </c>
      <c r="B1125" s="6" t="s">
        <v>2178</v>
      </c>
      <c r="C1125" s="6" t="s">
        <v>3351</v>
      </c>
      <c r="D1125" s="13">
        <v>6905</v>
      </c>
      <c r="E1125" s="6">
        <v>2</v>
      </c>
      <c r="F1125" s="6">
        <v>340</v>
      </c>
      <c r="G1125" s="7">
        <v>1</v>
      </c>
      <c r="H1125" s="8">
        <f t="shared" si="103"/>
        <v>1</v>
      </c>
      <c r="I1125" s="6">
        <f t="shared" si="104"/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36">
        <v>46279</v>
      </c>
    </row>
    <row r="1126" spans="1:37" x14ac:dyDescent="0.25">
      <c r="A1126" s="36">
        <v>46279</v>
      </c>
      <c r="B1126" s="6" t="s">
        <v>2178</v>
      </c>
      <c r="C1126" s="6" t="s">
        <v>3352</v>
      </c>
      <c r="D1126" s="13">
        <v>6494</v>
      </c>
      <c r="E1126" s="6">
        <v>1</v>
      </c>
      <c r="F1126" s="6">
        <v>170</v>
      </c>
      <c r="G1126" s="7">
        <v>0.99409999999999998</v>
      </c>
      <c r="H1126" s="8">
        <f t="shared" si="103"/>
        <v>0.99411764705882355</v>
      </c>
      <c r="I1126" s="6">
        <f t="shared" si="104"/>
        <v>1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1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36">
        <v>46260</v>
      </c>
    </row>
    <row r="1127" spans="1:37" x14ac:dyDescent="0.25">
      <c r="A1127" s="36">
        <v>46279</v>
      </c>
      <c r="B1127" s="6" t="s">
        <v>2178</v>
      </c>
      <c r="C1127" s="6" t="s">
        <v>3352</v>
      </c>
      <c r="D1127" s="13">
        <v>6905</v>
      </c>
      <c r="E1127" s="6">
        <v>1</v>
      </c>
      <c r="F1127" s="6">
        <v>170</v>
      </c>
      <c r="G1127" s="7">
        <v>1</v>
      </c>
      <c r="H1127" s="8">
        <f t="shared" si="103"/>
        <v>1</v>
      </c>
      <c r="I1127" s="6">
        <f t="shared" si="104"/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36">
        <v>46276</v>
      </c>
    </row>
    <row r="1128" spans="1:37" x14ac:dyDescent="0.25">
      <c r="A1128" s="36">
        <v>46279</v>
      </c>
      <c r="B1128" s="6" t="s">
        <v>2178</v>
      </c>
      <c r="C1128" s="6" t="s">
        <v>3353</v>
      </c>
      <c r="D1128" s="13">
        <v>6494</v>
      </c>
      <c r="E1128" s="6">
        <v>1</v>
      </c>
      <c r="F1128" s="6">
        <v>170</v>
      </c>
      <c r="G1128" s="7">
        <v>1</v>
      </c>
      <c r="H1128" s="8">
        <f t="shared" si="103"/>
        <v>1</v>
      </c>
      <c r="I1128" s="6">
        <f t="shared" si="104"/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36">
        <v>46266</v>
      </c>
    </row>
    <row r="1129" spans="1:37" x14ac:dyDescent="0.25">
      <c r="A1129" s="36">
        <v>46279</v>
      </c>
      <c r="B1129" s="6" t="s">
        <v>2178</v>
      </c>
      <c r="C1129" s="6" t="s">
        <v>3353</v>
      </c>
      <c r="D1129" s="13">
        <v>6905</v>
      </c>
      <c r="E1129" s="6">
        <v>1</v>
      </c>
      <c r="F1129" s="6">
        <v>170</v>
      </c>
      <c r="G1129" s="7">
        <v>1</v>
      </c>
      <c r="H1129" s="8">
        <f t="shared" si="103"/>
        <v>1</v>
      </c>
      <c r="I1129" s="6">
        <f t="shared" si="104"/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36">
        <v>46279</v>
      </c>
    </row>
    <row r="1130" spans="1:37" x14ac:dyDescent="0.25">
      <c r="A1130" s="36">
        <v>46279</v>
      </c>
      <c r="B1130" s="6" t="s">
        <v>2178</v>
      </c>
      <c r="C1130" s="6" t="s">
        <v>3354</v>
      </c>
      <c r="D1130" s="13">
        <v>6494</v>
      </c>
      <c r="E1130" s="6">
        <v>11</v>
      </c>
      <c r="F1130" s="6">
        <v>1870</v>
      </c>
      <c r="G1130" s="7">
        <v>0.99890000000000001</v>
      </c>
      <c r="H1130" s="8">
        <f t="shared" si="103"/>
        <v>0.99893048128342243</v>
      </c>
      <c r="I1130" s="6">
        <f t="shared" si="104"/>
        <v>2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1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1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36">
        <v>46262</v>
      </c>
    </row>
    <row r="1131" spans="1:37" x14ac:dyDescent="0.25">
      <c r="A1131" s="36">
        <v>46279</v>
      </c>
      <c r="B1131" s="6" t="s">
        <v>2178</v>
      </c>
      <c r="C1131" s="6" t="s">
        <v>3354</v>
      </c>
      <c r="D1131" s="13">
        <v>6905</v>
      </c>
      <c r="E1131" s="6">
        <v>12</v>
      </c>
      <c r="F1131" s="6">
        <v>2040</v>
      </c>
      <c r="G1131" s="7">
        <v>1</v>
      </c>
      <c r="H1131" s="8">
        <f t="shared" si="103"/>
        <v>1</v>
      </c>
      <c r="I1131" s="6">
        <f t="shared" si="104"/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36">
        <v>46279</v>
      </c>
    </row>
    <row r="1132" spans="1:37" x14ac:dyDescent="0.25">
      <c r="A1132" s="36">
        <v>46234</v>
      </c>
      <c r="B1132" s="6" t="s">
        <v>2145</v>
      </c>
      <c r="C1132" s="6" t="s">
        <v>2605</v>
      </c>
      <c r="D1132" s="13">
        <v>6366</v>
      </c>
      <c r="E1132" s="6">
        <v>9</v>
      </c>
      <c r="F1132" s="6">
        <v>1530</v>
      </c>
      <c r="G1132" s="7">
        <v>0.99870000000000003</v>
      </c>
      <c r="H1132" s="8">
        <f t="shared" si="103"/>
        <v>0.99869281045751634</v>
      </c>
      <c r="I1132" s="6">
        <f t="shared" si="104"/>
        <v>2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2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36">
        <v>46233</v>
      </c>
    </row>
    <row r="1133" spans="1:37" x14ac:dyDescent="0.25">
      <c r="A1133" s="36">
        <v>46241</v>
      </c>
      <c r="B1133" s="6" t="s">
        <v>2145</v>
      </c>
      <c r="C1133" s="6" t="s">
        <v>2605</v>
      </c>
      <c r="D1133" s="13">
        <v>6446</v>
      </c>
      <c r="E1133" s="6">
        <v>9</v>
      </c>
      <c r="F1133" s="6">
        <v>1530</v>
      </c>
      <c r="G1133" s="7">
        <v>0.99870000000000003</v>
      </c>
      <c r="H1133" s="8">
        <f t="shared" si="103"/>
        <v>0.99934640522875817</v>
      </c>
      <c r="I1133" s="6">
        <f t="shared" si="104"/>
        <v>1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1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36">
        <v>46240</v>
      </c>
    </row>
    <row r="1134" spans="1:37" x14ac:dyDescent="0.25">
      <c r="A1134" s="36">
        <v>46268</v>
      </c>
      <c r="B1134" s="6" t="s">
        <v>2145</v>
      </c>
      <c r="C1134" s="6" t="s">
        <v>3126</v>
      </c>
      <c r="D1134" s="13">
        <v>6601</v>
      </c>
      <c r="E1134" s="6">
        <v>10</v>
      </c>
      <c r="F1134" s="6">
        <v>1700</v>
      </c>
      <c r="G1134" s="7">
        <v>1</v>
      </c>
      <c r="H1134" s="8">
        <f t="shared" si="103"/>
        <v>1</v>
      </c>
      <c r="I1134" s="6">
        <f t="shared" si="104"/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36">
        <v>46253</v>
      </c>
    </row>
    <row r="1135" spans="1:37" x14ac:dyDescent="0.25">
      <c r="A1135" s="36">
        <v>46268</v>
      </c>
      <c r="B1135" s="6" t="s">
        <v>2145</v>
      </c>
      <c r="C1135" s="6" t="s">
        <v>3126</v>
      </c>
      <c r="D1135" s="13">
        <v>6688</v>
      </c>
      <c r="E1135" s="6">
        <v>12</v>
      </c>
      <c r="F1135" s="6">
        <v>1700</v>
      </c>
      <c r="G1135" s="7">
        <v>0.99939999999999996</v>
      </c>
      <c r="H1135" s="8">
        <f t="shared" si="103"/>
        <v>0.99941176470588233</v>
      </c>
      <c r="I1135" s="6">
        <f t="shared" si="104"/>
        <v>1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1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36">
        <v>46263</v>
      </c>
    </row>
    <row r="1136" spans="1:37" x14ac:dyDescent="0.25">
      <c r="A1136" s="36">
        <v>46245</v>
      </c>
      <c r="B1136" s="6" t="s">
        <v>2700</v>
      </c>
      <c r="C1136" s="6" t="s">
        <v>3121</v>
      </c>
      <c r="D1136" s="13">
        <v>6446</v>
      </c>
      <c r="E1136" s="6">
        <v>1</v>
      </c>
      <c r="F1136" s="6">
        <v>170</v>
      </c>
      <c r="G1136" s="7">
        <v>1</v>
      </c>
      <c r="H1136" s="8">
        <f t="shared" si="103"/>
        <v>1</v>
      </c>
      <c r="I1136" s="6">
        <f t="shared" si="104"/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36">
        <v>46245</v>
      </c>
    </row>
    <row r="1137" spans="1:38" x14ac:dyDescent="0.25">
      <c r="A1137" s="36">
        <v>46245</v>
      </c>
      <c r="B1137" s="6" t="s">
        <v>3122</v>
      </c>
      <c r="C1137" s="6" t="s">
        <v>3123</v>
      </c>
      <c r="D1137" s="13">
        <v>6446</v>
      </c>
      <c r="E1137" s="6">
        <v>2</v>
      </c>
      <c r="F1137" s="6">
        <v>340</v>
      </c>
      <c r="G1137" s="7">
        <v>1</v>
      </c>
      <c r="H1137" s="8">
        <f t="shared" si="103"/>
        <v>1</v>
      </c>
      <c r="I1137" s="6">
        <f t="shared" si="104"/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36">
        <v>46245</v>
      </c>
    </row>
    <row r="1138" spans="1:38" x14ac:dyDescent="0.25">
      <c r="A1138" s="36">
        <v>46268</v>
      </c>
      <c r="B1138" s="6" t="s">
        <v>3125</v>
      </c>
      <c r="C1138" s="6" t="s">
        <v>3124</v>
      </c>
      <c r="D1138" s="13">
        <v>6581</v>
      </c>
      <c r="E1138" s="6">
        <v>2</v>
      </c>
      <c r="F1138" s="6">
        <v>340</v>
      </c>
      <c r="G1138" s="7">
        <v>1</v>
      </c>
      <c r="H1138" s="8">
        <f t="shared" si="103"/>
        <v>1</v>
      </c>
      <c r="I1138" s="6">
        <f t="shared" si="104"/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36">
        <v>46266</v>
      </c>
    </row>
    <row r="1139" spans="1:38" x14ac:dyDescent="0.25">
      <c r="A1139" s="36">
        <v>46237</v>
      </c>
      <c r="B1139" s="6" t="s">
        <v>2588</v>
      </c>
      <c r="C1139" s="6" t="s">
        <v>2626</v>
      </c>
      <c r="D1139" s="13">
        <v>6366</v>
      </c>
      <c r="E1139" s="6">
        <v>5</v>
      </c>
      <c r="F1139" s="6">
        <v>105</v>
      </c>
      <c r="G1139" s="7">
        <v>0.99050000000000005</v>
      </c>
      <c r="H1139" s="8">
        <f t="shared" si="103"/>
        <v>0.99047619047619051</v>
      </c>
      <c r="I1139" s="6">
        <f t="shared" si="104"/>
        <v>1</v>
      </c>
      <c r="J1139" s="6">
        <v>0</v>
      </c>
      <c r="K1139" s="30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v>1</v>
      </c>
      <c r="AG1139" s="6">
        <v>0</v>
      </c>
      <c r="AH1139" s="6">
        <v>0</v>
      </c>
      <c r="AI1139" s="6">
        <v>0</v>
      </c>
      <c r="AJ1139" s="6">
        <v>0</v>
      </c>
      <c r="AK1139" s="36">
        <v>46230</v>
      </c>
      <c r="AL1139" s="6" t="s">
        <v>2824</v>
      </c>
    </row>
    <row r="1140" spans="1:38" x14ac:dyDescent="0.25">
      <c r="A1140" s="36">
        <v>46238</v>
      </c>
      <c r="B1140" s="6" t="s">
        <v>2588</v>
      </c>
      <c r="C1140" s="6" t="s">
        <v>2626</v>
      </c>
      <c r="D1140" s="13">
        <v>6446</v>
      </c>
      <c r="E1140" s="6">
        <v>3</v>
      </c>
      <c r="F1140" s="6">
        <v>63</v>
      </c>
      <c r="G1140" s="7">
        <v>1</v>
      </c>
      <c r="H1140" s="8">
        <f t="shared" si="103"/>
        <v>1</v>
      </c>
      <c r="I1140" s="6">
        <f t="shared" si="104"/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36">
        <v>46237</v>
      </c>
    </row>
    <row r="1141" spans="1:38" x14ac:dyDescent="0.25">
      <c r="A1141" s="36">
        <v>46247</v>
      </c>
      <c r="B1141" s="6" t="s">
        <v>2588</v>
      </c>
      <c r="C1141" s="6" t="s">
        <v>2626</v>
      </c>
      <c r="D1141" s="13">
        <v>6581</v>
      </c>
      <c r="E1141" s="6">
        <v>3</v>
      </c>
      <c r="F1141" s="6">
        <v>63</v>
      </c>
      <c r="G1141" s="7">
        <v>1</v>
      </c>
      <c r="H1141" s="8">
        <f t="shared" si="103"/>
        <v>1</v>
      </c>
      <c r="I1141" s="6">
        <f t="shared" si="104"/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36">
        <v>46246</v>
      </c>
    </row>
    <row r="1142" spans="1:38" x14ac:dyDescent="0.25">
      <c r="A1142" s="36">
        <v>46261</v>
      </c>
      <c r="B1142" s="6" t="s">
        <v>2588</v>
      </c>
      <c r="C1142" s="6" t="s">
        <v>2626</v>
      </c>
      <c r="D1142" s="13">
        <v>6601</v>
      </c>
      <c r="E1142" s="6">
        <v>3</v>
      </c>
      <c r="F1142" s="6">
        <v>63</v>
      </c>
      <c r="G1142" s="7">
        <v>1</v>
      </c>
      <c r="H1142" s="8">
        <f t="shared" si="103"/>
        <v>1</v>
      </c>
      <c r="I1142" s="6">
        <f t="shared" si="104"/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36">
        <v>46252</v>
      </c>
    </row>
    <row r="1143" spans="1:38" x14ac:dyDescent="0.25">
      <c r="A1143" s="36">
        <v>46261</v>
      </c>
      <c r="B1143" s="6" t="s">
        <v>2588</v>
      </c>
      <c r="C1143" s="6" t="s">
        <v>2626</v>
      </c>
      <c r="D1143" s="13">
        <v>6688</v>
      </c>
      <c r="E1143" s="6">
        <v>3</v>
      </c>
      <c r="F1143" s="6">
        <v>63</v>
      </c>
      <c r="G1143" s="7">
        <v>1</v>
      </c>
      <c r="H1143" s="8">
        <f t="shared" si="103"/>
        <v>1</v>
      </c>
      <c r="I1143" s="6">
        <f t="shared" si="104"/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36">
        <v>46260</v>
      </c>
    </row>
    <row r="1144" spans="1:38" x14ac:dyDescent="0.25">
      <c r="A1144" s="36">
        <v>46240</v>
      </c>
      <c r="B1144" s="6" t="s">
        <v>2588</v>
      </c>
      <c r="C1144" s="6" t="s">
        <v>2715</v>
      </c>
      <c r="D1144" s="13">
        <v>6446</v>
      </c>
      <c r="E1144" s="6">
        <v>2</v>
      </c>
      <c r="F1144" s="6">
        <v>42</v>
      </c>
      <c r="G1144" s="7">
        <v>0.97619999999999996</v>
      </c>
      <c r="H1144" s="8">
        <f t="shared" si="103"/>
        <v>0.97619047619047616</v>
      </c>
      <c r="I1144" s="6">
        <f t="shared" si="104"/>
        <v>1</v>
      </c>
      <c r="J1144" s="6">
        <v>0</v>
      </c>
      <c r="K1144" s="6">
        <v>0</v>
      </c>
      <c r="L1144" s="6">
        <v>0</v>
      </c>
      <c r="M1144" s="6">
        <v>1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36">
        <v>46239</v>
      </c>
    </row>
    <row r="1145" spans="1:38" x14ac:dyDescent="0.25">
      <c r="A1145" s="36">
        <v>46246</v>
      </c>
      <c r="B1145" s="6" t="s">
        <v>2588</v>
      </c>
      <c r="C1145" s="6" t="s">
        <v>2715</v>
      </c>
      <c r="D1145" s="13">
        <v>6581</v>
      </c>
      <c r="E1145" s="6">
        <v>2</v>
      </c>
      <c r="F1145" s="6">
        <v>42</v>
      </c>
      <c r="G1145" s="7">
        <v>1</v>
      </c>
      <c r="H1145" s="8">
        <f t="shared" si="103"/>
        <v>1</v>
      </c>
      <c r="I1145" s="6">
        <f t="shared" si="104"/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36">
        <v>46245</v>
      </c>
    </row>
    <row r="1146" spans="1:38" x14ac:dyDescent="0.25">
      <c r="A1146" s="36">
        <v>46265</v>
      </c>
      <c r="B1146" s="6" t="s">
        <v>2588</v>
      </c>
      <c r="C1146" s="6" t="s">
        <v>2715</v>
      </c>
      <c r="D1146" s="13">
        <v>6601</v>
      </c>
      <c r="E1146" s="6">
        <v>2</v>
      </c>
      <c r="F1146" s="6">
        <v>42</v>
      </c>
      <c r="G1146" s="7">
        <v>1</v>
      </c>
      <c r="H1146" s="8">
        <f t="shared" si="103"/>
        <v>1</v>
      </c>
      <c r="I1146" s="6">
        <f t="shared" si="104"/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36">
        <v>46251</v>
      </c>
    </row>
    <row r="1147" spans="1:38" x14ac:dyDescent="0.25">
      <c r="A1147" s="36">
        <v>46265</v>
      </c>
      <c r="B1147" s="6" t="s">
        <v>2588</v>
      </c>
      <c r="C1147" s="6" t="s">
        <v>2715</v>
      </c>
      <c r="D1147" s="13">
        <v>6688</v>
      </c>
      <c r="E1147" s="6">
        <v>2</v>
      </c>
      <c r="F1147" s="6">
        <v>42</v>
      </c>
      <c r="G1147" s="7">
        <v>0.92859999999999998</v>
      </c>
      <c r="H1147" s="8">
        <f t="shared" si="103"/>
        <v>0.9285714285714286</v>
      </c>
      <c r="I1147" s="6">
        <f t="shared" si="104"/>
        <v>3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3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36">
        <v>46264</v>
      </c>
    </row>
    <row r="1148" spans="1:38" x14ac:dyDescent="0.25">
      <c r="A1148" s="36">
        <v>46267</v>
      </c>
      <c r="B1148" s="6" t="s">
        <v>3088</v>
      </c>
      <c r="C1148" s="6" t="s">
        <v>3089</v>
      </c>
      <c r="D1148" s="13">
        <v>6494</v>
      </c>
      <c r="E1148" s="6">
        <v>4</v>
      </c>
      <c r="F1148" s="6">
        <v>120</v>
      </c>
      <c r="G1148" s="7">
        <v>0.99170000000000003</v>
      </c>
      <c r="H1148" s="8">
        <f t="shared" si="103"/>
        <v>0.9916666666666667</v>
      </c>
      <c r="I1148" s="6">
        <f t="shared" si="104"/>
        <v>1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1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36">
        <v>46261</v>
      </c>
    </row>
    <row r="1149" spans="1:38" x14ac:dyDescent="0.25">
      <c r="A1149" s="36">
        <v>46267</v>
      </c>
      <c r="B1149" s="6" t="s">
        <v>3088</v>
      </c>
      <c r="C1149" s="6" t="s">
        <v>3089</v>
      </c>
      <c r="D1149" s="13">
        <v>6905</v>
      </c>
      <c r="E1149" s="6">
        <v>4</v>
      </c>
      <c r="F1149" s="6">
        <v>120</v>
      </c>
      <c r="G1149" s="7">
        <v>1</v>
      </c>
      <c r="H1149" s="8">
        <f t="shared" si="103"/>
        <v>1</v>
      </c>
      <c r="I1149" s="6">
        <f t="shared" si="104"/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36">
        <v>46267</v>
      </c>
    </row>
    <row r="1150" spans="1:38" x14ac:dyDescent="0.25">
      <c r="A1150" s="36">
        <v>46245</v>
      </c>
      <c r="B1150" s="6" t="s">
        <v>2933</v>
      </c>
      <c r="C1150" s="6" t="s">
        <v>2784</v>
      </c>
      <c r="D1150" s="13">
        <v>6366</v>
      </c>
      <c r="E1150" s="6">
        <v>8</v>
      </c>
      <c r="F1150" s="6">
        <v>240</v>
      </c>
      <c r="G1150" s="7">
        <v>0.98750000000000004</v>
      </c>
      <c r="H1150" s="8">
        <f t="shared" si="103"/>
        <v>0.98750000000000004</v>
      </c>
      <c r="I1150" s="6">
        <f t="shared" si="104"/>
        <v>3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2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0</v>
      </c>
      <c r="AG1150" s="6">
        <v>1</v>
      </c>
      <c r="AH1150" s="6">
        <v>0</v>
      </c>
      <c r="AI1150" s="6">
        <v>0</v>
      </c>
      <c r="AJ1150" s="6">
        <v>0</v>
      </c>
      <c r="AK1150" s="36">
        <v>46243</v>
      </c>
    </row>
    <row r="1151" spans="1:38" x14ac:dyDescent="0.25">
      <c r="A1151" s="36">
        <v>46246</v>
      </c>
      <c r="B1151" s="6" t="s">
        <v>2933</v>
      </c>
      <c r="C1151" s="6" t="s">
        <v>2784</v>
      </c>
      <c r="D1151" s="13">
        <v>6446</v>
      </c>
      <c r="E1151" s="6">
        <v>8</v>
      </c>
      <c r="F1151" s="6">
        <v>240</v>
      </c>
      <c r="G1151" s="7">
        <v>1</v>
      </c>
      <c r="H1151" s="8">
        <f t="shared" si="103"/>
        <v>1</v>
      </c>
      <c r="I1151" s="6">
        <f t="shared" si="104"/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36">
        <v>46246</v>
      </c>
    </row>
    <row r="1152" spans="1:38" x14ac:dyDescent="0.25">
      <c r="A1152" s="36">
        <v>46252</v>
      </c>
      <c r="B1152" s="6" t="s">
        <v>2933</v>
      </c>
      <c r="C1152" s="6" t="s">
        <v>2784</v>
      </c>
      <c r="D1152" s="13">
        <v>6581</v>
      </c>
      <c r="E1152" s="6">
        <v>8</v>
      </c>
      <c r="F1152" s="6">
        <v>240</v>
      </c>
      <c r="G1152" s="7">
        <v>0.99170000000000003</v>
      </c>
      <c r="H1152" s="8">
        <f t="shared" si="103"/>
        <v>0.9916666666666667</v>
      </c>
      <c r="I1152" s="6">
        <f t="shared" si="104"/>
        <v>2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2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36">
        <v>46250</v>
      </c>
    </row>
    <row r="1153" spans="1:37" x14ac:dyDescent="0.25">
      <c r="A1153" s="36">
        <v>46258</v>
      </c>
      <c r="B1153" s="6" t="s">
        <v>2933</v>
      </c>
      <c r="C1153" s="6" t="s">
        <v>2784</v>
      </c>
      <c r="D1153" s="13">
        <v>6601</v>
      </c>
      <c r="E1153" s="6">
        <v>8</v>
      </c>
      <c r="F1153" s="6">
        <v>240</v>
      </c>
      <c r="G1153" s="7">
        <v>0.98329999999999995</v>
      </c>
      <c r="H1153" s="8">
        <f t="shared" si="103"/>
        <v>0.98333333333333328</v>
      </c>
      <c r="I1153" s="6">
        <f t="shared" si="104"/>
        <v>4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3</v>
      </c>
      <c r="S1153" s="6">
        <v>0</v>
      </c>
      <c r="T1153" s="6">
        <v>0</v>
      </c>
      <c r="U1153" s="6">
        <v>1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36">
        <v>46252</v>
      </c>
    </row>
    <row r="1154" spans="1:37" x14ac:dyDescent="0.25">
      <c r="A1154" s="36">
        <v>46258</v>
      </c>
      <c r="B1154" s="6" t="s">
        <v>2933</v>
      </c>
      <c r="C1154" s="6" t="s">
        <v>2784</v>
      </c>
      <c r="D1154" s="13">
        <v>6688</v>
      </c>
      <c r="E1154" s="6">
        <v>8</v>
      </c>
      <c r="F1154" s="6">
        <v>240</v>
      </c>
      <c r="G1154" s="7">
        <v>1</v>
      </c>
      <c r="H1154" s="8">
        <f t="shared" si="103"/>
        <v>1</v>
      </c>
      <c r="I1154" s="6">
        <f t="shared" si="104"/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36">
        <v>46258</v>
      </c>
    </row>
    <row r="1155" spans="1:37" x14ac:dyDescent="0.25">
      <c r="A1155" s="36">
        <v>46255</v>
      </c>
      <c r="B1155" s="6" t="s">
        <v>2933</v>
      </c>
      <c r="C1155" s="6" t="s">
        <v>2919</v>
      </c>
      <c r="D1155" s="13">
        <v>6366</v>
      </c>
      <c r="E1155" s="6">
        <v>4</v>
      </c>
      <c r="F1155" s="6">
        <v>120</v>
      </c>
      <c r="G1155" s="7">
        <v>1</v>
      </c>
      <c r="H1155" s="8">
        <f t="shared" si="103"/>
        <v>1</v>
      </c>
      <c r="I1155" s="6">
        <f t="shared" si="104"/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36">
        <v>46253</v>
      </c>
    </row>
    <row r="1156" spans="1:37" x14ac:dyDescent="0.25">
      <c r="A1156" s="36">
        <v>46258</v>
      </c>
      <c r="B1156" s="6" t="s">
        <v>1856</v>
      </c>
      <c r="C1156" s="13" t="s">
        <v>2932</v>
      </c>
      <c r="D1156" s="13">
        <v>6366</v>
      </c>
      <c r="E1156" s="6">
        <v>1</v>
      </c>
      <c r="F1156" s="6">
        <v>30</v>
      </c>
      <c r="G1156" s="7">
        <v>1</v>
      </c>
      <c r="H1156" s="8">
        <f t="shared" si="103"/>
        <v>1</v>
      </c>
      <c r="I1156" s="6">
        <f t="shared" si="104"/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36">
        <v>46256</v>
      </c>
    </row>
    <row r="1157" spans="1:37" x14ac:dyDescent="0.25">
      <c r="A1157" s="36">
        <v>46260</v>
      </c>
      <c r="B1157" s="6" t="s">
        <v>1856</v>
      </c>
      <c r="C1157" s="13" t="s">
        <v>2932</v>
      </c>
      <c r="D1157" s="13">
        <v>6446</v>
      </c>
      <c r="E1157" s="6">
        <v>1</v>
      </c>
      <c r="F1157" s="6">
        <v>30</v>
      </c>
      <c r="G1157" s="7">
        <v>1</v>
      </c>
      <c r="H1157" s="8">
        <f t="shared" si="103"/>
        <v>1</v>
      </c>
      <c r="I1157" s="6">
        <f t="shared" si="104"/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36">
        <v>46260</v>
      </c>
    </row>
    <row r="1158" spans="1:37" x14ac:dyDescent="0.25">
      <c r="A1158" s="36">
        <v>46231</v>
      </c>
      <c r="B1158" s="6" t="s">
        <v>1856</v>
      </c>
      <c r="C1158" s="6" t="s">
        <v>1857</v>
      </c>
      <c r="D1158" s="13">
        <v>6366</v>
      </c>
      <c r="E1158" s="6">
        <v>12</v>
      </c>
      <c r="F1158" s="6">
        <v>360</v>
      </c>
      <c r="G1158" s="7">
        <v>1</v>
      </c>
      <c r="H1158" s="8">
        <f t="shared" si="103"/>
        <v>1</v>
      </c>
      <c r="I1158" s="6">
        <f t="shared" si="104"/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36">
        <v>46230</v>
      </c>
    </row>
    <row r="1159" spans="1:37" x14ac:dyDescent="0.25">
      <c r="A1159" s="36">
        <v>46237</v>
      </c>
      <c r="B1159" s="6" t="s">
        <v>1856</v>
      </c>
      <c r="C1159" s="6" t="s">
        <v>1857</v>
      </c>
      <c r="D1159" s="13">
        <v>6446</v>
      </c>
      <c r="E1159" s="6">
        <v>12</v>
      </c>
      <c r="F1159" s="6">
        <v>360</v>
      </c>
      <c r="G1159" s="7">
        <v>0.9889</v>
      </c>
      <c r="H1159" s="8">
        <f t="shared" si="103"/>
        <v>0.98888888888888893</v>
      </c>
      <c r="I1159" s="6">
        <f t="shared" si="104"/>
        <v>4</v>
      </c>
      <c r="J1159" s="6">
        <v>0</v>
      </c>
      <c r="K1159" s="6">
        <v>0</v>
      </c>
      <c r="L1159" s="6">
        <v>0</v>
      </c>
      <c r="M1159" s="6">
        <v>2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2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36">
        <v>46235</v>
      </c>
    </row>
    <row r="1160" spans="1:37" x14ac:dyDescent="0.25">
      <c r="A1160" s="36">
        <v>46241</v>
      </c>
      <c r="B1160" s="6" t="s">
        <v>1856</v>
      </c>
      <c r="C1160" s="6" t="s">
        <v>1857</v>
      </c>
      <c r="D1160" s="13">
        <v>6581</v>
      </c>
      <c r="E1160" s="6">
        <v>10</v>
      </c>
      <c r="F1160" s="6">
        <v>300</v>
      </c>
      <c r="G1160" s="7">
        <v>1</v>
      </c>
      <c r="H1160" s="8">
        <f t="shared" si="103"/>
        <v>1</v>
      </c>
      <c r="I1160" s="6">
        <f t="shared" si="104"/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36">
        <v>46241</v>
      </c>
    </row>
    <row r="1161" spans="1:37" x14ac:dyDescent="0.25">
      <c r="A1161" s="36">
        <v>46253</v>
      </c>
      <c r="B1161" s="6" t="s">
        <v>1856</v>
      </c>
      <c r="C1161" s="6" t="s">
        <v>1857</v>
      </c>
      <c r="D1161" s="13">
        <v>6601</v>
      </c>
      <c r="E1161" s="6">
        <v>10</v>
      </c>
      <c r="F1161" s="6">
        <v>300</v>
      </c>
      <c r="G1161" s="7">
        <v>1</v>
      </c>
      <c r="H1161" s="8">
        <f t="shared" si="103"/>
        <v>1</v>
      </c>
      <c r="I1161" s="6">
        <f t="shared" si="104"/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36">
        <v>46247</v>
      </c>
    </row>
    <row r="1162" spans="1:37" x14ac:dyDescent="0.25">
      <c r="A1162" s="36">
        <v>46253</v>
      </c>
      <c r="B1162" s="6" t="s">
        <v>1856</v>
      </c>
      <c r="C1162" s="6" t="s">
        <v>1857</v>
      </c>
      <c r="D1162" s="13">
        <v>6688</v>
      </c>
      <c r="E1162" s="6">
        <v>12</v>
      </c>
      <c r="F1162" s="6">
        <v>360</v>
      </c>
      <c r="G1162" s="7">
        <v>0.99719999999999998</v>
      </c>
      <c r="H1162" s="8">
        <f t="shared" si="103"/>
        <v>0.99722222222222223</v>
      </c>
      <c r="I1162" s="6">
        <f t="shared" si="104"/>
        <v>1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1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36">
        <v>46252</v>
      </c>
    </row>
    <row r="1163" spans="1:37" x14ac:dyDescent="0.25">
      <c r="A1163" s="36">
        <v>46265</v>
      </c>
      <c r="B1163" s="6" t="s">
        <v>1856</v>
      </c>
      <c r="C1163" s="6" t="s">
        <v>1857</v>
      </c>
      <c r="D1163" s="13">
        <v>6494</v>
      </c>
      <c r="E1163" s="6">
        <v>12</v>
      </c>
      <c r="F1163" s="6">
        <v>360</v>
      </c>
      <c r="G1163" s="7">
        <v>1</v>
      </c>
      <c r="H1163" s="8">
        <f t="shared" si="103"/>
        <v>1</v>
      </c>
      <c r="I1163" s="6">
        <f t="shared" si="104"/>
        <v>0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36">
        <v>46259</v>
      </c>
    </row>
    <row r="1164" spans="1:37" x14ac:dyDescent="0.25">
      <c r="A1164" s="36">
        <v>46265</v>
      </c>
      <c r="B1164" s="6" t="s">
        <v>1856</v>
      </c>
      <c r="C1164" s="6" t="s">
        <v>1857</v>
      </c>
      <c r="D1164" s="13">
        <v>6905</v>
      </c>
      <c r="E1164" s="6">
        <v>8</v>
      </c>
      <c r="F1164" s="6">
        <v>240</v>
      </c>
      <c r="G1164" s="7">
        <v>0.99580000000000002</v>
      </c>
      <c r="H1164" s="8">
        <f t="shared" si="103"/>
        <v>0.99583333333333335</v>
      </c>
      <c r="I1164" s="6">
        <f t="shared" si="104"/>
        <v>1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1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36">
        <v>46264</v>
      </c>
    </row>
    <row r="1165" spans="1:37" x14ac:dyDescent="0.25">
      <c r="A1165" s="36">
        <v>46232</v>
      </c>
      <c r="B1165" s="6" t="s">
        <v>1856</v>
      </c>
      <c r="C1165" s="6" t="s">
        <v>2522</v>
      </c>
      <c r="D1165" s="13">
        <v>6366</v>
      </c>
      <c r="E1165" s="6">
        <v>1</v>
      </c>
      <c r="F1165" s="6">
        <v>30</v>
      </c>
      <c r="G1165" s="7">
        <v>1</v>
      </c>
      <c r="H1165" s="8">
        <f t="shared" si="103"/>
        <v>1</v>
      </c>
      <c r="I1165" s="6">
        <f t="shared" si="104"/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36">
        <v>46231</v>
      </c>
    </row>
    <row r="1166" spans="1:37" x14ac:dyDescent="0.25">
      <c r="A1166" s="36">
        <v>46237</v>
      </c>
      <c r="B1166" s="6" t="s">
        <v>1856</v>
      </c>
      <c r="C1166" s="6" t="s">
        <v>2522</v>
      </c>
      <c r="D1166" s="13">
        <v>6446</v>
      </c>
      <c r="E1166" s="6">
        <v>1</v>
      </c>
      <c r="F1166" s="6">
        <v>30</v>
      </c>
      <c r="G1166" s="7">
        <v>1</v>
      </c>
      <c r="H1166" s="8">
        <f t="shared" si="103"/>
        <v>1</v>
      </c>
      <c r="I1166" s="6">
        <f t="shared" si="104"/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36">
        <v>46234</v>
      </c>
    </row>
    <row r="1167" spans="1:37" x14ac:dyDescent="0.25">
      <c r="A1167" s="36">
        <v>46240</v>
      </c>
      <c r="B1167" s="6" t="s">
        <v>1856</v>
      </c>
      <c r="C1167" s="6" t="s">
        <v>2522</v>
      </c>
      <c r="D1167" s="13">
        <v>6581</v>
      </c>
      <c r="E1167" s="6">
        <v>1</v>
      </c>
      <c r="F1167" s="6">
        <v>30</v>
      </c>
      <c r="G1167" s="7">
        <v>1</v>
      </c>
      <c r="H1167" s="8">
        <f t="shared" si="103"/>
        <v>1</v>
      </c>
      <c r="I1167" s="6">
        <f t="shared" si="104"/>
        <v>0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36">
        <v>46240</v>
      </c>
    </row>
    <row r="1168" spans="1:37" x14ac:dyDescent="0.25">
      <c r="A1168" s="36">
        <v>46255</v>
      </c>
      <c r="B1168" s="6" t="s">
        <v>1856</v>
      </c>
      <c r="C1168" s="6" t="s">
        <v>2522</v>
      </c>
      <c r="D1168" s="13">
        <v>6601</v>
      </c>
      <c r="E1168" s="6">
        <v>1</v>
      </c>
      <c r="F1168" s="6">
        <v>30</v>
      </c>
      <c r="G1168" s="7">
        <v>1</v>
      </c>
      <c r="H1168" s="8">
        <f t="shared" si="103"/>
        <v>1</v>
      </c>
      <c r="I1168" s="6">
        <f t="shared" si="104"/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36">
        <v>46244</v>
      </c>
    </row>
    <row r="1169" spans="1:37" x14ac:dyDescent="0.25">
      <c r="A1169" s="36">
        <v>46255</v>
      </c>
      <c r="B1169" s="6" t="s">
        <v>1856</v>
      </c>
      <c r="C1169" s="6" t="s">
        <v>2522</v>
      </c>
      <c r="D1169" s="13">
        <v>6688</v>
      </c>
      <c r="E1169" s="6">
        <v>1</v>
      </c>
      <c r="F1169" s="6">
        <v>30</v>
      </c>
      <c r="G1169" s="7">
        <v>0.9667</v>
      </c>
      <c r="H1169" s="8">
        <f t="shared" si="103"/>
        <v>0.96666666666666667</v>
      </c>
      <c r="I1169" s="6">
        <f t="shared" si="104"/>
        <v>1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1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36">
        <v>46254</v>
      </c>
    </row>
    <row r="1170" spans="1:37" x14ac:dyDescent="0.25">
      <c r="A1170" s="36">
        <v>46245</v>
      </c>
      <c r="B1170" s="6" t="s">
        <v>1856</v>
      </c>
      <c r="C1170" s="6" t="s">
        <v>2785</v>
      </c>
      <c r="D1170" s="13">
        <v>6581</v>
      </c>
      <c r="E1170" s="6">
        <v>2</v>
      </c>
      <c r="F1170" s="6">
        <v>60</v>
      </c>
      <c r="G1170" s="7">
        <v>1</v>
      </c>
      <c r="H1170" s="8">
        <f t="shared" si="103"/>
        <v>1</v>
      </c>
      <c r="I1170" s="6">
        <f t="shared" si="104"/>
        <v>0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36">
        <v>46242</v>
      </c>
    </row>
    <row r="1171" spans="1:37" x14ac:dyDescent="0.25">
      <c r="A1171" s="36">
        <v>46268</v>
      </c>
      <c r="B1171" s="6" t="s">
        <v>1856</v>
      </c>
      <c r="C1171" s="6" t="s">
        <v>3114</v>
      </c>
      <c r="D1171" s="13">
        <v>6905</v>
      </c>
      <c r="E1171" s="6">
        <v>4</v>
      </c>
      <c r="F1171" s="6">
        <v>120</v>
      </c>
      <c r="G1171" s="7">
        <v>0.97499999999999998</v>
      </c>
      <c r="H1171" s="8">
        <f t="shared" si="103"/>
        <v>0.97499999999999998</v>
      </c>
      <c r="I1171" s="6">
        <f t="shared" si="104"/>
        <v>3</v>
      </c>
      <c r="J1171" s="6">
        <v>0</v>
      </c>
      <c r="K1171" s="6">
        <v>1</v>
      </c>
      <c r="L1171" s="6">
        <v>0</v>
      </c>
      <c r="M1171" s="6">
        <v>0</v>
      </c>
      <c r="N1171" s="6">
        <v>0</v>
      </c>
      <c r="O1171" s="6">
        <v>1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1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36">
        <v>46268</v>
      </c>
    </row>
    <row r="1172" spans="1:37" x14ac:dyDescent="0.25">
      <c r="A1172" s="36">
        <v>46238</v>
      </c>
      <c r="B1172" s="6" t="s">
        <v>2656</v>
      </c>
      <c r="C1172" s="6" t="s">
        <v>2657</v>
      </c>
      <c r="D1172" s="13">
        <v>6366</v>
      </c>
      <c r="E1172" s="6">
        <v>10</v>
      </c>
      <c r="F1172" s="6">
        <v>300</v>
      </c>
      <c r="G1172" s="7">
        <v>1</v>
      </c>
      <c r="H1172" s="8">
        <f t="shared" si="103"/>
        <v>1</v>
      </c>
      <c r="I1172" s="6">
        <f t="shared" si="104"/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36">
        <v>46237</v>
      </c>
    </row>
    <row r="1173" spans="1:37" x14ac:dyDescent="0.25">
      <c r="A1173" s="36">
        <v>46245</v>
      </c>
      <c r="B1173" s="6" t="s">
        <v>2481</v>
      </c>
      <c r="C1173" s="6" t="s">
        <v>2657</v>
      </c>
      <c r="D1173" s="13">
        <v>6446</v>
      </c>
      <c r="E1173" s="6">
        <v>10</v>
      </c>
      <c r="F1173" s="6">
        <v>300</v>
      </c>
      <c r="G1173" s="7">
        <v>0.99670000000000003</v>
      </c>
      <c r="H1173" s="8">
        <f t="shared" si="103"/>
        <v>0.9966666666666667</v>
      </c>
      <c r="I1173" s="6">
        <f t="shared" si="104"/>
        <v>1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1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36">
        <v>46242</v>
      </c>
    </row>
    <row r="1174" spans="1:37" x14ac:dyDescent="0.25">
      <c r="A1174" s="36">
        <v>46252</v>
      </c>
      <c r="B1174" s="6" t="s">
        <v>2456</v>
      </c>
      <c r="C1174" s="6" t="s">
        <v>2657</v>
      </c>
      <c r="D1174" s="13">
        <v>6581</v>
      </c>
      <c r="E1174" s="6">
        <v>10</v>
      </c>
      <c r="F1174" s="6">
        <v>300</v>
      </c>
      <c r="G1174" s="7">
        <v>1</v>
      </c>
      <c r="H1174" s="8">
        <f t="shared" si="103"/>
        <v>1</v>
      </c>
      <c r="I1174" s="6">
        <f t="shared" si="104"/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36">
        <v>46251</v>
      </c>
    </row>
    <row r="1175" spans="1:37" x14ac:dyDescent="0.25">
      <c r="A1175" s="36">
        <v>46265</v>
      </c>
      <c r="B1175" s="6" t="s">
        <v>1856</v>
      </c>
      <c r="C1175" s="6" t="s">
        <v>2657</v>
      </c>
      <c r="D1175" s="13">
        <v>6601</v>
      </c>
      <c r="E1175" s="6">
        <v>10</v>
      </c>
      <c r="F1175" s="6">
        <v>300</v>
      </c>
      <c r="G1175" s="7">
        <v>0.98329999999999995</v>
      </c>
      <c r="H1175" s="8">
        <f t="shared" si="103"/>
        <v>0.98333333333333328</v>
      </c>
      <c r="I1175" s="6">
        <f t="shared" si="104"/>
        <v>5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1</v>
      </c>
      <c r="T1175" s="6">
        <v>0</v>
      </c>
      <c r="U1175" s="6">
        <v>4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36">
        <v>46255</v>
      </c>
    </row>
    <row r="1176" spans="1:37" x14ac:dyDescent="0.25">
      <c r="A1176" s="36">
        <v>46265</v>
      </c>
      <c r="B1176" s="6" t="s">
        <v>1856</v>
      </c>
      <c r="C1176" s="6" t="s">
        <v>2657</v>
      </c>
      <c r="D1176" s="13">
        <v>6688</v>
      </c>
      <c r="E1176" s="6">
        <v>7</v>
      </c>
      <c r="F1176" s="6">
        <v>210</v>
      </c>
      <c r="G1176" s="7">
        <v>1</v>
      </c>
      <c r="H1176" s="8">
        <f t="shared" si="103"/>
        <v>1</v>
      </c>
      <c r="I1176" s="6">
        <f t="shared" si="104"/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36">
        <v>46261</v>
      </c>
    </row>
    <row r="1177" spans="1:37" x14ac:dyDescent="0.25">
      <c r="A1177" s="36">
        <v>46279</v>
      </c>
      <c r="B1177" s="6" t="s">
        <v>3088</v>
      </c>
      <c r="C1177" s="6" t="s">
        <v>2657</v>
      </c>
      <c r="D1177" s="13">
        <v>6494</v>
      </c>
      <c r="E1177" s="6">
        <v>7</v>
      </c>
      <c r="F1177" s="6">
        <v>210</v>
      </c>
      <c r="G1177" s="7">
        <v>1</v>
      </c>
      <c r="H1177" s="8">
        <f t="shared" si="103"/>
        <v>1</v>
      </c>
      <c r="I1177" s="6">
        <f t="shared" si="104"/>
        <v>0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36">
        <v>46277</v>
      </c>
    </row>
    <row r="1178" spans="1:37" x14ac:dyDescent="0.25">
      <c r="A1178" s="36">
        <v>46279</v>
      </c>
      <c r="B1178" s="6" t="s">
        <v>3088</v>
      </c>
      <c r="C1178" s="6" t="s">
        <v>2657</v>
      </c>
      <c r="D1178" s="13">
        <v>6905</v>
      </c>
      <c r="E1178" s="6">
        <v>7</v>
      </c>
      <c r="F1178" s="6">
        <v>210</v>
      </c>
      <c r="G1178" s="7">
        <v>1</v>
      </c>
      <c r="H1178" s="8">
        <f t="shared" si="103"/>
        <v>1</v>
      </c>
      <c r="I1178" s="6">
        <f t="shared" si="104"/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36">
        <v>46277</v>
      </c>
    </row>
    <row r="1179" spans="1:37" x14ac:dyDescent="0.25">
      <c r="A1179" s="36">
        <v>46239</v>
      </c>
      <c r="B1179" s="6" t="s">
        <v>2684</v>
      </c>
      <c r="C1179" s="6" t="s">
        <v>2685</v>
      </c>
      <c r="D1179" s="13">
        <v>6366</v>
      </c>
      <c r="E1179" s="6">
        <v>2</v>
      </c>
      <c r="F1179" s="6">
        <v>60</v>
      </c>
      <c r="G1179" s="7">
        <v>1</v>
      </c>
      <c r="H1179" s="8">
        <f t="shared" si="103"/>
        <v>1</v>
      </c>
      <c r="I1179" s="6">
        <f t="shared" si="104"/>
        <v>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36">
        <v>46239</v>
      </c>
    </row>
    <row r="1180" spans="1:37" x14ac:dyDescent="0.25">
      <c r="A1180" s="36">
        <v>46245</v>
      </c>
      <c r="B1180" s="6" t="s">
        <v>2684</v>
      </c>
      <c r="C1180" s="6" t="s">
        <v>2685</v>
      </c>
      <c r="D1180" s="13">
        <v>6446</v>
      </c>
      <c r="E1180" s="6">
        <v>2</v>
      </c>
      <c r="F1180" s="6">
        <v>60</v>
      </c>
      <c r="G1180" s="7">
        <v>1</v>
      </c>
      <c r="H1180" s="8">
        <f t="shared" si="103"/>
        <v>1</v>
      </c>
      <c r="I1180" s="6">
        <f t="shared" si="104"/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36">
        <v>46242</v>
      </c>
    </row>
    <row r="1181" spans="1:37" x14ac:dyDescent="0.25">
      <c r="A1181" s="36">
        <v>46252</v>
      </c>
      <c r="B1181" s="6" t="s">
        <v>2456</v>
      </c>
      <c r="C1181" s="6" t="s">
        <v>2685</v>
      </c>
      <c r="D1181" s="13">
        <v>6581</v>
      </c>
      <c r="E1181" s="6">
        <v>1</v>
      </c>
      <c r="F1181" s="6">
        <v>30</v>
      </c>
      <c r="G1181" s="7">
        <v>1</v>
      </c>
      <c r="H1181" s="8">
        <f t="shared" si="103"/>
        <v>1</v>
      </c>
      <c r="I1181" s="6">
        <f t="shared" si="104"/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36">
        <v>46250</v>
      </c>
    </row>
    <row r="1182" spans="1:37" x14ac:dyDescent="0.25">
      <c r="A1182" s="36">
        <v>46266</v>
      </c>
      <c r="B1182" s="6" t="s">
        <v>1856</v>
      </c>
      <c r="C1182" s="6" t="s">
        <v>3073</v>
      </c>
      <c r="D1182" s="13">
        <v>6581</v>
      </c>
      <c r="E1182" s="6">
        <v>1</v>
      </c>
      <c r="F1182" s="6">
        <v>30</v>
      </c>
      <c r="G1182" s="7">
        <v>0.93330000000000002</v>
      </c>
      <c r="H1182" s="8">
        <f t="shared" si="103"/>
        <v>0.93333333333333335</v>
      </c>
      <c r="I1182" s="6">
        <f t="shared" si="104"/>
        <v>2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2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36">
        <v>46263</v>
      </c>
    </row>
    <row r="1183" spans="1:37" x14ac:dyDescent="0.25">
      <c r="A1183" s="36">
        <v>46262</v>
      </c>
      <c r="B1183" s="6" t="s">
        <v>1856</v>
      </c>
      <c r="C1183" s="6" t="s">
        <v>2975</v>
      </c>
      <c r="D1183" s="13">
        <v>6688</v>
      </c>
      <c r="E1183" s="6">
        <v>3</v>
      </c>
      <c r="F1183" s="6">
        <v>90</v>
      </c>
      <c r="G1183" s="7">
        <v>0.9889</v>
      </c>
      <c r="H1183" s="8">
        <f t="shared" si="103"/>
        <v>0.98888888888888893</v>
      </c>
      <c r="I1183" s="6">
        <f t="shared" si="104"/>
        <v>1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1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36">
        <v>46262</v>
      </c>
    </row>
    <row r="1184" spans="1:37" x14ac:dyDescent="0.25">
      <c r="A1184" s="36">
        <v>46279</v>
      </c>
      <c r="B1184" s="6" t="s">
        <v>3088</v>
      </c>
      <c r="C1184" s="6" t="s">
        <v>3355</v>
      </c>
      <c r="D1184" s="13">
        <v>6494</v>
      </c>
      <c r="E1184" s="6">
        <v>3</v>
      </c>
      <c r="F1184" s="6">
        <v>90</v>
      </c>
      <c r="G1184" s="7">
        <v>1</v>
      </c>
      <c r="H1184" s="8">
        <f t="shared" ref="H1184:H1247" si="105">1-I1184/F1184</f>
        <v>1</v>
      </c>
      <c r="I1184" s="6">
        <f t="shared" ref="I1184:I1247" si="106">SUM(J1184:AJ1184)</f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36">
        <v>46265</v>
      </c>
    </row>
    <row r="1185" spans="1:38" x14ac:dyDescent="0.25">
      <c r="A1185" s="36">
        <v>46279</v>
      </c>
      <c r="B1185" s="6" t="s">
        <v>3088</v>
      </c>
      <c r="C1185" s="6" t="s">
        <v>3355</v>
      </c>
      <c r="D1185" s="13">
        <v>6905</v>
      </c>
      <c r="E1185" s="6">
        <v>3</v>
      </c>
      <c r="F1185" s="6">
        <v>90</v>
      </c>
      <c r="G1185" s="7">
        <v>1</v>
      </c>
      <c r="H1185" s="8">
        <f t="shared" si="105"/>
        <v>1</v>
      </c>
      <c r="I1185" s="6">
        <f t="shared" si="106"/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36">
        <v>46277</v>
      </c>
    </row>
    <row r="1186" spans="1:38" x14ac:dyDescent="0.25">
      <c r="A1186" s="36">
        <v>46241</v>
      </c>
      <c r="B1186" s="6" t="s">
        <v>2588</v>
      </c>
      <c r="C1186" s="6" t="s">
        <v>2742</v>
      </c>
      <c r="D1186" s="13">
        <v>6581</v>
      </c>
      <c r="E1186" s="6">
        <v>2</v>
      </c>
      <c r="F1186" s="6">
        <v>42</v>
      </c>
      <c r="G1186" s="7">
        <v>1</v>
      </c>
      <c r="H1186" s="8">
        <f t="shared" si="105"/>
        <v>1</v>
      </c>
      <c r="I1186" s="6">
        <f t="shared" si="106"/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36">
        <v>46236</v>
      </c>
    </row>
    <row r="1187" spans="1:38" x14ac:dyDescent="0.25">
      <c r="A1187" s="36">
        <v>46246</v>
      </c>
      <c r="B1187" s="6" t="s">
        <v>2588</v>
      </c>
      <c r="C1187" s="6" t="s">
        <v>2742</v>
      </c>
      <c r="D1187" s="13">
        <v>6601</v>
      </c>
      <c r="E1187" s="6">
        <v>2</v>
      </c>
      <c r="F1187" s="6">
        <v>42</v>
      </c>
      <c r="G1187" s="7">
        <v>1</v>
      </c>
      <c r="H1187" s="8">
        <f t="shared" si="105"/>
        <v>1</v>
      </c>
      <c r="I1187" s="6">
        <f t="shared" si="106"/>
        <v>0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36">
        <v>46241</v>
      </c>
    </row>
    <row r="1188" spans="1:38" x14ac:dyDescent="0.25">
      <c r="A1188" s="36">
        <v>46246</v>
      </c>
      <c r="B1188" s="6" t="s">
        <v>2588</v>
      </c>
      <c r="C1188" s="6" t="s">
        <v>2742</v>
      </c>
      <c r="D1188" s="13">
        <v>6688</v>
      </c>
      <c r="E1188" s="6">
        <v>2</v>
      </c>
      <c r="F1188" s="6">
        <v>42</v>
      </c>
      <c r="G1188" s="7">
        <v>1</v>
      </c>
      <c r="H1188" s="8">
        <f t="shared" si="105"/>
        <v>1</v>
      </c>
      <c r="I1188" s="6">
        <f t="shared" si="106"/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30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36">
        <v>46245</v>
      </c>
      <c r="AL1188" s="6" t="s">
        <v>2871</v>
      </c>
    </row>
    <row r="1189" spans="1:38" x14ac:dyDescent="0.25">
      <c r="A1189" s="36">
        <v>46252</v>
      </c>
      <c r="B1189" s="6" t="s">
        <v>2588</v>
      </c>
      <c r="C1189" s="6" t="s">
        <v>2742</v>
      </c>
      <c r="D1189" s="13">
        <v>6494</v>
      </c>
      <c r="E1189" s="6">
        <v>2</v>
      </c>
      <c r="F1189" s="6">
        <v>42</v>
      </c>
      <c r="G1189" s="7">
        <v>0.97619999999999996</v>
      </c>
      <c r="H1189" s="8">
        <f t="shared" si="105"/>
        <v>0.97619047619047616</v>
      </c>
      <c r="I1189" s="6">
        <f t="shared" si="106"/>
        <v>1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1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36">
        <v>46251</v>
      </c>
    </row>
    <row r="1190" spans="1:38" x14ac:dyDescent="0.25">
      <c r="A1190" s="36">
        <v>46252</v>
      </c>
      <c r="B1190" s="6" t="s">
        <v>2588</v>
      </c>
      <c r="C1190" s="6" t="s">
        <v>2742</v>
      </c>
      <c r="D1190" s="13">
        <v>6905</v>
      </c>
      <c r="E1190" s="6">
        <v>2</v>
      </c>
      <c r="F1190" s="6">
        <v>42</v>
      </c>
      <c r="G1190" s="7">
        <v>1</v>
      </c>
      <c r="H1190" s="8">
        <f t="shared" si="105"/>
        <v>1</v>
      </c>
      <c r="I1190" s="6">
        <f t="shared" si="106"/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36">
        <v>46251</v>
      </c>
    </row>
    <row r="1191" spans="1:38" x14ac:dyDescent="0.25">
      <c r="A1191" s="36">
        <v>46232</v>
      </c>
      <c r="B1191" s="6" t="s">
        <v>2515</v>
      </c>
      <c r="C1191" s="6" t="s">
        <v>2519</v>
      </c>
      <c r="D1191" s="13">
        <v>6366</v>
      </c>
      <c r="E1191" s="6">
        <v>8</v>
      </c>
      <c r="F1191" s="6">
        <v>240</v>
      </c>
      <c r="G1191" s="7">
        <v>1</v>
      </c>
      <c r="H1191" s="8">
        <f t="shared" si="105"/>
        <v>1</v>
      </c>
      <c r="I1191" s="6">
        <f t="shared" si="106"/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36">
        <v>46232</v>
      </c>
    </row>
    <row r="1192" spans="1:38" x14ac:dyDescent="0.25">
      <c r="A1192" s="36">
        <v>46237</v>
      </c>
      <c r="B1192" s="6" t="s">
        <v>2515</v>
      </c>
      <c r="C1192" s="6" t="s">
        <v>2519</v>
      </c>
      <c r="D1192" s="13">
        <v>6446</v>
      </c>
      <c r="E1192" s="6">
        <v>8</v>
      </c>
      <c r="F1192" s="6">
        <v>240</v>
      </c>
      <c r="G1192" s="7">
        <v>0.99580000000000002</v>
      </c>
      <c r="H1192" s="8">
        <f t="shared" si="105"/>
        <v>0.99583333333333335</v>
      </c>
      <c r="I1192" s="6">
        <f t="shared" si="106"/>
        <v>1</v>
      </c>
      <c r="J1192" s="6">
        <v>0</v>
      </c>
      <c r="K1192" s="6">
        <v>0</v>
      </c>
      <c r="L1192" s="6">
        <v>0</v>
      </c>
      <c r="M1192" s="6">
        <v>1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36">
        <v>46234</v>
      </c>
    </row>
    <row r="1193" spans="1:38" x14ac:dyDescent="0.25">
      <c r="A1193" s="36">
        <v>46241</v>
      </c>
      <c r="B1193" s="6" t="s">
        <v>1856</v>
      </c>
      <c r="C1193" s="6" t="s">
        <v>2519</v>
      </c>
      <c r="D1193" s="13">
        <v>6581</v>
      </c>
      <c r="E1193" s="6">
        <v>8</v>
      </c>
      <c r="F1193" s="6">
        <v>240</v>
      </c>
      <c r="G1193" s="7">
        <v>1</v>
      </c>
      <c r="H1193" s="8">
        <f t="shared" si="105"/>
        <v>1</v>
      </c>
      <c r="I1193" s="6">
        <f t="shared" si="106"/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36">
        <v>46240</v>
      </c>
    </row>
    <row r="1194" spans="1:38" x14ac:dyDescent="0.25">
      <c r="A1194" s="36">
        <v>46253</v>
      </c>
      <c r="B1194" s="6" t="s">
        <v>1856</v>
      </c>
      <c r="C1194" s="6" t="s">
        <v>2519</v>
      </c>
      <c r="D1194" s="13">
        <v>6601</v>
      </c>
      <c r="E1194" s="6">
        <v>8</v>
      </c>
      <c r="F1194" s="6">
        <v>240</v>
      </c>
      <c r="G1194" s="7">
        <v>0.99580000000000002</v>
      </c>
      <c r="H1194" s="8">
        <f t="shared" si="105"/>
        <v>0.99583333333333335</v>
      </c>
      <c r="I1194" s="6">
        <f t="shared" si="106"/>
        <v>1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1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36">
        <v>46244</v>
      </c>
    </row>
    <row r="1195" spans="1:38" x14ac:dyDescent="0.25">
      <c r="A1195" s="36">
        <v>46253</v>
      </c>
      <c r="B1195" s="6" t="s">
        <v>1856</v>
      </c>
      <c r="C1195" s="6" t="s">
        <v>2519</v>
      </c>
      <c r="D1195" s="13">
        <v>6688</v>
      </c>
      <c r="E1195" s="6">
        <v>9</v>
      </c>
      <c r="F1195" s="6">
        <v>270</v>
      </c>
      <c r="G1195" s="7">
        <v>1</v>
      </c>
      <c r="H1195" s="8">
        <f t="shared" si="105"/>
        <v>1</v>
      </c>
      <c r="I1195" s="6">
        <f t="shared" si="106"/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36">
        <v>46252</v>
      </c>
    </row>
    <row r="1196" spans="1:38" x14ac:dyDescent="0.25">
      <c r="A1196" s="36">
        <v>46268</v>
      </c>
      <c r="B1196" s="6" t="s">
        <v>1856</v>
      </c>
      <c r="C1196" s="6" t="s">
        <v>2519</v>
      </c>
      <c r="D1196" s="13">
        <v>6494</v>
      </c>
      <c r="E1196" s="6">
        <v>9</v>
      </c>
      <c r="F1196" s="6">
        <v>270</v>
      </c>
      <c r="G1196" s="7">
        <v>1</v>
      </c>
      <c r="H1196" s="8">
        <f t="shared" si="105"/>
        <v>1</v>
      </c>
      <c r="I1196" s="6">
        <f t="shared" si="106"/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36">
        <v>46258</v>
      </c>
    </row>
    <row r="1197" spans="1:38" x14ac:dyDescent="0.25">
      <c r="A1197" s="36">
        <v>46268</v>
      </c>
      <c r="B1197" s="6" t="s">
        <v>1856</v>
      </c>
      <c r="C1197" s="6" t="s">
        <v>2519</v>
      </c>
      <c r="D1197" s="13">
        <v>6905</v>
      </c>
      <c r="E1197" s="6">
        <v>9</v>
      </c>
      <c r="F1197" s="6">
        <v>270</v>
      </c>
      <c r="G1197" s="7">
        <v>1</v>
      </c>
      <c r="H1197" s="8">
        <f t="shared" si="105"/>
        <v>1</v>
      </c>
      <c r="I1197" s="6">
        <f t="shared" si="106"/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36">
        <v>46267</v>
      </c>
    </row>
    <row r="1198" spans="1:38" x14ac:dyDescent="0.25">
      <c r="A1198" s="36">
        <v>46234</v>
      </c>
      <c r="B1198" s="6" t="s">
        <v>1856</v>
      </c>
      <c r="C1198" s="6" t="s">
        <v>2591</v>
      </c>
      <c r="D1198" s="13">
        <v>6366</v>
      </c>
      <c r="E1198" s="6">
        <v>1</v>
      </c>
      <c r="F1198" s="6">
        <v>30</v>
      </c>
      <c r="G1198" s="7">
        <v>1</v>
      </c>
      <c r="H1198" s="8">
        <f t="shared" si="105"/>
        <v>1</v>
      </c>
      <c r="I1198" s="6">
        <f t="shared" si="106"/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36">
        <v>46233</v>
      </c>
    </row>
    <row r="1199" spans="1:38" x14ac:dyDescent="0.25">
      <c r="A1199" s="36">
        <v>46237</v>
      </c>
      <c r="B1199" s="6" t="s">
        <v>1856</v>
      </c>
      <c r="C1199" s="6" t="s">
        <v>2591</v>
      </c>
      <c r="D1199" s="13">
        <v>6446</v>
      </c>
      <c r="E1199" s="6">
        <v>1</v>
      </c>
      <c r="F1199" s="6">
        <v>30</v>
      </c>
      <c r="G1199" s="7">
        <v>0.9667</v>
      </c>
      <c r="H1199" s="8">
        <f t="shared" si="105"/>
        <v>0.96666666666666667</v>
      </c>
      <c r="I1199" s="6">
        <f t="shared" si="106"/>
        <v>1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1</v>
      </c>
      <c r="AG1199" s="6">
        <v>0</v>
      </c>
      <c r="AH1199" s="6">
        <v>0</v>
      </c>
      <c r="AI1199" s="6">
        <v>0</v>
      </c>
      <c r="AJ1199" s="6">
        <v>0</v>
      </c>
      <c r="AK1199" s="36">
        <v>46236</v>
      </c>
    </row>
    <row r="1200" spans="1:38" x14ac:dyDescent="0.25">
      <c r="A1200" s="36">
        <v>46245</v>
      </c>
      <c r="B1200" s="6" t="s">
        <v>1856</v>
      </c>
      <c r="C1200" s="6" t="s">
        <v>2591</v>
      </c>
      <c r="D1200" s="13">
        <v>6581</v>
      </c>
      <c r="E1200" s="6">
        <v>1</v>
      </c>
      <c r="F1200" s="6">
        <v>30</v>
      </c>
      <c r="G1200" s="7">
        <v>0.9667</v>
      </c>
      <c r="H1200" s="8">
        <f t="shared" si="105"/>
        <v>0.96666666666666667</v>
      </c>
      <c r="I1200" s="6">
        <f t="shared" si="106"/>
        <v>1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1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36">
        <v>46241</v>
      </c>
    </row>
    <row r="1201" spans="1:37" x14ac:dyDescent="0.25">
      <c r="A1201" s="36">
        <v>46233</v>
      </c>
      <c r="B1201" s="6" t="s">
        <v>2564</v>
      </c>
      <c r="C1201" s="6" t="s">
        <v>2565</v>
      </c>
      <c r="D1201" s="13">
        <v>6366</v>
      </c>
      <c r="E1201" s="6">
        <v>1</v>
      </c>
      <c r="F1201" s="6">
        <v>30</v>
      </c>
      <c r="G1201" s="7">
        <v>1</v>
      </c>
      <c r="H1201" s="8">
        <f t="shared" si="105"/>
        <v>1</v>
      </c>
      <c r="I1201" s="6">
        <f t="shared" si="106"/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36">
        <v>46232</v>
      </c>
    </row>
    <row r="1202" spans="1:37" x14ac:dyDescent="0.25">
      <c r="A1202" s="36">
        <v>46237</v>
      </c>
      <c r="B1202" s="6" t="s">
        <v>2564</v>
      </c>
      <c r="C1202" s="6" t="s">
        <v>2565</v>
      </c>
      <c r="D1202" s="13">
        <v>6446</v>
      </c>
      <c r="E1202" s="6">
        <v>1</v>
      </c>
      <c r="F1202" s="6">
        <v>30</v>
      </c>
      <c r="G1202" s="7">
        <v>1</v>
      </c>
      <c r="H1202" s="8">
        <f t="shared" si="105"/>
        <v>1</v>
      </c>
      <c r="I1202" s="6">
        <f t="shared" si="106"/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36">
        <v>46235</v>
      </c>
    </row>
    <row r="1203" spans="1:37" x14ac:dyDescent="0.25">
      <c r="A1203" s="36">
        <v>46240</v>
      </c>
      <c r="B1203" s="6" t="s">
        <v>2716</v>
      </c>
      <c r="C1203" s="6" t="s">
        <v>2565</v>
      </c>
      <c r="D1203" s="13">
        <v>6581</v>
      </c>
      <c r="E1203" s="6">
        <v>1</v>
      </c>
      <c r="F1203" s="6">
        <v>30</v>
      </c>
      <c r="G1203" s="7">
        <v>1</v>
      </c>
      <c r="H1203" s="8">
        <f t="shared" si="105"/>
        <v>1</v>
      </c>
      <c r="I1203" s="6">
        <f t="shared" si="106"/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36">
        <v>46240</v>
      </c>
    </row>
    <row r="1204" spans="1:37" x14ac:dyDescent="0.25">
      <c r="A1204" s="36">
        <v>46260</v>
      </c>
      <c r="B1204" s="6" t="s">
        <v>2456</v>
      </c>
      <c r="C1204" s="6" t="s">
        <v>2565</v>
      </c>
      <c r="D1204" s="13">
        <v>6601</v>
      </c>
      <c r="E1204" s="6">
        <v>1</v>
      </c>
      <c r="F1204" s="6">
        <v>30</v>
      </c>
      <c r="G1204" s="7">
        <v>1</v>
      </c>
      <c r="H1204" s="8">
        <f t="shared" si="105"/>
        <v>1</v>
      </c>
      <c r="I1204" s="6">
        <f t="shared" si="106"/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36">
        <v>46254</v>
      </c>
    </row>
    <row r="1205" spans="1:37" x14ac:dyDescent="0.25">
      <c r="A1205" s="36">
        <v>46260</v>
      </c>
      <c r="B1205" s="6" t="s">
        <v>2456</v>
      </c>
      <c r="C1205" s="6" t="s">
        <v>2565</v>
      </c>
      <c r="D1205" s="13">
        <v>6688</v>
      </c>
      <c r="E1205" s="6">
        <v>1</v>
      </c>
      <c r="F1205" s="6">
        <v>30</v>
      </c>
      <c r="G1205" s="7">
        <v>1</v>
      </c>
      <c r="H1205" s="8">
        <f t="shared" si="105"/>
        <v>1</v>
      </c>
      <c r="I1205" s="6">
        <f t="shared" si="106"/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36">
        <v>46258</v>
      </c>
    </row>
    <row r="1206" spans="1:37" x14ac:dyDescent="0.25">
      <c r="A1206" s="36">
        <v>46232</v>
      </c>
      <c r="B1206" s="6" t="s">
        <v>2515</v>
      </c>
      <c r="C1206" s="6" t="s">
        <v>2516</v>
      </c>
      <c r="D1206" s="13">
        <v>6366</v>
      </c>
      <c r="E1206" s="6">
        <v>2</v>
      </c>
      <c r="F1206" s="6">
        <v>60</v>
      </c>
      <c r="G1206" s="7">
        <v>1</v>
      </c>
      <c r="H1206" s="8">
        <f t="shared" si="105"/>
        <v>1</v>
      </c>
      <c r="I1206" s="6">
        <f t="shared" si="106"/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36">
        <v>46232</v>
      </c>
    </row>
    <row r="1207" spans="1:37" x14ac:dyDescent="0.25">
      <c r="A1207" s="36">
        <v>46237</v>
      </c>
      <c r="B1207" s="6" t="s">
        <v>2515</v>
      </c>
      <c r="C1207" s="6" t="s">
        <v>2516</v>
      </c>
      <c r="D1207" s="13">
        <v>6446</v>
      </c>
      <c r="E1207" s="6">
        <v>2</v>
      </c>
      <c r="F1207" s="6">
        <v>60</v>
      </c>
      <c r="G1207" s="7">
        <v>1</v>
      </c>
      <c r="H1207" s="8">
        <f t="shared" si="105"/>
        <v>1</v>
      </c>
      <c r="I1207" s="6">
        <f t="shared" si="106"/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36">
        <v>46237</v>
      </c>
    </row>
    <row r="1208" spans="1:37" x14ac:dyDescent="0.25">
      <c r="A1208" s="36">
        <v>46245</v>
      </c>
      <c r="B1208" s="6" t="s">
        <v>2515</v>
      </c>
      <c r="C1208" s="6" t="s">
        <v>2516</v>
      </c>
      <c r="D1208" s="13">
        <v>6581</v>
      </c>
      <c r="E1208" s="6">
        <v>2</v>
      </c>
      <c r="F1208" s="6">
        <v>60</v>
      </c>
      <c r="G1208" s="7">
        <v>1</v>
      </c>
      <c r="H1208" s="8">
        <f t="shared" si="105"/>
        <v>1</v>
      </c>
      <c r="I1208" s="6">
        <f t="shared" si="106"/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36">
        <v>46243</v>
      </c>
    </row>
    <row r="1209" spans="1:37" x14ac:dyDescent="0.25">
      <c r="A1209" s="36">
        <v>46252</v>
      </c>
      <c r="B1209" s="6" t="s">
        <v>2456</v>
      </c>
      <c r="C1209" s="6" t="s">
        <v>2516</v>
      </c>
      <c r="D1209" s="13">
        <v>6601</v>
      </c>
      <c r="E1209" s="6">
        <v>2</v>
      </c>
      <c r="F1209" s="6">
        <v>60</v>
      </c>
      <c r="G1209" s="7">
        <v>1</v>
      </c>
      <c r="H1209" s="8">
        <f t="shared" si="105"/>
        <v>1</v>
      </c>
      <c r="I1209" s="6">
        <f t="shared" si="106"/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36">
        <v>46247</v>
      </c>
    </row>
    <row r="1210" spans="1:37" x14ac:dyDescent="0.25">
      <c r="A1210" s="36">
        <v>46252</v>
      </c>
      <c r="B1210" s="6" t="s">
        <v>2456</v>
      </c>
      <c r="C1210" s="6" t="s">
        <v>2516</v>
      </c>
      <c r="D1210" s="13">
        <v>6688</v>
      </c>
      <c r="E1210" s="6">
        <v>2</v>
      </c>
      <c r="F1210" s="6">
        <v>60</v>
      </c>
      <c r="G1210" s="7">
        <v>0.98329999999999995</v>
      </c>
      <c r="H1210" s="8">
        <f t="shared" si="105"/>
        <v>0.98333333333333328</v>
      </c>
      <c r="I1210" s="6">
        <f t="shared" si="106"/>
        <v>1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1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36">
        <v>46252</v>
      </c>
    </row>
    <row r="1211" spans="1:37" x14ac:dyDescent="0.25">
      <c r="A1211" s="36">
        <v>46265</v>
      </c>
      <c r="B1211" s="6" t="s">
        <v>1856</v>
      </c>
      <c r="C1211" s="6" t="s">
        <v>2516</v>
      </c>
      <c r="D1211" s="13">
        <v>6494</v>
      </c>
      <c r="E1211" s="6">
        <v>3</v>
      </c>
      <c r="F1211" s="6">
        <v>90</v>
      </c>
      <c r="G1211" s="7">
        <v>1</v>
      </c>
      <c r="H1211" s="8">
        <f t="shared" si="105"/>
        <v>1</v>
      </c>
      <c r="I1211" s="6">
        <f t="shared" si="106"/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36">
        <v>46264</v>
      </c>
    </row>
    <row r="1212" spans="1:37" x14ac:dyDescent="0.25">
      <c r="A1212" s="36">
        <v>46265</v>
      </c>
      <c r="B1212" s="6" t="s">
        <v>1856</v>
      </c>
      <c r="C1212" s="6" t="s">
        <v>2516</v>
      </c>
      <c r="D1212" s="13">
        <v>6905</v>
      </c>
      <c r="E1212" s="6">
        <v>3</v>
      </c>
      <c r="F1212" s="6">
        <v>90</v>
      </c>
      <c r="G1212" s="7">
        <v>1</v>
      </c>
      <c r="H1212" s="8">
        <f t="shared" si="105"/>
        <v>1</v>
      </c>
      <c r="I1212" s="6">
        <f t="shared" si="106"/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36">
        <v>46264</v>
      </c>
    </row>
    <row r="1213" spans="1:37" x14ac:dyDescent="0.25">
      <c r="A1213" s="36">
        <v>46237</v>
      </c>
      <c r="B1213" s="6" t="s">
        <v>2627</v>
      </c>
      <c r="C1213" s="6" t="s">
        <v>2628</v>
      </c>
      <c r="D1213" s="13">
        <v>6366</v>
      </c>
      <c r="E1213" s="6">
        <v>1</v>
      </c>
      <c r="F1213" s="6">
        <v>30</v>
      </c>
      <c r="G1213" s="7">
        <v>1</v>
      </c>
      <c r="H1213" s="8">
        <f t="shared" si="105"/>
        <v>1</v>
      </c>
      <c r="I1213" s="6">
        <f t="shared" si="106"/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36">
        <v>46235</v>
      </c>
    </row>
    <row r="1214" spans="1:37" x14ac:dyDescent="0.25">
      <c r="A1214" s="36">
        <v>46240</v>
      </c>
      <c r="B1214" s="6" t="s">
        <v>1856</v>
      </c>
      <c r="C1214" s="6" t="s">
        <v>2628</v>
      </c>
      <c r="D1214" s="13">
        <v>6446</v>
      </c>
      <c r="E1214" s="6">
        <v>1</v>
      </c>
      <c r="F1214" s="6">
        <v>30</v>
      </c>
      <c r="G1214" s="7">
        <v>1</v>
      </c>
      <c r="H1214" s="8">
        <f t="shared" si="105"/>
        <v>1</v>
      </c>
      <c r="I1214" s="6">
        <f t="shared" si="106"/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36">
        <v>46239</v>
      </c>
    </row>
    <row r="1215" spans="1:37" x14ac:dyDescent="0.25">
      <c r="A1215" s="36">
        <v>46246</v>
      </c>
      <c r="B1215" s="6" t="s">
        <v>1856</v>
      </c>
      <c r="C1215" s="6" t="s">
        <v>2628</v>
      </c>
      <c r="D1215" s="13">
        <v>6581</v>
      </c>
      <c r="E1215" s="6">
        <v>1</v>
      </c>
      <c r="F1215" s="6">
        <v>30</v>
      </c>
      <c r="G1215" s="7">
        <v>0.9667</v>
      </c>
      <c r="H1215" s="8">
        <f t="shared" si="105"/>
        <v>0.96666666666666667</v>
      </c>
      <c r="I1215" s="6">
        <f t="shared" si="106"/>
        <v>1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1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36">
        <v>46246</v>
      </c>
    </row>
    <row r="1216" spans="1:37" x14ac:dyDescent="0.25">
      <c r="A1216" s="36">
        <v>46260</v>
      </c>
      <c r="B1216" s="6" t="s">
        <v>1856</v>
      </c>
      <c r="C1216" s="6" t="s">
        <v>2628</v>
      </c>
      <c r="D1216" s="13">
        <v>6601</v>
      </c>
      <c r="E1216" s="6">
        <v>1</v>
      </c>
      <c r="F1216" s="6">
        <v>30</v>
      </c>
      <c r="G1216" s="7">
        <v>0.9667</v>
      </c>
      <c r="H1216" s="8">
        <f t="shared" si="105"/>
        <v>0.96666666666666667</v>
      </c>
      <c r="I1216" s="6">
        <f t="shared" si="106"/>
        <v>1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1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36">
        <v>46252</v>
      </c>
    </row>
    <row r="1217" spans="1:37" x14ac:dyDescent="0.25">
      <c r="A1217" s="36">
        <v>46260</v>
      </c>
      <c r="B1217" s="6" t="s">
        <v>1856</v>
      </c>
      <c r="C1217" s="6" t="s">
        <v>2628</v>
      </c>
      <c r="D1217" s="13">
        <v>6688</v>
      </c>
      <c r="E1217" s="6">
        <v>1</v>
      </c>
      <c r="F1217" s="6">
        <v>30</v>
      </c>
      <c r="G1217" s="7">
        <v>1</v>
      </c>
      <c r="H1217" s="8">
        <f t="shared" si="105"/>
        <v>1</v>
      </c>
      <c r="I1217" s="6">
        <f t="shared" si="106"/>
        <v>0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36">
        <v>46258</v>
      </c>
    </row>
    <row r="1218" spans="1:37" x14ac:dyDescent="0.25">
      <c r="A1218" s="36">
        <v>46237</v>
      </c>
      <c r="B1218" s="6" t="s">
        <v>2629</v>
      </c>
      <c r="C1218" s="6" t="s">
        <v>2630</v>
      </c>
      <c r="D1218" s="13">
        <v>6366</v>
      </c>
      <c r="E1218" s="6">
        <v>1</v>
      </c>
      <c r="F1218" s="6">
        <v>30</v>
      </c>
      <c r="G1218" s="7">
        <v>1</v>
      </c>
      <c r="H1218" s="8">
        <f t="shared" si="105"/>
        <v>1</v>
      </c>
      <c r="I1218" s="6">
        <f t="shared" si="106"/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36">
        <v>46237</v>
      </c>
    </row>
    <row r="1219" spans="1:37" x14ac:dyDescent="0.25">
      <c r="A1219" s="36">
        <v>46241</v>
      </c>
      <c r="B1219" s="6" t="s">
        <v>1856</v>
      </c>
      <c r="C1219" s="6" t="s">
        <v>2630</v>
      </c>
      <c r="D1219" s="13">
        <v>6446</v>
      </c>
      <c r="E1219" s="6">
        <v>1</v>
      </c>
      <c r="F1219" s="6">
        <v>30</v>
      </c>
      <c r="G1219" s="7">
        <v>0.93330000000000002</v>
      </c>
      <c r="H1219" s="8">
        <f t="shared" si="105"/>
        <v>0.93333333333333335</v>
      </c>
      <c r="I1219" s="6">
        <f t="shared" si="106"/>
        <v>2</v>
      </c>
      <c r="J1219" s="6">
        <v>0</v>
      </c>
      <c r="K1219" s="6">
        <v>0</v>
      </c>
      <c r="L1219" s="6">
        <v>0</v>
      </c>
      <c r="M1219" s="6">
        <v>2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36">
        <v>46240</v>
      </c>
    </row>
    <row r="1220" spans="1:37" x14ac:dyDescent="0.25">
      <c r="A1220" s="36">
        <v>46245</v>
      </c>
      <c r="B1220" s="6" t="s">
        <v>1856</v>
      </c>
      <c r="C1220" s="6" t="s">
        <v>2630</v>
      </c>
      <c r="D1220" s="13">
        <v>6581</v>
      </c>
      <c r="E1220" s="6">
        <v>1</v>
      </c>
      <c r="F1220" s="6">
        <v>30</v>
      </c>
      <c r="G1220" s="7">
        <v>1</v>
      </c>
      <c r="H1220" s="8">
        <f t="shared" si="105"/>
        <v>1</v>
      </c>
      <c r="I1220" s="6">
        <f t="shared" si="106"/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36">
        <v>46243</v>
      </c>
    </row>
    <row r="1221" spans="1:37" x14ac:dyDescent="0.25">
      <c r="A1221" s="36">
        <v>46253</v>
      </c>
      <c r="B1221" s="6" t="s">
        <v>1856</v>
      </c>
      <c r="C1221" s="6" t="s">
        <v>2630</v>
      </c>
      <c r="D1221" s="13">
        <v>6601</v>
      </c>
      <c r="E1221" s="6">
        <v>1</v>
      </c>
      <c r="F1221" s="6">
        <v>30</v>
      </c>
      <c r="G1221" s="7">
        <v>1</v>
      </c>
      <c r="H1221" s="8">
        <f t="shared" si="105"/>
        <v>1</v>
      </c>
      <c r="I1221" s="6">
        <f t="shared" si="106"/>
        <v>0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36">
        <v>46247</v>
      </c>
    </row>
    <row r="1222" spans="1:37" x14ac:dyDescent="0.25">
      <c r="A1222" s="36">
        <v>46253</v>
      </c>
      <c r="B1222" s="6" t="s">
        <v>1856</v>
      </c>
      <c r="C1222" s="6" t="s">
        <v>2630</v>
      </c>
      <c r="D1222" s="13">
        <v>6688</v>
      </c>
      <c r="E1222" s="6">
        <v>1</v>
      </c>
      <c r="F1222" s="6">
        <v>30</v>
      </c>
      <c r="G1222" s="7">
        <v>1</v>
      </c>
      <c r="H1222" s="8">
        <f t="shared" si="105"/>
        <v>1</v>
      </c>
      <c r="I1222" s="6">
        <f t="shared" si="106"/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36">
        <v>46252</v>
      </c>
    </row>
    <row r="1223" spans="1:37" x14ac:dyDescent="0.25">
      <c r="A1223" s="36">
        <v>46231</v>
      </c>
      <c r="B1223" s="6" t="s">
        <v>1856</v>
      </c>
      <c r="C1223" s="6" t="s">
        <v>2485</v>
      </c>
      <c r="D1223" s="13">
        <v>6366</v>
      </c>
      <c r="E1223" s="6">
        <v>1</v>
      </c>
      <c r="F1223" s="6">
        <v>30</v>
      </c>
      <c r="G1223" s="7">
        <v>1</v>
      </c>
      <c r="H1223" s="8">
        <f t="shared" si="105"/>
        <v>1</v>
      </c>
      <c r="I1223" s="6">
        <f t="shared" si="106"/>
        <v>0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36">
        <v>46230</v>
      </c>
    </row>
    <row r="1224" spans="1:37" x14ac:dyDescent="0.25">
      <c r="A1224" s="36">
        <v>46234</v>
      </c>
      <c r="B1224" s="6" t="s">
        <v>1856</v>
      </c>
      <c r="C1224" s="6" t="s">
        <v>2485</v>
      </c>
      <c r="D1224" s="13">
        <v>6446</v>
      </c>
      <c r="E1224" s="6">
        <v>1</v>
      </c>
      <c r="F1224" s="6">
        <v>30</v>
      </c>
      <c r="G1224" s="7">
        <v>1</v>
      </c>
      <c r="H1224" s="8">
        <f t="shared" si="105"/>
        <v>1</v>
      </c>
      <c r="I1224" s="6">
        <f t="shared" si="106"/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36">
        <v>46233</v>
      </c>
    </row>
    <row r="1225" spans="1:37" x14ac:dyDescent="0.25">
      <c r="A1225" s="36">
        <v>46241</v>
      </c>
      <c r="B1225" s="6" t="s">
        <v>1856</v>
      </c>
      <c r="C1225" s="6" t="s">
        <v>2485</v>
      </c>
      <c r="D1225" s="13">
        <v>6581</v>
      </c>
      <c r="E1225" s="6">
        <v>1</v>
      </c>
      <c r="F1225" s="6">
        <v>30</v>
      </c>
      <c r="G1225" s="7">
        <v>1</v>
      </c>
      <c r="H1225" s="8">
        <f t="shared" si="105"/>
        <v>1</v>
      </c>
      <c r="I1225" s="6">
        <f t="shared" si="106"/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36">
        <v>46240</v>
      </c>
    </row>
    <row r="1226" spans="1:37" x14ac:dyDescent="0.25">
      <c r="A1226" s="36">
        <v>46253</v>
      </c>
      <c r="B1226" s="6" t="s">
        <v>1856</v>
      </c>
      <c r="C1226" s="6" t="s">
        <v>2485</v>
      </c>
      <c r="D1226" s="13">
        <v>6601</v>
      </c>
      <c r="E1226" s="6">
        <v>1</v>
      </c>
      <c r="F1226" s="6">
        <v>30</v>
      </c>
      <c r="G1226" s="7">
        <v>1</v>
      </c>
      <c r="H1226" s="8">
        <f t="shared" si="105"/>
        <v>1</v>
      </c>
      <c r="I1226" s="6">
        <f t="shared" si="106"/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36">
        <v>46246</v>
      </c>
    </row>
    <row r="1227" spans="1:37" x14ac:dyDescent="0.25">
      <c r="A1227" s="36">
        <v>46253</v>
      </c>
      <c r="B1227" s="6" t="s">
        <v>1856</v>
      </c>
      <c r="C1227" s="6" t="s">
        <v>2485</v>
      </c>
      <c r="D1227" s="13">
        <v>6688</v>
      </c>
      <c r="E1227" s="6">
        <v>1</v>
      </c>
      <c r="F1227" s="6">
        <v>30</v>
      </c>
      <c r="G1227" s="7">
        <v>1</v>
      </c>
      <c r="H1227" s="8">
        <f t="shared" si="105"/>
        <v>1</v>
      </c>
      <c r="I1227" s="6">
        <f t="shared" si="106"/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36">
        <v>46252</v>
      </c>
    </row>
    <row r="1228" spans="1:37" x14ac:dyDescent="0.25">
      <c r="A1228" s="36">
        <v>46265</v>
      </c>
      <c r="B1228" s="6" t="s">
        <v>1856</v>
      </c>
      <c r="C1228" s="6" t="s">
        <v>2485</v>
      </c>
      <c r="D1228" s="13">
        <v>6494</v>
      </c>
      <c r="E1228" s="6">
        <v>1</v>
      </c>
      <c r="F1228" s="6">
        <v>30</v>
      </c>
      <c r="G1228" s="7">
        <v>1</v>
      </c>
      <c r="H1228" s="8">
        <f t="shared" si="105"/>
        <v>1</v>
      </c>
      <c r="I1228" s="6">
        <f t="shared" si="106"/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36">
        <v>46256</v>
      </c>
    </row>
    <row r="1229" spans="1:37" x14ac:dyDescent="0.25">
      <c r="A1229" s="36">
        <v>46265</v>
      </c>
      <c r="B1229" s="6" t="s">
        <v>1856</v>
      </c>
      <c r="C1229" s="6" t="s">
        <v>2485</v>
      </c>
      <c r="D1229" s="13">
        <v>6905</v>
      </c>
      <c r="E1229" s="6">
        <v>1</v>
      </c>
      <c r="F1229" s="6">
        <v>30</v>
      </c>
      <c r="G1229" s="7">
        <v>1</v>
      </c>
      <c r="H1229" s="8">
        <f t="shared" si="105"/>
        <v>1</v>
      </c>
      <c r="I1229" s="6">
        <f t="shared" si="106"/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36">
        <v>46263</v>
      </c>
    </row>
    <row r="1230" spans="1:37" x14ac:dyDescent="0.25">
      <c r="A1230" s="36">
        <v>46231</v>
      </c>
      <c r="B1230" s="6" t="s">
        <v>2483</v>
      </c>
      <c r="C1230" s="6" t="s">
        <v>2484</v>
      </c>
      <c r="D1230" s="13">
        <v>6366</v>
      </c>
      <c r="E1230" s="6">
        <v>4</v>
      </c>
      <c r="F1230" s="6">
        <v>120</v>
      </c>
      <c r="G1230" s="7">
        <v>1</v>
      </c>
      <c r="H1230" s="8">
        <f t="shared" si="105"/>
        <v>1</v>
      </c>
      <c r="I1230" s="6">
        <f t="shared" si="106"/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36">
        <v>46230</v>
      </c>
    </row>
    <row r="1231" spans="1:37" x14ac:dyDescent="0.25">
      <c r="A1231" s="36">
        <v>46234</v>
      </c>
      <c r="B1231" s="6" t="s">
        <v>2481</v>
      </c>
      <c r="C1231" s="6" t="s">
        <v>2484</v>
      </c>
      <c r="D1231" s="13">
        <v>6446</v>
      </c>
      <c r="E1231" s="6">
        <v>4</v>
      </c>
      <c r="F1231" s="6">
        <v>120</v>
      </c>
      <c r="G1231" s="7">
        <v>1</v>
      </c>
      <c r="H1231" s="8">
        <f t="shared" si="105"/>
        <v>1</v>
      </c>
      <c r="I1231" s="6">
        <f t="shared" si="106"/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36">
        <v>46233</v>
      </c>
    </row>
    <row r="1232" spans="1:37" x14ac:dyDescent="0.25">
      <c r="A1232" s="36">
        <v>46241</v>
      </c>
      <c r="B1232" s="6" t="s">
        <v>1856</v>
      </c>
      <c r="C1232" s="6" t="s">
        <v>2484</v>
      </c>
      <c r="D1232" s="13">
        <v>6581</v>
      </c>
      <c r="E1232" s="6">
        <v>4</v>
      </c>
      <c r="F1232" s="6">
        <v>120</v>
      </c>
      <c r="G1232" s="7">
        <v>1</v>
      </c>
      <c r="H1232" s="8">
        <f t="shared" si="105"/>
        <v>1</v>
      </c>
      <c r="I1232" s="6">
        <f t="shared" si="106"/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36">
        <v>46240</v>
      </c>
    </row>
    <row r="1233" spans="1:37" x14ac:dyDescent="0.25">
      <c r="A1233" s="36">
        <v>46259</v>
      </c>
      <c r="B1233" s="6" t="s">
        <v>1856</v>
      </c>
      <c r="C1233" s="6" t="s">
        <v>2484</v>
      </c>
      <c r="D1233" s="13">
        <v>6601</v>
      </c>
      <c r="E1233" s="6">
        <v>4</v>
      </c>
      <c r="F1233" s="6">
        <v>120</v>
      </c>
      <c r="G1233" s="7">
        <v>1</v>
      </c>
      <c r="H1233" s="8">
        <f t="shared" si="105"/>
        <v>1</v>
      </c>
      <c r="I1233" s="6">
        <f t="shared" si="106"/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36">
        <v>46252</v>
      </c>
    </row>
    <row r="1234" spans="1:37" x14ac:dyDescent="0.25">
      <c r="A1234" s="36">
        <v>46259</v>
      </c>
      <c r="B1234" s="6" t="s">
        <v>1856</v>
      </c>
      <c r="C1234" s="6" t="s">
        <v>2484</v>
      </c>
      <c r="D1234" s="13">
        <v>6688</v>
      </c>
      <c r="E1234" s="6">
        <v>4</v>
      </c>
      <c r="F1234" s="6">
        <v>120</v>
      </c>
      <c r="G1234" s="7">
        <v>1</v>
      </c>
      <c r="H1234" s="8">
        <f t="shared" si="105"/>
        <v>1</v>
      </c>
      <c r="I1234" s="6">
        <f t="shared" si="106"/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36">
        <v>46259</v>
      </c>
    </row>
    <row r="1235" spans="1:37" x14ac:dyDescent="0.25">
      <c r="A1235" s="36">
        <v>46234</v>
      </c>
      <c r="B1235" s="6" t="s">
        <v>2592</v>
      </c>
      <c r="C1235" s="6" t="s">
        <v>2593</v>
      </c>
      <c r="D1235" s="13">
        <v>6366</v>
      </c>
      <c r="E1235" s="6">
        <v>3</v>
      </c>
      <c r="F1235" s="6">
        <v>90</v>
      </c>
      <c r="G1235" s="7">
        <v>1</v>
      </c>
      <c r="H1235" s="8">
        <f t="shared" si="105"/>
        <v>1</v>
      </c>
      <c r="I1235" s="6">
        <f t="shared" si="106"/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36">
        <v>46233</v>
      </c>
    </row>
    <row r="1236" spans="1:37" x14ac:dyDescent="0.25">
      <c r="A1236" s="36">
        <v>46238</v>
      </c>
      <c r="B1236" s="6" t="s">
        <v>1856</v>
      </c>
      <c r="C1236" s="6" t="s">
        <v>2593</v>
      </c>
      <c r="D1236" s="13">
        <v>6446</v>
      </c>
      <c r="E1236" s="6">
        <v>3</v>
      </c>
      <c r="F1236" s="6">
        <v>90</v>
      </c>
      <c r="G1236" s="7">
        <v>1</v>
      </c>
      <c r="H1236" s="8">
        <f t="shared" si="105"/>
        <v>1</v>
      </c>
      <c r="I1236" s="6">
        <f t="shared" si="106"/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36">
        <v>46237</v>
      </c>
    </row>
    <row r="1237" spans="1:37" x14ac:dyDescent="0.25">
      <c r="A1237" s="36">
        <v>46245</v>
      </c>
      <c r="B1237" s="6" t="s">
        <v>1856</v>
      </c>
      <c r="C1237" s="6" t="s">
        <v>2593</v>
      </c>
      <c r="D1237" s="13">
        <v>6581</v>
      </c>
      <c r="E1237" s="6">
        <v>3</v>
      </c>
      <c r="F1237" s="6">
        <v>90</v>
      </c>
      <c r="G1237" s="7">
        <v>0.9778</v>
      </c>
      <c r="H1237" s="8">
        <f t="shared" si="105"/>
        <v>0.97777777777777775</v>
      </c>
      <c r="I1237" s="6">
        <f t="shared" si="106"/>
        <v>2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2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36">
        <v>46243</v>
      </c>
    </row>
    <row r="1238" spans="1:37" x14ac:dyDescent="0.25">
      <c r="A1238" s="36">
        <v>46252</v>
      </c>
      <c r="B1238" s="6" t="s">
        <v>1856</v>
      </c>
      <c r="C1238" s="6" t="s">
        <v>2593</v>
      </c>
      <c r="D1238" s="13">
        <v>6601</v>
      </c>
      <c r="E1238" s="6">
        <v>3</v>
      </c>
      <c r="F1238" s="6">
        <v>90</v>
      </c>
      <c r="G1238" s="7">
        <v>0.9889</v>
      </c>
      <c r="H1238" s="8">
        <f t="shared" si="105"/>
        <v>0.98888888888888893</v>
      </c>
      <c r="I1238" s="6">
        <f t="shared" si="106"/>
        <v>1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1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36">
        <v>46246</v>
      </c>
    </row>
    <row r="1239" spans="1:37" x14ac:dyDescent="0.25">
      <c r="A1239" s="36">
        <v>46252</v>
      </c>
      <c r="B1239" s="6" t="s">
        <v>1856</v>
      </c>
      <c r="C1239" s="6" t="s">
        <v>2593</v>
      </c>
      <c r="D1239" s="13">
        <v>6688</v>
      </c>
      <c r="E1239" s="6">
        <v>2</v>
      </c>
      <c r="F1239" s="6">
        <v>60</v>
      </c>
      <c r="G1239" s="7">
        <v>1</v>
      </c>
      <c r="H1239" s="8">
        <f t="shared" si="105"/>
        <v>1</v>
      </c>
      <c r="I1239" s="6">
        <f t="shared" si="106"/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36">
        <v>46251</v>
      </c>
    </row>
    <row r="1240" spans="1:37" x14ac:dyDescent="0.25">
      <c r="A1240" s="36">
        <v>46268</v>
      </c>
      <c r="B1240" s="6" t="s">
        <v>1856</v>
      </c>
      <c r="C1240" s="6" t="s">
        <v>2593</v>
      </c>
      <c r="D1240" s="13">
        <v>6494</v>
      </c>
      <c r="E1240" s="6">
        <v>2</v>
      </c>
      <c r="F1240" s="6">
        <v>60</v>
      </c>
      <c r="G1240" s="7">
        <v>1</v>
      </c>
      <c r="H1240" s="8">
        <f t="shared" si="105"/>
        <v>1</v>
      </c>
      <c r="I1240" s="6">
        <f t="shared" si="106"/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36">
        <v>46256</v>
      </c>
    </row>
    <row r="1241" spans="1:37" x14ac:dyDescent="0.25">
      <c r="A1241" s="36">
        <v>46268</v>
      </c>
      <c r="B1241" s="6" t="s">
        <v>1856</v>
      </c>
      <c r="C1241" s="6" t="s">
        <v>2593</v>
      </c>
      <c r="D1241" s="13">
        <v>6905</v>
      </c>
      <c r="E1241" s="6">
        <v>2</v>
      </c>
      <c r="F1241" s="6">
        <v>60</v>
      </c>
      <c r="G1241" s="7">
        <v>1</v>
      </c>
      <c r="H1241" s="8">
        <f t="shared" si="105"/>
        <v>1</v>
      </c>
      <c r="I1241" s="6">
        <f t="shared" si="106"/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36">
        <v>46267</v>
      </c>
    </row>
    <row r="1242" spans="1:37" x14ac:dyDescent="0.25">
      <c r="A1242" s="36">
        <v>46238</v>
      </c>
      <c r="B1242" s="6" t="s">
        <v>2658</v>
      </c>
      <c r="C1242" s="6" t="s">
        <v>2659</v>
      </c>
      <c r="D1242" s="13">
        <v>6366</v>
      </c>
      <c r="E1242" s="6">
        <v>1</v>
      </c>
      <c r="F1242" s="6">
        <v>30</v>
      </c>
      <c r="G1242" s="7">
        <v>1</v>
      </c>
      <c r="H1242" s="8">
        <f t="shared" si="105"/>
        <v>1</v>
      </c>
      <c r="I1242" s="6">
        <f t="shared" si="106"/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36">
        <v>46235</v>
      </c>
    </row>
    <row r="1243" spans="1:37" x14ac:dyDescent="0.25">
      <c r="A1243" s="36">
        <v>46245</v>
      </c>
      <c r="B1243" s="6" t="s">
        <v>2515</v>
      </c>
      <c r="C1243" s="6" t="s">
        <v>2659</v>
      </c>
      <c r="D1243" s="13">
        <v>6446</v>
      </c>
      <c r="E1243" s="6">
        <v>1</v>
      </c>
      <c r="F1243" s="6">
        <v>30</v>
      </c>
      <c r="G1243" s="7">
        <v>1</v>
      </c>
      <c r="H1243" s="8">
        <f t="shared" si="105"/>
        <v>1</v>
      </c>
      <c r="I1243" s="6">
        <f t="shared" si="106"/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36">
        <v>46242</v>
      </c>
    </row>
    <row r="1244" spans="1:37" x14ac:dyDescent="0.25">
      <c r="A1244" s="36">
        <v>46252</v>
      </c>
      <c r="B1244" s="6" t="s">
        <v>2456</v>
      </c>
      <c r="C1244" s="6" t="s">
        <v>2659</v>
      </c>
      <c r="D1244" s="13">
        <v>6581</v>
      </c>
      <c r="E1244" s="6">
        <v>1</v>
      </c>
      <c r="F1244" s="6">
        <v>30</v>
      </c>
      <c r="G1244" s="7">
        <v>0.9667</v>
      </c>
      <c r="H1244" s="8">
        <f t="shared" si="105"/>
        <v>0.96666666666666667</v>
      </c>
      <c r="I1244" s="6">
        <f t="shared" si="106"/>
        <v>1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1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36">
        <v>46251</v>
      </c>
    </row>
    <row r="1245" spans="1:37" x14ac:dyDescent="0.25">
      <c r="A1245" s="36">
        <v>46262</v>
      </c>
      <c r="B1245" s="6" t="s">
        <v>1856</v>
      </c>
      <c r="C1245" s="6" t="s">
        <v>2659</v>
      </c>
      <c r="D1245" s="13">
        <v>6601</v>
      </c>
      <c r="E1245" s="6">
        <v>1</v>
      </c>
      <c r="F1245" s="6">
        <v>30</v>
      </c>
      <c r="G1245" s="7">
        <v>1</v>
      </c>
      <c r="H1245" s="8">
        <f t="shared" si="105"/>
        <v>1</v>
      </c>
      <c r="I1245" s="6">
        <f t="shared" si="106"/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36">
        <v>46252</v>
      </c>
    </row>
    <row r="1246" spans="1:37" x14ac:dyDescent="0.25">
      <c r="A1246" s="36">
        <v>46262</v>
      </c>
      <c r="B1246" s="6" t="s">
        <v>1856</v>
      </c>
      <c r="C1246" s="6" t="s">
        <v>2659</v>
      </c>
      <c r="D1246" s="13">
        <v>6688</v>
      </c>
      <c r="E1246" s="6">
        <v>2</v>
      </c>
      <c r="F1246" s="6">
        <v>60</v>
      </c>
      <c r="G1246" s="7">
        <v>1</v>
      </c>
      <c r="H1246" s="8">
        <f t="shared" si="105"/>
        <v>1</v>
      </c>
      <c r="I1246" s="6">
        <f t="shared" si="106"/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36">
        <v>46261</v>
      </c>
    </row>
    <row r="1247" spans="1:37" x14ac:dyDescent="0.25">
      <c r="A1247" s="36">
        <v>46232</v>
      </c>
      <c r="B1247" s="6" t="s">
        <v>2517</v>
      </c>
      <c r="C1247" s="6" t="s">
        <v>2518</v>
      </c>
      <c r="D1247" s="13">
        <v>6366</v>
      </c>
      <c r="E1247" s="6">
        <v>2</v>
      </c>
      <c r="F1247" s="6">
        <v>60</v>
      </c>
      <c r="G1247" s="7">
        <v>0.98329999999999995</v>
      </c>
      <c r="H1247" s="8">
        <f t="shared" si="105"/>
        <v>0.98333333333333328</v>
      </c>
      <c r="I1247" s="6">
        <f t="shared" si="106"/>
        <v>1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1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36">
        <v>46231</v>
      </c>
    </row>
    <row r="1248" spans="1:37" x14ac:dyDescent="0.25">
      <c r="A1248" s="36">
        <v>46234</v>
      </c>
      <c r="B1248" s="6" t="s">
        <v>2481</v>
      </c>
      <c r="C1248" s="6" t="s">
        <v>2518</v>
      </c>
      <c r="D1248" s="13">
        <v>6446</v>
      </c>
      <c r="E1248" s="6">
        <v>2</v>
      </c>
      <c r="F1248" s="6">
        <v>60</v>
      </c>
      <c r="G1248" s="7">
        <v>1</v>
      </c>
      <c r="H1248" s="8">
        <f t="shared" ref="H1248:H1311" si="107">1-I1248/F1248</f>
        <v>1</v>
      </c>
      <c r="I1248" s="6">
        <f t="shared" ref="I1248:I1311" si="108">SUM(J1248:AJ1248)</f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  <c r="AK1248" s="36">
        <v>46233</v>
      </c>
    </row>
    <row r="1249" spans="1:37" x14ac:dyDescent="0.25">
      <c r="A1249" s="36">
        <v>46241</v>
      </c>
      <c r="B1249" s="6" t="s">
        <v>1856</v>
      </c>
      <c r="C1249" s="6" t="s">
        <v>2518</v>
      </c>
      <c r="D1249" s="13">
        <v>6581</v>
      </c>
      <c r="E1249" s="6">
        <v>2</v>
      </c>
      <c r="F1249" s="6">
        <v>60</v>
      </c>
      <c r="G1249" s="7">
        <v>0.98329999999999995</v>
      </c>
      <c r="H1249" s="8">
        <f t="shared" si="107"/>
        <v>0.98333333333333328</v>
      </c>
      <c r="I1249" s="6">
        <f t="shared" si="108"/>
        <v>1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1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  <c r="AK1249" s="36">
        <v>46240</v>
      </c>
    </row>
    <row r="1250" spans="1:37" x14ac:dyDescent="0.25">
      <c r="A1250" s="36">
        <v>46259</v>
      </c>
      <c r="B1250" s="6" t="s">
        <v>2481</v>
      </c>
      <c r="C1250" s="6" t="s">
        <v>2518</v>
      </c>
      <c r="D1250" s="13">
        <v>6601</v>
      </c>
      <c r="E1250" s="6">
        <v>2</v>
      </c>
      <c r="F1250" s="6">
        <v>60</v>
      </c>
      <c r="G1250" s="7">
        <v>1</v>
      </c>
      <c r="H1250" s="8">
        <f t="shared" si="107"/>
        <v>1</v>
      </c>
      <c r="I1250" s="6">
        <f t="shared" si="108"/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36">
        <v>46244</v>
      </c>
    </row>
    <row r="1251" spans="1:37" x14ac:dyDescent="0.25">
      <c r="A1251" s="36">
        <v>46259</v>
      </c>
      <c r="B1251" s="6" t="s">
        <v>2481</v>
      </c>
      <c r="C1251" s="6" t="s">
        <v>2518</v>
      </c>
      <c r="D1251" s="13">
        <v>6688</v>
      </c>
      <c r="E1251" s="6">
        <v>1</v>
      </c>
      <c r="F1251" s="6">
        <v>30</v>
      </c>
      <c r="G1251" s="7">
        <v>1</v>
      </c>
      <c r="H1251" s="8">
        <f t="shared" si="107"/>
        <v>1</v>
      </c>
      <c r="I1251" s="6">
        <f t="shared" si="108"/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36">
        <v>46258</v>
      </c>
    </row>
    <row r="1252" spans="1:37" x14ac:dyDescent="0.25">
      <c r="A1252" s="36">
        <v>46279</v>
      </c>
      <c r="B1252" s="6" t="s">
        <v>3088</v>
      </c>
      <c r="C1252" s="6" t="s">
        <v>2518</v>
      </c>
      <c r="D1252" s="13">
        <v>6494</v>
      </c>
      <c r="E1252" s="6">
        <v>1</v>
      </c>
      <c r="F1252" s="6">
        <v>30</v>
      </c>
      <c r="G1252" s="7">
        <v>1</v>
      </c>
      <c r="H1252" s="8">
        <f t="shared" si="107"/>
        <v>1</v>
      </c>
      <c r="I1252" s="6">
        <f t="shared" si="108"/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36">
        <v>46262</v>
      </c>
    </row>
    <row r="1253" spans="1:37" x14ac:dyDescent="0.25">
      <c r="A1253" s="36">
        <v>46279</v>
      </c>
      <c r="B1253" s="6" t="s">
        <v>3088</v>
      </c>
      <c r="C1253" s="6" t="s">
        <v>2518</v>
      </c>
      <c r="D1253" s="13">
        <v>6905</v>
      </c>
      <c r="E1253" s="6">
        <v>1</v>
      </c>
      <c r="F1253" s="6">
        <v>30</v>
      </c>
      <c r="G1253" s="7">
        <v>1</v>
      </c>
      <c r="H1253" s="8">
        <f t="shared" si="107"/>
        <v>1</v>
      </c>
      <c r="I1253" s="6">
        <f t="shared" si="108"/>
        <v>0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36">
        <v>46278</v>
      </c>
    </row>
    <row r="1254" spans="1:37" x14ac:dyDescent="0.25">
      <c r="A1254" s="36">
        <v>46233</v>
      </c>
      <c r="B1254" s="6" t="s">
        <v>1856</v>
      </c>
      <c r="C1254" s="6" t="s">
        <v>2566</v>
      </c>
      <c r="D1254" s="13">
        <v>6366</v>
      </c>
      <c r="E1254" s="6">
        <v>2</v>
      </c>
      <c r="F1254" s="6">
        <v>60</v>
      </c>
      <c r="G1254" s="7">
        <v>1</v>
      </c>
      <c r="H1254" s="8">
        <f t="shared" si="107"/>
        <v>1</v>
      </c>
      <c r="I1254" s="6">
        <f t="shared" si="108"/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36">
        <v>46232</v>
      </c>
    </row>
    <row r="1255" spans="1:37" x14ac:dyDescent="0.25">
      <c r="A1255" s="36">
        <v>46238</v>
      </c>
      <c r="B1255" s="6" t="s">
        <v>2660</v>
      </c>
      <c r="C1255" s="6" t="s">
        <v>2661</v>
      </c>
      <c r="D1255" s="13">
        <v>6446</v>
      </c>
      <c r="E1255" s="6">
        <v>2</v>
      </c>
      <c r="F1255" s="6">
        <v>60</v>
      </c>
      <c r="G1255" s="7">
        <v>1</v>
      </c>
      <c r="H1255" s="8">
        <f t="shared" si="107"/>
        <v>1</v>
      </c>
      <c r="I1255" s="6">
        <f t="shared" si="108"/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36">
        <v>46235</v>
      </c>
    </row>
    <row r="1256" spans="1:37" x14ac:dyDescent="0.25">
      <c r="A1256" s="36">
        <v>46241</v>
      </c>
      <c r="B1256" s="6" t="s">
        <v>1856</v>
      </c>
      <c r="C1256" s="6" t="s">
        <v>2566</v>
      </c>
      <c r="D1256" s="13">
        <v>6581</v>
      </c>
      <c r="E1256" s="6">
        <v>2</v>
      </c>
      <c r="F1256" s="6">
        <v>60</v>
      </c>
      <c r="G1256" s="7">
        <v>1</v>
      </c>
      <c r="H1256" s="8">
        <f t="shared" si="107"/>
        <v>1</v>
      </c>
      <c r="I1256" s="6">
        <f t="shared" si="108"/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36">
        <v>46240</v>
      </c>
    </row>
    <row r="1257" spans="1:37" x14ac:dyDescent="0.25">
      <c r="A1257" s="36">
        <v>46254</v>
      </c>
      <c r="B1257" s="6" t="s">
        <v>1856</v>
      </c>
      <c r="C1257" s="6" t="s">
        <v>2566</v>
      </c>
      <c r="D1257" s="13">
        <v>6601</v>
      </c>
      <c r="E1257" s="6">
        <v>2</v>
      </c>
      <c r="F1257" s="6">
        <v>60</v>
      </c>
      <c r="G1257" s="7">
        <v>1</v>
      </c>
      <c r="H1257" s="8">
        <f t="shared" si="107"/>
        <v>1</v>
      </c>
      <c r="I1257" s="6">
        <f t="shared" si="108"/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36">
        <v>46244</v>
      </c>
    </row>
    <row r="1258" spans="1:37" x14ac:dyDescent="0.25">
      <c r="A1258" s="36">
        <v>46254</v>
      </c>
      <c r="B1258" s="6" t="s">
        <v>1856</v>
      </c>
      <c r="C1258" s="6" t="s">
        <v>2566</v>
      </c>
      <c r="D1258" s="13">
        <v>6688</v>
      </c>
      <c r="E1258" s="6">
        <v>2</v>
      </c>
      <c r="F1258" s="6">
        <v>60</v>
      </c>
      <c r="G1258" s="7">
        <v>0.98329999999999995</v>
      </c>
      <c r="H1258" s="8">
        <f t="shared" si="107"/>
        <v>0.98333333333333328</v>
      </c>
      <c r="I1258" s="6">
        <f t="shared" si="108"/>
        <v>1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1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36">
        <v>46253</v>
      </c>
    </row>
    <row r="1259" spans="1:37" x14ac:dyDescent="0.25">
      <c r="A1259" s="36">
        <v>46259</v>
      </c>
      <c r="B1259" s="6" t="s">
        <v>2944</v>
      </c>
      <c r="C1259" s="6" t="s">
        <v>2945</v>
      </c>
      <c r="D1259" s="13">
        <v>6688</v>
      </c>
      <c r="E1259" s="6">
        <v>1</v>
      </c>
      <c r="F1259" s="6">
        <v>30</v>
      </c>
      <c r="G1259" s="7">
        <v>1</v>
      </c>
      <c r="H1259" s="8">
        <f t="shared" si="107"/>
        <v>1</v>
      </c>
      <c r="I1259" s="6">
        <f t="shared" si="108"/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36">
        <v>46258</v>
      </c>
    </row>
    <row r="1260" spans="1:37" x14ac:dyDescent="0.25">
      <c r="A1260" s="36">
        <v>46279</v>
      </c>
      <c r="B1260" s="6" t="s">
        <v>3088</v>
      </c>
      <c r="C1260" s="6" t="s">
        <v>2945</v>
      </c>
      <c r="D1260" s="13">
        <v>6494</v>
      </c>
      <c r="E1260" s="6">
        <v>1</v>
      </c>
      <c r="F1260" s="6">
        <v>30</v>
      </c>
      <c r="G1260" s="7">
        <v>1</v>
      </c>
      <c r="H1260" s="8">
        <f t="shared" si="107"/>
        <v>1</v>
      </c>
      <c r="I1260" s="6">
        <f t="shared" si="108"/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36">
        <v>46263</v>
      </c>
    </row>
    <row r="1261" spans="1:37" x14ac:dyDescent="0.25">
      <c r="A1261" s="36">
        <v>46279</v>
      </c>
      <c r="B1261" s="6" t="s">
        <v>3088</v>
      </c>
      <c r="C1261" s="6" t="s">
        <v>2945</v>
      </c>
      <c r="D1261" s="13">
        <v>6905</v>
      </c>
      <c r="E1261" s="6">
        <v>1</v>
      </c>
      <c r="F1261" s="6">
        <v>30</v>
      </c>
      <c r="G1261" s="7">
        <v>1</v>
      </c>
      <c r="H1261" s="8">
        <f t="shared" si="107"/>
        <v>1</v>
      </c>
      <c r="I1261" s="6">
        <f t="shared" si="108"/>
        <v>0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36">
        <v>46276</v>
      </c>
    </row>
    <row r="1262" spans="1:37" x14ac:dyDescent="0.25">
      <c r="A1262" s="36">
        <v>46231</v>
      </c>
      <c r="B1262" s="6" t="s">
        <v>2481</v>
      </c>
      <c r="C1262" s="6" t="s">
        <v>2482</v>
      </c>
      <c r="D1262" s="13">
        <v>6366</v>
      </c>
      <c r="E1262" s="6">
        <v>1</v>
      </c>
      <c r="F1262" s="6">
        <v>30</v>
      </c>
      <c r="G1262" s="7">
        <v>1</v>
      </c>
      <c r="H1262" s="8">
        <f t="shared" si="107"/>
        <v>1</v>
      </c>
      <c r="I1262" s="6">
        <f t="shared" si="108"/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36">
        <v>46230</v>
      </c>
    </row>
    <row r="1263" spans="1:37" x14ac:dyDescent="0.25">
      <c r="A1263" s="36">
        <v>46233</v>
      </c>
      <c r="B1263" s="6" t="s">
        <v>1856</v>
      </c>
      <c r="C1263" s="6" t="s">
        <v>2482</v>
      </c>
      <c r="D1263" s="13">
        <v>6446</v>
      </c>
      <c r="E1263" s="6">
        <v>1</v>
      </c>
      <c r="F1263" s="6">
        <v>30</v>
      </c>
      <c r="G1263" s="7">
        <v>1</v>
      </c>
      <c r="H1263" s="8">
        <f t="shared" si="107"/>
        <v>1</v>
      </c>
      <c r="I1263" s="6">
        <f t="shared" si="108"/>
        <v>0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36">
        <v>46233</v>
      </c>
    </row>
    <row r="1264" spans="1:37" x14ac:dyDescent="0.25">
      <c r="A1264" s="36">
        <v>46245</v>
      </c>
      <c r="B1264" s="6" t="s">
        <v>1856</v>
      </c>
      <c r="C1264" s="6" t="s">
        <v>2482</v>
      </c>
      <c r="D1264" s="13">
        <v>6581</v>
      </c>
      <c r="E1264" s="6">
        <v>1</v>
      </c>
      <c r="F1264" s="6">
        <v>30</v>
      </c>
      <c r="G1264" s="7">
        <v>1</v>
      </c>
      <c r="H1264" s="8">
        <f t="shared" si="107"/>
        <v>1</v>
      </c>
      <c r="I1264" s="6">
        <f t="shared" si="108"/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36">
        <v>46244</v>
      </c>
    </row>
    <row r="1265" spans="1:38" x14ac:dyDescent="0.25">
      <c r="A1265" s="36">
        <v>46252</v>
      </c>
      <c r="B1265" s="6" t="s">
        <v>1856</v>
      </c>
      <c r="C1265" s="6" t="s">
        <v>2482</v>
      </c>
      <c r="D1265" s="13">
        <v>6601</v>
      </c>
      <c r="E1265" s="6">
        <v>1</v>
      </c>
      <c r="F1265" s="6">
        <v>30</v>
      </c>
      <c r="G1265" s="7">
        <v>1</v>
      </c>
      <c r="H1265" s="8">
        <f t="shared" si="107"/>
        <v>1</v>
      </c>
      <c r="I1265" s="6">
        <f t="shared" si="108"/>
        <v>0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36">
        <v>46247</v>
      </c>
    </row>
    <row r="1266" spans="1:38" x14ac:dyDescent="0.25">
      <c r="A1266" s="36">
        <v>46252</v>
      </c>
      <c r="B1266" s="6" t="s">
        <v>1856</v>
      </c>
      <c r="C1266" s="6" t="s">
        <v>2482</v>
      </c>
      <c r="D1266" s="13">
        <v>6688</v>
      </c>
      <c r="E1266" s="6">
        <v>1</v>
      </c>
      <c r="F1266" s="6">
        <v>30</v>
      </c>
      <c r="G1266" s="7">
        <v>1</v>
      </c>
      <c r="H1266" s="8">
        <f t="shared" si="107"/>
        <v>1</v>
      </c>
      <c r="I1266" s="6">
        <f t="shared" si="108"/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36">
        <v>46252</v>
      </c>
    </row>
    <row r="1267" spans="1:38" x14ac:dyDescent="0.25">
      <c r="A1267" s="36">
        <v>46265</v>
      </c>
      <c r="B1267" s="6" t="s">
        <v>1856</v>
      </c>
      <c r="C1267" s="6" t="s">
        <v>2482</v>
      </c>
      <c r="D1267" s="13">
        <v>6494</v>
      </c>
      <c r="E1267" s="6">
        <v>1</v>
      </c>
      <c r="F1267" s="6">
        <v>30</v>
      </c>
      <c r="G1267" s="7">
        <v>1</v>
      </c>
      <c r="H1267" s="8">
        <f t="shared" si="107"/>
        <v>1</v>
      </c>
      <c r="I1267" s="6">
        <f t="shared" si="108"/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36">
        <v>46255</v>
      </c>
    </row>
    <row r="1268" spans="1:38" x14ac:dyDescent="0.25">
      <c r="A1268" s="36">
        <v>46265</v>
      </c>
      <c r="B1268" s="6" t="s">
        <v>1856</v>
      </c>
      <c r="C1268" s="6" t="s">
        <v>2482</v>
      </c>
      <c r="D1268" s="13">
        <v>6905</v>
      </c>
      <c r="E1268" s="6">
        <v>1</v>
      </c>
      <c r="F1268" s="6">
        <v>30</v>
      </c>
      <c r="G1268" s="7">
        <v>0.9667</v>
      </c>
      <c r="H1268" s="8">
        <f t="shared" si="107"/>
        <v>0.96666666666666667</v>
      </c>
      <c r="I1268" s="6">
        <f t="shared" si="108"/>
        <v>1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1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36">
        <v>46263</v>
      </c>
    </row>
    <row r="1269" spans="1:38" x14ac:dyDescent="0.25">
      <c r="A1269" s="36">
        <v>46230</v>
      </c>
      <c r="B1269" s="6" t="s">
        <v>2456</v>
      </c>
      <c r="C1269" s="6" t="s">
        <v>2457</v>
      </c>
      <c r="D1269" s="13">
        <v>6366</v>
      </c>
      <c r="E1269" s="6">
        <v>13</v>
      </c>
      <c r="F1269" s="6">
        <v>390</v>
      </c>
      <c r="G1269" s="7">
        <v>1</v>
      </c>
      <c r="H1269" s="8">
        <f t="shared" si="107"/>
        <v>1</v>
      </c>
      <c r="I1269" s="6">
        <f t="shared" si="108"/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36">
        <v>46229</v>
      </c>
    </row>
    <row r="1270" spans="1:38" x14ac:dyDescent="0.25">
      <c r="A1270" s="36">
        <v>46238</v>
      </c>
      <c r="B1270" s="6" t="s">
        <v>1856</v>
      </c>
      <c r="C1270" s="6" t="s">
        <v>2457</v>
      </c>
      <c r="D1270" s="13">
        <v>6446</v>
      </c>
      <c r="E1270" s="6">
        <v>13</v>
      </c>
      <c r="F1270" s="6">
        <v>390</v>
      </c>
      <c r="G1270" s="7">
        <v>0.99490000000000001</v>
      </c>
      <c r="H1270" s="8">
        <f t="shared" si="107"/>
        <v>0.99487179487179489</v>
      </c>
      <c r="I1270" s="6">
        <f t="shared" si="108"/>
        <v>2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1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1</v>
      </c>
      <c r="AG1270" s="6">
        <v>0</v>
      </c>
      <c r="AH1270" s="6">
        <v>0</v>
      </c>
      <c r="AI1270" s="6">
        <v>0</v>
      </c>
      <c r="AJ1270" s="6">
        <v>0</v>
      </c>
      <c r="AK1270" s="36">
        <v>46237</v>
      </c>
    </row>
    <row r="1271" spans="1:38" x14ac:dyDescent="0.25">
      <c r="A1271" s="36">
        <v>46245</v>
      </c>
      <c r="B1271" s="6" t="s">
        <v>1856</v>
      </c>
      <c r="C1271" s="6" t="s">
        <v>2457</v>
      </c>
      <c r="D1271" s="13">
        <v>6581</v>
      </c>
      <c r="E1271" s="6">
        <v>13</v>
      </c>
      <c r="F1271" s="6">
        <v>390</v>
      </c>
      <c r="G1271" s="7">
        <v>1</v>
      </c>
      <c r="H1271" s="8">
        <f t="shared" si="107"/>
        <v>1</v>
      </c>
      <c r="I1271" s="6">
        <f t="shared" si="108"/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36">
        <v>46243</v>
      </c>
    </row>
    <row r="1272" spans="1:38" x14ac:dyDescent="0.25">
      <c r="A1272" s="36">
        <v>46252</v>
      </c>
      <c r="B1272" s="6" t="s">
        <v>1856</v>
      </c>
      <c r="C1272" s="6" t="s">
        <v>2457</v>
      </c>
      <c r="D1272" s="13">
        <v>6601</v>
      </c>
      <c r="E1272" s="6">
        <v>12</v>
      </c>
      <c r="F1272" s="6">
        <v>360</v>
      </c>
      <c r="G1272" s="7">
        <v>0.99170000000000003</v>
      </c>
      <c r="H1272" s="8">
        <f t="shared" si="107"/>
        <v>0.9916666666666667</v>
      </c>
      <c r="I1272" s="6">
        <f t="shared" si="108"/>
        <v>3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3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36">
        <v>46252</v>
      </c>
    </row>
    <row r="1273" spans="1:38" x14ac:dyDescent="0.25">
      <c r="A1273" s="36">
        <v>46252</v>
      </c>
      <c r="B1273" s="6" t="s">
        <v>1856</v>
      </c>
      <c r="C1273" s="6" t="s">
        <v>2457</v>
      </c>
      <c r="D1273" s="13">
        <v>6688</v>
      </c>
      <c r="E1273" s="6">
        <v>12</v>
      </c>
      <c r="F1273" s="6">
        <v>360</v>
      </c>
      <c r="G1273" s="7">
        <v>1</v>
      </c>
      <c r="H1273" s="8">
        <f t="shared" si="107"/>
        <v>1</v>
      </c>
      <c r="I1273" s="6">
        <f t="shared" si="108"/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36">
        <v>46252</v>
      </c>
    </row>
    <row r="1274" spans="1:38" x14ac:dyDescent="0.25">
      <c r="A1274" s="36">
        <v>46266</v>
      </c>
      <c r="B1274" s="6" t="s">
        <v>1856</v>
      </c>
      <c r="C1274" s="6" t="s">
        <v>2457</v>
      </c>
      <c r="D1274" s="13">
        <v>6494</v>
      </c>
      <c r="E1274" s="6">
        <v>12</v>
      </c>
      <c r="F1274" s="6">
        <v>360</v>
      </c>
      <c r="G1274" s="7">
        <v>1</v>
      </c>
      <c r="H1274" s="8">
        <f t="shared" si="107"/>
        <v>1</v>
      </c>
      <c r="I1274" s="6">
        <f t="shared" si="108"/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36">
        <v>46265</v>
      </c>
    </row>
    <row r="1275" spans="1:38" x14ac:dyDescent="0.25">
      <c r="A1275" s="36">
        <v>46266</v>
      </c>
      <c r="B1275" s="6" t="s">
        <v>1856</v>
      </c>
      <c r="C1275" s="6" t="s">
        <v>2457</v>
      </c>
      <c r="D1275" s="13">
        <v>6905</v>
      </c>
      <c r="E1275" s="6">
        <v>12</v>
      </c>
      <c r="F1275" s="6">
        <v>360</v>
      </c>
      <c r="G1275" s="7">
        <v>0.99719999999999998</v>
      </c>
      <c r="H1275" s="8">
        <f t="shared" si="107"/>
        <v>0.99722222222222223</v>
      </c>
      <c r="I1275" s="6">
        <f t="shared" si="108"/>
        <v>1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1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36">
        <v>46265</v>
      </c>
    </row>
    <row r="1276" spans="1:38" x14ac:dyDescent="0.25">
      <c r="A1276" s="36">
        <v>46255</v>
      </c>
      <c r="B1276" s="6" t="s">
        <v>1856</v>
      </c>
      <c r="C1276" s="6" t="s">
        <v>2920</v>
      </c>
      <c r="D1276" s="13">
        <v>6688</v>
      </c>
      <c r="E1276" s="6">
        <v>1</v>
      </c>
      <c r="F1276" s="6">
        <v>30</v>
      </c>
      <c r="G1276" s="7">
        <v>1</v>
      </c>
      <c r="H1276" s="8">
        <f t="shared" si="107"/>
        <v>1</v>
      </c>
      <c r="I1276" s="6">
        <f t="shared" si="108"/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30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36">
        <v>46254</v>
      </c>
      <c r="AL1276" s="6" t="s">
        <v>2930</v>
      </c>
    </row>
    <row r="1277" spans="1:38" x14ac:dyDescent="0.25">
      <c r="A1277" s="36">
        <v>46233</v>
      </c>
      <c r="B1277" s="6" t="s">
        <v>2569</v>
      </c>
      <c r="C1277" s="6" t="s">
        <v>2570</v>
      </c>
      <c r="D1277" s="13">
        <v>6366</v>
      </c>
      <c r="E1277" s="6">
        <v>1</v>
      </c>
      <c r="F1277" s="6">
        <v>30</v>
      </c>
      <c r="G1277" s="7">
        <v>1</v>
      </c>
      <c r="H1277" s="8">
        <f t="shared" si="107"/>
        <v>1</v>
      </c>
      <c r="I1277" s="6">
        <f t="shared" si="108"/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36">
        <v>46233</v>
      </c>
    </row>
    <row r="1278" spans="1:38" x14ac:dyDescent="0.25">
      <c r="A1278" s="36">
        <v>46238</v>
      </c>
      <c r="B1278" s="6" t="s">
        <v>2662</v>
      </c>
      <c r="C1278" s="6" t="s">
        <v>2570</v>
      </c>
      <c r="D1278" s="13">
        <v>6446</v>
      </c>
      <c r="E1278" s="6">
        <v>1</v>
      </c>
      <c r="F1278" s="6">
        <v>30</v>
      </c>
      <c r="G1278" s="7">
        <v>0.9667</v>
      </c>
      <c r="H1278" s="8">
        <f t="shared" si="107"/>
        <v>0.96666666666666667</v>
      </c>
      <c r="I1278" s="6">
        <f t="shared" si="108"/>
        <v>1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1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36">
        <v>46235</v>
      </c>
    </row>
    <row r="1279" spans="1:38" x14ac:dyDescent="0.25">
      <c r="A1279" s="36">
        <v>46245</v>
      </c>
      <c r="B1279" s="6" t="s">
        <v>2662</v>
      </c>
      <c r="C1279" s="6" t="s">
        <v>2570</v>
      </c>
      <c r="D1279" s="13">
        <v>6581</v>
      </c>
      <c r="E1279" s="6">
        <v>1</v>
      </c>
      <c r="F1279" s="6">
        <v>30</v>
      </c>
      <c r="G1279" s="7">
        <v>0.9</v>
      </c>
      <c r="H1279" s="8">
        <f t="shared" si="107"/>
        <v>0.9</v>
      </c>
      <c r="I1279" s="6">
        <f t="shared" si="108"/>
        <v>3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3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36">
        <v>46244</v>
      </c>
    </row>
    <row r="1280" spans="1:38" x14ac:dyDescent="0.25">
      <c r="A1280" s="36">
        <v>46254</v>
      </c>
      <c r="B1280" s="6" t="s">
        <v>1856</v>
      </c>
      <c r="C1280" s="6" t="s">
        <v>2570</v>
      </c>
      <c r="D1280" s="13">
        <v>6601</v>
      </c>
      <c r="E1280" s="6">
        <v>1</v>
      </c>
      <c r="F1280" s="6">
        <v>30</v>
      </c>
      <c r="G1280" s="7">
        <v>1</v>
      </c>
      <c r="H1280" s="8">
        <f t="shared" si="107"/>
        <v>1</v>
      </c>
      <c r="I1280" s="6">
        <f t="shared" si="108"/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36">
        <v>46246</v>
      </c>
    </row>
    <row r="1281" spans="1:37" x14ac:dyDescent="0.25">
      <c r="A1281" s="36">
        <v>46254</v>
      </c>
      <c r="B1281" s="6" t="s">
        <v>1856</v>
      </c>
      <c r="C1281" s="6" t="s">
        <v>2570</v>
      </c>
      <c r="D1281" s="13">
        <v>6688</v>
      </c>
      <c r="E1281" s="6">
        <v>1</v>
      </c>
      <c r="F1281" s="6">
        <v>30</v>
      </c>
      <c r="G1281" s="7">
        <v>1</v>
      </c>
      <c r="H1281" s="8">
        <f t="shared" si="107"/>
        <v>1</v>
      </c>
      <c r="I1281" s="6">
        <f t="shared" si="108"/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36">
        <v>46253</v>
      </c>
    </row>
    <row r="1282" spans="1:37" x14ac:dyDescent="0.25">
      <c r="A1282" s="36">
        <v>46245</v>
      </c>
      <c r="B1282" s="6" t="s">
        <v>2662</v>
      </c>
      <c r="C1282" s="6" t="s">
        <v>2787</v>
      </c>
      <c r="D1282" s="13">
        <v>6366</v>
      </c>
      <c r="E1282" s="6">
        <v>3</v>
      </c>
      <c r="F1282" s="6">
        <v>90</v>
      </c>
      <c r="G1282" s="7">
        <v>1</v>
      </c>
      <c r="H1282" s="8">
        <f t="shared" si="107"/>
        <v>1</v>
      </c>
      <c r="I1282" s="6">
        <f t="shared" si="108"/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36">
        <v>46243</v>
      </c>
    </row>
    <row r="1283" spans="1:37" x14ac:dyDescent="0.25">
      <c r="A1283" s="36">
        <v>46246</v>
      </c>
      <c r="B1283" s="6" t="s">
        <v>2456</v>
      </c>
      <c r="C1283" s="6" t="s">
        <v>2787</v>
      </c>
      <c r="D1283" s="13">
        <v>6446</v>
      </c>
      <c r="E1283" s="6">
        <v>3</v>
      </c>
      <c r="F1283" s="6">
        <v>90</v>
      </c>
      <c r="G1283" s="7">
        <v>1</v>
      </c>
      <c r="H1283" s="8">
        <f t="shared" si="107"/>
        <v>1</v>
      </c>
      <c r="I1283" s="6">
        <f t="shared" si="108"/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36">
        <v>46246</v>
      </c>
    </row>
    <row r="1284" spans="1:37" x14ac:dyDescent="0.25">
      <c r="A1284" s="36">
        <v>46252</v>
      </c>
      <c r="B1284" s="6" t="s">
        <v>2456</v>
      </c>
      <c r="C1284" s="6" t="s">
        <v>2787</v>
      </c>
      <c r="D1284" s="13">
        <v>6581</v>
      </c>
      <c r="E1284" s="6">
        <v>3</v>
      </c>
      <c r="F1284" s="6">
        <v>90</v>
      </c>
      <c r="G1284" s="7">
        <v>0.9889</v>
      </c>
      <c r="H1284" s="8">
        <f t="shared" si="107"/>
        <v>0.98888888888888893</v>
      </c>
      <c r="I1284" s="6">
        <f t="shared" si="108"/>
        <v>1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1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36">
        <v>46250</v>
      </c>
    </row>
    <row r="1285" spans="1:37" x14ac:dyDescent="0.25">
      <c r="A1285" s="36">
        <v>46260</v>
      </c>
      <c r="B1285" s="6" t="s">
        <v>2456</v>
      </c>
      <c r="C1285" s="6" t="s">
        <v>2787</v>
      </c>
      <c r="D1285" s="13">
        <v>6601</v>
      </c>
      <c r="E1285" s="6">
        <v>3</v>
      </c>
      <c r="F1285" s="6">
        <v>90</v>
      </c>
      <c r="G1285" s="7">
        <v>1</v>
      </c>
      <c r="H1285" s="8">
        <f t="shared" si="107"/>
        <v>1</v>
      </c>
      <c r="I1285" s="6">
        <f t="shared" si="108"/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36">
        <v>46252</v>
      </c>
    </row>
    <row r="1286" spans="1:37" x14ac:dyDescent="0.25">
      <c r="A1286" s="36">
        <v>46260</v>
      </c>
      <c r="B1286" s="6" t="s">
        <v>2456</v>
      </c>
      <c r="C1286" s="6" t="s">
        <v>2787</v>
      </c>
      <c r="D1286" s="13">
        <v>6688</v>
      </c>
      <c r="E1286" s="6">
        <v>3</v>
      </c>
      <c r="F1286" s="6">
        <v>90</v>
      </c>
      <c r="G1286" s="7">
        <v>1</v>
      </c>
      <c r="H1286" s="8">
        <f t="shared" si="107"/>
        <v>1</v>
      </c>
      <c r="I1286" s="6">
        <f t="shared" si="108"/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36">
        <v>46259</v>
      </c>
    </row>
    <row r="1287" spans="1:37" x14ac:dyDescent="0.25">
      <c r="A1287" s="36">
        <v>46232</v>
      </c>
      <c r="B1287" s="6" t="s">
        <v>2520</v>
      </c>
      <c r="C1287" s="6" t="s">
        <v>2521</v>
      </c>
      <c r="D1287" s="13">
        <v>6366</v>
      </c>
      <c r="E1287" s="6">
        <v>12</v>
      </c>
      <c r="F1287" s="6">
        <v>360</v>
      </c>
      <c r="G1287" s="7">
        <v>1</v>
      </c>
      <c r="H1287" s="8">
        <f t="shared" si="107"/>
        <v>1</v>
      </c>
      <c r="I1287" s="6">
        <f t="shared" si="108"/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36">
        <v>46232</v>
      </c>
    </row>
    <row r="1288" spans="1:37" x14ac:dyDescent="0.25">
      <c r="A1288" s="36">
        <v>46238</v>
      </c>
      <c r="B1288" s="6" t="s">
        <v>2663</v>
      </c>
      <c r="C1288" s="6" t="s">
        <v>2521</v>
      </c>
      <c r="D1288" s="13">
        <v>6446</v>
      </c>
      <c r="E1288" s="6">
        <v>12</v>
      </c>
      <c r="F1288" s="6">
        <v>360</v>
      </c>
      <c r="G1288" s="7">
        <v>0.99719999999999998</v>
      </c>
      <c r="H1288" s="8">
        <f t="shared" si="107"/>
        <v>0.99722222222222223</v>
      </c>
      <c r="I1288" s="6">
        <f t="shared" si="108"/>
        <v>1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1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36">
        <v>46235</v>
      </c>
    </row>
    <row r="1289" spans="1:37" x14ac:dyDescent="0.25">
      <c r="A1289" s="36">
        <v>46241</v>
      </c>
      <c r="B1289" s="6" t="s">
        <v>1856</v>
      </c>
      <c r="C1289" s="6" t="s">
        <v>2521</v>
      </c>
      <c r="D1289" s="13">
        <v>6581</v>
      </c>
      <c r="E1289" s="6">
        <v>12</v>
      </c>
      <c r="F1289" s="6">
        <v>360</v>
      </c>
      <c r="G1289" s="7">
        <v>1</v>
      </c>
      <c r="H1289" s="8">
        <f t="shared" si="107"/>
        <v>1</v>
      </c>
      <c r="I1289" s="6">
        <f t="shared" si="108"/>
        <v>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36">
        <v>46240</v>
      </c>
    </row>
    <row r="1290" spans="1:37" x14ac:dyDescent="0.25">
      <c r="A1290" s="36">
        <v>46254</v>
      </c>
      <c r="B1290" s="6" t="s">
        <v>1856</v>
      </c>
      <c r="C1290" s="6" t="s">
        <v>2521</v>
      </c>
      <c r="D1290" s="13">
        <v>6601</v>
      </c>
      <c r="E1290" s="6">
        <v>12</v>
      </c>
      <c r="F1290" s="6">
        <v>360</v>
      </c>
      <c r="G1290" s="7">
        <v>0.99439999999999995</v>
      </c>
      <c r="H1290" s="8">
        <f t="shared" si="107"/>
        <v>0.99444444444444446</v>
      </c>
      <c r="I1290" s="6">
        <f t="shared" si="108"/>
        <v>2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2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36">
        <v>46244</v>
      </c>
    </row>
    <row r="1291" spans="1:37" x14ac:dyDescent="0.25">
      <c r="A1291" s="36">
        <v>46254</v>
      </c>
      <c r="B1291" s="6" t="s">
        <v>1856</v>
      </c>
      <c r="C1291" s="6" t="s">
        <v>2521</v>
      </c>
      <c r="D1291" s="13">
        <v>6688</v>
      </c>
      <c r="E1291" s="6">
        <v>12</v>
      </c>
      <c r="F1291" s="6">
        <v>360</v>
      </c>
      <c r="G1291" s="7">
        <v>0.99719999999999998</v>
      </c>
      <c r="H1291" s="8">
        <f t="shared" si="107"/>
        <v>0.99722222222222223</v>
      </c>
      <c r="I1291" s="6">
        <f t="shared" si="108"/>
        <v>1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1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36">
        <v>46253</v>
      </c>
    </row>
    <row r="1292" spans="1:37" x14ac:dyDescent="0.25">
      <c r="A1292" s="36">
        <v>46234</v>
      </c>
      <c r="B1292" s="6" t="s">
        <v>2594</v>
      </c>
      <c r="C1292" s="6" t="s">
        <v>2595</v>
      </c>
      <c r="D1292" s="13">
        <v>6366</v>
      </c>
      <c r="E1292" s="6">
        <v>1</v>
      </c>
      <c r="F1292" s="6">
        <v>30</v>
      </c>
      <c r="G1292" s="7">
        <v>1</v>
      </c>
      <c r="H1292" s="8">
        <f t="shared" si="107"/>
        <v>1</v>
      </c>
      <c r="I1292" s="6">
        <f t="shared" si="108"/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36">
        <v>46234</v>
      </c>
    </row>
    <row r="1293" spans="1:37" x14ac:dyDescent="0.25">
      <c r="A1293" s="36">
        <v>46238</v>
      </c>
      <c r="B1293" s="6" t="s">
        <v>1856</v>
      </c>
      <c r="C1293" s="6" t="s">
        <v>2595</v>
      </c>
      <c r="D1293" s="13">
        <v>6446</v>
      </c>
      <c r="E1293" s="6">
        <v>1</v>
      </c>
      <c r="F1293" s="6">
        <v>30</v>
      </c>
      <c r="G1293" s="7">
        <v>1</v>
      </c>
      <c r="H1293" s="8">
        <f t="shared" si="107"/>
        <v>1</v>
      </c>
      <c r="I1293" s="6">
        <f t="shared" si="108"/>
        <v>0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36">
        <v>46236</v>
      </c>
    </row>
    <row r="1294" spans="1:37" x14ac:dyDescent="0.25">
      <c r="A1294" s="36">
        <v>46245</v>
      </c>
      <c r="B1294" s="6" t="s">
        <v>1856</v>
      </c>
      <c r="C1294" s="6" t="s">
        <v>2595</v>
      </c>
      <c r="D1294" s="13">
        <v>6581</v>
      </c>
      <c r="E1294" s="6">
        <v>1</v>
      </c>
      <c r="F1294" s="6">
        <v>30</v>
      </c>
      <c r="G1294" s="7">
        <v>1</v>
      </c>
      <c r="H1294" s="8">
        <f t="shared" si="107"/>
        <v>1</v>
      </c>
      <c r="I1294" s="6">
        <f t="shared" si="108"/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36">
        <v>46242</v>
      </c>
    </row>
    <row r="1295" spans="1:37" x14ac:dyDescent="0.25">
      <c r="A1295" s="36">
        <v>46267</v>
      </c>
      <c r="B1295" s="6" t="s">
        <v>3088</v>
      </c>
      <c r="C1295" s="6" t="s">
        <v>3090</v>
      </c>
      <c r="D1295" s="13">
        <v>6494</v>
      </c>
      <c r="E1295" s="6">
        <v>1</v>
      </c>
      <c r="F1295" s="6">
        <v>30</v>
      </c>
      <c r="G1295" s="7">
        <v>1</v>
      </c>
      <c r="H1295" s="8">
        <f t="shared" si="107"/>
        <v>1</v>
      </c>
      <c r="I1295" s="6">
        <f t="shared" si="108"/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36">
        <v>46255</v>
      </c>
    </row>
    <row r="1296" spans="1:37" x14ac:dyDescent="0.25">
      <c r="A1296" s="36">
        <v>46267</v>
      </c>
      <c r="B1296" s="6" t="s">
        <v>3088</v>
      </c>
      <c r="C1296" s="6" t="s">
        <v>3090</v>
      </c>
      <c r="D1296" s="13">
        <v>6905</v>
      </c>
      <c r="E1296" s="6">
        <v>1</v>
      </c>
      <c r="F1296" s="6">
        <v>30</v>
      </c>
      <c r="G1296" s="7">
        <v>1</v>
      </c>
      <c r="H1296" s="8">
        <f t="shared" si="107"/>
        <v>1</v>
      </c>
      <c r="I1296" s="6">
        <f t="shared" si="108"/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  <c r="AK1296" s="36">
        <v>46267</v>
      </c>
    </row>
    <row r="1297" spans="1:37" x14ac:dyDescent="0.25">
      <c r="A1297" s="36">
        <v>46233</v>
      </c>
      <c r="B1297" s="6" t="s">
        <v>2567</v>
      </c>
      <c r="C1297" s="6" t="s">
        <v>2568</v>
      </c>
      <c r="D1297" s="13">
        <v>6366</v>
      </c>
      <c r="E1297" s="6">
        <v>1</v>
      </c>
      <c r="F1297" s="6">
        <v>30</v>
      </c>
      <c r="G1297" s="7">
        <v>1</v>
      </c>
      <c r="H1297" s="8">
        <f t="shared" si="107"/>
        <v>1</v>
      </c>
      <c r="I1297" s="6">
        <f t="shared" si="108"/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36">
        <v>46232</v>
      </c>
    </row>
    <row r="1298" spans="1:37" x14ac:dyDescent="0.25">
      <c r="A1298" s="36">
        <v>46238</v>
      </c>
      <c r="B1298" s="6" t="s">
        <v>1856</v>
      </c>
      <c r="C1298" s="6" t="s">
        <v>2568</v>
      </c>
      <c r="D1298" s="13">
        <v>6446</v>
      </c>
      <c r="E1298" s="6">
        <v>1</v>
      </c>
      <c r="F1298" s="6">
        <v>30</v>
      </c>
      <c r="G1298" s="7">
        <v>1</v>
      </c>
      <c r="H1298" s="8">
        <f t="shared" si="107"/>
        <v>1</v>
      </c>
      <c r="I1298" s="6">
        <f t="shared" si="108"/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36">
        <v>46235</v>
      </c>
    </row>
    <row r="1299" spans="1:37" x14ac:dyDescent="0.25">
      <c r="A1299" s="36">
        <v>46252</v>
      </c>
      <c r="B1299" s="6" t="s">
        <v>1856</v>
      </c>
      <c r="C1299" s="6" t="s">
        <v>2568</v>
      </c>
      <c r="D1299" s="13">
        <v>6581</v>
      </c>
      <c r="E1299" s="6">
        <v>1</v>
      </c>
      <c r="F1299" s="6">
        <v>30</v>
      </c>
      <c r="G1299" s="7">
        <v>0.9667</v>
      </c>
      <c r="H1299" s="8">
        <f t="shared" si="107"/>
        <v>0.96666666666666667</v>
      </c>
      <c r="I1299" s="6">
        <f t="shared" si="108"/>
        <v>1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1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36">
        <v>46251</v>
      </c>
    </row>
    <row r="1300" spans="1:37" x14ac:dyDescent="0.25">
      <c r="A1300" s="36">
        <v>46259</v>
      </c>
      <c r="B1300" s="6" t="s">
        <v>1856</v>
      </c>
      <c r="C1300" s="6" t="s">
        <v>2568</v>
      </c>
      <c r="D1300" s="13">
        <v>6601</v>
      </c>
      <c r="E1300" s="6">
        <v>1</v>
      </c>
      <c r="F1300" s="6">
        <v>30</v>
      </c>
      <c r="G1300" s="7">
        <v>1</v>
      </c>
      <c r="H1300" s="8">
        <f t="shared" si="107"/>
        <v>1</v>
      </c>
      <c r="I1300" s="6">
        <f t="shared" si="108"/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36">
        <v>46255</v>
      </c>
    </row>
    <row r="1301" spans="1:37" x14ac:dyDescent="0.25">
      <c r="A1301" s="36">
        <v>46259</v>
      </c>
      <c r="B1301" s="6" t="s">
        <v>1856</v>
      </c>
      <c r="C1301" s="6" t="s">
        <v>2568</v>
      </c>
      <c r="D1301" s="13">
        <v>6688</v>
      </c>
      <c r="E1301" s="6">
        <v>1</v>
      </c>
      <c r="F1301" s="6">
        <v>30</v>
      </c>
      <c r="G1301" s="7">
        <v>1</v>
      </c>
      <c r="H1301" s="8">
        <f t="shared" si="107"/>
        <v>1</v>
      </c>
      <c r="I1301" s="6">
        <f t="shared" si="108"/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36">
        <v>46258</v>
      </c>
    </row>
    <row r="1302" spans="1:37" x14ac:dyDescent="0.25">
      <c r="A1302" s="36">
        <v>46265</v>
      </c>
      <c r="B1302" s="6" t="s">
        <v>1856</v>
      </c>
      <c r="C1302" s="6" t="s">
        <v>2568</v>
      </c>
      <c r="D1302" s="13">
        <v>6494</v>
      </c>
      <c r="E1302" s="6">
        <v>1</v>
      </c>
      <c r="F1302" s="6">
        <v>30</v>
      </c>
      <c r="G1302" s="7">
        <v>1</v>
      </c>
      <c r="H1302" s="8">
        <f t="shared" si="107"/>
        <v>1</v>
      </c>
      <c r="I1302" s="6">
        <f t="shared" si="108"/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36">
        <v>46260</v>
      </c>
    </row>
    <row r="1303" spans="1:37" x14ac:dyDescent="0.25">
      <c r="A1303" s="36">
        <v>46265</v>
      </c>
      <c r="B1303" s="6" t="s">
        <v>1856</v>
      </c>
      <c r="C1303" s="6" t="s">
        <v>2568</v>
      </c>
      <c r="D1303" s="13">
        <v>6905</v>
      </c>
      <c r="E1303" s="6">
        <v>1</v>
      </c>
      <c r="F1303" s="6">
        <v>30</v>
      </c>
      <c r="G1303" s="7">
        <v>1</v>
      </c>
      <c r="H1303" s="8">
        <f t="shared" si="107"/>
        <v>1</v>
      </c>
      <c r="I1303" s="6">
        <f t="shared" si="108"/>
        <v>0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36">
        <v>46264</v>
      </c>
    </row>
    <row r="1304" spans="1:37" x14ac:dyDescent="0.25">
      <c r="A1304" s="36">
        <v>46267</v>
      </c>
      <c r="B1304" s="6" t="s">
        <v>3091</v>
      </c>
      <c r="C1304" s="6" t="s">
        <v>2487</v>
      </c>
      <c r="D1304" s="13">
        <v>6494</v>
      </c>
      <c r="E1304" s="6">
        <v>3</v>
      </c>
      <c r="F1304" s="6">
        <v>90</v>
      </c>
      <c r="G1304" s="7">
        <v>1</v>
      </c>
      <c r="H1304" s="8">
        <f t="shared" si="107"/>
        <v>1</v>
      </c>
      <c r="I1304" s="6">
        <f t="shared" si="108"/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36">
        <v>46256</v>
      </c>
    </row>
    <row r="1305" spans="1:37" x14ac:dyDescent="0.25">
      <c r="A1305" s="36">
        <v>46267</v>
      </c>
      <c r="B1305" s="6" t="s">
        <v>3091</v>
      </c>
      <c r="C1305" s="6" t="s">
        <v>2487</v>
      </c>
      <c r="D1305" s="13">
        <v>6905</v>
      </c>
      <c r="E1305" s="6">
        <v>3</v>
      </c>
      <c r="F1305" s="6">
        <v>90</v>
      </c>
      <c r="G1305" s="7">
        <v>1</v>
      </c>
      <c r="H1305" s="8">
        <f t="shared" si="107"/>
        <v>1</v>
      </c>
      <c r="I1305" s="6">
        <f t="shared" si="108"/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36">
        <v>46267</v>
      </c>
    </row>
    <row r="1306" spans="1:37" x14ac:dyDescent="0.25">
      <c r="A1306" s="36">
        <v>46231</v>
      </c>
      <c r="B1306" s="6" t="s">
        <v>2486</v>
      </c>
      <c r="C1306" s="6" t="s">
        <v>2487</v>
      </c>
      <c r="D1306" s="13">
        <v>6366</v>
      </c>
      <c r="E1306" s="6">
        <v>3</v>
      </c>
      <c r="F1306" s="6">
        <v>90</v>
      </c>
      <c r="G1306" s="7">
        <v>1</v>
      </c>
      <c r="H1306" s="8">
        <f t="shared" si="107"/>
        <v>1</v>
      </c>
      <c r="I1306" s="6">
        <f t="shared" si="108"/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36">
        <v>46230</v>
      </c>
    </row>
    <row r="1307" spans="1:37" x14ac:dyDescent="0.25">
      <c r="A1307" s="36">
        <v>46233</v>
      </c>
      <c r="B1307" s="6" t="s">
        <v>1856</v>
      </c>
      <c r="C1307" s="6" t="s">
        <v>2487</v>
      </c>
      <c r="D1307" s="13">
        <v>6446</v>
      </c>
      <c r="E1307" s="6">
        <v>3</v>
      </c>
      <c r="F1307" s="6">
        <v>90</v>
      </c>
      <c r="G1307" s="7">
        <v>1</v>
      </c>
      <c r="H1307" s="8">
        <f t="shared" si="107"/>
        <v>1</v>
      </c>
      <c r="I1307" s="6">
        <f t="shared" si="108"/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36">
        <v>46233</v>
      </c>
    </row>
    <row r="1308" spans="1:37" x14ac:dyDescent="0.25">
      <c r="A1308" s="36">
        <v>46241</v>
      </c>
      <c r="B1308" s="6" t="s">
        <v>1856</v>
      </c>
      <c r="C1308" s="6" t="s">
        <v>2487</v>
      </c>
      <c r="D1308" s="13">
        <v>6581</v>
      </c>
      <c r="E1308" s="6">
        <v>2</v>
      </c>
      <c r="F1308" s="6">
        <v>60</v>
      </c>
      <c r="G1308" s="7">
        <v>1</v>
      </c>
      <c r="H1308" s="8">
        <f t="shared" si="107"/>
        <v>1</v>
      </c>
      <c r="I1308" s="6">
        <f t="shared" si="108"/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36">
        <v>46240</v>
      </c>
    </row>
    <row r="1309" spans="1:37" x14ac:dyDescent="0.25">
      <c r="A1309" s="36">
        <v>46253</v>
      </c>
      <c r="B1309" s="6" t="s">
        <v>1856</v>
      </c>
      <c r="C1309" s="6" t="s">
        <v>2487</v>
      </c>
      <c r="D1309" s="13">
        <v>6601</v>
      </c>
      <c r="E1309" s="6">
        <v>3</v>
      </c>
      <c r="F1309" s="6">
        <v>90</v>
      </c>
      <c r="G1309" s="7">
        <v>1</v>
      </c>
      <c r="H1309" s="8">
        <f t="shared" si="107"/>
        <v>1</v>
      </c>
      <c r="I1309" s="6">
        <f t="shared" si="108"/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36">
        <v>46245</v>
      </c>
    </row>
    <row r="1310" spans="1:37" x14ac:dyDescent="0.25">
      <c r="A1310" s="36">
        <v>46253</v>
      </c>
      <c r="B1310" s="6" t="s">
        <v>1856</v>
      </c>
      <c r="C1310" s="6" t="s">
        <v>2487</v>
      </c>
      <c r="D1310" s="13">
        <v>6688</v>
      </c>
      <c r="E1310" s="6">
        <v>3</v>
      </c>
      <c r="F1310" s="6">
        <v>90</v>
      </c>
      <c r="G1310" s="7">
        <v>1</v>
      </c>
      <c r="H1310" s="8">
        <f t="shared" si="107"/>
        <v>1</v>
      </c>
      <c r="I1310" s="6">
        <f t="shared" si="108"/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36">
        <v>46252</v>
      </c>
    </row>
    <row r="1311" spans="1:37" x14ac:dyDescent="0.25">
      <c r="A1311" s="36">
        <v>46241</v>
      </c>
      <c r="B1311" s="6" t="s">
        <v>2736</v>
      </c>
      <c r="C1311" s="6" t="s">
        <v>2737</v>
      </c>
      <c r="D1311" s="13">
        <v>6581</v>
      </c>
      <c r="E1311" s="6">
        <v>1</v>
      </c>
      <c r="F1311" s="6">
        <v>30</v>
      </c>
      <c r="G1311" s="7">
        <v>1</v>
      </c>
      <c r="H1311" s="8">
        <f t="shared" si="107"/>
        <v>0.96666666666666667</v>
      </c>
      <c r="I1311" s="6">
        <f t="shared" si="108"/>
        <v>1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1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36">
        <v>46240</v>
      </c>
    </row>
    <row r="1312" spans="1:37" x14ac:dyDescent="0.25">
      <c r="A1312" s="36">
        <v>46238</v>
      </c>
      <c r="B1312" s="6" t="s">
        <v>2665</v>
      </c>
      <c r="C1312" s="6" t="s">
        <v>2664</v>
      </c>
      <c r="D1312" s="13">
        <v>6366</v>
      </c>
      <c r="E1312" s="6">
        <v>5</v>
      </c>
      <c r="F1312" s="6">
        <v>150</v>
      </c>
      <c r="G1312" s="7">
        <v>0.99329999999999996</v>
      </c>
      <c r="H1312" s="8">
        <f t="shared" ref="H1312:H1375" si="109">1-I1312/F1312</f>
        <v>0.99333333333333329</v>
      </c>
      <c r="I1312" s="6">
        <f t="shared" ref="I1312:I1375" si="110">SUM(J1312:AJ1312)</f>
        <v>1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1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36">
        <v>46234</v>
      </c>
    </row>
    <row r="1313" spans="1:38" x14ac:dyDescent="0.25">
      <c r="A1313" s="36">
        <v>46246</v>
      </c>
      <c r="B1313" s="6" t="s">
        <v>2456</v>
      </c>
      <c r="C1313" s="6" t="s">
        <v>2664</v>
      </c>
      <c r="D1313" s="13">
        <v>6446</v>
      </c>
      <c r="E1313" s="6">
        <v>9</v>
      </c>
      <c r="F1313" s="6">
        <v>270</v>
      </c>
      <c r="G1313" s="7">
        <v>0.99629999999999996</v>
      </c>
      <c r="H1313" s="8">
        <f t="shared" si="109"/>
        <v>0.99629629629629635</v>
      </c>
      <c r="I1313" s="6">
        <f t="shared" si="110"/>
        <v>1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1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  <c r="AK1313" s="36">
        <v>46245</v>
      </c>
    </row>
    <row r="1314" spans="1:38" x14ac:dyDescent="0.25">
      <c r="A1314" s="36">
        <v>46252</v>
      </c>
      <c r="B1314" s="6" t="s">
        <v>2456</v>
      </c>
      <c r="C1314" s="6" t="s">
        <v>2664</v>
      </c>
      <c r="D1314" s="13">
        <v>6581</v>
      </c>
      <c r="E1314" s="6">
        <v>7</v>
      </c>
      <c r="F1314" s="6">
        <v>210</v>
      </c>
      <c r="G1314" s="7">
        <v>0.99519999999999997</v>
      </c>
      <c r="H1314" s="8">
        <f t="shared" si="109"/>
        <v>0.99523809523809526</v>
      </c>
      <c r="I1314" s="6">
        <f t="shared" si="110"/>
        <v>1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1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36">
        <v>46252</v>
      </c>
    </row>
    <row r="1315" spans="1:38" x14ac:dyDescent="0.25">
      <c r="A1315" s="36">
        <v>46259</v>
      </c>
      <c r="B1315" s="6" t="s">
        <v>2456</v>
      </c>
      <c r="C1315" s="6" t="s">
        <v>2664</v>
      </c>
      <c r="D1315" s="13">
        <v>6601</v>
      </c>
      <c r="E1315" s="6">
        <v>7</v>
      </c>
      <c r="F1315" s="6">
        <v>210</v>
      </c>
      <c r="G1315" s="7">
        <v>1</v>
      </c>
      <c r="H1315" s="8">
        <f t="shared" si="109"/>
        <v>1</v>
      </c>
      <c r="I1315" s="6">
        <f t="shared" si="110"/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36">
        <v>46254</v>
      </c>
    </row>
    <row r="1316" spans="1:38" x14ac:dyDescent="0.25">
      <c r="A1316" s="36">
        <v>46259</v>
      </c>
      <c r="B1316" s="6" t="s">
        <v>2456</v>
      </c>
      <c r="C1316" s="6" t="s">
        <v>2664</v>
      </c>
      <c r="D1316" s="13">
        <v>6688</v>
      </c>
      <c r="E1316" s="6">
        <v>7</v>
      </c>
      <c r="F1316" s="6">
        <v>210</v>
      </c>
      <c r="G1316" s="7">
        <v>0.98099999999999998</v>
      </c>
      <c r="H1316" s="8">
        <f t="shared" si="109"/>
        <v>1</v>
      </c>
      <c r="I1316" s="6">
        <f t="shared" si="110"/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30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36">
        <v>46258</v>
      </c>
      <c r="AL1316" s="6" t="s">
        <v>2951</v>
      </c>
    </row>
    <row r="1317" spans="1:38" x14ac:dyDescent="0.25">
      <c r="A1317" s="36">
        <v>46238</v>
      </c>
      <c r="B1317" s="6" t="s">
        <v>2666</v>
      </c>
      <c r="C1317" s="6" t="s">
        <v>2667</v>
      </c>
      <c r="D1317" s="13">
        <v>6366</v>
      </c>
      <c r="E1317" s="6">
        <v>2</v>
      </c>
      <c r="F1317" s="6">
        <v>60</v>
      </c>
      <c r="G1317" s="7">
        <v>0.98329999999999995</v>
      </c>
      <c r="H1317" s="8">
        <f t="shared" si="109"/>
        <v>0.98333333333333328</v>
      </c>
      <c r="I1317" s="6">
        <f t="shared" si="110"/>
        <v>1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1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s="6">
        <v>0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  <c r="AK1317" s="36">
        <v>46237</v>
      </c>
    </row>
    <row r="1318" spans="1:38" x14ac:dyDescent="0.25">
      <c r="A1318" s="36">
        <v>46239</v>
      </c>
      <c r="B1318" s="6" t="s">
        <v>1856</v>
      </c>
      <c r="C1318" s="6" t="s">
        <v>2686</v>
      </c>
      <c r="D1318" s="13">
        <v>6366</v>
      </c>
      <c r="E1318" s="6">
        <v>2</v>
      </c>
      <c r="F1318" s="6">
        <v>60</v>
      </c>
      <c r="G1318" s="7">
        <v>1</v>
      </c>
      <c r="H1318" s="8">
        <f t="shared" si="109"/>
        <v>1</v>
      </c>
      <c r="I1318" s="6">
        <f t="shared" si="110"/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36">
        <v>46239</v>
      </c>
    </row>
    <row r="1319" spans="1:38" x14ac:dyDescent="0.25">
      <c r="A1319" s="36">
        <v>46252</v>
      </c>
      <c r="B1319" s="6" t="s">
        <v>2875</v>
      </c>
      <c r="C1319" s="6" t="s">
        <v>2876</v>
      </c>
      <c r="D1319" s="13">
        <v>6581</v>
      </c>
      <c r="E1319" s="6">
        <v>1</v>
      </c>
      <c r="F1319" s="6">
        <v>30</v>
      </c>
      <c r="G1319" s="7">
        <v>0.9667</v>
      </c>
      <c r="H1319" s="8">
        <f t="shared" si="109"/>
        <v>0.96666666666666667</v>
      </c>
      <c r="I1319" s="6">
        <f t="shared" si="110"/>
        <v>1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1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36">
        <v>46251</v>
      </c>
    </row>
    <row r="1320" spans="1:38" x14ac:dyDescent="0.25">
      <c r="A1320" s="36">
        <v>46259</v>
      </c>
      <c r="B1320" s="6" t="s">
        <v>2875</v>
      </c>
      <c r="C1320" s="6" t="s">
        <v>2876</v>
      </c>
      <c r="D1320" s="13">
        <v>6601</v>
      </c>
      <c r="E1320" s="6">
        <v>1</v>
      </c>
      <c r="F1320" s="6">
        <v>30</v>
      </c>
      <c r="G1320" s="7">
        <v>1</v>
      </c>
      <c r="H1320" s="8">
        <f t="shared" si="109"/>
        <v>1</v>
      </c>
      <c r="I1320" s="6">
        <f t="shared" si="110"/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36">
        <v>46254</v>
      </c>
    </row>
    <row r="1321" spans="1:38" x14ac:dyDescent="0.25">
      <c r="A1321" s="36">
        <v>46259</v>
      </c>
      <c r="B1321" s="6" t="s">
        <v>2875</v>
      </c>
      <c r="C1321" s="6" t="s">
        <v>2876</v>
      </c>
      <c r="D1321" s="13">
        <v>6688</v>
      </c>
      <c r="E1321" s="6">
        <v>1</v>
      </c>
      <c r="F1321" s="6">
        <v>30</v>
      </c>
      <c r="G1321" s="7">
        <v>1</v>
      </c>
      <c r="H1321" s="8">
        <f t="shared" si="109"/>
        <v>1</v>
      </c>
      <c r="I1321" s="6">
        <f t="shared" si="110"/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  <c r="AK1321" s="36">
        <v>46258</v>
      </c>
    </row>
    <row r="1322" spans="1:38" x14ac:dyDescent="0.25">
      <c r="A1322" s="36">
        <v>46234</v>
      </c>
      <c r="B1322" s="6" t="s">
        <v>2588</v>
      </c>
      <c r="C1322" s="6" t="s">
        <v>2596</v>
      </c>
      <c r="D1322" s="13">
        <v>6366</v>
      </c>
      <c r="E1322" s="6">
        <v>2</v>
      </c>
      <c r="F1322" s="6">
        <v>42</v>
      </c>
      <c r="G1322" s="7">
        <v>1</v>
      </c>
      <c r="H1322" s="8">
        <f t="shared" si="109"/>
        <v>1</v>
      </c>
      <c r="I1322" s="6">
        <f t="shared" si="110"/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36">
        <v>46232</v>
      </c>
    </row>
    <row r="1323" spans="1:38" x14ac:dyDescent="0.25">
      <c r="A1323" s="36">
        <v>46239</v>
      </c>
      <c r="B1323" s="6" t="s">
        <v>2588</v>
      </c>
      <c r="C1323" s="6" t="s">
        <v>2596</v>
      </c>
      <c r="D1323" s="13">
        <v>6446</v>
      </c>
      <c r="E1323" s="6">
        <v>2</v>
      </c>
      <c r="F1323" s="6">
        <v>42</v>
      </c>
      <c r="G1323" s="7">
        <v>0.97619999999999996</v>
      </c>
      <c r="H1323" s="8">
        <f t="shared" si="109"/>
        <v>0.97619047619047616</v>
      </c>
      <c r="I1323" s="6">
        <f t="shared" si="110"/>
        <v>1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s="6">
        <v>0</v>
      </c>
      <c r="AF1323" s="6">
        <v>0</v>
      </c>
      <c r="AG1323" s="6">
        <v>1</v>
      </c>
      <c r="AH1323" s="6">
        <v>0</v>
      </c>
      <c r="AI1323" s="6">
        <v>0</v>
      </c>
      <c r="AJ1323" s="6">
        <v>0</v>
      </c>
      <c r="AK1323" s="36">
        <v>46238</v>
      </c>
    </row>
    <row r="1324" spans="1:38" x14ac:dyDescent="0.25">
      <c r="A1324" s="36">
        <v>46245</v>
      </c>
      <c r="B1324" s="6" t="s">
        <v>2588</v>
      </c>
      <c r="C1324" s="6" t="s">
        <v>2596</v>
      </c>
      <c r="D1324" s="13">
        <v>6581</v>
      </c>
      <c r="E1324" s="6">
        <v>2</v>
      </c>
      <c r="F1324" s="6">
        <v>42</v>
      </c>
      <c r="G1324" s="7">
        <v>1</v>
      </c>
      <c r="H1324" s="8">
        <f t="shared" si="109"/>
        <v>1</v>
      </c>
      <c r="I1324" s="6">
        <f t="shared" si="110"/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36">
        <v>46243</v>
      </c>
    </row>
    <row r="1325" spans="1:38" x14ac:dyDescent="0.25">
      <c r="A1325" s="36">
        <v>46252</v>
      </c>
      <c r="B1325" s="6" t="s">
        <v>2588</v>
      </c>
      <c r="C1325" s="6" t="s">
        <v>2596</v>
      </c>
      <c r="D1325" s="13">
        <v>6601</v>
      </c>
      <c r="E1325" s="6">
        <v>2</v>
      </c>
      <c r="F1325" s="6">
        <v>42</v>
      </c>
      <c r="G1325" s="7">
        <v>1</v>
      </c>
      <c r="H1325" s="8">
        <f t="shared" si="109"/>
        <v>1</v>
      </c>
      <c r="I1325" s="6">
        <f t="shared" si="110"/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36">
        <v>46245</v>
      </c>
    </row>
    <row r="1326" spans="1:38" x14ac:dyDescent="0.25">
      <c r="A1326" s="36">
        <v>46252</v>
      </c>
      <c r="B1326" s="6" t="s">
        <v>2588</v>
      </c>
      <c r="C1326" s="6" t="s">
        <v>2596</v>
      </c>
      <c r="D1326" s="13">
        <v>6688</v>
      </c>
      <c r="E1326" s="6">
        <v>2</v>
      </c>
      <c r="F1326" s="6">
        <v>42</v>
      </c>
      <c r="G1326" s="7">
        <v>1</v>
      </c>
      <c r="H1326" s="8">
        <f t="shared" si="109"/>
        <v>1</v>
      </c>
      <c r="I1326" s="6">
        <f t="shared" si="110"/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36">
        <v>46252</v>
      </c>
    </row>
    <row r="1327" spans="1:38" x14ac:dyDescent="0.25">
      <c r="A1327" s="36">
        <v>46260</v>
      </c>
      <c r="B1327" s="6" t="s">
        <v>2588</v>
      </c>
      <c r="C1327" s="6" t="s">
        <v>2596</v>
      </c>
      <c r="D1327" s="13">
        <v>6494</v>
      </c>
      <c r="E1327" s="6">
        <v>2</v>
      </c>
      <c r="F1327" s="6">
        <v>42</v>
      </c>
      <c r="G1327" s="7">
        <v>1</v>
      </c>
      <c r="H1327" s="8">
        <f t="shared" si="109"/>
        <v>1</v>
      </c>
      <c r="I1327" s="6">
        <f t="shared" si="110"/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6">
        <v>0</v>
      </c>
      <c r="AK1327" s="36">
        <v>46254</v>
      </c>
    </row>
    <row r="1328" spans="1:38" x14ac:dyDescent="0.25">
      <c r="A1328" s="36">
        <v>46260</v>
      </c>
      <c r="B1328" s="6" t="s">
        <v>2588</v>
      </c>
      <c r="C1328" s="6" t="s">
        <v>2596</v>
      </c>
      <c r="D1328" s="13">
        <v>6905</v>
      </c>
      <c r="E1328" s="6">
        <v>2</v>
      </c>
      <c r="F1328" s="6">
        <v>42</v>
      </c>
      <c r="G1328" s="7">
        <v>1</v>
      </c>
      <c r="H1328" s="8">
        <f t="shared" si="109"/>
        <v>1</v>
      </c>
      <c r="I1328" s="6">
        <f t="shared" si="110"/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36">
        <v>46260</v>
      </c>
    </row>
    <row r="1329" spans="1:38" x14ac:dyDescent="0.25">
      <c r="A1329" s="36">
        <v>46239</v>
      </c>
      <c r="B1329" s="6" t="s">
        <v>2588</v>
      </c>
      <c r="C1329" s="6" t="s">
        <v>2687</v>
      </c>
      <c r="D1329" s="13">
        <v>6366</v>
      </c>
      <c r="E1329" s="6">
        <v>1</v>
      </c>
      <c r="F1329" s="6">
        <v>21</v>
      </c>
      <c r="G1329" s="7">
        <v>1</v>
      </c>
      <c r="H1329" s="8">
        <f t="shared" si="109"/>
        <v>1</v>
      </c>
      <c r="I1329" s="6">
        <f t="shared" si="110"/>
        <v>0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  <c r="AK1329" s="36">
        <v>46233</v>
      </c>
    </row>
    <row r="1330" spans="1:38" x14ac:dyDescent="0.25">
      <c r="A1330" s="36">
        <v>46239</v>
      </c>
      <c r="B1330" s="6" t="s">
        <v>2588</v>
      </c>
      <c r="C1330" s="6" t="s">
        <v>2687</v>
      </c>
      <c r="D1330" s="13">
        <v>6446</v>
      </c>
      <c r="E1330" s="6">
        <v>1</v>
      </c>
      <c r="F1330" s="6">
        <v>21</v>
      </c>
      <c r="G1330" s="7">
        <v>1</v>
      </c>
      <c r="H1330" s="8">
        <f t="shared" si="109"/>
        <v>1</v>
      </c>
      <c r="I1330" s="6">
        <f t="shared" si="110"/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36">
        <v>46235</v>
      </c>
    </row>
    <row r="1331" spans="1:38" x14ac:dyDescent="0.25">
      <c r="A1331" s="36">
        <v>46241</v>
      </c>
      <c r="B1331" s="6" t="s">
        <v>2588</v>
      </c>
      <c r="C1331" s="6" t="s">
        <v>2687</v>
      </c>
      <c r="D1331" s="13">
        <v>6581</v>
      </c>
      <c r="E1331" s="6">
        <v>1</v>
      </c>
      <c r="F1331" s="6">
        <v>21</v>
      </c>
      <c r="G1331" s="7">
        <v>0.95240000000000002</v>
      </c>
      <c r="H1331" s="8">
        <f t="shared" si="109"/>
        <v>0.95238095238095233</v>
      </c>
      <c r="I1331" s="6">
        <f t="shared" si="110"/>
        <v>1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1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36">
        <v>46240</v>
      </c>
    </row>
    <row r="1332" spans="1:38" x14ac:dyDescent="0.25">
      <c r="A1332" s="36">
        <v>46252</v>
      </c>
      <c r="B1332" s="6" t="s">
        <v>2588</v>
      </c>
      <c r="C1332" s="6" t="s">
        <v>2687</v>
      </c>
      <c r="D1332" s="13">
        <v>6601</v>
      </c>
      <c r="E1332" s="6">
        <v>1</v>
      </c>
      <c r="F1332" s="6">
        <v>21</v>
      </c>
      <c r="G1332" s="7">
        <v>1</v>
      </c>
      <c r="H1332" s="8">
        <f t="shared" si="109"/>
        <v>1</v>
      </c>
      <c r="I1332" s="6">
        <f t="shared" si="110"/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36">
        <v>46243</v>
      </c>
    </row>
    <row r="1333" spans="1:38" x14ac:dyDescent="0.25">
      <c r="A1333" s="36">
        <v>46252</v>
      </c>
      <c r="B1333" s="6" t="s">
        <v>2588</v>
      </c>
      <c r="C1333" s="6" t="s">
        <v>2687</v>
      </c>
      <c r="D1333" s="13">
        <v>6688</v>
      </c>
      <c r="E1333" s="6">
        <v>1</v>
      </c>
      <c r="F1333" s="6">
        <v>21</v>
      </c>
      <c r="G1333" s="7">
        <v>1</v>
      </c>
      <c r="H1333" s="8">
        <f t="shared" si="109"/>
        <v>1</v>
      </c>
      <c r="I1333" s="6">
        <f t="shared" si="110"/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36">
        <v>46247</v>
      </c>
    </row>
    <row r="1334" spans="1:38" x14ac:dyDescent="0.25">
      <c r="A1334" s="36">
        <v>46254</v>
      </c>
      <c r="B1334" s="6" t="s">
        <v>2588</v>
      </c>
      <c r="C1334" s="6" t="s">
        <v>2687</v>
      </c>
      <c r="D1334" s="13">
        <v>6494</v>
      </c>
      <c r="E1334" s="6">
        <v>1</v>
      </c>
      <c r="F1334" s="6">
        <v>21</v>
      </c>
      <c r="G1334" s="7">
        <v>1</v>
      </c>
      <c r="H1334" s="8">
        <f t="shared" si="109"/>
        <v>1</v>
      </c>
      <c r="I1334" s="6">
        <f t="shared" si="110"/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36">
        <v>46250</v>
      </c>
    </row>
    <row r="1335" spans="1:38" x14ac:dyDescent="0.25">
      <c r="A1335" s="36">
        <v>46254</v>
      </c>
      <c r="B1335" s="6" t="s">
        <v>2588</v>
      </c>
      <c r="C1335" s="6" t="s">
        <v>2687</v>
      </c>
      <c r="D1335" s="13">
        <v>6905</v>
      </c>
      <c r="E1335" s="6">
        <v>1</v>
      </c>
      <c r="F1335" s="6">
        <v>21</v>
      </c>
      <c r="G1335" s="7">
        <v>1</v>
      </c>
      <c r="H1335" s="8">
        <f t="shared" si="109"/>
        <v>1</v>
      </c>
      <c r="I1335" s="6">
        <f t="shared" si="110"/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6">
        <v>0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36">
        <v>46254</v>
      </c>
    </row>
    <row r="1336" spans="1:38" x14ac:dyDescent="0.25">
      <c r="A1336" s="36">
        <v>46239</v>
      </c>
      <c r="B1336" s="6" t="s">
        <v>2588</v>
      </c>
      <c r="C1336" s="6" t="s">
        <v>2688</v>
      </c>
      <c r="D1336" s="13">
        <v>6366</v>
      </c>
      <c r="E1336" s="6">
        <v>3</v>
      </c>
      <c r="F1336" s="6">
        <v>63</v>
      </c>
      <c r="G1336" s="7">
        <v>0.96830000000000005</v>
      </c>
      <c r="H1336" s="8">
        <f t="shared" si="109"/>
        <v>0.96825396825396826</v>
      </c>
      <c r="I1336" s="6">
        <f t="shared" si="110"/>
        <v>2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2</v>
      </c>
      <c r="AC1336" s="6">
        <v>0</v>
      </c>
      <c r="AD1336" s="6">
        <v>0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36">
        <v>46236</v>
      </c>
    </row>
    <row r="1337" spans="1:38" x14ac:dyDescent="0.25">
      <c r="A1337" s="36">
        <v>46245</v>
      </c>
      <c r="B1337" s="6" t="s">
        <v>2588</v>
      </c>
      <c r="C1337" s="6" t="s">
        <v>2688</v>
      </c>
      <c r="D1337" s="13">
        <v>6446</v>
      </c>
      <c r="E1337" s="6">
        <v>3</v>
      </c>
      <c r="F1337" s="6">
        <v>63</v>
      </c>
      <c r="G1337" s="7">
        <v>1</v>
      </c>
      <c r="H1337" s="8">
        <f t="shared" si="109"/>
        <v>1</v>
      </c>
      <c r="I1337" s="6">
        <f t="shared" si="110"/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  <c r="AK1337" s="36">
        <v>46243</v>
      </c>
    </row>
    <row r="1338" spans="1:38" x14ac:dyDescent="0.25">
      <c r="A1338" s="36">
        <v>46252</v>
      </c>
      <c r="B1338" s="6" t="s">
        <v>2588</v>
      </c>
      <c r="C1338" s="6" t="s">
        <v>2688</v>
      </c>
      <c r="D1338" s="13">
        <v>6581</v>
      </c>
      <c r="E1338" s="6">
        <v>3</v>
      </c>
      <c r="F1338" s="6">
        <v>63</v>
      </c>
      <c r="G1338" s="7">
        <v>1</v>
      </c>
      <c r="H1338" s="8">
        <f t="shared" si="109"/>
        <v>1</v>
      </c>
      <c r="I1338" s="6">
        <f t="shared" si="110"/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0</v>
      </c>
      <c r="AD1338" s="6">
        <v>0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36">
        <v>46251</v>
      </c>
    </row>
    <row r="1339" spans="1:38" x14ac:dyDescent="0.25">
      <c r="A1339" s="36">
        <v>46258</v>
      </c>
      <c r="B1339" s="6" t="s">
        <v>2588</v>
      </c>
      <c r="C1339" s="6" t="s">
        <v>2688</v>
      </c>
      <c r="D1339" s="13">
        <v>6601</v>
      </c>
      <c r="E1339" s="6">
        <v>3</v>
      </c>
      <c r="F1339" s="6">
        <v>63</v>
      </c>
      <c r="G1339" s="7">
        <v>1</v>
      </c>
      <c r="H1339" s="8">
        <f t="shared" si="109"/>
        <v>1</v>
      </c>
      <c r="I1339" s="6">
        <f t="shared" si="110"/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0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36">
        <v>46252</v>
      </c>
    </row>
    <row r="1340" spans="1:38" x14ac:dyDescent="0.25">
      <c r="A1340" s="36">
        <v>46258</v>
      </c>
      <c r="B1340" s="6" t="s">
        <v>2588</v>
      </c>
      <c r="C1340" s="6" t="s">
        <v>2688</v>
      </c>
      <c r="D1340" s="13">
        <v>6688</v>
      </c>
      <c r="E1340" s="6">
        <v>3</v>
      </c>
      <c r="F1340" s="6">
        <v>63</v>
      </c>
      <c r="G1340" s="7">
        <v>1</v>
      </c>
      <c r="H1340" s="8">
        <f t="shared" si="109"/>
        <v>1</v>
      </c>
      <c r="I1340" s="6">
        <f t="shared" si="110"/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36">
        <v>46258</v>
      </c>
    </row>
    <row r="1341" spans="1:38" x14ac:dyDescent="0.25">
      <c r="A1341" s="36">
        <v>46247</v>
      </c>
      <c r="B1341" s="6" t="s">
        <v>2836</v>
      </c>
      <c r="C1341" s="6" t="s">
        <v>2837</v>
      </c>
      <c r="D1341" s="13">
        <v>6366</v>
      </c>
      <c r="E1341" s="6">
        <v>4</v>
      </c>
      <c r="F1341" s="6">
        <v>608</v>
      </c>
      <c r="G1341" s="7">
        <v>1</v>
      </c>
      <c r="H1341" s="8">
        <f t="shared" si="109"/>
        <v>1</v>
      </c>
      <c r="I1341" s="6">
        <f t="shared" si="110"/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s="30">
        <v>0</v>
      </c>
      <c r="AF1341" s="30">
        <v>0</v>
      </c>
      <c r="AG1341" s="6">
        <v>0</v>
      </c>
      <c r="AH1341" s="6">
        <v>0</v>
      </c>
      <c r="AI1341" s="6">
        <v>0</v>
      </c>
      <c r="AJ1341" s="6">
        <v>0</v>
      </c>
      <c r="AK1341" s="36">
        <v>46247</v>
      </c>
      <c r="AL1341" s="36" t="s">
        <v>2911</v>
      </c>
    </row>
    <row r="1342" spans="1:38" x14ac:dyDescent="0.25">
      <c r="A1342" s="36">
        <v>46254</v>
      </c>
      <c r="B1342" s="6" t="s">
        <v>2577</v>
      </c>
      <c r="C1342" s="6" t="s">
        <v>2837</v>
      </c>
      <c r="D1342" s="13">
        <v>6446</v>
      </c>
      <c r="E1342" s="6">
        <v>4</v>
      </c>
      <c r="F1342" s="6">
        <v>608</v>
      </c>
      <c r="G1342" s="7">
        <v>0.99839999999999995</v>
      </c>
      <c r="H1342" s="8">
        <f t="shared" si="109"/>
        <v>0.99835526315789469</v>
      </c>
      <c r="I1342" s="6">
        <f t="shared" si="110"/>
        <v>1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1</v>
      </c>
      <c r="AB1342" s="6">
        <v>0</v>
      </c>
      <c r="AC1342" s="6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36">
        <v>46253</v>
      </c>
      <c r="AL1342" s="36"/>
    </row>
    <row r="1343" spans="1:38" x14ac:dyDescent="0.25">
      <c r="A1343" s="36">
        <v>46268</v>
      </c>
      <c r="B1343" s="6" t="s">
        <v>2718</v>
      </c>
      <c r="C1343" s="6" t="s">
        <v>3120</v>
      </c>
      <c r="D1343" s="13">
        <v>6446</v>
      </c>
      <c r="E1343" s="6">
        <v>13</v>
      </c>
      <c r="F1343" s="6">
        <v>1924</v>
      </c>
      <c r="G1343" s="7">
        <v>0.99380000000000002</v>
      </c>
      <c r="H1343" s="8">
        <f t="shared" si="109"/>
        <v>0.99376299376299371</v>
      </c>
      <c r="I1343" s="6">
        <f t="shared" si="110"/>
        <v>12</v>
      </c>
      <c r="J1343" s="6">
        <v>0</v>
      </c>
      <c r="K1343" s="6">
        <v>0</v>
      </c>
      <c r="L1343" s="6">
        <v>0</v>
      </c>
      <c r="M1343" s="6">
        <v>1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1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7</v>
      </c>
      <c r="AE1343" s="6">
        <v>0</v>
      </c>
      <c r="AF1343" s="6">
        <v>3</v>
      </c>
      <c r="AG1343" s="6">
        <v>0</v>
      </c>
      <c r="AH1343" s="6">
        <v>0</v>
      </c>
      <c r="AI1343" s="6">
        <v>0</v>
      </c>
      <c r="AJ1343" s="6">
        <v>0</v>
      </c>
      <c r="AK1343" s="36">
        <v>46267</v>
      </c>
      <c r="AL1343" s="36"/>
    </row>
    <row r="1344" spans="1:38" x14ac:dyDescent="0.25">
      <c r="A1344" s="36">
        <v>46245</v>
      </c>
      <c r="B1344" s="6" t="s">
        <v>2791</v>
      </c>
      <c r="C1344" s="6" t="s">
        <v>2792</v>
      </c>
      <c r="D1344" s="13">
        <v>6366</v>
      </c>
      <c r="E1344" s="6">
        <v>2</v>
      </c>
      <c r="F1344" s="6">
        <v>304</v>
      </c>
      <c r="G1344" s="7">
        <v>1</v>
      </c>
      <c r="H1344" s="8">
        <f t="shared" si="109"/>
        <v>1</v>
      </c>
      <c r="I1344" s="6">
        <f t="shared" si="110"/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  <c r="AC1344" s="6">
        <v>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36">
        <v>46245</v>
      </c>
    </row>
    <row r="1345" spans="1:37" x14ac:dyDescent="0.25">
      <c r="A1345" s="36">
        <v>46255</v>
      </c>
      <c r="B1345" s="6" t="s">
        <v>2573</v>
      </c>
      <c r="C1345" s="6" t="s">
        <v>2792</v>
      </c>
      <c r="D1345" s="13">
        <v>6446</v>
      </c>
      <c r="E1345" s="6">
        <v>4</v>
      </c>
      <c r="F1345" s="6">
        <v>608</v>
      </c>
      <c r="G1345" s="7">
        <v>1</v>
      </c>
      <c r="H1345" s="8">
        <f t="shared" si="109"/>
        <v>1</v>
      </c>
      <c r="I1345" s="6">
        <f t="shared" si="110"/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0</v>
      </c>
      <c r="AD1345" s="6">
        <v>0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36">
        <v>46254</v>
      </c>
    </row>
    <row r="1346" spans="1:37" x14ac:dyDescent="0.25">
      <c r="A1346" s="36">
        <v>46247</v>
      </c>
      <c r="B1346" s="6" t="s">
        <v>2791</v>
      </c>
      <c r="C1346" s="6" t="s">
        <v>2838</v>
      </c>
      <c r="D1346" s="13">
        <v>6366</v>
      </c>
      <c r="E1346" s="6">
        <v>2</v>
      </c>
      <c r="F1346" s="6">
        <v>304</v>
      </c>
      <c r="G1346" s="7">
        <v>1</v>
      </c>
      <c r="H1346" s="8">
        <f t="shared" si="109"/>
        <v>1</v>
      </c>
      <c r="I1346" s="6">
        <f t="shared" si="110"/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</v>
      </c>
      <c r="AE1346" s="6">
        <v>0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36">
        <v>46247</v>
      </c>
    </row>
    <row r="1347" spans="1:37" x14ac:dyDescent="0.25">
      <c r="A1347" s="36">
        <v>46246</v>
      </c>
      <c r="B1347" s="6" t="s">
        <v>2577</v>
      </c>
      <c r="C1347" s="107" t="s">
        <v>2809</v>
      </c>
      <c r="D1347" s="13">
        <v>6366</v>
      </c>
      <c r="E1347" s="6">
        <v>7</v>
      </c>
      <c r="F1347" s="6">
        <v>1064</v>
      </c>
      <c r="G1347" s="7">
        <v>0.99909999999999999</v>
      </c>
      <c r="H1347" s="8">
        <f t="shared" si="109"/>
        <v>0.99906015037593987</v>
      </c>
      <c r="I1347" s="6">
        <f t="shared" si="110"/>
        <v>1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1</v>
      </c>
      <c r="AC1347" s="6">
        <v>0</v>
      </c>
      <c r="AD1347" s="6">
        <v>0</v>
      </c>
      <c r="AE1347" s="6">
        <v>0</v>
      </c>
      <c r="AF1347" s="6">
        <v>0</v>
      </c>
      <c r="AG1347" s="6">
        <v>0</v>
      </c>
      <c r="AH1347" s="6">
        <v>0</v>
      </c>
      <c r="AI1347" s="6">
        <v>0</v>
      </c>
      <c r="AJ1347" s="6">
        <v>0</v>
      </c>
      <c r="AK1347" s="36">
        <v>46237</v>
      </c>
    </row>
    <row r="1348" spans="1:37" x14ac:dyDescent="0.25">
      <c r="A1348" s="36">
        <v>46251</v>
      </c>
      <c r="B1348" s="6" t="s">
        <v>2577</v>
      </c>
      <c r="C1348" s="107" t="s">
        <v>2809</v>
      </c>
      <c r="D1348" s="13">
        <v>6446</v>
      </c>
      <c r="E1348" s="6">
        <v>7</v>
      </c>
      <c r="F1348" s="6">
        <v>1064</v>
      </c>
      <c r="G1348" s="7">
        <v>0.99909999999999999</v>
      </c>
      <c r="H1348" s="8">
        <f t="shared" si="109"/>
        <v>0.99906015037593987</v>
      </c>
      <c r="I1348" s="6">
        <f t="shared" si="110"/>
        <v>1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1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0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36">
        <v>46250</v>
      </c>
    </row>
    <row r="1349" spans="1:37" x14ac:dyDescent="0.25">
      <c r="A1349" s="36">
        <v>46268</v>
      </c>
      <c r="B1349" s="6" t="s">
        <v>3118</v>
      </c>
      <c r="C1349" s="6" t="s">
        <v>3119</v>
      </c>
      <c r="D1349" s="13">
        <v>6446</v>
      </c>
      <c r="E1349" s="6">
        <v>4</v>
      </c>
      <c r="F1349" s="6">
        <v>480</v>
      </c>
      <c r="G1349" s="7">
        <v>0.99790000000000001</v>
      </c>
      <c r="H1349" s="8">
        <f t="shared" si="109"/>
        <v>0.99791666666666667</v>
      </c>
      <c r="I1349" s="6">
        <f t="shared" si="110"/>
        <v>1</v>
      </c>
      <c r="J1349" s="6">
        <v>0</v>
      </c>
      <c r="K1349" s="6">
        <v>0</v>
      </c>
      <c r="L1349" s="6">
        <v>0</v>
      </c>
      <c r="M1349" s="6">
        <v>1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36">
        <v>46266</v>
      </c>
    </row>
    <row r="1350" spans="1:37" x14ac:dyDescent="0.25">
      <c r="A1350" s="36">
        <v>46247</v>
      </c>
      <c r="B1350" s="6" t="s">
        <v>2718</v>
      </c>
      <c r="C1350" s="6" t="s">
        <v>2839</v>
      </c>
      <c r="D1350" s="13">
        <v>6366</v>
      </c>
      <c r="E1350" s="6">
        <v>9</v>
      </c>
      <c r="F1350" s="6">
        <v>1332</v>
      </c>
      <c r="G1350" s="7">
        <v>1</v>
      </c>
      <c r="H1350" s="8">
        <f t="shared" si="109"/>
        <v>1</v>
      </c>
      <c r="I1350" s="6">
        <f t="shared" si="110"/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36">
        <v>46247</v>
      </c>
    </row>
    <row r="1351" spans="1:37" x14ac:dyDescent="0.25">
      <c r="A1351" s="36">
        <v>46255</v>
      </c>
      <c r="B1351" s="6" t="s">
        <v>2718</v>
      </c>
      <c r="C1351" s="6" t="s">
        <v>2839</v>
      </c>
      <c r="D1351" s="13">
        <v>6446</v>
      </c>
      <c r="E1351" s="6">
        <v>9</v>
      </c>
      <c r="F1351" s="6">
        <v>1332</v>
      </c>
      <c r="G1351" s="7">
        <v>1</v>
      </c>
      <c r="H1351" s="8">
        <f t="shared" si="109"/>
        <v>1</v>
      </c>
      <c r="I1351" s="6">
        <f t="shared" si="110"/>
        <v>0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s="6">
        <v>0</v>
      </c>
      <c r="AF1351" s="6">
        <v>0</v>
      </c>
      <c r="AG1351" s="6">
        <v>0</v>
      </c>
      <c r="AH1351" s="6">
        <v>0</v>
      </c>
      <c r="AI1351" s="6">
        <v>0</v>
      </c>
      <c r="AJ1351" s="6">
        <v>0</v>
      </c>
      <c r="AK1351" s="36">
        <v>46254</v>
      </c>
    </row>
    <row r="1352" spans="1:37" x14ac:dyDescent="0.25">
      <c r="A1352" s="36">
        <v>46259</v>
      </c>
      <c r="B1352" s="6" t="s">
        <v>2718</v>
      </c>
      <c r="C1352" s="6" t="s">
        <v>2946</v>
      </c>
      <c r="D1352" s="13">
        <v>6366</v>
      </c>
      <c r="E1352" s="6">
        <v>2</v>
      </c>
      <c r="F1352" s="6">
        <v>296</v>
      </c>
      <c r="G1352" s="7">
        <v>1</v>
      </c>
      <c r="H1352" s="8">
        <f t="shared" si="109"/>
        <v>1</v>
      </c>
      <c r="I1352" s="6">
        <f t="shared" si="110"/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36">
        <v>46259</v>
      </c>
    </row>
    <row r="1353" spans="1:37" x14ac:dyDescent="0.25">
      <c r="A1353" s="36">
        <v>46253</v>
      </c>
      <c r="B1353" s="6" t="s">
        <v>2718</v>
      </c>
      <c r="C1353" s="6" t="s">
        <v>2894</v>
      </c>
      <c r="D1353" s="13">
        <v>6366</v>
      </c>
      <c r="E1353" s="6">
        <v>3</v>
      </c>
      <c r="F1353" s="6">
        <v>444</v>
      </c>
      <c r="G1353" s="7">
        <v>0.99770000000000003</v>
      </c>
      <c r="H1353" s="8">
        <f t="shared" si="109"/>
        <v>0.99774774774774777</v>
      </c>
      <c r="I1353" s="6">
        <f t="shared" si="110"/>
        <v>1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1</v>
      </c>
      <c r="AC1353" s="6">
        <v>0</v>
      </c>
      <c r="AD1353" s="6">
        <v>0</v>
      </c>
      <c r="AE1353" s="6">
        <v>0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  <c r="AK1353" s="36">
        <v>46252</v>
      </c>
    </row>
    <row r="1354" spans="1:37" x14ac:dyDescent="0.25">
      <c r="A1354" s="36">
        <v>46258</v>
      </c>
      <c r="B1354" s="6" t="s">
        <v>2718</v>
      </c>
      <c r="C1354" s="6" t="s">
        <v>2894</v>
      </c>
      <c r="D1354" s="13">
        <v>6446</v>
      </c>
      <c r="E1354" s="6">
        <v>8</v>
      </c>
      <c r="F1354" s="6">
        <v>1184</v>
      </c>
      <c r="G1354" s="7">
        <v>1</v>
      </c>
      <c r="H1354" s="8">
        <f t="shared" si="109"/>
        <v>1</v>
      </c>
      <c r="I1354" s="6">
        <f t="shared" si="110"/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36">
        <v>46257</v>
      </c>
    </row>
    <row r="1355" spans="1:37" x14ac:dyDescent="0.25">
      <c r="A1355" s="36">
        <v>46252</v>
      </c>
      <c r="B1355" s="6" t="s">
        <v>2718</v>
      </c>
      <c r="C1355" s="6" t="s">
        <v>2877</v>
      </c>
      <c r="D1355" s="13">
        <v>6366</v>
      </c>
      <c r="E1355" s="6">
        <v>5</v>
      </c>
      <c r="F1355" s="6">
        <v>740</v>
      </c>
      <c r="G1355" s="7">
        <v>0.99590000000000001</v>
      </c>
      <c r="H1355" s="8">
        <f t="shared" si="109"/>
        <v>0.99594594594594599</v>
      </c>
      <c r="I1355" s="6">
        <f t="shared" si="110"/>
        <v>3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3</v>
      </c>
      <c r="AC1355" s="6">
        <v>0</v>
      </c>
      <c r="AD1355" s="6">
        <v>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36">
        <v>46252</v>
      </c>
    </row>
    <row r="1356" spans="1:37" x14ac:dyDescent="0.25">
      <c r="A1356" s="36">
        <v>46240</v>
      </c>
      <c r="B1356" s="6" t="s">
        <v>2718</v>
      </c>
      <c r="C1356" s="6" t="s">
        <v>2719</v>
      </c>
      <c r="D1356" s="13">
        <v>6366</v>
      </c>
      <c r="E1356" s="6">
        <v>11</v>
      </c>
      <c r="F1356" s="6">
        <v>1628</v>
      </c>
      <c r="G1356" s="7">
        <v>1</v>
      </c>
      <c r="H1356" s="8">
        <f t="shared" si="109"/>
        <v>1</v>
      </c>
      <c r="I1356" s="6">
        <f t="shared" si="110"/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36">
        <v>46240</v>
      </c>
    </row>
    <row r="1357" spans="1:37" x14ac:dyDescent="0.25">
      <c r="A1357" s="36">
        <v>46246</v>
      </c>
      <c r="B1357" s="6" t="s">
        <v>2461</v>
      </c>
      <c r="C1357" s="6" t="s">
        <v>2810</v>
      </c>
      <c r="D1357" s="13">
        <v>6366</v>
      </c>
      <c r="E1357" s="6">
        <v>13</v>
      </c>
      <c r="F1357" s="6">
        <v>1976</v>
      </c>
      <c r="G1357" s="7">
        <v>0.999</v>
      </c>
      <c r="H1357" s="8">
        <f t="shared" si="109"/>
        <v>0.99898785425101211</v>
      </c>
      <c r="I1357" s="6">
        <f t="shared" si="110"/>
        <v>2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1</v>
      </c>
      <c r="AE1357" s="6">
        <v>0</v>
      </c>
      <c r="AF1357" s="6">
        <v>0</v>
      </c>
      <c r="AG1357" s="6">
        <v>1</v>
      </c>
      <c r="AH1357" s="6">
        <v>0</v>
      </c>
      <c r="AI1357" s="6">
        <v>0</v>
      </c>
      <c r="AJ1357" s="6">
        <v>0</v>
      </c>
      <c r="AK1357" s="36">
        <v>46245</v>
      </c>
    </row>
    <row r="1358" spans="1:37" x14ac:dyDescent="0.25">
      <c r="A1358" s="36">
        <v>46255</v>
      </c>
      <c r="B1358" s="6" t="s">
        <v>2461</v>
      </c>
      <c r="C1358" s="6" t="s">
        <v>2810</v>
      </c>
      <c r="D1358" s="13">
        <v>6446</v>
      </c>
      <c r="E1358" s="6">
        <v>13</v>
      </c>
      <c r="F1358" s="6">
        <v>1976</v>
      </c>
      <c r="G1358" s="7">
        <v>0.99950000000000006</v>
      </c>
      <c r="H1358" s="8">
        <f t="shared" si="109"/>
        <v>0.99949392712550611</v>
      </c>
      <c r="I1358" s="6">
        <f t="shared" si="110"/>
        <v>1</v>
      </c>
      <c r="J1358" s="6">
        <v>0</v>
      </c>
      <c r="K1358" s="6">
        <v>0</v>
      </c>
      <c r="L1358" s="6">
        <v>0</v>
      </c>
      <c r="M1358" s="6">
        <v>1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36">
        <v>46255</v>
      </c>
    </row>
    <row r="1359" spans="1:37" x14ac:dyDescent="0.25">
      <c r="A1359" s="36">
        <v>46244</v>
      </c>
      <c r="B1359" s="6" t="s">
        <v>2718</v>
      </c>
      <c r="C1359" s="6" t="s">
        <v>2758</v>
      </c>
      <c r="D1359" s="13">
        <v>6366</v>
      </c>
      <c r="E1359" s="6">
        <v>2</v>
      </c>
      <c r="F1359" s="6">
        <v>304</v>
      </c>
      <c r="G1359" s="7">
        <v>1</v>
      </c>
      <c r="H1359" s="8">
        <f t="shared" si="109"/>
        <v>1</v>
      </c>
      <c r="I1359" s="6">
        <f t="shared" si="110"/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36">
        <v>46242</v>
      </c>
    </row>
    <row r="1360" spans="1:37" x14ac:dyDescent="0.25">
      <c r="A1360" s="36">
        <v>46253</v>
      </c>
      <c r="B1360" s="6" t="s">
        <v>2718</v>
      </c>
      <c r="C1360" s="6" t="s">
        <v>2758</v>
      </c>
      <c r="D1360" s="13">
        <v>6446</v>
      </c>
      <c r="E1360" s="6">
        <v>2</v>
      </c>
      <c r="F1360" s="6">
        <v>304</v>
      </c>
      <c r="G1360" s="7">
        <v>1</v>
      </c>
      <c r="H1360" s="8">
        <f t="shared" si="109"/>
        <v>1</v>
      </c>
      <c r="I1360" s="6">
        <f t="shared" si="110"/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36">
        <v>46253</v>
      </c>
    </row>
    <row r="1361" spans="1:38" x14ac:dyDescent="0.25">
      <c r="A1361" s="36">
        <v>46279</v>
      </c>
      <c r="B1361" s="6" t="s">
        <v>2718</v>
      </c>
      <c r="C1361" s="6" t="s">
        <v>2758</v>
      </c>
      <c r="D1361" s="13">
        <v>6581</v>
      </c>
      <c r="E1361" s="6">
        <v>2</v>
      </c>
      <c r="F1361" s="6">
        <v>304</v>
      </c>
      <c r="G1361" s="7">
        <v>1</v>
      </c>
      <c r="H1361" s="8">
        <f t="shared" si="109"/>
        <v>1</v>
      </c>
      <c r="I1361" s="6">
        <f t="shared" si="110"/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36">
        <v>46276</v>
      </c>
    </row>
    <row r="1362" spans="1:38" x14ac:dyDescent="0.25">
      <c r="A1362" s="36">
        <v>46255</v>
      </c>
      <c r="B1362" s="86" t="s">
        <v>1866</v>
      </c>
      <c r="C1362" s="86" t="s">
        <v>2923</v>
      </c>
      <c r="D1362" s="13">
        <v>6366</v>
      </c>
      <c r="E1362" s="6">
        <v>10</v>
      </c>
      <c r="F1362" s="6">
        <v>1200</v>
      </c>
      <c r="G1362" s="7">
        <v>1</v>
      </c>
      <c r="H1362" s="8">
        <f t="shared" si="109"/>
        <v>1</v>
      </c>
      <c r="I1362" s="6">
        <f t="shared" si="110"/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36">
        <v>46253</v>
      </c>
    </row>
    <row r="1363" spans="1:38" x14ac:dyDescent="0.25">
      <c r="A1363" s="36">
        <v>46258</v>
      </c>
      <c r="B1363" s="86" t="s">
        <v>1866</v>
      </c>
      <c r="C1363" s="86" t="s">
        <v>2923</v>
      </c>
      <c r="D1363" s="13">
        <v>6446</v>
      </c>
      <c r="E1363" s="6">
        <v>10</v>
      </c>
      <c r="F1363" s="6">
        <v>1200</v>
      </c>
      <c r="G1363" s="7">
        <v>1</v>
      </c>
      <c r="H1363" s="8">
        <f t="shared" si="109"/>
        <v>1</v>
      </c>
      <c r="I1363" s="6">
        <f t="shared" si="110"/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36">
        <v>46255</v>
      </c>
    </row>
    <row r="1364" spans="1:38" x14ac:dyDescent="0.25">
      <c r="A1364" s="36">
        <v>46253</v>
      </c>
      <c r="B1364" s="6" t="s">
        <v>2577</v>
      </c>
      <c r="C1364" s="106" t="s">
        <v>2895</v>
      </c>
      <c r="D1364" s="13">
        <v>6366</v>
      </c>
      <c r="E1364" s="6">
        <v>7</v>
      </c>
      <c r="F1364" s="6">
        <v>1064</v>
      </c>
      <c r="G1364" s="7">
        <v>1</v>
      </c>
      <c r="H1364" s="8">
        <f t="shared" si="109"/>
        <v>1</v>
      </c>
      <c r="I1364" s="6">
        <f t="shared" si="110"/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36">
        <v>46252</v>
      </c>
    </row>
    <row r="1365" spans="1:38" x14ac:dyDescent="0.25">
      <c r="A1365" s="36">
        <v>46259</v>
      </c>
      <c r="B1365" s="6" t="s">
        <v>2577</v>
      </c>
      <c r="C1365" s="106" t="s">
        <v>2895</v>
      </c>
      <c r="D1365" s="13">
        <v>6446</v>
      </c>
      <c r="E1365" s="6">
        <v>7</v>
      </c>
      <c r="F1365" s="6">
        <v>1064</v>
      </c>
      <c r="G1365" s="7">
        <v>0.99909999999999999</v>
      </c>
      <c r="H1365" s="8">
        <f t="shared" si="109"/>
        <v>0.99906015037593987</v>
      </c>
      <c r="I1365" s="6">
        <f t="shared" si="110"/>
        <v>1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1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36">
        <v>46258</v>
      </c>
    </row>
    <row r="1366" spans="1:38" x14ac:dyDescent="0.25">
      <c r="A1366" s="36">
        <v>46255</v>
      </c>
      <c r="B1366" s="6" t="s">
        <v>2921</v>
      </c>
      <c r="C1366" s="106" t="s">
        <v>2922</v>
      </c>
      <c r="D1366" s="13">
        <v>6366</v>
      </c>
      <c r="E1366" s="6">
        <v>3</v>
      </c>
      <c r="F1366" s="6">
        <v>456</v>
      </c>
      <c r="G1366" s="7">
        <v>0.99780000000000002</v>
      </c>
      <c r="H1366" s="8">
        <f t="shared" si="109"/>
        <v>0.9978070175438597</v>
      </c>
      <c r="I1366" s="6">
        <f t="shared" si="110"/>
        <v>1</v>
      </c>
      <c r="J1366" s="6">
        <v>0</v>
      </c>
      <c r="K1366" s="6">
        <v>0</v>
      </c>
      <c r="L1366" s="6">
        <v>0</v>
      </c>
      <c r="M1366" s="6">
        <v>0</v>
      </c>
      <c r="N1366" s="6">
        <v>1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36">
        <v>46254</v>
      </c>
    </row>
    <row r="1367" spans="1:38" x14ac:dyDescent="0.25">
      <c r="A1367" s="36">
        <v>46266</v>
      </c>
      <c r="B1367" s="6" t="s">
        <v>2836</v>
      </c>
      <c r="C1367" s="106" t="s">
        <v>2922</v>
      </c>
      <c r="D1367" s="13">
        <v>6446</v>
      </c>
      <c r="E1367" s="6">
        <v>3</v>
      </c>
      <c r="F1367" s="6">
        <v>456</v>
      </c>
      <c r="G1367" s="7">
        <v>1</v>
      </c>
      <c r="H1367" s="8">
        <f t="shared" si="109"/>
        <v>1</v>
      </c>
      <c r="I1367" s="6">
        <f t="shared" si="110"/>
        <v>0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36">
        <v>46263</v>
      </c>
    </row>
    <row r="1368" spans="1:38" x14ac:dyDescent="0.25">
      <c r="A1368" s="36">
        <v>46246</v>
      </c>
      <c r="B1368" s="6" t="s">
        <v>2577</v>
      </c>
      <c r="C1368" s="106" t="s">
        <v>2811</v>
      </c>
      <c r="D1368" s="13">
        <v>6366</v>
      </c>
      <c r="E1368" s="6">
        <v>4</v>
      </c>
      <c r="F1368" s="6">
        <v>608</v>
      </c>
      <c r="G1368" s="7">
        <v>1</v>
      </c>
      <c r="H1368" s="8">
        <f t="shared" si="109"/>
        <v>1</v>
      </c>
      <c r="I1368" s="6">
        <f t="shared" si="110"/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36">
        <v>46245</v>
      </c>
    </row>
    <row r="1369" spans="1:38" x14ac:dyDescent="0.25">
      <c r="A1369" s="36">
        <v>46258</v>
      </c>
      <c r="B1369" s="6" t="s">
        <v>2577</v>
      </c>
      <c r="C1369" s="106" t="s">
        <v>2811</v>
      </c>
      <c r="D1369" s="13">
        <v>6446</v>
      </c>
      <c r="E1369" s="6">
        <v>11</v>
      </c>
      <c r="F1369" s="6">
        <v>1672</v>
      </c>
      <c r="G1369" s="7">
        <v>1</v>
      </c>
      <c r="H1369" s="8">
        <f t="shared" si="109"/>
        <v>1</v>
      </c>
      <c r="I1369" s="6">
        <f t="shared" si="110"/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36">
        <v>46258</v>
      </c>
    </row>
    <row r="1370" spans="1:38" x14ac:dyDescent="0.25">
      <c r="A1370" s="36">
        <v>46248</v>
      </c>
      <c r="B1370" s="6" t="s">
        <v>2577</v>
      </c>
      <c r="C1370" s="106" t="s">
        <v>2848</v>
      </c>
      <c r="D1370" s="13">
        <v>6366</v>
      </c>
      <c r="E1370" s="6">
        <v>8</v>
      </c>
      <c r="F1370" s="6">
        <v>1216</v>
      </c>
      <c r="G1370" s="7">
        <v>1</v>
      </c>
      <c r="H1370" s="8">
        <f t="shared" si="109"/>
        <v>1</v>
      </c>
      <c r="I1370" s="6">
        <f t="shared" si="110"/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30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36">
        <v>46248</v>
      </c>
      <c r="AL1370" s="6" t="s">
        <v>2856</v>
      </c>
    </row>
    <row r="1371" spans="1:38" x14ac:dyDescent="0.25">
      <c r="A1371" s="36">
        <v>46265</v>
      </c>
      <c r="B1371" s="6" t="s">
        <v>2980</v>
      </c>
      <c r="C1371" s="6" t="s">
        <v>2981</v>
      </c>
      <c r="D1371" s="13">
        <v>6366</v>
      </c>
      <c r="E1371" s="6">
        <v>10</v>
      </c>
      <c r="F1371" s="6">
        <v>210</v>
      </c>
      <c r="G1371" s="7">
        <v>1</v>
      </c>
      <c r="H1371" s="8">
        <f t="shared" si="109"/>
        <v>1</v>
      </c>
      <c r="I1371" s="6">
        <f t="shared" si="110"/>
        <v>0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13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36">
        <v>46251</v>
      </c>
    </row>
    <row r="1372" spans="1:38" x14ac:dyDescent="0.25">
      <c r="A1372" s="36">
        <v>46265</v>
      </c>
      <c r="B1372" s="6" t="s">
        <v>2980</v>
      </c>
      <c r="C1372" s="6" t="s">
        <v>2981</v>
      </c>
      <c r="D1372" s="13">
        <v>6446</v>
      </c>
      <c r="E1372" s="6">
        <v>10</v>
      </c>
      <c r="F1372" s="6">
        <v>210</v>
      </c>
      <c r="G1372" s="7">
        <v>0.99050000000000005</v>
      </c>
      <c r="H1372" s="8">
        <f t="shared" si="109"/>
        <v>0.99047619047619051</v>
      </c>
      <c r="I1372" s="6">
        <f t="shared" si="110"/>
        <v>2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13">
        <v>0</v>
      </c>
      <c r="AE1372" s="6">
        <v>0</v>
      </c>
      <c r="AF1372" s="6">
        <v>0</v>
      </c>
      <c r="AG1372" s="6">
        <v>2</v>
      </c>
      <c r="AH1372" s="6">
        <v>0</v>
      </c>
      <c r="AI1372" s="6">
        <v>0</v>
      </c>
      <c r="AJ1372" s="6">
        <v>0</v>
      </c>
      <c r="AK1372" s="36">
        <v>46254</v>
      </c>
    </row>
    <row r="1373" spans="1:38" x14ac:dyDescent="0.25">
      <c r="A1373" s="36">
        <v>46265</v>
      </c>
      <c r="B1373" s="6" t="s">
        <v>2980</v>
      </c>
      <c r="C1373" s="6" t="s">
        <v>2982</v>
      </c>
      <c r="D1373" s="13">
        <v>6366</v>
      </c>
      <c r="E1373" s="6">
        <v>3</v>
      </c>
      <c r="F1373" s="6">
        <v>63</v>
      </c>
      <c r="G1373" s="7">
        <v>1</v>
      </c>
      <c r="H1373" s="8">
        <f t="shared" si="109"/>
        <v>1</v>
      </c>
      <c r="I1373" s="6">
        <f t="shared" si="110"/>
        <v>0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13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36">
        <v>46252</v>
      </c>
    </row>
    <row r="1374" spans="1:38" x14ac:dyDescent="0.25">
      <c r="A1374" s="36">
        <v>46265</v>
      </c>
      <c r="B1374" s="6" t="s">
        <v>2980</v>
      </c>
      <c r="C1374" s="6" t="s">
        <v>2982</v>
      </c>
      <c r="D1374" s="13">
        <v>6446</v>
      </c>
      <c r="E1374" s="6">
        <v>3</v>
      </c>
      <c r="F1374" s="6">
        <v>63</v>
      </c>
      <c r="G1374" s="7">
        <v>0.9365</v>
      </c>
      <c r="H1374" s="8">
        <f t="shared" si="109"/>
        <v>0.93650793650793651</v>
      </c>
      <c r="I1374" s="6">
        <f t="shared" si="110"/>
        <v>4</v>
      </c>
      <c r="J1374" s="6">
        <v>0</v>
      </c>
      <c r="K1374" s="6">
        <v>0</v>
      </c>
      <c r="L1374" s="6">
        <v>0</v>
      </c>
      <c r="M1374" s="6">
        <v>3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1</v>
      </c>
      <c r="AB1374" s="6">
        <v>0</v>
      </c>
      <c r="AC1374" s="6">
        <v>0</v>
      </c>
      <c r="AD1374" s="13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36">
        <v>46258</v>
      </c>
    </row>
    <row r="1375" spans="1:38" x14ac:dyDescent="0.25">
      <c r="A1375" s="36">
        <v>46269</v>
      </c>
      <c r="B1375" s="6" t="s">
        <v>2980</v>
      </c>
      <c r="C1375" s="6" t="s">
        <v>2982</v>
      </c>
      <c r="D1375" s="13">
        <v>6581</v>
      </c>
      <c r="E1375" s="6">
        <v>2</v>
      </c>
      <c r="F1375" s="6">
        <v>42</v>
      </c>
      <c r="G1375" s="7">
        <v>1</v>
      </c>
      <c r="H1375" s="8">
        <f t="shared" si="109"/>
        <v>1</v>
      </c>
      <c r="I1375" s="6">
        <f t="shared" si="110"/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13">
        <v>0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36">
        <v>46268</v>
      </c>
    </row>
    <row r="1376" spans="1:38" x14ac:dyDescent="0.25">
      <c r="A1376" s="36">
        <v>46269</v>
      </c>
      <c r="B1376" s="6" t="s">
        <v>2980</v>
      </c>
      <c r="C1376" s="6" t="s">
        <v>3137</v>
      </c>
      <c r="D1376" s="13">
        <v>6581</v>
      </c>
      <c r="E1376" s="6">
        <v>1</v>
      </c>
      <c r="F1376" s="6">
        <v>21</v>
      </c>
      <c r="G1376" s="7">
        <v>0.95240000000000002</v>
      </c>
      <c r="H1376" s="8">
        <f t="shared" ref="H1376:H1397" si="111">1-I1376/F1376</f>
        <v>0.95238095238095233</v>
      </c>
      <c r="I1376" s="6">
        <f t="shared" ref="I1376:I1424" si="112">SUM(J1376:AJ1376)</f>
        <v>1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1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13">
        <v>0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36">
        <v>46268</v>
      </c>
    </row>
    <row r="1377" spans="1:37" x14ac:dyDescent="0.25">
      <c r="A1377" s="36">
        <v>46265</v>
      </c>
      <c r="B1377" s="6" t="s">
        <v>2980</v>
      </c>
      <c r="C1377" s="6" t="s">
        <v>2983</v>
      </c>
      <c r="D1377" s="13">
        <v>6366</v>
      </c>
      <c r="E1377" s="6">
        <v>10</v>
      </c>
      <c r="F1377" s="6">
        <v>210</v>
      </c>
      <c r="G1377" s="7">
        <v>1</v>
      </c>
      <c r="H1377" s="8">
        <f t="shared" si="111"/>
        <v>1</v>
      </c>
      <c r="I1377" s="6">
        <f t="shared" si="112"/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13">
        <v>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36">
        <v>46251</v>
      </c>
    </row>
    <row r="1378" spans="1:37" x14ac:dyDescent="0.25">
      <c r="A1378" s="36">
        <v>46265</v>
      </c>
      <c r="B1378" s="6" t="s">
        <v>2980</v>
      </c>
      <c r="C1378" s="6" t="s">
        <v>2983</v>
      </c>
      <c r="D1378" s="13">
        <v>6446</v>
      </c>
      <c r="E1378" s="6">
        <v>10</v>
      </c>
      <c r="F1378" s="6">
        <v>210</v>
      </c>
      <c r="G1378" s="7">
        <v>1</v>
      </c>
      <c r="H1378" s="8">
        <f t="shared" si="111"/>
        <v>1</v>
      </c>
      <c r="I1378" s="6">
        <f t="shared" si="112"/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13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36">
        <v>46260</v>
      </c>
    </row>
    <row r="1379" spans="1:37" x14ac:dyDescent="0.25">
      <c r="A1379" s="36">
        <v>46265</v>
      </c>
      <c r="B1379" s="6" t="s">
        <v>2980</v>
      </c>
      <c r="C1379" s="6" t="s">
        <v>2984</v>
      </c>
      <c r="D1379" s="13">
        <v>6366</v>
      </c>
      <c r="E1379" s="6">
        <v>1</v>
      </c>
      <c r="F1379" s="6">
        <v>21</v>
      </c>
      <c r="G1379" s="7">
        <v>1</v>
      </c>
      <c r="H1379" s="8">
        <f t="shared" si="111"/>
        <v>1</v>
      </c>
      <c r="I1379" s="6">
        <f t="shared" si="112"/>
        <v>0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13">
        <v>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36">
        <v>46255</v>
      </c>
    </row>
    <row r="1380" spans="1:37" x14ac:dyDescent="0.25">
      <c r="A1380" s="36">
        <v>46265</v>
      </c>
      <c r="B1380" s="6" t="s">
        <v>2980</v>
      </c>
      <c r="C1380" s="6" t="s">
        <v>2985</v>
      </c>
      <c r="D1380" s="13">
        <v>6366</v>
      </c>
      <c r="E1380" s="6">
        <v>7</v>
      </c>
      <c r="F1380" s="6">
        <v>147</v>
      </c>
      <c r="G1380" s="7">
        <v>1</v>
      </c>
      <c r="H1380" s="8">
        <f t="shared" si="111"/>
        <v>1</v>
      </c>
      <c r="I1380" s="6">
        <f t="shared" si="112"/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13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  <c r="AK1380" s="36">
        <v>46258</v>
      </c>
    </row>
    <row r="1381" spans="1:37" x14ac:dyDescent="0.25">
      <c r="A1381" s="36">
        <v>46267</v>
      </c>
      <c r="B1381" s="6" t="s">
        <v>2980</v>
      </c>
      <c r="C1381" s="6" t="s">
        <v>2985</v>
      </c>
      <c r="D1381" s="13">
        <v>6446</v>
      </c>
      <c r="E1381" s="6">
        <v>7</v>
      </c>
      <c r="F1381" s="6">
        <v>147</v>
      </c>
      <c r="G1381" s="7">
        <v>1</v>
      </c>
      <c r="H1381" s="8">
        <f t="shared" si="111"/>
        <v>1</v>
      </c>
      <c r="I1381" s="6">
        <f t="shared" si="112"/>
        <v>0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13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36">
        <v>46263</v>
      </c>
    </row>
    <row r="1382" spans="1:37" x14ac:dyDescent="0.25">
      <c r="A1382" s="36">
        <v>46267</v>
      </c>
      <c r="B1382" s="6" t="s">
        <v>2980</v>
      </c>
      <c r="C1382" s="6" t="s">
        <v>2985</v>
      </c>
      <c r="D1382" s="13">
        <v>6581</v>
      </c>
      <c r="E1382" s="6">
        <v>7</v>
      </c>
      <c r="F1382" s="6">
        <v>147</v>
      </c>
      <c r="G1382" s="7">
        <v>0.99319999999999997</v>
      </c>
      <c r="H1382" s="8">
        <f t="shared" si="111"/>
        <v>0.99319727891156462</v>
      </c>
      <c r="I1382" s="6">
        <f t="shared" si="112"/>
        <v>1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1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0</v>
      </c>
      <c r="AD1382" s="13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6">
        <v>0</v>
      </c>
      <c r="AK1382" s="36">
        <v>46267</v>
      </c>
    </row>
    <row r="1383" spans="1:37" x14ac:dyDescent="0.25">
      <c r="A1383" s="36">
        <v>46273</v>
      </c>
      <c r="B1383" s="6" t="s">
        <v>2980</v>
      </c>
      <c r="C1383" s="6" t="s">
        <v>2985</v>
      </c>
      <c r="D1383" s="13">
        <v>6601</v>
      </c>
      <c r="E1383" s="6">
        <v>7</v>
      </c>
      <c r="F1383" s="6">
        <v>147</v>
      </c>
      <c r="G1383" s="7">
        <v>0.98640000000000005</v>
      </c>
      <c r="H1383" s="8">
        <f t="shared" si="111"/>
        <v>0.98639455782312924</v>
      </c>
      <c r="I1383" s="6">
        <f t="shared" si="112"/>
        <v>2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2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13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36">
        <v>46269</v>
      </c>
    </row>
    <row r="1384" spans="1:37" x14ac:dyDescent="0.25">
      <c r="A1384" s="36">
        <v>46273</v>
      </c>
      <c r="B1384" s="6" t="s">
        <v>2980</v>
      </c>
      <c r="C1384" s="6" t="s">
        <v>2985</v>
      </c>
      <c r="D1384" s="13">
        <v>6688</v>
      </c>
      <c r="E1384" s="6">
        <v>6</v>
      </c>
      <c r="F1384" s="6">
        <v>126</v>
      </c>
      <c r="G1384" s="7">
        <v>1</v>
      </c>
      <c r="H1384" s="8">
        <f t="shared" si="111"/>
        <v>1</v>
      </c>
      <c r="I1384" s="6">
        <f t="shared" si="112"/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13">
        <v>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  <c r="AK1384" s="36">
        <v>46272</v>
      </c>
    </row>
    <row r="1385" spans="1:37" x14ac:dyDescent="0.25">
      <c r="A1385" s="36">
        <v>46279</v>
      </c>
      <c r="B1385" s="6" t="s">
        <v>2980</v>
      </c>
      <c r="C1385" s="6" t="s">
        <v>2985</v>
      </c>
      <c r="D1385" s="13">
        <v>6494</v>
      </c>
      <c r="E1385" s="6">
        <v>6</v>
      </c>
      <c r="F1385" s="6">
        <v>126</v>
      </c>
      <c r="G1385" s="7">
        <v>0.98409999999999997</v>
      </c>
      <c r="H1385" s="8">
        <f t="shared" si="111"/>
        <v>0.98412698412698418</v>
      </c>
      <c r="I1385" s="6">
        <f t="shared" si="112"/>
        <v>2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2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0</v>
      </c>
      <c r="AD1385" s="13">
        <v>0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  <c r="AK1385" s="36">
        <v>46277</v>
      </c>
    </row>
    <row r="1386" spans="1:37" x14ac:dyDescent="0.25">
      <c r="A1386" s="36">
        <v>46279</v>
      </c>
      <c r="B1386" s="6" t="s">
        <v>2980</v>
      </c>
      <c r="C1386" s="6" t="s">
        <v>2985</v>
      </c>
      <c r="D1386" s="13">
        <v>6905</v>
      </c>
      <c r="E1386" s="6">
        <v>6</v>
      </c>
      <c r="F1386" s="6">
        <v>126</v>
      </c>
      <c r="G1386" s="7">
        <v>1</v>
      </c>
      <c r="H1386" s="8">
        <f t="shared" si="111"/>
        <v>1</v>
      </c>
      <c r="I1386" s="6">
        <f t="shared" si="112"/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13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36">
        <v>46277</v>
      </c>
    </row>
    <row r="1387" spans="1:37" x14ac:dyDescent="0.25">
      <c r="A1387" s="36">
        <v>46265</v>
      </c>
      <c r="B1387" s="6" t="s">
        <v>2980</v>
      </c>
      <c r="C1387" s="6" t="s">
        <v>2986</v>
      </c>
      <c r="D1387" s="13">
        <v>6366</v>
      </c>
      <c r="E1387" s="6">
        <v>2</v>
      </c>
      <c r="F1387" s="6">
        <v>42</v>
      </c>
      <c r="G1387" s="7">
        <v>1</v>
      </c>
      <c r="H1387" s="8">
        <f t="shared" si="111"/>
        <v>1</v>
      </c>
      <c r="I1387" s="6">
        <f t="shared" si="112"/>
        <v>0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13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36">
        <v>46259</v>
      </c>
    </row>
    <row r="1388" spans="1:37" x14ac:dyDescent="0.25">
      <c r="A1388" s="36">
        <v>46268</v>
      </c>
      <c r="B1388" s="6" t="s">
        <v>2980</v>
      </c>
      <c r="C1388" s="6" t="s">
        <v>2986</v>
      </c>
      <c r="D1388" s="13">
        <v>6446</v>
      </c>
      <c r="E1388" s="6">
        <v>2</v>
      </c>
      <c r="F1388" s="6">
        <v>42</v>
      </c>
      <c r="G1388" s="7">
        <v>1</v>
      </c>
      <c r="H1388" s="8">
        <f t="shared" si="111"/>
        <v>1</v>
      </c>
      <c r="I1388" s="6">
        <f t="shared" si="112"/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13">
        <v>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36">
        <v>46263</v>
      </c>
    </row>
    <row r="1389" spans="1:37" x14ac:dyDescent="0.25">
      <c r="A1389" s="36">
        <v>46265</v>
      </c>
      <c r="B1389" s="6" t="s">
        <v>2980</v>
      </c>
      <c r="C1389" s="6" t="s">
        <v>2987</v>
      </c>
      <c r="D1389" s="13">
        <v>6366</v>
      </c>
      <c r="E1389" s="6">
        <v>2</v>
      </c>
      <c r="F1389" s="6">
        <v>42</v>
      </c>
      <c r="G1389" s="7">
        <v>1</v>
      </c>
      <c r="H1389" s="8">
        <f t="shared" si="111"/>
        <v>1</v>
      </c>
      <c r="I1389" s="6">
        <f t="shared" si="112"/>
        <v>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13">
        <v>0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36">
        <v>46248</v>
      </c>
    </row>
    <row r="1390" spans="1:37" x14ac:dyDescent="0.25">
      <c r="A1390" s="36">
        <v>46279</v>
      </c>
      <c r="B1390" s="6" t="s">
        <v>2980</v>
      </c>
      <c r="C1390" s="6" t="s">
        <v>3356</v>
      </c>
      <c r="D1390" s="13">
        <v>6494</v>
      </c>
      <c r="E1390" s="6">
        <v>2</v>
      </c>
      <c r="F1390" s="6">
        <v>42</v>
      </c>
      <c r="G1390" s="7">
        <v>1</v>
      </c>
      <c r="H1390" s="8">
        <f t="shared" si="111"/>
        <v>1</v>
      </c>
      <c r="I1390" s="6">
        <f t="shared" si="112"/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13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36">
        <v>46271</v>
      </c>
    </row>
    <row r="1391" spans="1:37" x14ac:dyDescent="0.25">
      <c r="A1391" s="36">
        <v>46279</v>
      </c>
      <c r="B1391" s="6" t="s">
        <v>2980</v>
      </c>
      <c r="C1391" s="6" t="s">
        <v>3356</v>
      </c>
      <c r="D1391" s="13">
        <v>6905</v>
      </c>
      <c r="E1391" s="6">
        <v>2</v>
      </c>
      <c r="F1391" s="6">
        <v>42</v>
      </c>
      <c r="G1391" s="7">
        <v>1</v>
      </c>
      <c r="H1391" s="8">
        <f t="shared" si="111"/>
        <v>1</v>
      </c>
      <c r="I1391" s="6">
        <f t="shared" si="112"/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13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36">
        <v>46277</v>
      </c>
    </row>
    <row r="1392" spans="1:37" x14ac:dyDescent="0.25">
      <c r="A1392" s="36">
        <v>46265</v>
      </c>
      <c r="B1392" s="6" t="s">
        <v>2980</v>
      </c>
      <c r="C1392" s="6" t="s">
        <v>2988</v>
      </c>
      <c r="D1392" s="13">
        <v>6366</v>
      </c>
      <c r="E1392" s="6">
        <v>6</v>
      </c>
      <c r="F1392" s="6">
        <v>126</v>
      </c>
      <c r="G1392" s="7">
        <v>0.99209999999999998</v>
      </c>
      <c r="H1392" s="8">
        <f t="shared" si="111"/>
        <v>0.99206349206349209</v>
      </c>
      <c r="I1392" s="6">
        <f t="shared" si="112"/>
        <v>1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13">
        <v>1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36">
        <v>46251</v>
      </c>
    </row>
    <row r="1393" spans="1:37" x14ac:dyDescent="0.25">
      <c r="A1393" s="36">
        <v>46265</v>
      </c>
      <c r="B1393" s="6" t="s">
        <v>2980</v>
      </c>
      <c r="C1393" s="6" t="s">
        <v>2988</v>
      </c>
      <c r="D1393" s="13">
        <v>6446</v>
      </c>
      <c r="E1393" s="6">
        <v>6</v>
      </c>
      <c r="F1393" s="6">
        <v>126</v>
      </c>
      <c r="G1393" s="7">
        <v>0.96830000000000005</v>
      </c>
      <c r="H1393" s="8">
        <f t="shared" si="111"/>
        <v>0.96825396825396826</v>
      </c>
      <c r="I1393" s="6">
        <f t="shared" si="112"/>
        <v>4</v>
      </c>
      <c r="J1393" s="6">
        <v>0</v>
      </c>
      <c r="K1393" s="6">
        <v>0</v>
      </c>
      <c r="L1393" s="6">
        <v>0</v>
      </c>
      <c r="M1393" s="6">
        <v>4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13">
        <v>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36">
        <v>46253</v>
      </c>
    </row>
    <row r="1394" spans="1:37" x14ac:dyDescent="0.25">
      <c r="A1394" s="36">
        <v>46272</v>
      </c>
      <c r="B1394" s="6" t="s">
        <v>2980</v>
      </c>
      <c r="C1394" s="6" t="s">
        <v>2988</v>
      </c>
      <c r="D1394" s="13">
        <v>6581</v>
      </c>
      <c r="E1394" s="6">
        <v>9</v>
      </c>
      <c r="F1394" s="6">
        <v>189</v>
      </c>
      <c r="G1394" s="7">
        <v>1</v>
      </c>
      <c r="H1394" s="8">
        <f t="shared" si="111"/>
        <v>1</v>
      </c>
      <c r="I1394" s="6">
        <f t="shared" si="112"/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13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36">
        <v>46271</v>
      </c>
    </row>
    <row r="1395" spans="1:37" x14ac:dyDescent="0.25">
      <c r="A1395" s="36">
        <v>46265</v>
      </c>
      <c r="B1395" s="6" t="s">
        <v>2980</v>
      </c>
      <c r="C1395" s="6" t="s">
        <v>2989</v>
      </c>
      <c r="D1395" s="13">
        <v>6366</v>
      </c>
      <c r="E1395" s="6">
        <v>4</v>
      </c>
      <c r="F1395" s="6">
        <v>84</v>
      </c>
      <c r="G1395" s="7">
        <v>0.98809999999999998</v>
      </c>
      <c r="H1395" s="8">
        <f t="shared" si="111"/>
        <v>0.98809523809523814</v>
      </c>
      <c r="I1395" s="6">
        <f t="shared" si="112"/>
        <v>1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1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13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36">
        <v>46251</v>
      </c>
    </row>
    <row r="1396" spans="1:37" x14ac:dyDescent="0.25">
      <c r="A1396" s="36">
        <v>46265</v>
      </c>
      <c r="B1396" s="6" t="s">
        <v>2980</v>
      </c>
      <c r="C1396" s="6" t="s">
        <v>2989</v>
      </c>
      <c r="D1396" s="13">
        <v>6446</v>
      </c>
      <c r="E1396" s="6">
        <v>4</v>
      </c>
      <c r="F1396" s="6">
        <v>84</v>
      </c>
      <c r="G1396" s="7">
        <v>1</v>
      </c>
      <c r="H1396" s="8">
        <f t="shared" si="111"/>
        <v>1</v>
      </c>
      <c r="I1396" s="6">
        <f t="shared" si="112"/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13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36">
        <v>46261</v>
      </c>
    </row>
    <row r="1397" spans="1:37" x14ac:dyDescent="0.25">
      <c r="A1397" s="36">
        <v>46265</v>
      </c>
      <c r="B1397" s="6" t="s">
        <v>2980</v>
      </c>
      <c r="C1397" s="6" t="s">
        <v>2990</v>
      </c>
      <c r="D1397" s="13">
        <v>6366</v>
      </c>
      <c r="E1397" s="6">
        <v>1</v>
      </c>
      <c r="F1397" s="6">
        <v>21</v>
      </c>
      <c r="G1397" s="7">
        <v>1</v>
      </c>
      <c r="H1397" s="8">
        <f t="shared" si="111"/>
        <v>1</v>
      </c>
      <c r="I1397" s="6">
        <f t="shared" si="112"/>
        <v>0</v>
      </c>
      <c r="J1397" s="6">
        <v>0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13">
        <v>0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  <c r="AK1397" s="36">
        <v>46252</v>
      </c>
    </row>
    <row r="1398" spans="1:37" x14ac:dyDescent="0.25">
      <c r="A1398" s="36">
        <v>46265</v>
      </c>
      <c r="B1398" s="6" t="s">
        <v>2980</v>
      </c>
      <c r="C1398" s="6" t="s">
        <v>2990</v>
      </c>
      <c r="D1398" s="13">
        <v>6446</v>
      </c>
      <c r="E1398" s="6">
        <v>1</v>
      </c>
      <c r="F1398" s="6">
        <v>21</v>
      </c>
      <c r="G1398" s="7">
        <v>0.95240000000000002</v>
      </c>
      <c r="H1398" s="8">
        <f t="shared" ref="H1398:H1405" si="113">1-I1398/F1398</f>
        <v>0.95238095238095233</v>
      </c>
      <c r="I1398" s="6">
        <f t="shared" si="112"/>
        <v>1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1</v>
      </c>
      <c r="AD1398" s="13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36">
        <v>46257</v>
      </c>
    </row>
    <row r="1399" spans="1:37" x14ac:dyDescent="0.25">
      <c r="A1399" s="36">
        <v>46265</v>
      </c>
      <c r="B1399" s="6" t="s">
        <v>2980</v>
      </c>
      <c r="C1399" s="6" t="s">
        <v>2990</v>
      </c>
      <c r="D1399" s="13">
        <v>6581</v>
      </c>
      <c r="E1399" s="6">
        <v>1</v>
      </c>
      <c r="F1399" s="6">
        <v>21</v>
      </c>
      <c r="G1399" s="7">
        <v>1</v>
      </c>
      <c r="H1399" s="8">
        <f t="shared" si="113"/>
        <v>1</v>
      </c>
      <c r="I1399" s="6">
        <f t="shared" si="112"/>
        <v>0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13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36">
        <v>46265</v>
      </c>
    </row>
    <row r="1400" spans="1:37" x14ac:dyDescent="0.25">
      <c r="A1400" s="36">
        <v>46273</v>
      </c>
      <c r="B1400" s="6" t="s">
        <v>2980</v>
      </c>
      <c r="C1400" s="6" t="s">
        <v>2990</v>
      </c>
      <c r="D1400" s="13">
        <v>6601</v>
      </c>
      <c r="E1400" s="6">
        <v>1</v>
      </c>
      <c r="F1400" s="6">
        <v>21</v>
      </c>
      <c r="G1400" s="7">
        <v>0.95240000000000002</v>
      </c>
      <c r="H1400" s="8">
        <f t="shared" si="113"/>
        <v>0.95238095238095233</v>
      </c>
      <c r="I1400" s="6">
        <f t="shared" si="112"/>
        <v>1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1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13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36">
        <v>46271</v>
      </c>
    </row>
    <row r="1401" spans="1:37" x14ac:dyDescent="0.25">
      <c r="A1401" s="36">
        <v>46273</v>
      </c>
      <c r="B1401" s="6" t="s">
        <v>2980</v>
      </c>
      <c r="C1401" s="6" t="s">
        <v>2990</v>
      </c>
      <c r="D1401" s="13">
        <v>6688</v>
      </c>
      <c r="E1401" s="6">
        <v>1</v>
      </c>
      <c r="F1401" s="6">
        <v>21</v>
      </c>
      <c r="G1401" s="7">
        <v>1</v>
      </c>
      <c r="H1401" s="8">
        <f t="shared" si="113"/>
        <v>1</v>
      </c>
      <c r="I1401" s="6">
        <f t="shared" si="112"/>
        <v>0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13">
        <v>0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36">
        <v>46272</v>
      </c>
    </row>
    <row r="1402" spans="1:37" x14ac:dyDescent="0.25">
      <c r="A1402" s="36">
        <v>46279</v>
      </c>
      <c r="B1402" s="6" t="s">
        <v>2980</v>
      </c>
      <c r="C1402" s="6" t="s">
        <v>2990</v>
      </c>
      <c r="D1402" s="13">
        <v>6494</v>
      </c>
      <c r="E1402" s="6">
        <v>1</v>
      </c>
      <c r="F1402" s="6">
        <v>21</v>
      </c>
      <c r="G1402" s="7">
        <v>1</v>
      </c>
      <c r="H1402" s="8">
        <f t="shared" ref="H1402:H1403" si="114">1-I1402/F1402</f>
        <v>1</v>
      </c>
      <c r="I1402" s="6">
        <f t="shared" si="112"/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13">
        <v>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36">
        <v>46273</v>
      </c>
    </row>
    <row r="1403" spans="1:37" x14ac:dyDescent="0.25">
      <c r="A1403" s="36">
        <v>46279</v>
      </c>
      <c r="B1403" s="6" t="s">
        <v>2980</v>
      </c>
      <c r="C1403" s="6" t="s">
        <v>2990</v>
      </c>
      <c r="D1403" s="13">
        <v>6905</v>
      </c>
      <c r="E1403" s="6">
        <v>1</v>
      </c>
      <c r="F1403" s="6">
        <v>21</v>
      </c>
      <c r="G1403" s="7">
        <v>1</v>
      </c>
      <c r="H1403" s="8">
        <f t="shared" si="114"/>
        <v>1</v>
      </c>
      <c r="I1403" s="6">
        <f t="shared" si="112"/>
        <v>0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13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36">
        <v>46277</v>
      </c>
    </row>
    <row r="1404" spans="1:37" x14ac:dyDescent="0.25">
      <c r="A1404" s="36">
        <v>46265</v>
      </c>
      <c r="B1404" s="6" t="s">
        <v>2980</v>
      </c>
      <c r="C1404" s="6" t="s">
        <v>2991</v>
      </c>
      <c r="D1404" s="13">
        <v>6366</v>
      </c>
      <c r="E1404" s="6">
        <v>5</v>
      </c>
      <c r="F1404" s="6">
        <v>105</v>
      </c>
      <c r="G1404" s="7">
        <v>0.99050000000000005</v>
      </c>
      <c r="H1404" s="8">
        <f t="shared" si="113"/>
        <v>0.99047619047619051</v>
      </c>
      <c r="I1404" s="6">
        <f t="shared" si="112"/>
        <v>1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13">
        <v>1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36">
        <v>46252</v>
      </c>
    </row>
    <row r="1405" spans="1:37" x14ac:dyDescent="0.25">
      <c r="A1405" s="36">
        <v>46265</v>
      </c>
      <c r="B1405" s="6" t="s">
        <v>2980</v>
      </c>
      <c r="C1405" s="6" t="s">
        <v>2991</v>
      </c>
      <c r="D1405" s="13">
        <v>6446</v>
      </c>
      <c r="E1405" s="6">
        <v>5</v>
      </c>
      <c r="F1405" s="6">
        <v>105</v>
      </c>
      <c r="G1405" s="7">
        <v>1</v>
      </c>
      <c r="H1405" s="8">
        <f t="shared" si="113"/>
        <v>1</v>
      </c>
      <c r="I1405" s="6">
        <f t="shared" si="112"/>
        <v>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13">
        <v>0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36">
        <v>46259</v>
      </c>
    </row>
    <row r="1406" spans="1:37" x14ac:dyDescent="0.25">
      <c r="A1406" s="36">
        <v>46267</v>
      </c>
      <c r="B1406" s="6" t="s">
        <v>2980</v>
      </c>
      <c r="C1406" s="6" t="s">
        <v>2991</v>
      </c>
      <c r="D1406" s="13">
        <v>6581</v>
      </c>
      <c r="E1406" s="6">
        <v>2</v>
      </c>
      <c r="F1406" s="6">
        <v>42</v>
      </c>
      <c r="G1406" s="7">
        <v>0.95240000000000002</v>
      </c>
      <c r="H1406" s="8">
        <f t="shared" ref="H1406:H1424" si="115">1-I1406/F1406</f>
        <v>0.95238095238095233</v>
      </c>
      <c r="I1406" s="6">
        <f t="shared" si="112"/>
        <v>2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1</v>
      </c>
      <c r="S1406" s="6">
        <v>0</v>
      </c>
      <c r="T1406" s="6">
        <v>0</v>
      </c>
      <c r="U1406" s="6">
        <v>1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13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36">
        <v>46267</v>
      </c>
    </row>
    <row r="1407" spans="1:37" x14ac:dyDescent="0.25">
      <c r="A1407" s="36">
        <v>46265</v>
      </c>
      <c r="B1407" s="6" t="s">
        <v>2980</v>
      </c>
      <c r="C1407" s="6" t="s">
        <v>2992</v>
      </c>
      <c r="D1407" s="13">
        <v>6366</v>
      </c>
      <c r="E1407" s="6">
        <v>1</v>
      </c>
      <c r="F1407" s="6">
        <v>21</v>
      </c>
      <c r="G1407" s="7">
        <v>1</v>
      </c>
      <c r="H1407" s="8">
        <f t="shared" si="115"/>
        <v>1</v>
      </c>
      <c r="I1407" s="6">
        <f t="shared" si="112"/>
        <v>0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13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36">
        <v>46255</v>
      </c>
    </row>
    <row r="1408" spans="1:37" x14ac:dyDescent="0.25">
      <c r="A1408" s="36">
        <v>46265</v>
      </c>
      <c r="B1408" s="6" t="s">
        <v>2980</v>
      </c>
      <c r="C1408" s="6" t="s">
        <v>2992</v>
      </c>
      <c r="D1408" s="13">
        <v>6446</v>
      </c>
      <c r="E1408" s="6">
        <v>1</v>
      </c>
      <c r="F1408" s="6">
        <v>21</v>
      </c>
      <c r="G1408" s="7">
        <v>1</v>
      </c>
      <c r="H1408" s="8">
        <f t="shared" si="115"/>
        <v>1</v>
      </c>
      <c r="I1408" s="6">
        <f t="shared" si="112"/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13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36">
        <v>46261</v>
      </c>
    </row>
    <row r="1409" spans="1:37" x14ac:dyDescent="0.25">
      <c r="A1409" s="36">
        <v>46265</v>
      </c>
      <c r="B1409" s="6" t="s">
        <v>2980</v>
      </c>
      <c r="C1409" s="6" t="s">
        <v>2993</v>
      </c>
      <c r="D1409" s="13">
        <v>6366</v>
      </c>
      <c r="E1409" s="6">
        <v>11</v>
      </c>
      <c r="F1409" s="6">
        <v>231</v>
      </c>
      <c r="G1409" s="7">
        <v>0.99570000000000003</v>
      </c>
      <c r="H1409" s="8">
        <f t="shared" si="115"/>
        <v>0.99567099567099571</v>
      </c>
      <c r="I1409" s="6">
        <f t="shared" si="112"/>
        <v>1</v>
      </c>
      <c r="J1409" s="6">
        <v>0</v>
      </c>
      <c r="K1409" s="6">
        <v>0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13">
        <v>1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  <c r="AK1409" s="36">
        <v>46254</v>
      </c>
    </row>
    <row r="1410" spans="1:37" x14ac:dyDescent="0.25">
      <c r="A1410" s="36">
        <v>46265</v>
      </c>
      <c r="B1410" s="6" t="s">
        <v>2980</v>
      </c>
      <c r="C1410" s="6" t="s">
        <v>2993</v>
      </c>
      <c r="D1410" s="13">
        <v>6446</v>
      </c>
      <c r="E1410" s="6">
        <v>11</v>
      </c>
      <c r="F1410" s="6">
        <v>231</v>
      </c>
      <c r="G1410" s="7">
        <v>1</v>
      </c>
      <c r="H1410" s="8">
        <f t="shared" si="115"/>
        <v>1</v>
      </c>
      <c r="I1410" s="6">
        <f t="shared" si="112"/>
        <v>0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13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36">
        <v>46261</v>
      </c>
    </row>
    <row r="1411" spans="1:37" x14ac:dyDescent="0.25">
      <c r="A1411" s="36">
        <v>46265</v>
      </c>
      <c r="B1411" s="6" t="s">
        <v>2980</v>
      </c>
      <c r="C1411" s="6" t="s">
        <v>2994</v>
      </c>
      <c r="D1411" s="13">
        <v>6366</v>
      </c>
      <c r="E1411" s="6">
        <v>1</v>
      </c>
      <c r="F1411" s="6">
        <v>21</v>
      </c>
      <c r="G1411" s="7">
        <v>1</v>
      </c>
      <c r="H1411" s="8">
        <f t="shared" si="115"/>
        <v>1</v>
      </c>
      <c r="I1411" s="6">
        <f t="shared" si="112"/>
        <v>0</v>
      </c>
      <c r="J1411" s="6">
        <v>0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13">
        <v>0</v>
      </c>
      <c r="AE1411" s="6">
        <v>0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36">
        <v>46248</v>
      </c>
    </row>
    <row r="1412" spans="1:37" x14ac:dyDescent="0.25">
      <c r="A1412" s="36">
        <v>46265</v>
      </c>
      <c r="B1412" s="6" t="s">
        <v>2980</v>
      </c>
      <c r="C1412" s="6" t="s">
        <v>2994</v>
      </c>
      <c r="D1412" s="13">
        <v>6446</v>
      </c>
      <c r="E1412" s="6">
        <v>1</v>
      </c>
      <c r="F1412" s="6">
        <v>21</v>
      </c>
      <c r="G1412" s="7">
        <v>1</v>
      </c>
      <c r="H1412" s="8">
        <f t="shared" si="115"/>
        <v>1</v>
      </c>
      <c r="I1412" s="6">
        <f t="shared" si="112"/>
        <v>0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13">
        <v>0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36">
        <v>46257</v>
      </c>
    </row>
    <row r="1413" spans="1:37" x14ac:dyDescent="0.25">
      <c r="A1413" s="36">
        <v>46266</v>
      </c>
      <c r="B1413" s="6" t="s">
        <v>2980</v>
      </c>
      <c r="C1413" s="6" t="s">
        <v>2994</v>
      </c>
      <c r="D1413" s="13">
        <v>6581</v>
      </c>
      <c r="E1413" s="6">
        <v>1</v>
      </c>
      <c r="F1413" s="6">
        <v>21</v>
      </c>
      <c r="G1413" s="7">
        <v>1</v>
      </c>
      <c r="H1413" s="8">
        <f t="shared" si="115"/>
        <v>1</v>
      </c>
      <c r="I1413" s="6">
        <f t="shared" si="112"/>
        <v>0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13">
        <v>0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36">
        <v>46265</v>
      </c>
    </row>
    <row r="1414" spans="1:37" x14ac:dyDescent="0.25">
      <c r="A1414" s="36">
        <v>46279</v>
      </c>
      <c r="B1414" s="6" t="s">
        <v>2980</v>
      </c>
      <c r="C1414" s="6" t="s">
        <v>3270</v>
      </c>
      <c r="D1414" s="13">
        <v>6494</v>
      </c>
      <c r="E1414" s="6">
        <v>1</v>
      </c>
      <c r="F1414" s="6">
        <v>21</v>
      </c>
      <c r="G1414" s="7">
        <v>1</v>
      </c>
      <c r="H1414" s="8">
        <f t="shared" si="115"/>
        <v>1</v>
      </c>
      <c r="I1414" s="6">
        <f t="shared" si="112"/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13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36">
        <v>46277</v>
      </c>
    </row>
    <row r="1415" spans="1:37" x14ac:dyDescent="0.25">
      <c r="A1415" s="36">
        <v>46279</v>
      </c>
      <c r="B1415" s="6" t="s">
        <v>2980</v>
      </c>
      <c r="C1415" s="6" t="s">
        <v>3270</v>
      </c>
      <c r="D1415" s="13">
        <v>6905</v>
      </c>
      <c r="E1415" s="6">
        <v>1</v>
      </c>
      <c r="F1415" s="6">
        <v>21</v>
      </c>
      <c r="G1415" s="7">
        <v>1</v>
      </c>
      <c r="H1415" s="8">
        <f t="shared" si="115"/>
        <v>1</v>
      </c>
      <c r="I1415" s="6">
        <f t="shared" si="112"/>
        <v>0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13">
        <v>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36">
        <v>46277</v>
      </c>
    </row>
    <row r="1416" spans="1:37" x14ac:dyDescent="0.25">
      <c r="A1416" s="36">
        <v>46265</v>
      </c>
      <c r="B1416" s="6" t="s">
        <v>2980</v>
      </c>
      <c r="C1416" s="6" t="s">
        <v>2995</v>
      </c>
      <c r="D1416" s="13">
        <v>6366</v>
      </c>
      <c r="E1416" s="6">
        <v>7</v>
      </c>
      <c r="F1416" s="6">
        <v>147</v>
      </c>
      <c r="G1416" s="7">
        <v>0.98640000000000005</v>
      </c>
      <c r="H1416" s="8">
        <f t="shared" si="115"/>
        <v>0.98639455782312924</v>
      </c>
      <c r="I1416" s="6">
        <f t="shared" si="112"/>
        <v>2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2</v>
      </c>
      <c r="AC1416" s="6">
        <v>0</v>
      </c>
      <c r="AD1416" s="13">
        <v>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36">
        <v>46252</v>
      </c>
    </row>
    <row r="1417" spans="1:37" x14ac:dyDescent="0.25">
      <c r="A1417" s="36">
        <v>46265</v>
      </c>
      <c r="B1417" s="6" t="s">
        <v>2980</v>
      </c>
      <c r="C1417" s="6" t="s">
        <v>2995</v>
      </c>
      <c r="D1417" s="13">
        <v>6446</v>
      </c>
      <c r="E1417" s="6">
        <v>7</v>
      </c>
      <c r="F1417" s="6">
        <v>147</v>
      </c>
      <c r="G1417" s="7">
        <v>0.97960000000000003</v>
      </c>
      <c r="H1417" s="8">
        <f t="shared" si="115"/>
        <v>0.97959183673469385</v>
      </c>
      <c r="I1417" s="6">
        <f t="shared" si="112"/>
        <v>3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1</v>
      </c>
      <c r="W1417" s="6">
        <v>0</v>
      </c>
      <c r="X1417" s="6">
        <v>0</v>
      </c>
      <c r="Y1417" s="6">
        <v>2</v>
      </c>
      <c r="Z1417" s="6">
        <v>0</v>
      </c>
      <c r="AA1417" s="6">
        <v>0</v>
      </c>
      <c r="AB1417" s="6">
        <v>0</v>
      </c>
      <c r="AC1417" s="6">
        <v>0</v>
      </c>
      <c r="AD1417" s="13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36">
        <v>46257</v>
      </c>
    </row>
    <row r="1418" spans="1:37" x14ac:dyDescent="0.25">
      <c r="A1418" s="36">
        <v>46266</v>
      </c>
      <c r="B1418" s="6" t="s">
        <v>2980</v>
      </c>
      <c r="C1418" s="6" t="s">
        <v>2995</v>
      </c>
      <c r="D1418" s="13">
        <v>6581</v>
      </c>
      <c r="E1418" s="6">
        <v>7</v>
      </c>
      <c r="F1418" s="6">
        <v>147</v>
      </c>
      <c r="G1418" s="7">
        <v>0.99319999999999997</v>
      </c>
      <c r="H1418" s="8">
        <f t="shared" si="115"/>
        <v>0.99319727891156462</v>
      </c>
      <c r="I1418" s="6">
        <f t="shared" si="112"/>
        <v>1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1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13">
        <v>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36">
        <v>46265</v>
      </c>
    </row>
    <row r="1419" spans="1:37" x14ac:dyDescent="0.25">
      <c r="A1419" s="36">
        <v>46265</v>
      </c>
      <c r="B1419" s="6" t="s">
        <v>2980</v>
      </c>
      <c r="C1419" s="6" t="s">
        <v>2996</v>
      </c>
      <c r="D1419" s="13">
        <v>6366</v>
      </c>
      <c r="E1419" s="6">
        <v>8</v>
      </c>
      <c r="F1419" s="6">
        <v>189</v>
      </c>
      <c r="G1419" s="7">
        <v>1</v>
      </c>
      <c r="H1419" s="8">
        <f t="shared" si="115"/>
        <v>1</v>
      </c>
      <c r="I1419" s="6">
        <f t="shared" si="112"/>
        <v>0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13">
        <v>0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36">
        <v>46252</v>
      </c>
    </row>
    <row r="1420" spans="1:37" x14ac:dyDescent="0.25">
      <c r="A1420" s="36">
        <v>46265</v>
      </c>
      <c r="B1420" s="6" t="s">
        <v>2980</v>
      </c>
      <c r="C1420" s="6" t="s">
        <v>2996</v>
      </c>
      <c r="D1420" s="13">
        <v>6446</v>
      </c>
      <c r="E1420" s="6">
        <v>8</v>
      </c>
      <c r="F1420" s="6">
        <v>189</v>
      </c>
      <c r="G1420" s="7">
        <v>1</v>
      </c>
      <c r="H1420" s="8">
        <f t="shared" si="115"/>
        <v>1</v>
      </c>
      <c r="I1420" s="6">
        <f t="shared" si="112"/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13">
        <v>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36">
        <v>46259</v>
      </c>
    </row>
    <row r="1421" spans="1:37" x14ac:dyDescent="0.25">
      <c r="A1421" s="36">
        <v>46265</v>
      </c>
      <c r="B1421" s="6" t="s">
        <v>2980</v>
      </c>
      <c r="C1421" s="6" t="s">
        <v>2997</v>
      </c>
      <c r="D1421" s="13">
        <v>6366</v>
      </c>
      <c r="E1421" s="6">
        <v>1</v>
      </c>
      <c r="F1421" s="6">
        <v>21</v>
      </c>
      <c r="G1421" s="7">
        <v>1</v>
      </c>
      <c r="H1421" s="8">
        <f t="shared" si="115"/>
        <v>1</v>
      </c>
      <c r="I1421" s="6">
        <f t="shared" si="112"/>
        <v>0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13">
        <v>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36">
        <v>46264</v>
      </c>
    </row>
    <row r="1422" spans="1:37" x14ac:dyDescent="0.25">
      <c r="A1422" s="36">
        <v>46267</v>
      </c>
      <c r="B1422" s="6" t="s">
        <v>2980</v>
      </c>
      <c r="C1422" s="6" t="s">
        <v>2997</v>
      </c>
      <c r="D1422" s="13">
        <v>6446</v>
      </c>
      <c r="E1422" s="6">
        <v>1</v>
      </c>
      <c r="F1422" s="6">
        <v>21</v>
      </c>
      <c r="G1422" s="7">
        <v>1</v>
      </c>
      <c r="H1422" s="8">
        <f t="shared" si="115"/>
        <v>1</v>
      </c>
      <c r="I1422" s="6">
        <f t="shared" si="112"/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13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36">
        <v>46267</v>
      </c>
    </row>
    <row r="1423" spans="1:37" x14ac:dyDescent="0.25">
      <c r="A1423" s="36">
        <v>46265</v>
      </c>
      <c r="B1423" s="6" t="s">
        <v>2980</v>
      </c>
      <c r="C1423" s="6" t="s">
        <v>2998</v>
      </c>
      <c r="D1423" s="13">
        <v>6366</v>
      </c>
      <c r="E1423" s="6">
        <v>11</v>
      </c>
      <c r="F1423" s="6">
        <v>231</v>
      </c>
      <c r="G1423" s="7">
        <v>0.99570000000000003</v>
      </c>
      <c r="H1423" s="8">
        <f t="shared" si="115"/>
        <v>0.99567099567099571</v>
      </c>
      <c r="I1423" s="6">
        <f t="shared" si="112"/>
        <v>1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0</v>
      </c>
      <c r="AD1423" s="13">
        <v>0</v>
      </c>
      <c r="AE1423" s="6">
        <v>0</v>
      </c>
      <c r="AF1423" s="6">
        <v>0</v>
      </c>
      <c r="AG1423" s="6">
        <v>1</v>
      </c>
      <c r="AH1423" s="6">
        <v>0</v>
      </c>
      <c r="AI1423" s="6">
        <v>0</v>
      </c>
      <c r="AJ1423" s="6">
        <v>0</v>
      </c>
      <c r="AK1423" s="36">
        <v>46253</v>
      </c>
    </row>
    <row r="1424" spans="1:37" x14ac:dyDescent="0.25">
      <c r="A1424" s="36">
        <v>46265</v>
      </c>
      <c r="B1424" s="6" t="s">
        <v>2980</v>
      </c>
      <c r="C1424" s="6" t="s">
        <v>2998</v>
      </c>
      <c r="D1424" s="13">
        <v>6446</v>
      </c>
      <c r="E1424" s="6">
        <v>11</v>
      </c>
      <c r="F1424" s="6">
        <v>231</v>
      </c>
      <c r="G1424" s="7">
        <v>1</v>
      </c>
      <c r="H1424" s="8">
        <f t="shared" si="115"/>
        <v>1</v>
      </c>
      <c r="I1424" s="6">
        <f t="shared" si="112"/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13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36">
        <v>46258</v>
      </c>
    </row>
    <row r="1425" spans="1:37" x14ac:dyDescent="0.25">
      <c r="A1425" s="36"/>
      <c r="B1425" s="6" t="s">
        <v>2980</v>
      </c>
      <c r="C1425" s="6" t="s">
        <v>2998</v>
      </c>
      <c r="D1425" s="13">
        <v>6581</v>
      </c>
      <c r="H1425" s="8"/>
      <c r="AD1425" s="13"/>
      <c r="AK1425" s="36"/>
    </row>
    <row r="1426" spans="1:37" x14ac:dyDescent="0.25">
      <c r="A1426" s="36">
        <v>46279</v>
      </c>
      <c r="B1426" s="6" t="s">
        <v>2980</v>
      </c>
      <c r="C1426" s="6" t="s">
        <v>2998</v>
      </c>
      <c r="D1426" s="13">
        <v>6601</v>
      </c>
      <c r="E1426" s="6">
        <v>10</v>
      </c>
      <c r="F1426" s="6">
        <v>210</v>
      </c>
      <c r="G1426" s="7">
        <v>0.99519999999999997</v>
      </c>
      <c r="H1426" s="8">
        <f t="shared" ref="H1426:H1489" si="116">1-I1426/F1426</f>
        <v>0.99523809523809526</v>
      </c>
      <c r="I1426" s="6">
        <f t="shared" ref="I1426:I1457" si="117">SUM(J1426:AJ1426)</f>
        <v>1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1</v>
      </c>
      <c r="AA1426" s="6">
        <v>0</v>
      </c>
      <c r="AB1426" s="6">
        <v>0</v>
      </c>
      <c r="AC1426" s="6">
        <v>0</v>
      </c>
      <c r="AD1426" s="13">
        <v>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36">
        <v>46271</v>
      </c>
    </row>
    <row r="1427" spans="1:37" x14ac:dyDescent="0.25">
      <c r="A1427" s="36">
        <v>46279</v>
      </c>
      <c r="B1427" s="6" t="s">
        <v>2980</v>
      </c>
      <c r="C1427" s="6" t="s">
        <v>2998</v>
      </c>
      <c r="D1427" s="13">
        <v>6688</v>
      </c>
      <c r="E1427" s="6">
        <v>10</v>
      </c>
      <c r="F1427" s="6">
        <v>210</v>
      </c>
      <c r="G1427" s="7">
        <v>1</v>
      </c>
      <c r="H1427" s="8">
        <f t="shared" si="116"/>
        <v>1</v>
      </c>
      <c r="I1427" s="6">
        <f t="shared" si="117"/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0</v>
      </c>
      <c r="AD1427" s="13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36">
        <v>46277</v>
      </c>
    </row>
    <row r="1428" spans="1:37" x14ac:dyDescent="0.25">
      <c r="A1428" s="36">
        <v>46265</v>
      </c>
      <c r="B1428" s="6" t="s">
        <v>2980</v>
      </c>
      <c r="C1428" s="6" t="s">
        <v>2999</v>
      </c>
      <c r="D1428" s="13">
        <v>6366</v>
      </c>
      <c r="E1428" s="6">
        <v>2</v>
      </c>
      <c r="F1428" s="6">
        <v>42</v>
      </c>
      <c r="G1428" s="7">
        <v>1</v>
      </c>
      <c r="H1428" s="8">
        <f t="shared" si="116"/>
        <v>1</v>
      </c>
      <c r="I1428" s="6">
        <f t="shared" si="117"/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13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36">
        <v>46259</v>
      </c>
    </row>
    <row r="1429" spans="1:37" x14ac:dyDescent="0.25">
      <c r="A1429" s="36">
        <v>46265</v>
      </c>
      <c r="B1429" s="6" t="s">
        <v>2980</v>
      </c>
      <c r="C1429" s="6" t="s">
        <v>2999</v>
      </c>
      <c r="D1429" s="13">
        <v>6446</v>
      </c>
      <c r="E1429" s="6">
        <v>2</v>
      </c>
      <c r="F1429" s="6">
        <v>42</v>
      </c>
      <c r="G1429" s="7">
        <v>1</v>
      </c>
      <c r="H1429" s="8">
        <f t="shared" si="116"/>
        <v>1</v>
      </c>
      <c r="I1429" s="6">
        <f t="shared" si="117"/>
        <v>0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13">
        <v>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  <c r="AK1429" s="36">
        <v>46263</v>
      </c>
    </row>
    <row r="1430" spans="1:37" x14ac:dyDescent="0.25">
      <c r="A1430" s="36">
        <v>46268</v>
      </c>
      <c r="B1430" s="6" t="s">
        <v>2980</v>
      </c>
      <c r="C1430" s="6" t="s">
        <v>2999</v>
      </c>
      <c r="D1430" s="13">
        <v>6581</v>
      </c>
      <c r="E1430" s="6">
        <v>2</v>
      </c>
      <c r="F1430" s="6">
        <v>42</v>
      </c>
      <c r="G1430" s="7">
        <v>0.97619999999999996</v>
      </c>
      <c r="H1430" s="8">
        <f t="shared" si="116"/>
        <v>0.97619047619047616</v>
      </c>
      <c r="I1430" s="6">
        <f t="shared" si="117"/>
        <v>1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1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13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36">
        <v>46267</v>
      </c>
    </row>
    <row r="1431" spans="1:37" x14ac:dyDescent="0.25">
      <c r="A1431" s="36">
        <v>46266</v>
      </c>
      <c r="B1431" s="6" t="s">
        <v>2980</v>
      </c>
      <c r="C1431" s="6" t="s">
        <v>3074</v>
      </c>
      <c r="D1431" s="13">
        <v>6446</v>
      </c>
      <c r="E1431" s="6">
        <v>4</v>
      </c>
      <c r="F1431" s="6">
        <v>84</v>
      </c>
      <c r="G1431" s="7">
        <v>0.98809999999999998</v>
      </c>
      <c r="H1431" s="8">
        <f t="shared" si="116"/>
        <v>0.98809523809523814</v>
      </c>
      <c r="I1431" s="6">
        <f t="shared" si="117"/>
        <v>1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1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13">
        <v>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36">
        <v>46253</v>
      </c>
    </row>
    <row r="1432" spans="1:37" x14ac:dyDescent="0.25">
      <c r="A1432" s="36">
        <v>46266</v>
      </c>
      <c r="B1432" s="6" t="s">
        <v>2980</v>
      </c>
      <c r="C1432" s="6" t="s">
        <v>3074</v>
      </c>
      <c r="D1432" s="13">
        <v>6581</v>
      </c>
      <c r="E1432" s="6">
        <v>2</v>
      </c>
      <c r="F1432" s="6">
        <v>42</v>
      </c>
      <c r="G1432" s="7">
        <v>1</v>
      </c>
      <c r="H1432" s="8">
        <f t="shared" si="116"/>
        <v>1</v>
      </c>
      <c r="I1432" s="6">
        <f t="shared" si="117"/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13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36">
        <v>46265</v>
      </c>
    </row>
    <row r="1433" spans="1:37" x14ac:dyDescent="0.25">
      <c r="A1433" s="36">
        <v>46276</v>
      </c>
      <c r="B1433" s="6" t="s">
        <v>2980</v>
      </c>
      <c r="C1433" s="6" t="s">
        <v>3074</v>
      </c>
      <c r="D1433" s="13">
        <v>6601</v>
      </c>
      <c r="E1433" s="6">
        <v>2</v>
      </c>
      <c r="F1433" s="6">
        <v>42</v>
      </c>
      <c r="G1433" s="7">
        <v>1</v>
      </c>
      <c r="H1433" s="8">
        <f t="shared" si="116"/>
        <v>1</v>
      </c>
      <c r="I1433" s="6">
        <f t="shared" si="117"/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13">
        <v>0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36">
        <v>46276</v>
      </c>
    </row>
    <row r="1434" spans="1:37" x14ac:dyDescent="0.25">
      <c r="A1434" s="36">
        <v>46276</v>
      </c>
      <c r="B1434" s="6" t="s">
        <v>2980</v>
      </c>
      <c r="C1434" s="6" t="s">
        <v>3074</v>
      </c>
      <c r="D1434" s="13">
        <v>6688</v>
      </c>
      <c r="E1434" s="6">
        <v>2</v>
      </c>
      <c r="F1434" s="6">
        <v>42</v>
      </c>
      <c r="G1434" s="7">
        <v>1</v>
      </c>
      <c r="H1434" s="8">
        <f t="shared" si="116"/>
        <v>1</v>
      </c>
      <c r="I1434" s="6">
        <f t="shared" si="117"/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13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36">
        <v>46276</v>
      </c>
    </row>
    <row r="1435" spans="1:37" x14ac:dyDescent="0.25">
      <c r="A1435" s="36">
        <v>46279</v>
      </c>
      <c r="B1435" s="6" t="s">
        <v>2980</v>
      </c>
      <c r="C1435" s="6" t="s">
        <v>3074</v>
      </c>
      <c r="D1435" s="13">
        <v>6494</v>
      </c>
      <c r="E1435" s="6">
        <v>2</v>
      </c>
      <c r="F1435" s="6">
        <v>42</v>
      </c>
      <c r="G1435" s="7">
        <v>1</v>
      </c>
      <c r="H1435" s="8">
        <f t="shared" si="116"/>
        <v>1</v>
      </c>
      <c r="I1435" s="6">
        <f t="shared" si="117"/>
        <v>0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13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36">
        <v>46276</v>
      </c>
    </row>
    <row r="1436" spans="1:37" x14ac:dyDescent="0.25">
      <c r="A1436" s="36">
        <v>46279</v>
      </c>
      <c r="B1436" s="6" t="s">
        <v>2980</v>
      </c>
      <c r="C1436" s="6" t="s">
        <v>3074</v>
      </c>
      <c r="D1436" s="13">
        <v>6905</v>
      </c>
      <c r="E1436" s="6">
        <v>2</v>
      </c>
      <c r="F1436" s="6">
        <v>42</v>
      </c>
      <c r="G1436" s="7">
        <v>1</v>
      </c>
      <c r="H1436" s="8">
        <f t="shared" si="116"/>
        <v>1</v>
      </c>
      <c r="I1436" s="6">
        <f t="shared" si="117"/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13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6">
        <v>0</v>
      </c>
      <c r="AK1436" s="36">
        <v>46276</v>
      </c>
    </row>
    <row r="1437" spans="1:37" x14ac:dyDescent="0.25">
      <c r="A1437" s="36">
        <v>46266</v>
      </c>
      <c r="B1437" s="6" t="s">
        <v>2980</v>
      </c>
      <c r="C1437" s="6" t="s">
        <v>3075</v>
      </c>
      <c r="D1437" s="13">
        <v>6581</v>
      </c>
      <c r="E1437" s="6">
        <v>2</v>
      </c>
      <c r="F1437" s="6">
        <v>42</v>
      </c>
      <c r="G1437" s="7">
        <v>1</v>
      </c>
      <c r="H1437" s="8">
        <f t="shared" si="116"/>
        <v>1</v>
      </c>
      <c r="I1437" s="6">
        <f t="shared" si="117"/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13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36">
        <v>46265</v>
      </c>
    </row>
    <row r="1438" spans="1:37" x14ac:dyDescent="0.25">
      <c r="A1438" s="36">
        <v>46265</v>
      </c>
      <c r="B1438" s="6" t="s">
        <v>2980</v>
      </c>
      <c r="C1438" s="6" t="s">
        <v>3000</v>
      </c>
      <c r="D1438" s="13">
        <v>6366</v>
      </c>
      <c r="E1438" s="6">
        <v>6</v>
      </c>
      <c r="F1438" s="6">
        <v>126</v>
      </c>
      <c r="G1438" s="7">
        <v>1</v>
      </c>
      <c r="H1438" s="8">
        <f t="shared" si="116"/>
        <v>1</v>
      </c>
      <c r="I1438" s="6">
        <f t="shared" si="117"/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13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36">
        <v>46252</v>
      </c>
    </row>
    <row r="1439" spans="1:37" x14ac:dyDescent="0.25">
      <c r="A1439" s="36">
        <v>46265</v>
      </c>
      <c r="B1439" s="6" t="s">
        <v>2980</v>
      </c>
      <c r="C1439" s="6" t="s">
        <v>3000</v>
      </c>
      <c r="D1439" s="13">
        <v>6446</v>
      </c>
      <c r="E1439" s="6">
        <v>6</v>
      </c>
      <c r="F1439" s="6">
        <v>126</v>
      </c>
      <c r="G1439" s="7">
        <v>1</v>
      </c>
      <c r="H1439" s="8">
        <f t="shared" si="116"/>
        <v>1</v>
      </c>
      <c r="I1439" s="6">
        <f t="shared" si="117"/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0</v>
      </c>
      <c r="AD1439" s="13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36">
        <v>46257</v>
      </c>
    </row>
    <row r="1440" spans="1:37" x14ac:dyDescent="0.25">
      <c r="A1440" s="36">
        <v>46266</v>
      </c>
      <c r="B1440" s="6" t="s">
        <v>2980</v>
      </c>
      <c r="C1440" s="6" t="s">
        <v>3000</v>
      </c>
      <c r="D1440" s="13">
        <v>6581</v>
      </c>
      <c r="E1440" s="6">
        <v>6</v>
      </c>
      <c r="F1440" s="6">
        <v>126</v>
      </c>
      <c r="G1440" s="7">
        <v>0.98409999999999997</v>
      </c>
      <c r="H1440" s="8">
        <f t="shared" si="116"/>
        <v>0.98412698412698418</v>
      </c>
      <c r="I1440" s="6">
        <f t="shared" si="117"/>
        <v>2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1</v>
      </c>
      <c r="R1440" s="6">
        <v>0</v>
      </c>
      <c r="S1440" s="6">
        <v>0</v>
      </c>
      <c r="T1440" s="6">
        <v>0</v>
      </c>
      <c r="U1440" s="6">
        <v>1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13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36">
        <v>46265</v>
      </c>
    </row>
    <row r="1441" spans="1:37" x14ac:dyDescent="0.25">
      <c r="A1441" s="36">
        <v>46277</v>
      </c>
      <c r="B1441" s="6" t="s">
        <v>2980</v>
      </c>
      <c r="C1441" s="6" t="s">
        <v>3000</v>
      </c>
      <c r="D1441" s="13">
        <v>6601</v>
      </c>
      <c r="E1441" s="6">
        <v>5</v>
      </c>
      <c r="F1441" s="6">
        <v>105</v>
      </c>
      <c r="G1441" s="7">
        <v>0.99050000000000005</v>
      </c>
      <c r="H1441" s="8">
        <f t="shared" si="116"/>
        <v>0.99047619047619051</v>
      </c>
      <c r="I1441" s="6">
        <f t="shared" si="117"/>
        <v>1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1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13">
        <v>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  <c r="AK1441" s="36">
        <v>46277</v>
      </c>
    </row>
    <row r="1442" spans="1:37" x14ac:dyDescent="0.25">
      <c r="A1442" s="36">
        <v>46277</v>
      </c>
      <c r="B1442" s="6" t="s">
        <v>2980</v>
      </c>
      <c r="C1442" s="6" t="s">
        <v>3000</v>
      </c>
      <c r="D1442" s="13">
        <v>6688</v>
      </c>
      <c r="E1442" s="6">
        <v>5</v>
      </c>
      <c r="F1442" s="6">
        <v>105</v>
      </c>
      <c r="G1442" s="7">
        <v>1</v>
      </c>
      <c r="H1442" s="8">
        <f t="shared" si="116"/>
        <v>1</v>
      </c>
      <c r="I1442" s="6">
        <f t="shared" si="117"/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13">
        <v>0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36">
        <v>46277</v>
      </c>
    </row>
    <row r="1443" spans="1:37" x14ac:dyDescent="0.25">
      <c r="A1443" s="36">
        <v>46279</v>
      </c>
      <c r="B1443" s="6" t="s">
        <v>2980</v>
      </c>
      <c r="C1443" s="6" t="s">
        <v>3000</v>
      </c>
      <c r="D1443" s="13">
        <v>6494</v>
      </c>
      <c r="E1443" s="6">
        <v>5</v>
      </c>
      <c r="F1443" s="6">
        <v>105</v>
      </c>
      <c r="G1443" s="7">
        <v>1</v>
      </c>
      <c r="H1443" s="8">
        <f t="shared" si="116"/>
        <v>1</v>
      </c>
      <c r="I1443" s="6">
        <f t="shared" si="117"/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13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36">
        <v>46277</v>
      </c>
    </row>
    <row r="1444" spans="1:37" x14ac:dyDescent="0.25">
      <c r="A1444" s="36">
        <v>46279</v>
      </c>
      <c r="B1444" s="6" t="s">
        <v>2980</v>
      </c>
      <c r="C1444" s="6" t="s">
        <v>3000</v>
      </c>
      <c r="D1444" s="13">
        <v>6905</v>
      </c>
      <c r="E1444" s="6">
        <v>5</v>
      </c>
      <c r="F1444" s="6">
        <v>105</v>
      </c>
      <c r="G1444" s="7">
        <v>1</v>
      </c>
      <c r="H1444" s="8">
        <f t="shared" si="116"/>
        <v>1</v>
      </c>
      <c r="I1444" s="6">
        <f t="shared" si="117"/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13">
        <v>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36">
        <v>46277</v>
      </c>
    </row>
    <row r="1445" spans="1:37" x14ac:dyDescent="0.25">
      <c r="A1445" s="36">
        <v>46265</v>
      </c>
      <c r="B1445" s="6" t="s">
        <v>2980</v>
      </c>
      <c r="C1445" s="6" t="s">
        <v>3001</v>
      </c>
      <c r="D1445" s="13">
        <v>6366</v>
      </c>
      <c r="E1445" s="6">
        <v>2</v>
      </c>
      <c r="F1445" s="6">
        <v>42</v>
      </c>
      <c r="G1445" s="7">
        <v>1</v>
      </c>
      <c r="H1445" s="8">
        <f t="shared" si="116"/>
        <v>1</v>
      </c>
      <c r="I1445" s="6">
        <f t="shared" si="117"/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13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36">
        <v>46259</v>
      </c>
    </row>
    <row r="1446" spans="1:37" x14ac:dyDescent="0.25">
      <c r="A1446" s="36">
        <v>46265</v>
      </c>
      <c r="B1446" s="6" t="s">
        <v>2980</v>
      </c>
      <c r="C1446" s="6" t="s">
        <v>3001</v>
      </c>
      <c r="D1446" s="13">
        <v>6446</v>
      </c>
      <c r="E1446" s="6">
        <v>2</v>
      </c>
      <c r="F1446" s="6">
        <v>42</v>
      </c>
      <c r="G1446" s="7">
        <v>1</v>
      </c>
      <c r="H1446" s="8">
        <f t="shared" si="116"/>
        <v>1</v>
      </c>
      <c r="I1446" s="6">
        <f t="shared" si="117"/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13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36">
        <v>46262</v>
      </c>
    </row>
    <row r="1447" spans="1:37" x14ac:dyDescent="0.25">
      <c r="A1447" s="36">
        <v>46266</v>
      </c>
      <c r="B1447" s="6" t="s">
        <v>2980</v>
      </c>
      <c r="C1447" s="6" t="s">
        <v>3076</v>
      </c>
      <c r="D1447" s="13">
        <v>6446</v>
      </c>
      <c r="E1447" s="6">
        <v>2</v>
      </c>
      <c r="F1447" s="6">
        <v>42</v>
      </c>
      <c r="G1447" s="7">
        <v>1</v>
      </c>
      <c r="H1447" s="8">
        <f t="shared" si="116"/>
        <v>1</v>
      </c>
      <c r="I1447" s="6">
        <f t="shared" si="117"/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0</v>
      </c>
      <c r="AD1447" s="13">
        <v>0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36">
        <v>46253</v>
      </c>
    </row>
    <row r="1448" spans="1:37" x14ac:dyDescent="0.25">
      <c r="A1448" s="36">
        <v>46266</v>
      </c>
      <c r="B1448" s="6" t="s">
        <v>2980</v>
      </c>
      <c r="C1448" s="6" t="s">
        <v>3076</v>
      </c>
      <c r="D1448" s="13">
        <v>6581</v>
      </c>
      <c r="E1448" s="6">
        <v>2</v>
      </c>
      <c r="F1448" s="6">
        <v>42</v>
      </c>
      <c r="G1448" s="7">
        <v>1</v>
      </c>
      <c r="H1448" s="8">
        <f t="shared" si="116"/>
        <v>1</v>
      </c>
      <c r="I1448" s="6">
        <f t="shared" si="117"/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13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36">
        <v>46260</v>
      </c>
    </row>
    <row r="1449" spans="1:37" x14ac:dyDescent="0.25">
      <c r="A1449" s="36">
        <v>46266</v>
      </c>
      <c r="B1449" s="6" t="s">
        <v>2980</v>
      </c>
      <c r="C1449" s="6" t="s">
        <v>3077</v>
      </c>
      <c r="D1449" s="13">
        <v>6446</v>
      </c>
      <c r="E1449" s="6">
        <v>1</v>
      </c>
      <c r="F1449" s="6">
        <v>21</v>
      </c>
      <c r="G1449" s="7">
        <v>1</v>
      </c>
      <c r="H1449" s="8">
        <f t="shared" si="116"/>
        <v>1</v>
      </c>
      <c r="I1449" s="6">
        <f t="shared" si="117"/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13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36">
        <v>46252</v>
      </c>
    </row>
    <row r="1450" spans="1:37" x14ac:dyDescent="0.25">
      <c r="A1450" s="36">
        <v>46266</v>
      </c>
      <c r="B1450" s="6" t="s">
        <v>2980</v>
      </c>
      <c r="C1450" s="6" t="s">
        <v>3077</v>
      </c>
      <c r="D1450" s="13">
        <v>6581</v>
      </c>
      <c r="E1450" s="6">
        <v>1</v>
      </c>
      <c r="F1450" s="6">
        <v>21</v>
      </c>
      <c r="G1450" s="7">
        <v>1</v>
      </c>
      <c r="H1450" s="8">
        <f t="shared" si="116"/>
        <v>1</v>
      </c>
      <c r="I1450" s="6">
        <f t="shared" si="117"/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13">
        <v>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36">
        <v>46264</v>
      </c>
    </row>
    <row r="1451" spans="1:37" x14ac:dyDescent="0.25">
      <c r="A1451" s="36">
        <v>46271</v>
      </c>
      <c r="B1451" s="6" t="s">
        <v>2980</v>
      </c>
      <c r="C1451" s="6" t="s">
        <v>3077</v>
      </c>
      <c r="D1451" s="13">
        <v>6601</v>
      </c>
      <c r="E1451" s="6">
        <v>1</v>
      </c>
      <c r="F1451" s="6">
        <v>21</v>
      </c>
      <c r="G1451" s="7">
        <v>1</v>
      </c>
      <c r="H1451" s="8">
        <f t="shared" si="116"/>
        <v>1</v>
      </c>
      <c r="I1451" s="6">
        <f t="shared" si="117"/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13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36">
        <v>46271</v>
      </c>
    </row>
    <row r="1452" spans="1:37" x14ac:dyDescent="0.25">
      <c r="A1452" s="36">
        <v>46272</v>
      </c>
      <c r="B1452" s="6" t="s">
        <v>2980</v>
      </c>
      <c r="C1452" s="6" t="s">
        <v>3077</v>
      </c>
      <c r="D1452" s="13">
        <v>6688</v>
      </c>
      <c r="E1452" s="6">
        <v>1</v>
      </c>
      <c r="F1452" s="6">
        <v>21</v>
      </c>
      <c r="G1452" s="7">
        <v>1</v>
      </c>
      <c r="H1452" s="8">
        <f t="shared" si="116"/>
        <v>1</v>
      </c>
      <c r="I1452" s="6">
        <f t="shared" si="117"/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13">
        <v>0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36">
        <v>46272</v>
      </c>
    </row>
    <row r="1453" spans="1:37" x14ac:dyDescent="0.25">
      <c r="A1453" s="36">
        <v>46279</v>
      </c>
      <c r="B1453" s="6" t="s">
        <v>2980</v>
      </c>
      <c r="C1453" s="6" t="s">
        <v>3077</v>
      </c>
      <c r="D1453" s="13">
        <v>6494</v>
      </c>
      <c r="E1453" s="6">
        <v>1</v>
      </c>
      <c r="F1453" s="6">
        <v>21</v>
      </c>
      <c r="G1453" s="7">
        <v>1</v>
      </c>
      <c r="H1453" s="8">
        <f t="shared" si="116"/>
        <v>1</v>
      </c>
      <c r="I1453" s="6">
        <f t="shared" si="117"/>
        <v>0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13">
        <v>0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  <c r="AK1453" s="36">
        <v>46274</v>
      </c>
    </row>
    <row r="1454" spans="1:37" x14ac:dyDescent="0.25">
      <c r="A1454" s="36">
        <v>46279</v>
      </c>
      <c r="B1454" s="6" t="s">
        <v>2980</v>
      </c>
      <c r="C1454" s="6" t="s">
        <v>3077</v>
      </c>
      <c r="D1454" s="13">
        <v>6905</v>
      </c>
      <c r="E1454" s="6">
        <v>1</v>
      </c>
      <c r="F1454" s="6">
        <v>21</v>
      </c>
      <c r="G1454" s="7">
        <v>1</v>
      </c>
      <c r="H1454" s="8">
        <f t="shared" si="116"/>
        <v>1</v>
      </c>
      <c r="I1454" s="6">
        <f t="shared" si="117"/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13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36">
        <v>46277</v>
      </c>
    </row>
    <row r="1455" spans="1:37" x14ac:dyDescent="0.25">
      <c r="A1455" s="36">
        <v>46266</v>
      </c>
      <c r="B1455" s="6" t="s">
        <v>2980</v>
      </c>
      <c r="C1455" s="6" t="s">
        <v>3078</v>
      </c>
      <c r="D1455" s="13">
        <v>6446</v>
      </c>
      <c r="E1455" s="6">
        <v>1</v>
      </c>
      <c r="F1455" s="6">
        <v>21</v>
      </c>
      <c r="G1455" s="7">
        <v>1</v>
      </c>
      <c r="H1455" s="8">
        <f t="shared" si="116"/>
        <v>1</v>
      </c>
      <c r="I1455" s="6">
        <f t="shared" si="117"/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13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36">
        <v>46252</v>
      </c>
    </row>
    <row r="1456" spans="1:37" x14ac:dyDescent="0.25">
      <c r="A1456" s="36">
        <v>46266</v>
      </c>
      <c r="B1456" s="6" t="s">
        <v>2980</v>
      </c>
      <c r="C1456" s="6" t="s">
        <v>3078</v>
      </c>
      <c r="D1456" s="13">
        <v>6581</v>
      </c>
      <c r="E1456" s="6">
        <v>1</v>
      </c>
      <c r="F1456" s="6">
        <v>21</v>
      </c>
      <c r="G1456" s="7">
        <v>1</v>
      </c>
      <c r="H1456" s="8">
        <f t="shared" si="116"/>
        <v>1</v>
      </c>
      <c r="I1456" s="6">
        <f t="shared" si="117"/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13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36">
        <v>46260</v>
      </c>
    </row>
    <row r="1457" spans="1:37" x14ac:dyDescent="0.25">
      <c r="A1457" s="36">
        <v>46265</v>
      </c>
      <c r="B1457" s="6" t="s">
        <v>2980</v>
      </c>
      <c r="C1457" s="6" t="s">
        <v>3002</v>
      </c>
      <c r="D1457" s="13">
        <v>6366</v>
      </c>
      <c r="E1457" s="6">
        <v>3</v>
      </c>
      <c r="F1457" s="6">
        <v>63</v>
      </c>
      <c r="G1457" s="7">
        <v>1</v>
      </c>
      <c r="H1457" s="8">
        <f t="shared" si="116"/>
        <v>1</v>
      </c>
      <c r="I1457" s="6">
        <f t="shared" si="117"/>
        <v>0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0</v>
      </c>
      <c r="AC1457" s="6">
        <v>0</v>
      </c>
      <c r="AD1457" s="13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36">
        <v>46258</v>
      </c>
    </row>
    <row r="1458" spans="1:37" x14ac:dyDescent="0.25">
      <c r="A1458" s="36">
        <v>46265</v>
      </c>
      <c r="B1458" s="6" t="s">
        <v>2980</v>
      </c>
      <c r="C1458" s="6" t="s">
        <v>3002</v>
      </c>
      <c r="D1458" s="13">
        <v>6446</v>
      </c>
      <c r="E1458" s="6">
        <v>3</v>
      </c>
      <c r="F1458" s="6">
        <v>63</v>
      </c>
      <c r="G1458" s="7">
        <v>1</v>
      </c>
      <c r="H1458" s="8">
        <f t="shared" si="116"/>
        <v>1</v>
      </c>
      <c r="I1458" s="6">
        <f t="shared" ref="I1458:I1489" si="118">SUM(J1458:AJ1458)</f>
        <v>0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13">
        <v>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36">
        <v>46263</v>
      </c>
    </row>
    <row r="1459" spans="1:37" x14ac:dyDescent="0.25">
      <c r="A1459" s="36">
        <v>46265</v>
      </c>
      <c r="B1459" s="6" t="s">
        <v>2980</v>
      </c>
      <c r="C1459" s="6" t="s">
        <v>3003</v>
      </c>
      <c r="D1459" s="13">
        <v>6366</v>
      </c>
      <c r="E1459" s="6">
        <v>2</v>
      </c>
      <c r="F1459" s="6">
        <v>42</v>
      </c>
      <c r="G1459" s="7">
        <v>0.97619999999999996</v>
      </c>
      <c r="H1459" s="8">
        <f t="shared" si="116"/>
        <v>0.97619047619047616</v>
      </c>
      <c r="I1459" s="6">
        <f t="shared" si="118"/>
        <v>1</v>
      </c>
      <c r="J1459" s="6">
        <v>0</v>
      </c>
      <c r="K1459" s="6">
        <v>1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13">
        <v>0</v>
      </c>
      <c r="AE1459" s="6">
        <v>0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36">
        <v>46259</v>
      </c>
    </row>
    <row r="1460" spans="1:37" x14ac:dyDescent="0.25">
      <c r="A1460" s="36">
        <v>46265</v>
      </c>
      <c r="B1460" s="6" t="s">
        <v>2980</v>
      </c>
      <c r="C1460" s="6" t="s">
        <v>3003</v>
      </c>
      <c r="D1460" s="13">
        <v>6446</v>
      </c>
      <c r="E1460" s="6">
        <v>2</v>
      </c>
      <c r="F1460" s="6">
        <v>42</v>
      </c>
      <c r="G1460" s="7">
        <v>1</v>
      </c>
      <c r="H1460" s="8">
        <f t="shared" si="116"/>
        <v>1</v>
      </c>
      <c r="I1460" s="6">
        <f t="shared" si="118"/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13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36">
        <v>46263</v>
      </c>
    </row>
    <row r="1461" spans="1:37" x14ac:dyDescent="0.25">
      <c r="A1461" s="36">
        <v>46265</v>
      </c>
      <c r="B1461" s="6" t="s">
        <v>2980</v>
      </c>
      <c r="C1461" s="6" t="s">
        <v>3004</v>
      </c>
      <c r="D1461" s="13">
        <v>6366</v>
      </c>
      <c r="E1461" s="6">
        <v>7</v>
      </c>
      <c r="F1461" s="6">
        <v>147</v>
      </c>
      <c r="G1461" s="7">
        <v>0.98640000000000005</v>
      </c>
      <c r="H1461" s="8">
        <f t="shared" si="116"/>
        <v>0.98639455782312924</v>
      </c>
      <c r="I1461" s="6">
        <f t="shared" si="118"/>
        <v>2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1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1</v>
      </c>
      <c r="AD1461" s="13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36">
        <v>46257</v>
      </c>
    </row>
    <row r="1462" spans="1:37" x14ac:dyDescent="0.25">
      <c r="A1462" s="36">
        <v>46265</v>
      </c>
      <c r="B1462" s="6" t="s">
        <v>2980</v>
      </c>
      <c r="C1462" s="6" t="s">
        <v>3004</v>
      </c>
      <c r="D1462" s="13">
        <v>6446</v>
      </c>
      <c r="E1462" s="6">
        <v>7</v>
      </c>
      <c r="F1462" s="6">
        <v>147</v>
      </c>
      <c r="G1462" s="7">
        <v>1</v>
      </c>
      <c r="H1462" s="8">
        <f t="shared" si="116"/>
        <v>1</v>
      </c>
      <c r="I1462" s="6">
        <f t="shared" si="118"/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13">
        <v>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36">
        <v>46257</v>
      </c>
    </row>
    <row r="1463" spans="1:37" x14ac:dyDescent="0.25">
      <c r="A1463" s="36">
        <v>46266</v>
      </c>
      <c r="B1463" s="6" t="s">
        <v>2980</v>
      </c>
      <c r="C1463" s="6" t="s">
        <v>3004</v>
      </c>
      <c r="D1463" s="13">
        <v>6581</v>
      </c>
      <c r="E1463" s="6">
        <v>4</v>
      </c>
      <c r="F1463" s="6">
        <v>84</v>
      </c>
      <c r="G1463" s="7">
        <v>0.98809999999999998</v>
      </c>
      <c r="H1463" s="8">
        <f t="shared" si="116"/>
        <v>0.98809523809523814</v>
      </c>
      <c r="I1463" s="6">
        <f t="shared" si="118"/>
        <v>1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1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13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36">
        <v>46265</v>
      </c>
    </row>
    <row r="1464" spans="1:37" x14ac:dyDescent="0.25">
      <c r="A1464" s="36">
        <v>46267</v>
      </c>
      <c r="B1464" s="6" t="s">
        <v>2980</v>
      </c>
      <c r="C1464" s="6" t="s">
        <v>3004</v>
      </c>
      <c r="D1464" s="13">
        <v>6601</v>
      </c>
      <c r="E1464" s="6">
        <v>4</v>
      </c>
      <c r="F1464" s="6">
        <v>84</v>
      </c>
      <c r="G1464" s="7">
        <v>1</v>
      </c>
      <c r="H1464" s="8">
        <f t="shared" si="116"/>
        <v>1</v>
      </c>
      <c r="I1464" s="6">
        <f t="shared" si="118"/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13">
        <v>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36">
        <v>46267</v>
      </c>
    </row>
    <row r="1465" spans="1:37" x14ac:dyDescent="0.25">
      <c r="A1465" s="36">
        <v>46278</v>
      </c>
      <c r="B1465" s="6" t="s">
        <v>2980</v>
      </c>
      <c r="C1465" s="6" t="s">
        <v>3004</v>
      </c>
      <c r="D1465" s="13">
        <v>6688</v>
      </c>
      <c r="E1465" s="6">
        <v>4</v>
      </c>
      <c r="F1465" s="6">
        <v>84</v>
      </c>
      <c r="G1465" s="7">
        <v>1</v>
      </c>
      <c r="H1465" s="8">
        <f t="shared" si="116"/>
        <v>1</v>
      </c>
      <c r="I1465" s="6">
        <f t="shared" si="118"/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13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36">
        <v>46278</v>
      </c>
    </row>
    <row r="1466" spans="1:37" x14ac:dyDescent="0.25">
      <c r="A1466" s="36">
        <v>46279</v>
      </c>
      <c r="B1466" s="6" t="s">
        <v>2980</v>
      </c>
      <c r="C1466" s="6" t="s">
        <v>3004</v>
      </c>
      <c r="D1466" s="13">
        <v>6494</v>
      </c>
      <c r="E1466" s="6">
        <v>4</v>
      </c>
      <c r="F1466" s="6">
        <v>84</v>
      </c>
      <c r="G1466" s="7">
        <v>0.97619999999999996</v>
      </c>
      <c r="H1466" s="8">
        <f t="shared" si="116"/>
        <v>0.97619047619047616</v>
      </c>
      <c r="I1466" s="6">
        <f t="shared" si="118"/>
        <v>2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1</v>
      </c>
      <c r="S1466" s="6">
        <v>0</v>
      </c>
      <c r="T1466" s="6">
        <v>0</v>
      </c>
      <c r="U1466" s="6">
        <v>1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13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36">
        <v>46278</v>
      </c>
    </row>
    <row r="1467" spans="1:37" x14ac:dyDescent="0.25">
      <c r="A1467" s="36">
        <v>46279</v>
      </c>
      <c r="B1467" s="6" t="s">
        <v>2980</v>
      </c>
      <c r="C1467" s="6" t="s">
        <v>3004</v>
      </c>
      <c r="D1467" s="13">
        <v>6905</v>
      </c>
      <c r="E1467" s="6">
        <v>4</v>
      </c>
      <c r="F1467" s="6">
        <v>84</v>
      </c>
      <c r="G1467" s="7">
        <v>1</v>
      </c>
      <c r="H1467" s="8">
        <f t="shared" si="116"/>
        <v>1</v>
      </c>
      <c r="I1467" s="6">
        <f t="shared" si="118"/>
        <v>0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13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36">
        <v>46278</v>
      </c>
    </row>
    <row r="1468" spans="1:37" x14ac:dyDescent="0.25">
      <c r="A1468" s="36">
        <v>46265</v>
      </c>
      <c r="B1468" s="6" t="s">
        <v>2980</v>
      </c>
      <c r="C1468" s="6" t="s">
        <v>3005</v>
      </c>
      <c r="D1468" s="13">
        <v>6366</v>
      </c>
      <c r="E1468" s="6">
        <v>1</v>
      </c>
      <c r="F1468" s="6">
        <v>21</v>
      </c>
      <c r="G1468" s="7">
        <v>1</v>
      </c>
      <c r="H1468" s="8">
        <f t="shared" si="116"/>
        <v>1</v>
      </c>
      <c r="I1468" s="6">
        <f t="shared" si="118"/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13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36">
        <v>46259</v>
      </c>
    </row>
    <row r="1469" spans="1:37" x14ac:dyDescent="0.25">
      <c r="A1469" s="36">
        <v>46265</v>
      </c>
      <c r="B1469" s="6" t="s">
        <v>2980</v>
      </c>
      <c r="C1469" s="6" t="s">
        <v>3005</v>
      </c>
      <c r="D1469" s="13">
        <v>6446</v>
      </c>
      <c r="E1469" s="6">
        <v>1</v>
      </c>
      <c r="F1469" s="6">
        <v>21</v>
      </c>
      <c r="G1469" s="7">
        <v>1</v>
      </c>
      <c r="H1469" s="8">
        <f t="shared" si="116"/>
        <v>1</v>
      </c>
      <c r="I1469" s="6">
        <f t="shared" si="118"/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13">
        <v>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36">
        <v>46263</v>
      </c>
    </row>
    <row r="1470" spans="1:37" x14ac:dyDescent="0.25">
      <c r="A1470" s="36">
        <v>46265</v>
      </c>
      <c r="B1470" s="6" t="s">
        <v>2980</v>
      </c>
      <c r="C1470" s="6" t="s">
        <v>3006</v>
      </c>
      <c r="D1470" s="13">
        <v>6366</v>
      </c>
      <c r="E1470" s="6">
        <v>12</v>
      </c>
      <c r="F1470" s="6">
        <v>252</v>
      </c>
      <c r="G1470" s="7">
        <v>1</v>
      </c>
      <c r="H1470" s="8">
        <f t="shared" si="116"/>
        <v>1</v>
      </c>
      <c r="I1470" s="6">
        <f t="shared" si="118"/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13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36">
        <v>46252</v>
      </c>
    </row>
    <row r="1471" spans="1:37" x14ac:dyDescent="0.25">
      <c r="A1471" s="36">
        <v>46265</v>
      </c>
      <c r="B1471" s="6" t="s">
        <v>2980</v>
      </c>
      <c r="C1471" s="6" t="s">
        <v>3006</v>
      </c>
      <c r="D1471" s="13">
        <v>6446</v>
      </c>
      <c r="E1471" s="6">
        <v>12</v>
      </c>
      <c r="F1471" s="6">
        <v>252</v>
      </c>
      <c r="G1471" s="7">
        <v>1</v>
      </c>
      <c r="H1471" s="8">
        <f t="shared" si="116"/>
        <v>1</v>
      </c>
      <c r="I1471" s="6">
        <f t="shared" si="118"/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13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36">
        <v>46259</v>
      </c>
    </row>
    <row r="1472" spans="1:37" x14ac:dyDescent="0.25">
      <c r="A1472" s="36">
        <v>46265</v>
      </c>
      <c r="B1472" s="6" t="s">
        <v>2980</v>
      </c>
      <c r="C1472" s="6" t="s">
        <v>3007</v>
      </c>
      <c r="D1472" s="13">
        <v>6366</v>
      </c>
      <c r="E1472" s="6">
        <v>10</v>
      </c>
      <c r="F1472" s="6">
        <v>210</v>
      </c>
      <c r="G1472" s="7">
        <v>1</v>
      </c>
      <c r="H1472" s="8">
        <f t="shared" si="116"/>
        <v>1</v>
      </c>
      <c r="I1472" s="6">
        <f t="shared" si="118"/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13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36">
        <v>46259</v>
      </c>
    </row>
    <row r="1473" spans="1:37" x14ac:dyDescent="0.25">
      <c r="A1473" s="36">
        <v>46265</v>
      </c>
      <c r="B1473" s="6" t="s">
        <v>2980</v>
      </c>
      <c r="C1473" s="6" t="s">
        <v>3007</v>
      </c>
      <c r="D1473" s="13">
        <v>6446</v>
      </c>
      <c r="E1473" s="6">
        <v>10</v>
      </c>
      <c r="F1473" s="6">
        <v>210</v>
      </c>
      <c r="G1473" s="7">
        <v>0.99519999999999997</v>
      </c>
      <c r="H1473" s="8">
        <f t="shared" si="116"/>
        <v>0.99523809523809526</v>
      </c>
      <c r="I1473" s="6">
        <f t="shared" si="118"/>
        <v>1</v>
      </c>
      <c r="J1473" s="6">
        <v>0</v>
      </c>
      <c r="K1473" s="6">
        <v>0</v>
      </c>
      <c r="L1473" s="6">
        <v>0</v>
      </c>
      <c r="M1473" s="6">
        <v>1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13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  <c r="AK1473" s="36">
        <v>46262</v>
      </c>
    </row>
    <row r="1474" spans="1:37" x14ac:dyDescent="0.25">
      <c r="A1474" s="36">
        <v>46265</v>
      </c>
      <c r="B1474" s="6" t="s">
        <v>2980</v>
      </c>
      <c r="C1474" s="6" t="s">
        <v>3008</v>
      </c>
      <c r="D1474" s="13">
        <v>6366</v>
      </c>
      <c r="E1474" s="6">
        <v>3</v>
      </c>
      <c r="F1474" s="6">
        <v>63</v>
      </c>
      <c r="G1474" s="7">
        <v>1</v>
      </c>
      <c r="H1474" s="8">
        <f t="shared" si="116"/>
        <v>1</v>
      </c>
      <c r="I1474" s="6">
        <f t="shared" si="118"/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0</v>
      </c>
      <c r="AD1474" s="13">
        <v>0</v>
      </c>
      <c r="AE1474" s="6">
        <v>0</v>
      </c>
      <c r="AF1474" s="6">
        <v>0</v>
      </c>
      <c r="AG1474" s="6">
        <v>0</v>
      </c>
      <c r="AH1474" s="6">
        <v>0</v>
      </c>
      <c r="AI1474" s="6">
        <v>0</v>
      </c>
      <c r="AJ1474" s="6">
        <v>0</v>
      </c>
      <c r="AK1474" s="36">
        <v>46263</v>
      </c>
    </row>
    <row r="1475" spans="1:37" x14ac:dyDescent="0.25">
      <c r="A1475" s="36">
        <v>46268</v>
      </c>
      <c r="B1475" s="6" t="s">
        <v>2980</v>
      </c>
      <c r="C1475" s="6" t="s">
        <v>3008</v>
      </c>
      <c r="D1475" s="13">
        <v>6446</v>
      </c>
      <c r="E1475" s="6">
        <v>3</v>
      </c>
      <c r="F1475" s="6">
        <v>63</v>
      </c>
      <c r="G1475" s="7">
        <v>1</v>
      </c>
      <c r="H1475" s="8">
        <f t="shared" si="116"/>
        <v>1</v>
      </c>
      <c r="I1475" s="6">
        <f t="shared" si="118"/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13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36">
        <v>46268</v>
      </c>
    </row>
    <row r="1476" spans="1:37" x14ac:dyDescent="0.25">
      <c r="A1476" s="36">
        <v>46265</v>
      </c>
      <c r="B1476" s="6" t="s">
        <v>2980</v>
      </c>
      <c r="C1476" s="6" t="s">
        <v>3009</v>
      </c>
      <c r="D1476" s="13">
        <v>6366</v>
      </c>
      <c r="E1476" s="6">
        <v>11</v>
      </c>
      <c r="F1476" s="6">
        <v>231</v>
      </c>
      <c r="G1476" s="7">
        <v>1</v>
      </c>
      <c r="H1476" s="8">
        <f t="shared" si="116"/>
        <v>1</v>
      </c>
      <c r="I1476" s="6">
        <f t="shared" si="118"/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13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  <c r="AK1476" s="36">
        <v>46252</v>
      </c>
    </row>
    <row r="1477" spans="1:37" x14ac:dyDescent="0.25">
      <c r="A1477" s="36">
        <v>46265</v>
      </c>
      <c r="B1477" s="6" t="s">
        <v>2980</v>
      </c>
      <c r="C1477" s="6" t="s">
        <v>3009</v>
      </c>
      <c r="D1477" s="13">
        <v>6446</v>
      </c>
      <c r="E1477" s="6">
        <v>11</v>
      </c>
      <c r="F1477" s="6">
        <v>231</v>
      </c>
      <c r="G1477" s="7">
        <v>0.99570000000000003</v>
      </c>
      <c r="H1477" s="8">
        <f t="shared" si="116"/>
        <v>0.99567099567099571</v>
      </c>
      <c r="I1477" s="6">
        <f t="shared" si="118"/>
        <v>1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1</v>
      </c>
      <c r="AD1477" s="13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36">
        <v>46262</v>
      </c>
    </row>
    <row r="1478" spans="1:37" x14ac:dyDescent="0.25">
      <c r="A1478" s="36">
        <v>46272</v>
      </c>
      <c r="B1478" s="6" t="s">
        <v>2980</v>
      </c>
      <c r="C1478" s="6" t="s">
        <v>3009</v>
      </c>
      <c r="D1478" s="13">
        <v>6581</v>
      </c>
      <c r="E1478" s="6">
        <v>9</v>
      </c>
      <c r="F1478" s="6">
        <v>189</v>
      </c>
      <c r="G1478" s="7">
        <v>0.98939999999999995</v>
      </c>
      <c r="H1478" s="8">
        <f t="shared" si="116"/>
        <v>0.98941798941798942</v>
      </c>
      <c r="I1478" s="6">
        <f t="shared" si="118"/>
        <v>2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2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13">
        <v>0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36">
        <v>46271</v>
      </c>
    </row>
    <row r="1479" spans="1:37" x14ac:dyDescent="0.25">
      <c r="A1479" s="36">
        <v>46265</v>
      </c>
      <c r="B1479" s="6" t="s">
        <v>2980</v>
      </c>
      <c r="C1479" s="6" t="s">
        <v>3010</v>
      </c>
      <c r="D1479" s="13">
        <v>6366</v>
      </c>
      <c r="E1479" s="6">
        <v>5</v>
      </c>
      <c r="F1479" s="6">
        <v>105</v>
      </c>
      <c r="G1479" s="7">
        <v>1</v>
      </c>
      <c r="H1479" s="8">
        <f t="shared" si="116"/>
        <v>1</v>
      </c>
      <c r="I1479" s="6">
        <f t="shared" si="118"/>
        <v>0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13">
        <v>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36">
        <v>46255</v>
      </c>
    </row>
    <row r="1480" spans="1:37" x14ac:dyDescent="0.25">
      <c r="A1480" s="36">
        <v>46265</v>
      </c>
      <c r="B1480" s="6" t="s">
        <v>2980</v>
      </c>
      <c r="C1480" s="6" t="s">
        <v>3010</v>
      </c>
      <c r="D1480" s="13">
        <v>6446</v>
      </c>
      <c r="E1480" s="6">
        <v>5</v>
      </c>
      <c r="F1480" s="6">
        <v>105</v>
      </c>
      <c r="G1480" s="7">
        <v>1</v>
      </c>
      <c r="H1480" s="8">
        <f t="shared" si="116"/>
        <v>1</v>
      </c>
      <c r="I1480" s="6">
        <f t="shared" si="118"/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13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36">
        <v>46260</v>
      </c>
    </row>
    <row r="1481" spans="1:37" x14ac:dyDescent="0.25">
      <c r="A1481" s="36">
        <v>46265</v>
      </c>
      <c r="B1481" s="6" t="s">
        <v>2980</v>
      </c>
      <c r="C1481" s="6" t="s">
        <v>3011</v>
      </c>
      <c r="D1481" s="13">
        <v>6366</v>
      </c>
      <c r="E1481" s="6">
        <v>12</v>
      </c>
      <c r="F1481" s="6">
        <v>252</v>
      </c>
      <c r="G1481" s="7">
        <v>0.996</v>
      </c>
      <c r="H1481" s="8">
        <f t="shared" si="116"/>
        <v>0.99603174603174605</v>
      </c>
      <c r="I1481" s="6">
        <f t="shared" si="118"/>
        <v>1</v>
      </c>
      <c r="J1481" s="6">
        <v>0</v>
      </c>
      <c r="K1481" s="6">
        <v>1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13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36">
        <v>46252</v>
      </c>
    </row>
    <row r="1482" spans="1:37" x14ac:dyDescent="0.25">
      <c r="A1482" s="36">
        <v>46265</v>
      </c>
      <c r="B1482" s="6" t="s">
        <v>2980</v>
      </c>
      <c r="C1482" s="6" t="s">
        <v>3011</v>
      </c>
      <c r="D1482" s="13">
        <v>6446</v>
      </c>
      <c r="E1482" s="6">
        <v>12</v>
      </c>
      <c r="F1482" s="6">
        <v>252</v>
      </c>
      <c r="G1482" s="7">
        <v>1</v>
      </c>
      <c r="H1482" s="8">
        <f t="shared" si="116"/>
        <v>1</v>
      </c>
      <c r="I1482" s="6">
        <f t="shared" si="118"/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13">
        <v>0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36">
        <v>46258</v>
      </c>
    </row>
    <row r="1483" spans="1:37" x14ac:dyDescent="0.25">
      <c r="A1483" s="36">
        <v>46265</v>
      </c>
      <c r="B1483" s="6" t="s">
        <v>2980</v>
      </c>
      <c r="C1483" s="6" t="s">
        <v>3012</v>
      </c>
      <c r="D1483" s="13">
        <v>6366</v>
      </c>
      <c r="E1483" s="6">
        <v>11</v>
      </c>
      <c r="F1483" s="6">
        <v>231</v>
      </c>
      <c r="G1483" s="7">
        <v>0.98270000000000002</v>
      </c>
      <c r="H1483" s="8">
        <f t="shared" si="116"/>
        <v>0.98268398268398272</v>
      </c>
      <c r="I1483" s="6">
        <f t="shared" si="118"/>
        <v>4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6">
        <v>1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1</v>
      </c>
      <c r="W1483" s="6">
        <v>0</v>
      </c>
      <c r="X1483" s="6">
        <v>0</v>
      </c>
      <c r="Y1483" s="6">
        <v>1</v>
      </c>
      <c r="Z1483" s="6">
        <v>1</v>
      </c>
      <c r="AA1483" s="6">
        <v>0</v>
      </c>
      <c r="AB1483" s="6">
        <v>0</v>
      </c>
      <c r="AC1483" s="6">
        <v>0</v>
      </c>
      <c r="AD1483" s="13">
        <v>0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  <c r="AK1483" s="36">
        <v>46256</v>
      </c>
    </row>
    <row r="1484" spans="1:37" x14ac:dyDescent="0.25">
      <c r="A1484" s="36">
        <v>46265</v>
      </c>
      <c r="B1484" s="6" t="s">
        <v>2980</v>
      </c>
      <c r="C1484" s="6" t="s">
        <v>3012</v>
      </c>
      <c r="D1484" s="13">
        <v>6446</v>
      </c>
      <c r="E1484" s="6">
        <v>11</v>
      </c>
      <c r="F1484" s="6">
        <v>231</v>
      </c>
      <c r="G1484" s="7">
        <v>0.99570000000000003</v>
      </c>
      <c r="H1484" s="8">
        <f t="shared" si="116"/>
        <v>0.99567099567099571</v>
      </c>
      <c r="I1484" s="6">
        <f t="shared" si="118"/>
        <v>1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1</v>
      </c>
      <c r="Z1484" s="6">
        <v>0</v>
      </c>
      <c r="AA1484" s="6">
        <v>0</v>
      </c>
      <c r="AB1484" s="6">
        <v>0</v>
      </c>
      <c r="AC1484" s="6">
        <v>0</v>
      </c>
      <c r="AD1484" s="13">
        <v>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36">
        <v>46261</v>
      </c>
    </row>
    <row r="1485" spans="1:37" x14ac:dyDescent="0.25">
      <c r="A1485" s="36">
        <v>46272</v>
      </c>
      <c r="B1485" s="6" t="s">
        <v>2980</v>
      </c>
      <c r="C1485" s="6" t="s">
        <v>3012</v>
      </c>
      <c r="D1485" s="13">
        <v>6581</v>
      </c>
      <c r="E1485" s="6">
        <v>8</v>
      </c>
      <c r="F1485" s="6">
        <v>168</v>
      </c>
      <c r="G1485" s="7">
        <v>1</v>
      </c>
      <c r="H1485" s="8">
        <f t="shared" si="116"/>
        <v>1</v>
      </c>
      <c r="I1485" s="6">
        <f t="shared" si="118"/>
        <v>0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13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36">
        <v>46271</v>
      </c>
    </row>
    <row r="1486" spans="1:37" x14ac:dyDescent="0.25">
      <c r="A1486" s="36">
        <v>46265</v>
      </c>
      <c r="B1486" s="6" t="s">
        <v>2980</v>
      </c>
      <c r="C1486" s="6" t="s">
        <v>3013</v>
      </c>
      <c r="D1486" s="13">
        <v>6366</v>
      </c>
      <c r="E1486" s="6">
        <v>1</v>
      </c>
      <c r="F1486" s="6">
        <v>21</v>
      </c>
      <c r="G1486" s="7">
        <v>1</v>
      </c>
      <c r="H1486" s="8">
        <f t="shared" si="116"/>
        <v>1</v>
      </c>
      <c r="I1486" s="6">
        <f t="shared" si="118"/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13">
        <v>0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6">
        <v>0</v>
      </c>
      <c r="AK1486" s="36">
        <v>46258</v>
      </c>
    </row>
    <row r="1487" spans="1:37" x14ac:dyDescent="0.25">
      <c r="A1487" s="36">
        <v>46265</v>
      </c>
      <c r="B1487" s="6" t="s">
        <v>2980</v>
      </c>
      <c r="C1487" s="6" t="s">
        <v>3013</v>
      </c>
      <c r="D1487" s="13">
        <v>6446</v>
      </c>
      <c r="E1487" s="6">
        <v>1</v>
      </c>
      <c r="F1487" s="6">
        <v>21</v>
      </c>
      <c r="G1487" s="7">
        <v>1</v>
      </c>
      <c r="H1487" s="8">
        <f t="shared" si="116"/>
        <v>1</v>
      </c>
      <c r="I1487" s="6">
        <f t="shared" si="118"/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13">
        <v>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  <c r="AK1487" s="36">
        <v>46263</v>
      </c>
    </row>
    <row r="1488" spans="1:37" x14ac:dyDescent="0.25">
      <c r="A1488" s="36">
        <v>46265</v>
      </c>
      <c r="B1488" s="6" t="s">
        <v>2980</v>
      </c>
      <c r="C1488" s="6" t="s">
        <v>3014</v>
      </c>
      <c r="D1488" s="13">
        <v>6366</v>
      </c>
      <c r="E1488" s="6">
        <v>7</v>
      </c>
      <c r="F1488" s="6">
        <v>147</v>
      </c>
      <c r="G1488" s="7">
        <v>0.99319999999999997</v>
      </c>
      <c r="H1488" s="8">
        <f t="shared" si="116"/>
        <v>0.99319727891156462</v>
      </c>
      <c r="I1488" s="6">
        <f t="shared" si="118"/>
        <v>1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1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13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36">
        <v>46255</v>
      </c>
    </row>
    <row r="1489" spans="1:37" x14ac:dyDescent="0.25">
      <c r="A1489" s="36">
        <v>46265</v>
      </c>
      <c r="B1489" s="6" t="s">
        <v>2980</v>
      </c>
      <c r="C1489" s="6" t="s">
        <v>3014</v>
      </c>
      <c r="D1489" s="13">
        <v>6446</v>
      </c>
      <c r="E1489" s="6">
        <v>7</v>
      </c>
      <c r="F1489" s="6">
        <v>147</v>
      </c>
      <c r="G1489" s="7">
        <v>1</v>
      </c>
      <c r="H1489" s="8">
        <f t="shared" si="116"/>
        <v>1</v>
      </c>
      <c r="I1489" s="6">
        <f t="shared" si="118"/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13">
        <v>0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  <c r="AK1489" s="36">
        <v>46262</v>
      </c>
    </row>
    <row r="1490" spans="1:37" x14ac:dyDescent="0.25">
      <c r="A1490" s="36">
        <v>46265</v>
      </c>
      <c r="B1490" s="6" t="s">
        <v>2980</v>
      </c>
      <c r="C1490" s="6" t="s">
        <v>3015</v>
      </c>
      <c r="D1490" s="13">
        <v>6366</v>
      </c>
      <c r="E1490" s="6">
        <v>2</v>
      </c>
      <c r="F1490" s="6">
        <v>42</v>
      </c>
      <c r="G1490" s="7">
        <v>1</v>
      </c>
      <c r="H1490" s="8">
        <f t="shared" ref="H1490:H1557" si="119">1-I1490/F1490</f>
        <v>1</v>
      </c>
      <c r="I1490" s="6">
        <f t="shared" ref="I1490:I1512" si="120">SUM(J1490:AJ1490)</f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13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36">
        <v>46258</v>
      </c>
    </row>
    <row r="1491" spans="1:37" x14ac:dyDescent="0.25">
      <c r="A1491" s="36">
        <v>46265</v>
      </c>
      <c r="B1491" s="6" t="s">
        <v>2980</v>
      </c>
      <c r="C1491" s="6" t="s">
        <v>3015</v>
      </c>
      <c r="D1491" s="13">
        <v>6446</v>
      </c>
      <c r="E1491" s="6">
        <v>2</v>
      </c>
      <c r="F1491" s="6">
        <v>42</v>
      </c>
      <c r="G1491" s="7">
        <v>0.97619999999999996</v>
      </c>
      <c r="H1491" s="8">
        <f t="shared" si="119"/>
        <v>0.97619047619047616</v>
      </c>
      <c r="I1491" s="6">
        <f t="shared" si="120"/>
        <v>1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1</v>
      </c>
      <c r="AB1491" s="6">
        <v>0</v>
      </c>
      <c r="AC1491" s="6">
        <v>0</v>
      </c>
      <c r="AD1491" s="13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  <c r="AK1491" s="36">
        <v>46263</v>
      </c>
    </row>
    <row r="1492" spans="1:37" x14ac:dyDescent="0.25">
      <c r="A1492" s="36">
        <v>46265</v>
      </c>
      <c r="B1492" s="6" t="s">
        <v>2980</v>
      </c>
      <c r="C1492" s="6" t="s">
        <v>3016</v>
      </c>
      <c r="D1492" s="13">
        <v>6366</v>
      </c>
      <c r="E1492" s="6">
        <v>4</v>
      </c>
      <c r="F1492" s="6">
        <v>84</v>
      </c>
      <c r="G1492" s="7">
        <v>0.96430000000000005</v>
      </c>
      <c r="H1492" s="8">
        <f t="shared" si="119"/>
        <v>0.9642857142857143</v>
      </c>
      <c r="I1492" s="6">
        <f t="shared" si="120"/>
        <v>3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3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13">
        <v>0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  <c r="AK1492" s="36">
        <v>46255</v>
      </c>
    </row>
    <row r="1493" spans="1:37" x14ac:dyDescent="0.25">
      <c r="A1493" s="36">
        <v>46265</v>
      </c>
      <c r="B1493" s="6" t="s">
        <v>2980</v>
      </c>
      <c r="C1493" s="6" t="s">
        <v>3016</v>
      </c>
      <c r="D1493" s="13">
        <v>6446</v>
      </c>
      <c r="E1493" s="6">
        <v>4</v>
      </c>
      <c r="F1493" s="6">
        <v>84</v>
      </c>
      <c r="G1493" s="7">
        <v>1</v>
      </c>
      <c r="H1493" s="8">
        <f t="shared" si="119"/>
        <v>1</v>
      </c>
      <c r="I1493" s="6">
        <f t="shared" si="120"/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13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36">
        <v>46262</v>
      </c>
    </row>
    <row r="1494" spans="1:37" x14ac:dyDescent="0.25">
      <c r="A1494" s="36">
        <v>46273</v>
      </c>
      <c r="B1494" s="6" t="s">
        <v>2980</v>
      </c>
      <c r="C1494" s="6" t="s">
        <v>3016</v>
      </c>
      <c r="D1494" s="13">
        <v>6581</v>
      </c>
      <c r="E1494" s="6">
        <v>2</v>
      </c>
      <c r="F1494" s="6">
        <v>42</v>
      </c>
      <c r="G1494" s="7">
        <v>1</v>
      </c>
      <c r="H1494" s="8">
        <f t="shared" si="119"/>
        <v>1</v>
      </c>
      <c r="I1494" s="6">
        <f t="shared" si="120"/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13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36">
        <v>46271</v>
      </c>
    </row>
    <row r="1495" spans="1:37" x14ac:dyDescent="0.25">
      <c r="A1495" s="36">
        <v>46265</v>
      </c>
      <c r="B1495" s="6" t="s">
        <v>2980</v>
      </c>
      <c r="C1495" s="6" t="s">
        <v>3017</v>
      </c>
      <c r="D1495" s="13">
        <v>6366</v>
      </c>
      <c r="E1495" s="6">
        <v>2</v>
      </c>
      <c r="F1495" s="6">
        <v>42</v>
      </c>
      <c r="G1495" s="7">
        <v>1</v>
      </c>
      <c r="H1495" s="8">
        <f t="shared" si="119"/>
        <v>1</v>
      </c>
      <c r="I1495" s="6">
        <f t="shared" si="120"/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13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36">
        <v>46251</v>
      </c>
    </row>
    <row r="1496" spans="1:37" x14ac:dyDescent="0.25">
      <c r="A1496" s="36">
        <v>46265</v>
      </c>
      <c r="B1496" s="6" t="s">
        <v>2980</v>
      </c>
      <c r="C1496" s="6" t="s">
        <v>3017</v>
      </c>
      <c r="D1496" s="13">
        <v>6446</v>
      </c>
      <c r="E1496" s="6">
        <v>2</v>
      </c>
      <c r="F1496" s="6">
        <v>42</v>
      </c>
      <c r="G1496" s="7">
        <v>1</v>
      </c>
      <c r="H1496" s="8">
        <f t="shared" si="119"/>
        <v>1</v>
      </c>
      <c r="I1496" s="6">
        <f t="shared" si="120"/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13">
        <v>0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36">
        <v>46254</v>
      </c>
    </row>
    <row r="1497" spans="1:37" x14ac:dyDescent="0.25">
      <c r="A1497" s="36">
        <v>46265</v>
      </c>
      <c r="B1497" s="6" t="s">
        <v>2980</v>
      </c>
      <c r="C1497" s="6" t="s">
        <v>3018</v>
      </c>
      <c r="D1497" s="13">
        <v>6366</v>
      </c>
      <c r="E1497" s="6">
        <v>1</v>
      </c>
      <c r="F1497" s="6">
        <v>21</v>
      </c>
      <c r="G1497" s="7">
        <v>1</v>
      </c>
      <c r="H1497" s="8">
        <f t="shared" si="119"/>
        <v>1</v>
      </c>
      <c r="I1497" s="6">
        <f t="shared" si="120"/>
        <v>0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0</v>
      </c>
      <c r="AD1497" s="13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36">
        <v>46251</v>
      </c>
    </row>
    <row r="1498" spans="1:37" x14ac:dyDescent="0.25">
      <c r="A1498" s="36">
        <v>46265</v>
      </c>
      <c r="B1498" s="6" t="s">
        <v>2980</v>
      </c>
      <c r="C1498" s="6" t="s">
        <v>3018</v>
      </c>
      <c r="D1498" s="13">
        <v>6446</v>
      </c>
      <c r="E1498" s="6">
        <v>1</v>
      </c>
      <c r="F1498" s="6">
        <v>21</v>
      </c>
      <c r="G1498" s="7">
        <v>1</v>
      </c>
      <c r="H1498" s="8">
        <f t="shared" si="119"/>
        <v>1</v>
      </c>
      <c r="I1498" s="6">
        <f t="shared" si="120"/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13">
        <v>0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36">
        <v>46257</v>
      </c>
    </row>
    <row r="1499" spans="1:37" x14ac:dyDescent="0.25">
      <c r="A1499" s="36">
        <v>46265</v>
      </c>
      <c r="B1499" s="6" t="s">
        <v>2980</v>
      </c>
      <c r="C1499" s="6" t="s">
        <v>3019</v>
      </c>
      <c r="D1499" s="13">
        <v>6366</v>
      </c>
      <c r="E1499" s="6">
        <v>1</v>
      </c>
      <c r="F1499" s="6">
        <v>21</v>
      </c>
      <c r="G1499" s="7">
        <v>1</v>
      </c>
      <c r="H1499" s="8">
        <f t="shared" si="119"/>
        <v>1</v>
      </c>
      <c r="I1499" s="6">
        <f t="shared" si="120"/>
        <v>0</v>
      </c>
      <c r="J1499" s="6">
        <v>0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13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36">
        <v>46251</v>
      </c>
    </row>
    <row r="1500" spans="1:37" x14ac:dyDescent="0.25">
      <c r="A1500" s="36">
        <v>46265</v>
      </c>
      <c r="B1500" s="6" t="s">
        <v>2980</v>
      </c>
      <c r="C1500" s="6" t="s">
        <v>3019</v>
      </c>
      <c r="D1500" s="13">
        <v>6446</v>
      </c>
      <c r="E1500" s="6">
        <v>1</v>
      </c>
      <c r="F1500" s="6">
        <v>21</v>
      </c>
      <c r="G1500" s="7">
        <v>1</v>
      </c>
      <c r="H1500" s="8">
        <f t="shared" si="119"/>
        <v>1</v>
      </c>
      <c r="I1500" s="6">
        <f t="shared" si="120"/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13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36">
        <v>46259</v>
      </c>
    </row>
    <row r="1501" spans="1:37" x14ac:dyDescent="0.25">
      <c r="A1501" s="36">
        <v>46265</v>
      </c>
      <c r="B1501" s="6" t="s">
        <v>2980</v>
      </c>
      <c r="C1501" s="6" t="s">
        <v>3020</v>
      </c>
      <c r="D1501" s="13">
        <v>6366</v>
      </c>
      <c r="E1501" s="6">
        <v>1</v>
      </c>
      <c r="F1501" s="6">
        <v>21</v>
      </c>
      <c r="G1501" s="7">
        <v>1</v>
      </c>
      <c r="H1501" s="8">
        <f t="shared" si="119"/>
        <v>1</v>
      </c>
      <c r="I1501" s="6">
        <f t="shared" si="120"/>
        <v>0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13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36">
        <v>46251</v>
      </c>
    </row>
    <row r="1502" spans="1:37" x14ac:dyDescent="0.25">
      <c r="A1502" s="36">
        <v>46265</v>
      </c>
      <c r="B1502" s="6" t="s">
        <v>2980</v>
      </c>
      <c r="C1502" s="6" t="s">
        <v>3020</v>
      </c>
      <c r="D1502" s="13">
        <v>6446</v>
      </c>
      <c r="E1502" s="6">
        <v>1</v>
      </c>
      <c r="F1502" s="6">
        <v>21</v>
      </c>
      <c r="G1502" s="7">
        <v>0.95240000000000002</v>
      </c>
      <c r="H1502" s="8">
        <f t="shared" si="119"/>
        <v>0.95238095238095233</v>
      </c>
      <c r="I1502" s="6">
        <f t="shared" si="120"/>
        <v>1</v>
      </c>
      <c r="J1502" s="6">
        <v>0</v>
      </c>
      <c r="K1502" s="6">
        <v>0</v>
      </c>
      <c r="L1502" s="6">
        <v>0</v>
      </c>
      <c r="M1502" s="6">
        <v>1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13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36">
        <v>46260</v>
      </c>
    </row>
    <row r="1503" spans="1:37" x14ac:dyDescent="0.25">
      <c r="A1503" s="36">
        <v>46272</v>
      </c>
      <c r="B1503" s="6" t="s">
        <v>2980</v>
      </c>
      <c r="C1503" s="6" t="s">
        <v>3020</v>
      </c>
      <c r="D1503" s="6">
        <v>6581</v>
      </c>
      <c r="E1503" s="6">
        <v>1</v>
      </c>
      <c r="F1503" s="6">
        <v>21</v>
      </c>
      <c r="G1503" s="8">
        <v>1</v>
      </c>
      <c r="H1503" s="8">
        <f t="shared" si="119"/>
        <v>1</v>
      </c>
      <c r="I1503" s="6">
        <f t="shared" si="120"/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13">
        <v>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36">
        <v>46271</v>
      </c>
    </row>
    <row r="1504" spans="1:37" x14ac:dyDescent="0.25">
      <c r="A1504" s="36">
        <v>46279</v>
      </c>
      <c r="B1504" s="6" t="s">
        <v>2980</v>
      </c>
      <c r="C1504" s="6" t="s">
        <v>3020</v>
      </c>
      <c r="D1504" s="6">
        <v>6601</v>
      </c>
      <c r="E1504" s="6">
        <v>1</v>
      </c>
      <c r="F1504" s="6">
        <v>21</v>
      </c>
      <c r="G1504" s="8">
        <v>1</v>
      </c>
      <c r="H1504" s="8">
        <f t="shared" si="119"/>
        <v>1</v>
      </c>
      <c r="I1504" s="6">
        <f t="shared" si="120"/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13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36">
        <v>46272</v>
      </c>
    </row>
    <row r="1505" spans="1:38" x14ac:dyDescent="0.25">
      <c r="A1505" s="36">
        <v>46279</v>
      </c>
      <c r="B1505" s="6" t="s">
        <v>2980</v>
      </c>
      <c r="C1505" s="6" t="s">
        <v>3020</v>
      </c>
      <c r="D1505" s="6">
        <v>6688</v>
      </c>
      <c r="E1505" s="6">
        <v>1</v>
      </c>
      <c r="F1505" s="6">
        <v>21</v>
      </c>
      <c r="G1505" s="8">
        <v>1</v>
      </c>
      <c r="H1505" s="8">
        <f t="shared" si="119"/>
        <v>1</v>
      </c>
      <c r="I1505" s="6">
        <f t="shared" si="120"/>
        <v>0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13">
        <v>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36">
        <v>46278</v>
      </c>
    </row>
    <row r="1506" spans="1:38" x14ac:dyDescent="0.25">
      <c r="A1506" s="36">
        <v>46267</v>
      </c>
      <c r="B1506" s="6" t="s">
        <v>3094</v>
      </c>
      <c r="C1506" s="6" t="s">
        <v>3095</v>
      </c>
      <c r="D1506" s="13">
        <v>6446</v>
      </c>
      <c r="E1506" s="6">
        <v>11</v>
      </c>
      <c r="F1506" s="6">
        <v>286</v>
      </c>
      <c r="G1506" s="7">
        <v>0.99650000000000005</v>
      </c>
      <c r="H1506" s="8">
        <f t="shared" si="119"/>
        <v>0.99650349650349646</v>
      </c>
      <c r="I1506" s="6">
        <f t="shared" si="120"/>
        <v>1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1</v>
      </c>
      <c r="AD1506" s="13">
        <v>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36">
        <v>46266</v>
      </c>
    </row>
    <row r="1507" spans="1:38" x14ac:dyDescent="0.25">
      <c r="A1507" s="39">
        <v>46044</v>
      </c>
      <c r="B1507" s="39" t="s">
        <v>1499</v>
      </c>
      <c r="C1507" s="13" t="s">
        <v>17</v>
      </c>
      <c r="D1507" s="13">
        <v>6446</v>
      </c>
      <c r="E1507" s="13">
        <v>11</v>
      </c>
      <c r="F1507" s="6">
        <f t="shared" ref="F1507:F1523" si="121">E1507*21</f>
        <v>231</v>
      </c>
      <c r="G1507" s="33">
        <v>0.97840000000000005</v>
      </c>
      <c r="H1507" s="8">
        <f t="shared" si="119"/>
        <v>0.97835497835497831</v>
      </c>
      <c r="I1507" s="6">
        <f t="shared" si="120"/>
        <v>5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4</v>
      </c>
      <c r="W1507" s="6">
        <v>0</v>
      </c>
      <c r="X1507" s="6">
        <v>0</v>
      </c>
      <c r="Y1507" s="6">
        <v>1</v>
      </c>
      <c r="Z1507" s="6">
        <v>0</v>
      </c>
      <c r="AA1507" s="6">
        <v>0</v>
      </c>
      <c r="AB1507" s="13">
        <v>0</v>
      </c>
      <c r="AC1507" s="6">
        <v>0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  <c r="AK1507" s="36">
        <v>46043</v>
      </c>
    </row>
    <row r="1508" spans="1:38" x14ac:dyDescent="0.25">
      <c r="A1508" s="39">
        <v>46049</v>
      </c>
      <c r="B1508" s="39" t="s">
        <v>1499</v>
      </c>
      <c r="C1508" s="13" t="s">
        <v>17</v>
      </c>
      <c r="D1508" s="6">
        <v>6581</v>
      </c>
      <c r="E1508" s="13">
        <v>8</v>
      </c>
      <c r="F1508" s="6">
        <f t="shared" si="121"/>
        <v>168</v>
      </c>
      <c r="G1508" s="33">
        <v>0.9405</v>
      </c>
      <c r="H1508" s="8">
        <f t="shared" si="119"/>
        <v>0.94047619047619047</v>
      </c>
      <c r="I1508" s="6">
        <f t="shared" si="120"/>
        <v>10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1</v>
      </c>
      <c r="S1508" s="6">
        <v>0</v>
      </c>
      <c r="T1508" s="6">
        <v>0</v>
      </c>
      <c r="U1508" s="6">
        <v>9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36">
        <v>46036</v>
      </c>
    </row>
    <row r="1509" spans="1:38" x14ac:dyDescent="0.25">
      <c r="A1509" s="39">
        <v>46049</v>
      </c>
      <c r="B1509" s="39" t="s">
        <v>1499</v>
      </c>
      <c r="C1509" s="13" t="s">
        <v>17</v>
      </c>
      <c r="D1509" s="13">
        <v>6601</v>
      </c>
      <c r="E1509" s="13">
        <v>8</v>
      </c>
      <c r="F1509" s="6">
        <f t="shared" si="121"/>
        <v>168</v>
      </c>
      <c r="G1509" s="33">
        <v>0.9345</v>
      </c>
      <c r="H1509" s="8">
        <f t="shared" si="119"/>
        <v>0.93452380952380953</v>
      </c>
      <c r="I1509" s="6">
        <f t="shared" si="120"/>
        <v>11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1</v>
      </c>
      <c r="S1509" s="6">
        <v>0</v>
      </c>
      <c r="T1509" s="6">
        <v>0</v>
      </c>
      <c r="U1509" s="6">
        <v>9</v>
      </c>
      <c r="V1509" s="6">
        <v>0</v>
      </c>
      <c r="W1509" s="6">
        <v>0</v>
      </c>
      <c r="X1509" s="6">
        <v>0</v>
      </c>
      <c r="Y1509" s="6">
        <v>1</v>
      </c>
      <c r="Z1509" s="6">
        <v>0</v>
      </c>
      <c r="AA1509" s="6">
        <v>0</v>
      </c>
      <c r="AB1509" s="13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36">
        <v>46048</v>
      </c>
    </row>
    <row r="1510" spans="1:38" x14ac:dyDescent="0.25">
      <c r="A1510" s="39">
        <v>46052</v>
      </c>
      <c r="B1510" s="39" t="s">
        <v>1499</v>
      </c>
      <c r="C1510" s="13" t="s">
        <v>17</v>
      </c>
      <c r="D1510" s="6">
        <v>6688</v>
      </c>
      <c r="E1510" s="13">
        <v>7</v>
      </c>
      <c r="F1510" s="6">
        <f t="shared" si="121"/>
        <v>147</v>
      </c>
      <c r="G1510" s="33">
        <v>0.96599999999999997</v>
      </c>
      <c r="H1510" s="8">
        <f t="shared" si="119"/>
        <v>0.96598639455782309</v>
      </c>
      <c r="I1510" s="6">
        <f t="shared" si="120"/>
        <v>5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4</v>
      </c>
      <c r="S1510" s="6">
        <v>0</v>
      </c>
      <c r="T1510" s="6">
        <v>0</v>
      </c>
      <c r="U1510" s="6">
        <v>1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36">
        <v>46048</v>
      </c>
    </row>
    <row r="1511" spans="1:38" ht="16.5" x14ac:dyDescent="0.25">
      <c r="A1511" s="39">
        <v>46065</v>
      </c>
      <c r="B1511" s="39" t="s">
        <v>1499</v>
      </c>
      <c r="C1511" s="13" t="s">
        <v>17</v>
      </c>
      <c r="D1511" s="6">
        <v>6494</v>
      </c>
      <c r="E1511" s="13">
        <v>7</v>
      </c>
      <c r="F1511" s="6">
        <f t="shared" si="121"/>
        <v>147</v>
      </c>
      <c r="G1511" s="33">
        <v>0.99319999999999997</v>
      </c>
      <c r="H1511" s="8">
        <f t="shared" si="119"/>
        <v>0.99319727891156462</v>
      </c>
      <c r="I1511" s="6">
        <f t="shared" si="120"/>
        <v>1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1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13">
        <v>0</v>
      </c>
      <c r="AC1511" s="6">
        <v>0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36">
        <v>46065</v>
      </c>
      <c r="AL1511" s="6" t="s">
        <v>2776</v>
      </c>
    </row>
    <row r="1512" spans="1:38" x14ac:dyDescent="0.25">
      <c r="A1512" s="81"/>
      <c r="B1512" s="39" t="s">
        <v>1499</v>
      </c>
      <c r="C1512" s="13" t="s">
        <v>17</v>
      </c>
      <c r="D1512" s="13"/>
      <c r="E1512" s="13"/>
      <c r="F1512" s="6">
        <f t="shared" si="121"/>
        <v>0</v>
      </c>
      <c r="G1512" s="33"/>
      <c r="H1512" s="8" t="e">
        <f t="shared" si="119"/>
        <v>#DIV/0!</v>
      </c>
      <c r="I1512" s="6">
        <f t="shared" si="120"/>
        <v>0</v>
      </c>
      <c r="N1512" s="6">
        <v>0</v>
      </c>
      <c r="P1512" s="6">
        <v>0</v>
      </c>
      <c r="T1512" s="6">
        <v>0</v>
      </c>
      <c r="AB1512" s="6">
        <v>0</v>
      </c>
      <c r="AE1512" s="6">
        <v>0</v>
      </c>
      <c r="AG1512" s="6">
        <v>0</v>
      </c>
      <c r="AH1512" s="6">
        <v>0</v>
      </c>
      <c r="AI1512" s="6">
        <v>0</v>
      </c>
      <c r="AK1512" s="36"/>
    </row>
    <row r="1513" spans="1:38" x14ac:dyDescent="0.25">
      <c r="A1513" s="39">
        <v>46044</v>
      </c>
      <c r="B1513" s="39" t="s">
        <v>1499</v>
      </c>
      <c r="C1513" s="13" t="s">
        <v>131</v>
      </c>
      <c r="D1513" s="13">
        <v>6366</v>
      </c>
      <c r="E1513" s="6">
        <v>11</v>
      </c>
      <c r="F1513" s="6">
        <f t="shared" si="121"/>
        <v>231</v>
      </c>
      <c r="G1513" s="7">
        <v>0.94369999999999998</v>
      </c>
      <c r="H1513" s="8">
        <f t="shared" si="119"/>
        <v>0.94372294372294374</v>
      </c>
      <c r="I1513" s="6">
        <f>SUM(J1513:AI1513)</f>
        <v>13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13">
        <v>0</v>
      </c>
      <c r="AC1513" s="6">
        <v>0</v>
      </c>
      <c r="AD1513" s="6">
        <v>13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13">
        <v>0</v>
      </c>
      <c r="AK1513" s="36">
        <v>46043</v>
      </c>
    </row>
    <row r="1514" spans="1:38" x14ac:dyDescent="0.25">
      <c r="A1514" s="39">
        <v>46065</v>
      </c>
      <c r="B1514" s="39" t="s">
        <v>1499</v>
      </c>
      <c r="C1514" s="13" t="s">
        <v>107</v>
      </c>
      <c r="D1514" s="6">
        <v>6581</v>
      </c>
      <c r="E1514" s="13">
        <v>3</v>
      </c>
      <c r="F1514" s="6">
        <f t="shared" si="121"/>
        <v>63</v>
      </c>
      <c r="G1514" s="33">
        <v>0.90480000000000005</v>
      </c>
      <c r="H1514" s="8">
        <f t="shared" si="119"/>
        <v>0.90476190476190477</v>
      </c>
      <c r="I1514" s="6">
        <f t="shared" ref="I1514:I1549" si="122">SUM(J1514:AJ1514)</f>
        <v>6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5</v>
      </c>
      <c r="V1514" s="6">
        <v>0</v>
      </c>
      <c r="W1514" s="6">
        <v>0</v>
      </c>
      <c r="X1514" s="6">
        <v>0</v>
      </c>
      <c r="Y1514" s="6">
        <v>1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36">
        <v>46055</v>
      </c>
    </row>
    <row r="1515" spans="1:38" x14ac:dyDescent="0.25">
      <c r="A1515" s="39">
        <v>46065</v>
      </c>
      <c r="B1515" s="39" t="s">
        <v>1499</v>
      </c>
      <c r="C1515" s="13" t="s">
        <v>107</v>
      </c>
      <c r="D1515" s="13">
        <v>6601</v>
      </c>
      <c r="E1515" s="13">
        <v>3</v>
      </c>
      <c r="F1515" s="6">
        <f t="shared" si="121"/>
        <v>63</v>
      </c>
      <c r="G1515" s="33">
        <v>0.9365</v>
      </c>
      <c r="H1515" s="8">
        <f t="shared" si="119"/>
        <v>0.93650793650793651</v>
      </c>
      <c r="I1515" s="6">
        <f t="shared" si="122"/>
        <v>4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4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13">
        <v>0</v>
      </c>
      <c r="AC1515" s="6">
        <v>0</v>
      </c>
      <c r="AD1515" s="6">
        <v>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36">
        <v>46062</v>
      </c>
    </row>
    <row r="1516" spans="1:38" x14ac:dyDescent="0.25">
      <c r="A1516" s="39">
        <v>46086</v>
      </c>
      <c r="B1516" s="39" t="s">
        <v>1499</v>
      </c>
      <c r="C1516" s="13" t="s">
        <v>107</v>
      </c>
      <c r="D1516" s="6">
        <v>6688</v>
      </c>
      <c r="E1516" s="13">
        <v>3</v>
      </c>
      <c r="F1516" s="6">
        <f t="shared" si="121"/>
        <v>63</v>
      </c>
      <c r="G1516" s="33">
        <v>0.98409999999999997</v>
      </c>
      <c r="H1516" s="8">
        <f t="shared" si="119"/>
        <v>0.98412698412698418</v>
      </c>
      <c r="I1516" s="6">
        <f t="shared" si="122"/>
        <v>1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1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36">
        <v>46086</v>
      </c>
    </row>
    <row r="1517" spans="1:38" x14ac:dyDescent="0.25">
      <c r="A1517" s="39">
        <v>46086</v>
      </c>
      <c r="B1517" s="39" t="s">
        <v>1499</v>
      </c>
      <c r="C1517" s="13" t="s">
        <v>107</v>
      </c>
      <c r="D1517" s="6">
        <v>6494</v>
      </c>
      <c r="E1517" s="13">
        <v>3</v>
      </c>
      <c r="F1517" s="6">
        <f t="shared" si="121"/>
        <v>63</v>
      </c>
      <c r="G1517" s="33">
        <v>1</v>
      </c>
      <c r="H1517" s="8">
        <f t="shared" si="119"/>
        <v>1</v>
      </c>
      <c r="I1517" s="6">
        <f t="shared" si="122"/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13">
        <v>0</v>
      </c>
      <c r="AC1517" s="6">
        <v>0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36">
        <v>46084</v>
      </c>
    </row>
    <row r="1518" spans="1:38" x14ac:dyDescent="0.25">
      <c r="A1518" s="39">
        <v>46097</v>
      </c>
      <c r="B1518" s="39" t="s">
        <v>1499</v>
      </c>
      <c r="C1518" s="13" t="s">
        <v>629</v>
      </c>
      <c r="D1518" s="13"/>
      <c r="E1518" s="13">
        <v>3</v>
      </c>
      <c r="F1518" s="6">
        <f t="shared" si="121"/>
        <v>63</v>
      </c>
      <c r="G1518" s="33">
        <v>0.98409999999999997</v>
      </c>
      <c r="H1518" s="8">
        <f t="shared" si="119"/>
        <v>0.98412698412698418</v>
      </c>
      <c r="I1518" s="6">
        <f t="shared" si="122"/>
        <v>1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1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  <c r="AK1518" s="36">
        <v>46097</v>
      </c>
    </row>
    <row r="1519" spans="1:38" x14ac:dyDescent="0.25">
      <c r="A1519" s="39">
        <v>46058</v>
      </c>
      <c r="B1519" s="39" t="s">
        <v>1499</v>
      </c>
      <c r="C1519" s="13" t="s">
        <v>512</v>
      </c>
      <c r="D1519" s="6">
        <v>6688</v>
      </c>
      <c r="E1519" s="13">
        <v>1</v>
      </c>
      <c r="F1519" s="6">
        <f t="shared" si="121"/>
        <v>21</v>
      </c>
      <c r="G1519" s="33">
        <v>1</v>
      </c>
      <c r="H1519" s="8">
        <f t="shared" si="119"/>
        <v>1</v>
      </c>
      <c r="I1519" s="6">
        <f t="shared" si="122"/>
        <v>0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13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36">
        <v>46058</v>
      </c>
    </row>
    <row r="1520" spans="1:38" x14ac:dyDescent="0.25">
      <c r="A1520" s="39">
        <v>46066</v>
      </c>
      <c r="B1520" s="39" t="s">
        <v>1499</v>
      </c>
      <c r="C1520" s="13" t="s">
        <v>512</v>
      </c>
      <c r="D1520" s="6">
        <v>6494</v>
      </c>
      <c r="E1520" s="13">
        <v>1</v>
      </c>
      <c r="F1520" s="6">
        <f t="shared" si="121"/>
        <v>21</v>
      </c>
      <c r="G1520" s="33">
        <v>1</v>
      </c>
      <c r="H1520" s="8">
        <f t="shared" si="119"/>
        <v>1</v>
      </c>
      <c r="I1520" s="6">
        <f t="shared" si="122"/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36">
        <v>46065</v>
      </c>
    </row>
    <row r="1521" spans="1:37" x14ac:dyDescent="0.25">
      <c r="A1521" s="39">
        <v>46079</v>
      </c>
      <c r="B1521" s="39" t="s">
        <v>1499</v>
      </c>
      <c r="C1521" s="13" t="s">
        <v>512</v>
      </c>
      <c r="D1521" s="13"/>
      <c r="E1521" s="13">
        <v>1</v>
      </c>
      <c r="F1521" s="6">
        <f t="shared" si="121"/>
        <v>21</v>
      </c>
      <c r="G1521" s="33">
        <v>1</v>
      </c>
      <c r="H1521" s="8">
        <f t="shared" si="119"/>
        <v>1</v>
      </c>
      <c r="I1521" s="6">
        <f t="shared" si="122"/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13">
        <v>0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36">
        <v>46079</v>
      </c>
    </row>
    <row r="1522" spans="1:37" x14ac:dyDescent="0.25">
      <c r="A1522" s="39">
        <v>46064</v>
      </c>
      <c r="B1522" s="39" t="s">
        <v>1499</v>
      </c>
      <c r="C1522" s="13" t="s">
        <v>522</v>
      </c>
      <c r="D1522" s="13"/>
      <c r="E1522" s="13">
        <v>2</v>
      </c>
      <c r="F1522" s="6">
        <f t="shared" si="121"/>
        <v>42</v>
      </c>
      <c r="G1522" s="33">
        <v>1</v>
      </c>
      <c r="H1522" s="8">
        <f t="shared" si="119"/>
        <v>1</v>
      </c>
      <c r="I1522" s="6">
        <f t="shared" si="122"/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0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36">
        <v>46064</v>
      </c>
    </row>
    <row r="1523" spans="1:37" x14ac:dyDescent="0.25">
      <c r="A1523" s="39">
        <v>46064</v>
      </c>
      <c r="B1523" s="39" t="s">
        <v>1499</v>
      </c>
      <c r="C1523" s="13" t="s">
        <v>523</v>
      </c>
      <c r="D1523" s="13"/>
      <c r="E1523" s="13">
        <v>1</v>
      </c>
      <c r="F1523" s="6">
        <f t="shared" si="121"/>
        <v>21</v>
      </c>
      <c r="G1523" s="33">
        <v>0.95240000000000002</v>
      </c>
      <c r="H1523" s="8">
        <f t="shared" si="119"/>
        <v>0.95238095238095233</v>
      </c>
      <c r="I1523" s="6">
        <f t="shared" si="122"/>
        <v>1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1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13">
        <v>0</v>
      </c>
      <c r="AC1523" s="6">
        <v>0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36">
        <v>46064</v>
      </c>
    </row>
    <row r="1524" spans="1:37" x14ac:dyDescent="0.25">
      <c r="A1524" s="36">
        <v>46265</v>
      </c>
      <c r="B1524" s="6" t="s">
        <v>2980</v>
      </c>
      <c r="C1524" s="6" t="s">
        <v>3021</v>
      </c>
      <c r="D1524" s="13">
        <v>6366</v>
      </c>
      <c r="E1524" s="6">
        <v>10</v>
      </c>
      <c r="F1524" s="6">
        <v>210</v>
      </c>
      <c r="G1524" s="7">
        <v>1</v>
      </c>
      <c r="H1524" s="8">
        <f t="shared" si="119"/>
        <v>1</v>
      </c>
      <c r="I1524" s="6">
        <f t="shared" si="122"/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13">
        <v>0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  <c r="AK1524" s="36">
        <v>46262</v>
      </c>
    </row>
    <row r="1525" spans="1:37" x14ac:dyDescent="0.25">
      <c r="A1525" s="36">
        <v>46265</v>
      </c>
      <c r="B1525" s="6" t="s">
        <v>2980</v>
      </c>
      <c r="C1525" s="6" t="s">
        <v>3021</v>
      </c>
      <c r="D1525" s="13">
        <v>6446</v>
      </c>
      <c r="E1525" s="6">
        <v>10</v>
      </c>
      <c r="F1525" s="6">
        <v>210</v>
      </c>
      <c r="G1525" s="7">
        <v>1</v>
      </c>
      <c r="H1525" s="8">
        <f t="shared" si="119"/>
        <v>1</v>
      </c>
      <c r="I1525" s="6">
        <f t="shared" si="122"/>
        <v>0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13">
        <v>0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36">
        <v>46262</v>
      </c>
    </row>
    <row r="1526" spans="1:37" x14ac:dyDescent="0.25">
      <c r="A1526" s="36">
        <v>46265</v>
      </c>
      <c r="B1526" s="6" t="s">
        <v>2980</v>
      </c>
      <c r="C1526" s="6" t="s">
        <v>3022</v>
      </c>
      <c r="D1526" s="13">
        <v>6366</v>
      </c>
      <c r="E1526" s="6">
        <v>1</v>
      </c>
      <c r="F1526" s="6">
        <v>21</v>
      </c>
      <c r="G1526" s="7">
        <v>1</v>
      </c>
      <c r="H1526" s="8">
        <f t="shared" si="119"/>
        <v>1</v>
      </c>
      <c r="I1526" s="6">
        <f t="shared" si="122"/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13">
        <v>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36">
        <v>46259</v>
      </c>
    </row>
    <row r="1527" spans="1:37" x14ac:dyDescent="0.25">
      <c r="A1527" s="36">
        <v>46265</v>
      </c>
      <c r="B1527" s="6" t="s">
        <v>2980</v>
      </c>
      <c r="C1527" s="6" t="s">
        <v>3022</v>
      </c>
      <c r="D1527" s="13">
        <v>6446</v>
      </c>
      <c r="E1527" s="6">
        <v>1</v>
      </c>
      <c r="F1527" s="6">
        <v>21</v>
      </c>
      <c r="G1527" s="7">
        <v>0.95240000000000002</v>
      </c>
      <c r="H1527" s="8">
        <f t="shared" si="119"/>
        <v>0.95238095238095233</v>
      </c>
      <c r="I1527" s="6">
        <f t="shared" si="122"/>
        <v>1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1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13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36">
        <v>46264</v>
      </c>
    </row>
    <row r="1528" spans="1:37" x14ac:dyDescent="0.25">
      <c r="A1528" s="36">
        <v>46265</v>
      </c>
      <c r="B1528" s="6" t="s">
        <v>2980</v>
      </c>
      <c r="C1528" s="6" t="s">
        <v>3023</v>
      </c>
      <c r="D1528" s="13">
        <v>6366</v>
      </c>
      <c r="E1528" s="6">
        <v>1</v>
      </c>
      <c r="F1528" s="6">
        <v>21</v>
      </c>
      <c r="G1528" s="7">
        <v>0.85709999999999997</v>
      </c>
      <c r="H1528" s="8">
        <f t="shared" si="119"/>
        <v>0.85714285714285721</v>
      </c>
      <c r="I1528" s="6">
        <f t="shared" si="122"/>
        <v>3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3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13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  <c r="AK1528" s="36">
        <v>46255</v>
      </c>
    </row>
    <row r="1529" spans="1:37" x14ac:dyDescent="0.25">
      <c r="A1529" s="36">
        <v>46265</v>
      </c>
      <c r="B1529" s="6" t="s">
        <v>2980</v>
      </c>
      <c r="C1529" s="6" t="s">
        <v>3024</v>
      </c>
      <c r="D1529" s="13">
        <v>6366</v>
      </c>
      <c r="E1529" s="6">
        <v>9</v>
      </c>
      <c r="F1529" s="6">
        <v>189</v>
      </c>
      <c r="G1529" s="7">
        <v>0.98939999999999995</v>
      </c>
      <c r="H1529" s="8">
        <f t="shared" si="119"/>
        <v>0.98941798941798942</v>
      </c>
      <c r="I1529" s="6">
        <f t="shared" si="122"/>
        <v>2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1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1</v>
      </c>
      <c r="AC1529" s="6">
        <v>0</v>
      </c>
      <c r="AD1529" s="13">
        <v>0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36">
        <v>46258</v>
      </c>
    </row>
    <row r="1530" spans="1:37" x14ac:dyDescent="0.25">
      <c r="A1530" s="36">
        <v>46265</v>
      </c>
      <c r="B1530" s="6" t="s">
        <v>2980</v>
      </c>
      <c r="C1530" s="6" t="s">
        <v>3024</v>
      </c>
      <c r="D1530" s="13">
        <v>6446</v>
      </c>
      <c r="E1530" s="6">
        <v>9</v>
      </c>
      <c r="F1530" s="6">
        <v>189</v>
      </c>
      <c r="G1530" s="7">
        <v>1</v>
      </c>
      <c r="H1530" s="8">
        <f t="shared" si="119"/>
        <v>1</v>
      </c>
      <c r="I1530" s="6">
        <f t="shared" si="122"/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13">
        <v>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36">
        <v>46264</v>
      </c>
    </row>
    <row r="1531" spans="1:37" x14ac:dyDescent="0.25">
      <c r="A1531" s="36">
        <v>46265</v>
      </c>
      <c r="B1531" s="6" t="s">
        <v>2980</v>
      </c>
      <c r="C1531" s="6" t="s">
        <v>3025</v>
      </c>
      <c r="D1531" s="13">
        <v>6366</v>
      </c>
      <c r="E1531" s="6">
        <v>1</v>
      </c>
      <c r="F1531" s="6">
        <v>21</v>
      </c>
      <c r="G1531" s="7">
        <v>1</v>
      </c>
      <c r="H1531" s="8">
        <f t="shared" si="119"/>
        <v>1</v>
      </c>
      <c r="I1531" s="6">
        <f t="shared" si="122"/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13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36">
        <v>46260</v>
      </c>
    </row>
    <row r="1532" spans="1:37" x14ac:dyDescent="0.25">
      <c r="A1532" s="36">
        <v>46265</v>
      </c>
      <c r="B1532" s="6" t="s">
        <v>2980</v>
      </c>
      <c r="C1532" s="6" t="s">
        <v>3025</v>
      </c>
      <c r="D1532" s="13">
        <v>6446</v>
      </c>
      <c r="E1532" s="6">
        <v>1</v>
      </c>
      <c r="F1532" s="6">
        <v>21</v>
      </c>
      <c r="G1532" s="7">
        <v>1</v>
      </c>
      <c r="H1532" s="8">
        <f t="shared" si="119"/>
        <v>1</v>
      </c>
      <c r="I1532" s="6">
        <f t="shared" si="122"/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13">
        <v>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36">
        <v>46264</v>
      </c>
    </row>
    <row r="1533" spans="1:37" x14ac:dyDescent="0.25">
      <c r="A1533" s="36">
        <v>46265</v>
      </c>
      <c r="B1533" s="6" t="s">
        <v>2980</v>
      </c>
      <c r="C1533" s="6" t="s">
        <v>3026</v>
      </c>
      <c r="D1533" s="13">
        <v>6366</v>
      </c>
      <c r="E1533" s="6">
        <v>12</v>
      </c>
      <c r="F1533" s="6">
        <v>252</v>
      </c>
      <c r="G1533" s="7">
        <v>1</v>
      </c>
      <c r="H1533" s="8">
        <f t="shared" si="119"/>
        <v>1</v>
      </c>
      <c r="I1533" s="6">
        <f t="shared" si="122"/>
        <v>0</v>
      </c>
      <c r="J1533" s="6">
        <v>0</v>
      </c>
      <c r="K1533" s="6"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13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36">
        <v>46260</v>
      </c>
    </row>
    <row r="1534" spans="1:37" x14ac:dyDescent="0.25">
      <c r="A1534" s="36">
        <v>46265</v>
      </c>
      <c r="B1534" s="6" t="s">
        <v>2980</v>
      </c>
      <c r="C1534" s="6" t="s">
        <v>3026</v>
      </c>
      <c r="D1534" s="13">
        <v>6446</v>
      </c>
      <c r="E1534" s="6">
        <v>12</v>
      </c>
      <c r="F1534" s="6">
        <v>252</v>
      </c>
      <c r="G1534" s="7">
        <v>0.996</v>
      </c>
      <c r="H1534" s="8">
        <f t="shared" si="119"/>
        <v>0.99603174603174605</v>
      </c>
      <c r="I1534" s="6">
        <f t="shared" si="122"/>
        <v>1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1</v>
      </c>
      <c r="AB1534" s="6">
        <v>0</v>
      </c>
      <c r="AC1534" s="6">
        <v>0</v>
      </c>
      <c r="AD1534" s="13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36">
        <v>46264</v>
      </c>
    </row>
    <row r="1535" spans="1:37" x14ac:dyDescent="0.25">
      <c r="A1535" s="36">
        <v>46272</v>
      </c>
      <c r="B1535" s="6" t="s">
        <v>2980</v>
      </c>
      <c r="C1535" s="6" t="s">
        <v>3026</v>
      </c>
      <c r="D1535" s="13">
        <v>6581</v>
      </c>
      <c r="E1535" s="6">
        <v>10</v>
      </c>
      <c r="F1535" s="6">
        <v>210</v>
      </c>
      <c r="G1535" s="7">
        <v>0.99050000000000005</v>
      </c>
      <c r="H1535" s="8">
        <f t="shared" ref="H1535" si="123">1-I1535/F1535</f>
        <v>0.99047619047619051</v>
      </c>
      <c r="I1535" s="6">
        <f t="shared" ref="I1535" si="124">SUM(J1535:AJ1535)</f>
        <v>2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1</v>
      </c>
      <c r="S1535" s="6">
        <v>0</v>
      </c>
      <c r="T1535" s="6">
        <v>0</v>
      </c>
      <c r="U1535" s="6">
        <v>1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13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36">
        <v>46271</v>
      </c>
    </row>
    <row r="1536" spans="1:37" x14ac:dyDescent="0.25">
      <c r="A1536" s="36">
        <v>46280</v>
      </c>
      <c r="B1536" s="6" t="s">
        <v>2980</v>
      </c>
      <c r="C1536" s="6" t="s">
        <v>3026</v>
      </c>
      <c r="D1536" s="13">
        <v>6601</v>
      </c>
      <c r="E1536" s="6">
        <v>10</v>
      </c>
      <c r="F1536" s="6">
        <v>210</v>
      </c>
      <c r="G1536" s="7">
        <v>0.99519999999999997</v>
      </c>
      <c r="H1536" s="8">
        <f t="shared" ref="H1536" si="125">1-I1536/F1536</f>
        <v>0.99523809523809526</v>
      </c>
      <c r="I1536" s="6">
        <f t="shared" ref="I1536" si="126">SUM(J1536:AJ1536)</f>
        <v>1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1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13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36">
        <v>46272</v>
      </c>
    </row>
    <row r="1537" spans="1:37" x14ac:dyDescent="0.25">
      <c r="A1537" s="36">
        <v>46280</v>
      </c>
      <c r="B1537" s="6" t="s">
        <v>2980</v>
      </c>
      <c r="C1537" s="6" t="s">
        <v>3026</v>
      </c>
      <c r="D1537" s="13">
        <v>6688</v>
      </c>
      <c r="E1537" s="6">
        <v>9</v>
      </c>
      <c r="F1537" s="6">
        <v>189</v>
      </c>
      <c r="G1537" s="7">
        <v>0.98939999999999995</v>
      </c>
      <c r="H1537" s="8">
        <f t="shared" ref="H1537" si="127">1-I1537/F1537</f>
        <v>0.98941798941798942</v>
      </c>
      <c r="I1537" s="6">
        <f t="shared" ref="I1537" si="128">SUM(J1537:AJ1537)</f>
        <v>2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2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13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  <c r="AK1537" s="36">
        <v>46279</v>
      </c>
    </row>
    <row r="1538" spans="1:37" x14ac:dyDescent="0.25">
      <c r="A1538" s="36">
        <v>46265</v>
      </c>
      <c r="B1538" s="6" t="s">
        <v>2980</v>
      </c>
      <c r="C1538" s="6" t="s">
        <v>3027</v>
      </c>
      <c r="D1538" s="13">
        <v>6366</v>
      </c>
      <c r="E1538" s="6">
        <v>13</v>
      </c>
      <c r="F1538" s="6">
        <v>273</v>
      </c>
      <c r="G1538" s="7">
        <v>0.99270000000000003</v>
      </c>
      <c r="H1538" s="8">
        <f t="shared" si="119"/>
        <v>0.9926739926739927</v>
      </c>
      <c r="I1538" s="6">
        <f t="shared" si="122"/>
        <v>2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1</v>
      </c>
      <c r="Q1538" s="6">
        <v>0</v>
      </c>
      <c r="R1538" s="6">
        <v>0</v>
      </c>
      <c r="S1538" s="6">
        <v>0</v>
      </c>
      <c r="T1538" s="6">
        <v>0</v>
      </c>
      <c r="U1538" s="6">
        <v>1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0</v>
      </c>
      <c r="AD1538" s="13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36">
        <v>46259</v>
      </c>
    </row>
    <row r="1539" spans="1:37" x14ac:dyDescent="0.25">
      <c r="A1539" s="36">
        <v>46265</v>
      </c>
      <c r="B1539" s="6" t="s">
        <v>2980</v>
      </c>
      <c r="C1539" s="6" t="s">
        <v>3027</v>
      </c>
      <c r="D1539" s="13">
        <v>6446</v>
      </c>
      <c r="E1539" s="6">
        <v>13</v>
      </c>
      <c r="F1539" s="6">
        <v>273</v>
      </c>
      <c r="G1539" s="7">
        <v>1</v>
      </c>
      <c r="H1539" s="8">
        <f t="shared" si="119"/>
        <v>1</v>
      </c>
      <c r="I1539" s="6">
        <f t="shared" si="122"/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13">
        <v>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36">
        <v>46264</v>
      </c>
    </row>
    <row r="1540" spans="1:37" x14ac:dyDescent="0.25">
      <c r="A1540" s="36">
        <v>46265</v>
      </c>
      <c r="B1540" s="6" t="s">
        <v>2980</v>
      </c>
      <c r="C1540" s="6" t="s">
        <v>3028</v>
      </c>
      <c r="D1540" s="13">
        <v>6366</v>
      </c>
      <c r="E1540" s="6">
        <v>11</v>
      </c>
      <c r="F1540" s="6">
        <v>231</v>
      </c>
      <c r="G1540" s="7">
        <v>0.98699999999999999</v>
      </c>
      <c r="H1540" s="8">
        <f t="shared" si="119"/>
        <v>0.98701298701298701</v>
      </c>
      <c r="I1540" s="6">
        <f t="shared" si="122"/>
        <v>3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1</v>
      </c>
      <c r="Q1540" s="6">
        <v>0</v>
      </c>
      <c r="R1540" s="6">
        <v>0</v>
      </c>
      <c r="S1540" s="6">
        <v>0</v>
      </c>
      <c r="T1540" s="6">
        <v>0</v>
      </c>
      <c r="U1540" s="6">
        <v>1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13">
        <v>1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36">
        <v>46260</v>
      </c>
    </row>
    <row r="1541" spans="1:37" x14ac:dyDescent="0.25">
      <c r="A1541" s="36">
        <v>46265</v>
      </c>
      <c r="B1541" s="6" t="s">
        <v>2980</v>
      </c>
      <c r="C1541" s="6" t="s">
        <v>3028</v>
      </c>
      <c r="D1541" s="13">
        <v>6446</v>
      </c>
      <c r="E1541" s="6">
        <v>11</v>
      </c>
      <c r="F1541" s="6">
        <v>231</v>
      </c>
      <c r="G1541" s="7">
        <v>0.99570000000000003</v>
      </c>
      <c r="H1541" s="8">
        <f t="shared" si="119"/>
        <v>0.99567099567099571</v>
      </c>
      <c r="I1541" s="6">
        <f t="shared" si="122"/>
        <v>1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1</v>
      </c>
      <c r="AB1541" s="6">
        <v>0</v>
      </c>
      <c r="AC1541" s="6">
        <v>0</v>
      </c>
      <c r="AD1541" s="13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6">
        <v>0</v>
      </c>
      <c r="AK1541" s="36">
        <v>46264</v>
      </c>
    </row>
    <row r="1542" spans="1:37" x14ac:dyDescent="0.25">
      <c r="A1542" s="36">
        <v>46274</v>
      </c>
      <c r="B1542" s="6" t="s">
        <v>2980</v>
      </c>
      <c r="C1542" s="6" t="s">
        <v>3264</v>
      </c>
      <c r="D1542" s="13">
        <v>6581</v>
      </c>
      <c r="E1542" s="6">
        <v>6</v>
      </c>
      <c r="F1542" s="6">
        <v>126</v>
      </c>
      <c r="G1542" s="7">
        <v>1</v>
      </c>
      <c r="H1542" s="8">
        <f t="shared" ref="H1542" si="129">1-I1542/F1542</f>
        <v>1</v>
      </c>
      <c r="I1542" s="6">
        <f t="shared" ref="I1542" si="130">SUM(J1542:AJ1542)</f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13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36">
        <v>46274</v>
      </c>
    </row>
    <row r="1543" spans="1:37" x14ac:dyDescent="0.25">
      <c r="A1543" s="36">
        <v>46280</v>
      </c>
      <c r="B1543" s="6" t="s">
        <v>2980</v>
      </c>
      <c r="C1543" s="6" t="s">
        <v>3264</v>
      </c>
      <c r="D1543" s="13">
        <v>6601</v>
      </c>
      <c r="E1543" s="6">
        <v>6</v>
      </c>
      <c r="F1543" s="6">
        <v>126</v>
      </c>
      <c r="G1543" s="7">
        <v>1</v>
      </c>
      <c r="H1543" s="8">
        <f t="shared" ref="H1543" si="131">1-I1543/F1543</f>
        <v>1</v>
      </c>
      <c r="I1543" s="6">
        <f t="shared" ref="I1543" si="132">SUM(J1543:AJ1543)</f>
        <v>0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13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36">
        <v>46274</v>
      </c>
    </row>
    <row r="1544" spans="1:37" x14ac:dyDescent="0.25">
      <c r="A1544" s="36">
        <v>46280</v>
      </c>
      <c r="B1544" s="6" t="s">
        <v>2980</v>
      </c>
      <c r="C1544" s="6" t="s">
        <v>3264</v>
      </c>
      <c r="D1544" s="13">
        <v>6688</v>
      </c>
      <c r="E1544" s="6">
        <v>6</v>
      </c>
      <c r="F1544" s="6">
        <v>126</v>
      </c>
      <c r="G1544" s="7">
        <v>1</v>
      </c>
      <c r="H1544" s="8">
        <f t="shared" ref="H1544" si="133">1-I1544/F1544</f>
        <v>1</v>
      </c>
      <c r="I1544" s="6">
        <f t="shared" ref="I1544" si="134">SUM(J1544:AJ1544)</f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13">
        <v>0</v>
      </c>
      <c r="AE1544" s="6">
        <v>0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  <c r="AK1544" s="36">
        <v>46279</v>
      </c>
    </row>
    <row r="1545" spans="1:37" x14ac:dyDescent="0.25">
      <c r="A1545" s="36">
        <v>46265</v>
      </c>
      <c r="B1545" s="6" t="s">
        <v>2980</v>
      </c>
      <c r="C1545" s="6" t="s">
        <v>3029</v>
      </c>
      <c r="D1545" s="13">
        <v>6366</v>
      </c>
      <c r="E1545" s="6">
        <v>6</v>
      </c>
      <c r="F1545" s="6">
        <v>126</v>
      </c>
      <c r="G1545" s="7">
        <v>0.97619999999999996</v>
      </c>
      <c r="H1545" s="8">
        <f t="shared" si="119"/>
        <v>0.97619047619047616</v>
      </c>
      <c r="I1545" s="6">
        <f t="shared" si="122"/>
        <v>3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1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1</v>
      </c>
      <c r="AB1545" s="6">
        <v>1</v>
      </c>
      <c r="AC1545" s="6">
        <v>0</v>
      </c>
      <c r="AD1545" s="13">
        <v>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36">
        <v>46263</v>
      </c>
    </row>
    <row r="1546" spans="1:37" x14ac:dyDescent="0.25">
      <c r="A1546" s="36">
        <v>46265</v>
      </c>
      <c r="B1546" s="6" t="s">
        <v>2980</v>
      </c>
      <c r="C1546" s="6" t="s">
        <v>3030</v>
      </c>
      <c r="D1546" s="13">
        <v>6366</v>
      </c>
      <c r="E1546" s="6">
        <v>8</v>
      </c>
      <c r="F1546" s="6">
        <v>168</v>
      </c>
      <c r="G1546" s="7">
        <v>0.98209999999999997</v>
      </c>
      <c r="H1546" s="8">
        <f t="shared" si="119"/>
        <v>0.9821428571428571</v>
      </c>
      <c r="I1546" s="6">
        <f t="shared" si="122"/>
        <v>3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13">
        <v>0</v>
      </c>
      <c r="AE1546" s="6">
        <v>1</v>
      </c>
      <c r="AF1546" s="6">
        <v>2</v>
      </c>
      <c r="AG1546" s="6">
        <v>0</v>
      </c>
      <c r="AH1546" s="6">
        <v>0</v>
      </c>
      <c r="AI1546" s="6">
        <v>0</v>
      </c>
      <c r="AJ1546" s="6">
        <v>0</v>
      </c>
      <c r="AK1546" s="36">
        <v>46255</v>
      </c>
    </row>
    <row r="1547" spans="1:37" x14ac:dyDescent="0.25">
      <c r="A1547" s="36">
        <v>46265</v>
      </c>
      <c r="B1547" s="6" t="s">
        <v>2980</v>
      </c>
      <c r="C1547" s="6" t="s">
        <v>3030</v>
      </c>
      <c r="D1547" s="13">
        <v>6446</v>
      </c>
      <c r="E1547" s="6">
        <v>8</v>
      </c>
      <c r="F1547" s="6">
        <v>168</v>
      </c>
      <c r="G1547" s="7">
        <v>0.99399999999999999</v>
      </c>
      <c r="H1547" s="8">
        <f t="shared" si="119"/>
        <v>0.99404761904761907</v>
      </c>
      <c r="I1547" s="6">
        <f t="shared" si="122"/>
        <v>1</v>
      </c>
      <c r="J1547" s="6">
        <v>0</v>
      </c>
      <c r="K1547" s="6">
        <v>0</v>
      </c>
      <c r="L1547" s="6">
        <v>0</v>
      </c>
      <c r="M1547" s="6">
        <v>1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13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36">
        <v>46264</v>
      </c>
    </row>
    <row r="1548" spans="1:37" x14ac:dyDescent="0.25">
      <c r="A1548" s="36">
        <v>46265</v>
      </c>
      <c r="B1548" s="6" t="s">
        <v>2980</v>
      </c>
      <c r="C1548" s="6" t="s">
        <v>3031</v>
      </c>
      <c r="D1548" s="13">
        <v>6366</v>
      </c>
      <c r="E1548" s="6">
        <v>1</v>
      </c>
      <c r="F1548" s="6">
        <v>21</v>
      </c>
      <c r="G1548" s="7">
        <v>1</v>
      </c>
      <c r="H1548" s="8">
        <f t="shared" si="119"/>
        <v>1</v>
      </c>
      <c r="I1548" s="6">
        <f t="shared" si="122"/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0</v>
      </c>
      <c r="AD1548" s="13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  <c r="AK1548" s="36">
        <v>46261</v>
      </c>
    </row>
    <row r="1549" spans="1:37" x14ac:dyDescent="0.25">
      <c r="A1549" s="36">
        <v>46267</v>
      </c>
      <c r="B1549" s="6" t="s">
        <v>2980</v>
      </c>
      <c r="C1549" s="6" t="s">
        <v>3031</v>
      </c>
      <c r="D1549" s="13">
        <v>6446</v>
      </c>
      <c r="E1549" s="6">
        <v>1</v>
      </c>
      <c r="F1549" s="6">
        <v>21</v>
      </c>
      <c r="G1549" s="7">
        <v>1</v>
      </c>
      <c r="H1549" s="8">
        <f t="shared" si="119"/>
        <v>1</v>
      </c>
      <c r="I1549" s="6">
        <f t="shared" si="122"/>
        <v>0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13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36">
        <v>46266</v>
      </c>
    </row>
    <row r="1550" spans="1:37" x14ac:dyDescent="0.25">
      <c r="A1550" s="36">
        <v>46265</v>
      </c>
      <c r="B1550" s="6" t="s">
        <v>2980</v>
      </c>
      <c r="C1550" s="6" t="s">
        <v>3038</v>
      </c>
      <c r="D1550" s="13">
        <v>6366</v>
      </c>
      <c r="E1550" s="6">
        <v>1</v>
      </c>
      <c r="F1550" s="6">
        <v>21</v>
      </c>
      <c r="G1550" s="7">
        <v>0.95240000000000002</v>
      </c>
      <c r="H1550" s="8">
        <f t="shared" si="119"/>
        <v>0.95238095238095233</v>
      </c>
      <c r="I1550" s="6">
        <f t="shared" ref="I1550:I1584" si="135">SUM(J1550:AJ1550)</f>
        <v>1</v>
      </c>
      <c r="J1550" s="6">
        <v>0</v>
      </c>
      <c r="K1550" s="6">
        <v>0</v>
      </c>
      <c r="L1550" s="6">
        <v>1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13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36">
        <v>46263</v>
      </c>
    </row>
    <row r="1551" spans="1:37" x14ac:dyDescent="0.25">
      <c r="A1551" s="36">
        <v>46267</v>
      </c>
      <c r="B1551" s="6" t="s">
        <v>2980</v>
      </c>
      <c r="C1551" s="6" t="s">
        <v>3038</v>
      </c>
      <c r="D1551" s="13">
        <v>6446</v>
      </c>
      <c r="E1551" s="6">
        <v>1</v>
      </c>
      <c r="F1551" s="6">
        <v>21</v>
      </c>
      <c r="G1551" s="7">
        <v>1</v>
      </c>
      <c r="H1551" s="8">
        <f t="shared" si="119"/>
        <v>1</v>
      </c>
      <c r="I1551" s="6">
        <f t="shared" si="135"/>
        <v>0</v>
      </c>
      <c r="J1551" s="6">
        <v>0</v>
      </c>
      <c r="K1551" s="6"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0</v>
      </c>
      <c r="AD1551" s="13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36">
        <v>46267</v>
      </c>
    </row>
    <row r="1552" spans="1:37" x14ac:dyDescent="0.25">
      <c r="A1552" s="36">
        <v>46265</v>
      </c>
      <c r="B1552" s="6" t="s">
        <v>2980</v>
      </c>
      <c r="C1552" s="6" t="s">
        <v>3032</v>
      </c>
      <c r="D1552" s="13">
        <v>6366</v>
      </c>
      <c r="E1552" s="6">
        <v>1</v>
      </c>
      <c r="F1552" s="6">
        <v>21</v>
      </c>
      <c r="G1552" s="7">
        <v>1</v>
      </c>
      <c r="H1552" s="8">
        <f t="shared" si="119"/>
        <v>1</v>
      </c>
      <c r="I1552" s="6">
        <f t="shared" si="135"/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13">
        <v>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36">
        <v>46255</v>
      </c>
    </row>
    <row r="1553" spans="1:37" x14ac:dyDescent="0.25">
      <c r="A1553" s="36">
        <v>46265</v>
      </c>
      <c r="B1553" s="6" t="s">
        <v>2980</v>
      </c>
      <c r="C1553" s="6" t="s">
        <v>3032</v>
      </c>
      <c r="D1553" s="13">
        <v>6446</v>
      </c>
      <c r="E1553" s="6">
        <v>1</v>
      </c>
      <c r="F1553" s="6">
        <v>21</v>
      </c>
      <c r="G1553" s="7">
        <v>1</v>
      </c>
      <c r="H1553" s="8">
        <f t="shared" si="119"/>
        <v>1</v>
      </c>
      <c r="I1553" s="6">
        <f t="shared" si="135"/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13">
        <v>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36">
        <v>46261</v>
      </c>
    </row>
    <row r="1554" spans="1:37" x14ac:dyDescent="0.25">
      <c r="A1554" s="36">
        <v>46265</v>
      </c>
      <c r="B1554" s="6" t="s">
        <v>2980</v>
      </c>
      <c r="C1554" s="6" t="s">
        <v>3033</v>
      </c>
      <c r="D1554" s="13">
        <v>6366</v>
      </c>
      <c r="E1554" s="6">
        <v>13</v>
      </c>
      <c r="F1554" s="6">
        <v>273</v>
      </c>
      <c r="G1554" s="7">
        <v>1</v>
      </c>
      <c r="H1554" s="8">
        <f t="shared" si="119"/>
        <v>1</v>
      </c>
      <c r="I1554" s="6">
        <f t="shared" si="135"/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13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36">
        <v>46255</v>
      </c>
    </row>
    <row r="1555" spans="1:37" x14ac:dyDescent="0.25">
      <c r="A1555" s="36">
        <v>46265</v>
      </c>
      <c r="B1555" s="6" t="s">
        <v>2980</v>
      </c>
      <c r="C1555" s="6" t="s">
        <v>3033</v>
      </c>
      <c r="D1555" s="13">
        <v>6446</v>
      </c>
      <c r="E1555" s="6">
        <v>13</v>
      </c>
      <c r="F1555" s="6">
        <v>273</v>
      </c>
      <c r="G1555" s="7">
        <v>1</v>
      </c>
      <c r="H1555" s="8">
        <f t="shared" si="119"/>
        <v>1</v>
      </c>
      <c r="I1555" s="6">
        <f t="shared" si="135"/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13">
        <v>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  <c r="AK1555" s="36">
        <v>46261</v>
      </c>
    </row>
    <row r="1556" spans="1:37" x14ac:dyDescent="0.25">
      <c r="A1556" s="36">
        <v>46265</v>
      </c>
      <c r="B1556" s="6" t="s">
        <v>2980</v>
      </c>
      <c r="C1556" s="6" t="s">
        <v>3034</v>
      </c>
      <c r="D1556" s="13">
        <v>6366</v>
      </c>
      <c r="E1556" s="6">
        <v>13</v>
      </c>
      <c r="F1556" s="6">
        <v>273</v>
      </c>
      <c r="G1556" s="7">
        <v>0.99629999999999996</v>
      </c>
      <c r="H1556" s="8">
        <f t="shared" si="119"/>
        <v>0.99633699633699635</v>
      </c>
      <c r="I1556" s="6">
        <f t="shared" si="135"/>
        <v>1</v>
      </c>
      <c r="J1556" s="6">
        <v>0</v>
      </c>
      <c r="K1556" s="6">
        <v>1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13">
        <v>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36">
        <v>46259</v>
      </c>
    </row>
    <row r="1557" spans="1:37" x14ac:dyDescent="0.25">
      <c r="A1557" s="36">
        <v>46265</v>
      </c>
      <c r="B1557" s="6" t="s">
        <v>2980</v>
      </c>
      <c r="C1557" s="6" t="s">
        <v>3034</v>
      </c>
      <c r="D1557" s="13">
        <v>6446</v>
      </c>
      <c r="E1557" s="6">
        <v>13</v>
      </c>
      <c r="F1557" s="6">
        <v>273</v>
      </c>
      <c r="G1557" s="7">
        <v>1</v>
      </c>
      <c r="H1557" s="8">
        <f t="shared" si="119"/>
        <v>1</v>
      </c>
      <c r="I1557" s="6">
        <f t="shared" si="135"/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13">
        <v>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  <c r="AK1557" s="36">
        <v>46262</v>
      </c>
    </row>
    <row r="1558" spans="1:37" x14ac:dyDescent="0.25">
      <c r="A1558" s="36">
        <v>46265</v>
      </c>
      <c r="B1558" s="6" t="s">
        <v>2980</v>
      </c>
      <c r="C1558" s="6" t="s">
        <v>3035</v>
      </c>
      <c r="D1558" s="13">
        <v>6366</v>
      </c>
      <c r="E1558" s="6">
        <v>11</v>
      </c>
      <c r="F1558" s="6">
        <v>231</v>
      </c>
      <c r="G1558" s="7">
        <v>0.98270000000000002</v>
      </c>
      <c r="H1558" s="8">
        <f t="shared" ref="H1558:H1629" si="136">1-I1558/F1558</f>
        <v>0.98268398268398272</v>
      </c>
      <c r="I1558" s="6">
        <f t="shared" si="135"/>
        <v>4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2</v>
      </c>
      <c r="X1558" s="6">
        <v>0</v>
      </c>
      <c r="Y1558" s="6">
        <v>2</v>
      </c>
      <c r="Z1558" s="6">
        <v>0</v>
      </c>
      <c r="AA1558" s="6">
        <v>0</v>
      </c>
      <c r="AB1558" s="6">
        <v>0</v>
      </c>
      <c r="AC1558" s="6">
        <v>0</v>
      </c>
      <c r="AD1558" s="13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36">
        <v>46260</v>
      </c>
    </row>
    <row r="1559" spans="1:37" x14ac:dyDescent="0.25">
      <c r="A1559" s="36">
        <v>46265</v>
      </c>
      <c r="B1559" s="6" t="s">
        <v>2980</v>
      </c>
      <c r="C1559" s="6" t="s">
        <v>3035</v>
      </c>
      <c r="D1559" s="13">
        <v>6446</v>
      </c>
      <c r="E1559" s="6">
        <v>11</v>
      </c>
      <c r="F1559" s="6">
        <v>231</v>
      </c>
      <c r="G1559" s="7">
        <v>1</v>
      </c>
      <c r="H1559" s="8">
        <f t="shared" si="136"/>
        <v>1</v>
      </c>
      <c r="I1559" s="6">
        <f t="shared" si="135"/>
        <v>0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13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36">
        <v>46264</v>
      </c>
    </row>
    <row r="1560" spans="1:37" x14ac:dyDescent="0.25">
      <c r="A1560" s="36">
        <v>46265</v>
      </c>
      <c r="B1560" s="6" t="s">
        <v>2980</v>
      </c>
      <c r="C1560" s="6" t="s">
        <v>3039</v>
      </c>
      <c r="D1560" s="13">
        <v>6366</v>
      </c>
      <c r="E1560" s="6">
        <v>1</v>
      </c>
      <c r="F1560" s="6">
        <v>21</v>
      </c>
      <c r="G1560" s="7">
        <v>1</v>
      </c>
      <c r="H1560" s="8">
        <f t="shared" si="136"/>
        <v>1</v>
      </c>
      <c r="I1560" s="6">
        <f t="shared" si="135"/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0</v>
      </c>
      <c r="AD1560" s="13">
        <v>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  <c r="AK1560" s="36">
        <v>46263</v>
      </c>
    </row>
    <row r="1561" spans="1:37" x14ac:dyDescent="0.25">
      <c r="A1561" s="36">
        <v>46265</v>
      </c>
      <c r="B1561" s="6" t="s">
        <v>2980</v>
      </c>
      <c r="C1561" s="6" t="s">
        <v>3036</v>
      </c>
      <c r="D1561" s="13">
        <v>6366</v>
      </c>
      <c r="E1561" s="6">
        <v>10</v>
      </c>
      <c r="F1561" s="6">
        <v>210</v>
      </c>
      <c r="G1561" s="7">
        <v>1</v>
      </c>
      <c r="H1561" s="8">
        <f t="shared" si="136"/>
        <v>1</v>
      </c>
      <c r="I1561" s="6">
        <f t="shared" si="135"/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13">
        <v>0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36">
        <v>46264</v>
      </c>
    </row>
    <row r="1562" spans="1:37" x14ac:dyDescent="0.25">
      <c r="A1562" s="36">
        <v>46269</v>
      </c>
      <c r="B1562" s="6" t="s">
        <v>2980</v>
      </c>
      <c r="C1562" s="6" t="s">
        <v>3036</v>
      </c>
      <c r="D1562" s="13">
        <v>6446</v>
      </c>
      <c r="E1562" s="6">
        <v>10</v>
      </c>
      <c r="F1562" s="6">
        <v>210</v>
      </c>
      <c r="G1562" s="7">
        <v>0.98099999999999998</v>
      </c>
      <c r="H1562" s="8">
        <f t="shared" si="136"/>
        <v>0.98095238095238091</v>
      </c>
      <c r="I1562" s="6">
        <f t="shared" si="135"/>
        <v>4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4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13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36">
        <v>46268</v>
      </c>
    </row>
    <row r="1563" spans="1:37" x14ac:dyDescent="0.25">
      <c r="A1563" s="36">
        <v>46265</v>
      </c>
      <c r="B1563" s="6" t="s">
        <v>2980</v>
      </c>
      <c r="C1563" s="6" t="s">
        <v>3037</v>
      </c>
      <c r="D1563" s="13">
        <v>6366</v>
      </c>
      <c r="E1563" s="6">
        <v>5</v>
      </c>
      <c r="F1563" s="6">
        <v>105</v>
      </c>
      <c r="G1563" s="7">
        <v>1</v>
      </c>
      <c r="H1563" s="8">
        <f t="shared" si="136"/>
        <v>1</v>
      </c>
      <c r="I1563" s="6">
        <f t="shared" si="135"/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13">
        <v>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36">
        <v>46258</v>
      </c>
    </row>
    <row r="1564" spans="1:37" x14ac:dyDescent="0.25">
      <c r="A1564" s="36">
        <v>46265</v>
      </c>
      <c r="B1564" s="6" t="s">
        <v>2980</v>
      </c>
      <c r="C1564" s="6" t="s">
        <v>3037</v>
      </c>
      <c r="D1564" s="13">
        <v>6446</v>
      </c>
      <c r="E1564" s="6">
        <v>5</v>
      </c>
      <c r="F1564" s="6">
        <v>105</v>
      </c>
      <c r="G1564" s="7">
        <v>1</v>
      </c>
      <c r="H1564" s="8">
        <f t="shared" si="136"/>
        <v>1</v>
      </c>
      <c r="I1564" s="6">
        <f t="shared" si="135"/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13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36">
        <v>46263</v>
      </c>
    </row>
    <row r="1565" spans="1:37" x14ac:dyDescent="0.25">
      <c r="A1565" s="36">
        <v>46265</v>
      </c>
      <c r="B1565" s="6" t="s">
        <v>2980</v>
      </c>
      <c r="C1565" s="6" t="s">
        <v>3040</v>
      </c>
      <c r="D1565" s="13">
        <v>6366</v>
      </c>
      <c r="E1565" s="6">
        <v>3</v>
      </c>
      <c r="F1565" s="6">
        <v>63</v>
      </c>
      <c r="G1565" s="7">
        <v>0.98409999999999997</v>
      </c>
      <c r="H1565" s="8">
        <f t="shared" si="136"/>
        <v>0.98412698412698418</v>
      </c>
      <c r="I1565" s="6">
        <f t="shared" si="135"/>
        <v>1</v>
      </c>
      <c r="J1565" s="6">
        <v>0</v>
      </c>
      <c r="K1565" s="6">
        <v>1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13">
        <v>0</v>
      </c>
      <c r="AE1565" s="6">
        <v>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  <c r="AK1565" s="36">
        <v>46260</v>
      </c>
    </row>
    <row r="1566" spans="1:37" x14ac:dyDescent="0.25">
      <c r="A1566" s="36">
        <v>46268</v>
      </c>
      <c r="B1566" s="6" t="s">
        <v>2980</v>
      </c>
      <c r="C1566" s="6" t="s">
        <v>3040</v>
      </c>
      <c r="D1566" s="13">
        <v>6446</v>
      </c>
      <c r="E1566" s="6">
        <v>3</v>
      </c>
      <c r="F1566" s="6">
        <v>63</v>
      </c>
      <c r="G1566" s="7">
        <v>1</v>
      </c>
      <c r="H1566" s="8">
        <f t="shared" si="136"/>
        <v>1</v>
      </c>
      <c r="I1566" s="6">
        <f t="shared" si="135"/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13">
        <v>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36">
        <v>46267</v>
      </c>
    </row>
    <row r="1567" spans="1:37" x14ac:dyDescent="0.25">
      <c r="A1567" s="36">
        <v>46265</v>
      </c>
      <c r="B1567" s="6" t="s">
        <v>2980</v>
      </c>
      <c r="C1567" s="6" t="s">
        <v>3041</v>
      </c>
      <c r="D1567" s="13">
        <v>6446</v>
      </c>
      <c r="E1567" s="6">
        <v>3</v>
      </c>
      <c r="F1567" s="6">
        <v>63</v>
      </c>
      <c r="G1567" s="7">
        <v>1</v>
      </c>
      <c r="H1567" s="8">
        <f t="shared" si="136"/>
        <v>1</v>
      </c>
      <c r="I1567" s="6">
        <f t="shared" si="135"/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13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36">
        <v>46263</v>
      </c>
    </row>
    <row r="1568" spans="1:37" x14ac:dyDescent="0.25">
      <c r="A1568" s="36">
        <v>46272</v>
      </c>
      <c r="B1568" s="6" t="s">
        <v>3092</v>
      </c>
      <c r="C1568" s="6" t="s">
        <v>3383</v>
      </c>
      <c r="D1568" s="6">
        <v>6446</v>
      </c>
      <c r="E1568" s="6">
        <v>8</v>
      </c>
      <c r="F1568" s="6">
        <v>208</v>
      </c>
      <c r="G1568" s="7">
        <v>0.99519999999999997</v>
      </c>
      <c r="H1568" s="8">
        <f t="shared" ref="H1568" si="137">1-I1568/F1568</f>
        <v>0.99519230769230771</v>
      </c>
      <c r="I1568" s="6">
        <f t="shared" ref="I1568" si="138">SUM(J1568:AJ1568)</f>
        <v>1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1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13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36">
        <v>46271</v>
      </c>
    </row>
    <row r="1569" spans="1:37" x14ac:dyDescent="0.25">
      <c r="A1569" s="36">
        <v>46280</v>
      </c>
      <c r="B1569" s="6" t="s">
        <v>3092</v>
      </c>
      <c r="C1569" s="6" t="s">
        <v>3383</v>
      </c>
      <c r="D1569" s="6">
        <v>6581</v>
      </c>
      <c r="E1569" s="6">
        <v>5</v>
      </c>
      <c r="F1569" s="6">
        <v>130</v>
      </c>
      <c r="G1569" s="7">
        <v>0.97689999999999999</v>
      </c>
      <c r="H1569" s="8">
        <f t="shared" ref="H1569" si="139">1-I1569/F1569</f>
        <v>0.97692307692307689</v>
      </c>
      <c r="I1569" s="6">
        <f t="shared" ref="I1569" si="140">SUM(J1569:AJ1569)</f>
        <v>3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3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13">
        <v>0</v>
      </c>
      <c r="AE1569" s="6">
        <v>0</v>
      </c>
      <c r="AF1569" s="6">
        <v>0</v>
      </c>
      <c r="AG1569" s="6">
        <v>0</v>
      </c>
      <c r="AH1569" s="6">
        <v>0</v>
      </c>
      <c r="AI1569" s="6">
        <v>0</v>
      </c>
      <c r="AJ1569" s="6">
        <v>0</v>
      </c>
      <c r="AK1569" s="36">
        <v>46279</v>
      </c>
    </row>
    <row r="1570" spans="1:37" x14ac:dyDescent="0.25">
      <c r="A1570" s="36">
        <v>46267</v>
      </c>
      <c r="B1570" s="6" t="s">
        <v>3092</v>
      </c>
      <c r="C1570" s="6" t="s">
        <v>3093</v>
      </c>
      <c r="D1570" s="13">
        <v>6446</v>
      </c>
      <c r="E1570" s="6">
        <v>1</v>
      </c>
      <c r="F1570" s="6">
        <v>26</v>
      </c>
      <c r="G1570" s="7">
        <v>1</v>
      </c>
      <c r="H1570" s="8">
        <f t="shared" si="136"/>
        <v>1</v>
      </c>
      <c r="I1570" s="6">
        <f t="shared" si="135"/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13">
        <v>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36">
        <v>46266</v>
      </c>
    </row>
    <row r="1571" spans="1:37" x14ac:dyDescent="0.25">
      <c r="A1571" s="36">
        <v>46279</v>
      </c>
      <c r="B1571" s="6" t="s">
        <v>2623</v>
      </c>
      <c r="C1571" s="6" t="s">
        <v>3363</v>
      </c>
      <c r="D1571" s="13">
        <v>6446</v>
      </c>
      <c r="E1571" s="6">
        <v>2</v>
      </c>
      <c r="F1571" s="6">
        <v>52</v>
      </c>
      <c r="G1571" s="7">
        <v>0.98080000000000001</v>
      </c>
      <c r="H1571" s="8">
        <f t="shared" si="136"/>
        <v>0.98076923076923073</v>
      </c>
      <c r="I1571" s="6">
        <f t="shared" si="135"/>
        <v>1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1</v>
      </c>
      <c r="AC1571" s="6">
        <v>0</v>
      </c>
      <c r="AD1571" s="13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  <c r="AK1571" s="36">
        <v>46278</v>
      </c>
    </row>
    <row r="1572" spans="1:37" x14ac:dyDescent="0.25">
      <c r="A1572" s="36">
        <v>46269</v>
      </c>
      <c r="B1572" s="6" t="s">
        <v>3135</v>
      </c>
      <c r="C1572" s="6" t="s">
        <v>3136</v>
      </c>
      <c r="D1572" s="13">
        <v>6446</v>
      </c>
      <c r="E1572" s="6">
        <v>11</v>
      </c>
      <c r="F1572" s="6">
        <v>286</v>
      </c>
      <c r="G1572" s="7">
        <v>0.99299999999999999</v>
      </c>
      <c r="H1572" s="8">
        <f t="shared" si="136"/>
        <v>0.99300699300699302</v>
      </c>
      <c r="I1572" s="6">
        <f t="shared" si="135"/>
        <v>2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13">
        <v>0</v>
      </c>
      <c r="AE1572" s="6">
        <v>0</v>
      </c>
      <c r="AF1572" s="6">
        <v>2</v>
      </c>
      <c r="AG1572" s="6">
        <v>0</v>
      </c>
      <c r="AH1572" s="6">
        <v>0</v>
      </c>
      <c r="AI1572" s="6">
        <v>0</v>
      </c>
      <c r="AJ1572" s="6">
        <v>0</v>
      </c>
      <c r="AK1572" s="36">
        <v>46268</v>
      </c>
    </row>
    <row r="1573" spans="1:37" x14ac:dyDescent="0.25">
      <c r="A1573" s="36">
        <v>46265</v>
      </c>
      <c r="B1573" s="6" t="s">
        <v>2980</v>
      </c>
      <c r="C1573" s="6" t="s">
        <v>3042</v>
      </c>
      <c r="D1573" s="13">
        <v>6366</v>
      </c>
      <c r="E1573" s="6">
        <v>10</v>
      </c>
      <c r="F1573" s="6">
        <v>210</v>
      </c>
      <c r="G1573" s="7">
        <v>1</v>
      </c>
      <c r="H1573" s="8">
        <f t="shared" si="136"/>
        <v>1</v>
      </c>
      <c r="I1573" s="6">
        <f t="shared" si="135"/>
        <v>0</v>
      </c>
      <c r="J1573" s="6">
        <v>0</v>
      </c>
      <c r="K1573" s="6"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13">
        <v>0</v>
      </c>
      <c r="AE1573" s="6">
        <v>0</v>
      </c>
      <c r="AF1573" s="6">
        <v>0</v>
      </c>
      <c r="AG1573" s="6">
        <v>0</v>
      </c>
      <c r="AH1573" s="6">
        <v>0</v>
      </c>
      <c r="AI1573" s="6">
        <v>0</v>
      </c>
      <c r="AJ1573" s="6">
        <v>0</v>
      </c>
      <c r="AK1573" s="36">
        <v>46256</v>
      </c>
    </row>
    <row r="1574" spans="1:37" x14ac:dyDescent="0.25">
      <c r="A1574" s="36">
        <v>46265</v>
      </c>
      <c r="B1574" s="6" t="s">
        <v>2980</v>
      </c>
      <c r="C1574" s="6" t="s">
        <v>3042</v>
      </c>
      <c r="D1574" s="13">
        <v>6446</v>
      </c>
      <c r="E1574" s="6">
        <v>10</v>
      </c>
      <c r="F1574" s="6">
        <v>210</v>
      </c>
      <c r="G1574" s="7">
        <v>0.99050000000000005</v>
      </c>
      <c r="H1574" s="8">
        <f t="shared" si="136"/>
        <v>0.99047619047619051</v>
      </c>
      <c r="I1574" s="6">
        <f t="shared" si="135"/>
        <v>2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2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13">
        <v>0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36">
        <v>46262</v>
      </c>
    </row>
    <row r="1575" spans="1:37" x14ac:dyDescent="0.25">
      <c r="A1575" s="36">
        <v>46265</v>
      </c>
      <c r="B1575" s="6" t="s">
        <v>2980</v>
      </c>
      <c r="C1575" s="6" t="s">
        <v>3043</v>
      </c>
      <c r="D1575" s="13">
        <v>6366</v>
      </c>
      <c r="E1575" s="6">
        <v>3</v>
      </c>
      <c r="F1575" s="6">
        <v>63</v>
      </c>
      <c r="G1575" s="7">
        <v>1</v>
      </c>
      <c r="H1575" s="8">
        <f t="shared" si="136"/>
        <v>1</v>
      </c>
      <c r="I1575" s="6">
        <f t="shared" si="135"/>
        <v>0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13">
        <v>0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6">
        <v>0</v>
      </c>
      <c r="AK1575" s="36">
        <v>46259</v>
      </c>
    </row>
    <row r="1576" spans="1:37" x14ac:dyDescent="0.25">
      <c r="A1576" s="36">
        <v>46267</v>
      </c>
      <c r="B1576" s="6" t="s">
        <v>2980</v>
      </c>
      <c r="C1576" s="6" t="s">
        <v>3043</v>
      </c>
      <c r="D1576" s="13">
        <v>6446</v>
      </c>
      <c r="E1576" s="6">
        <v>3</v>
      </c>
      <c r="F1576" s="6">
        <v>63</v>
      </c>
      <c r="G1576" s="7">
        <v>1</v>
      </c>
      <c r="H1576" s="8">
        <f t="shared" si="136"/>
        <v>1</v>
      </c>
      <c r="I1576" s="6">
        <f t="shared" si="135"/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13">
        <v>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36">
        <v>46267</v>
      </c>
    </row>
    <row r="1577" spans="1:37" x14ac:dyDescent="0.25">
      <c r="A1577" s="36">
        <v>46280</v>
      </c>
      <c r="B1577" s="6" t="s">
        <v>2980</v>
      </c>
      <c r="C1577" s="6" t="s">
        <v>3380</v>
      </c>
      <c r="D1577" s="13">
        <v>6581</v>
      </c>
      <c r="E1577" s="6">
        <v>3</v>
      </c>
      <c r="F1577" s="6">
        <v>63</v>
      </c>
      <c r="G1577" s="7">
        <v>0.98409999999999997</v>
      </c>
      <c r="H1577" s="8">
        <f t="shared" ref="H1577" si="141">1-I1577/F1577</f>
        <v>0.98412698412698418</v>
      </c>
      <c r="I1577" s="6">
        <f t="shared" ref="I1577" si="142">SUM(J1577:AJ1577)</f>
        <v>1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1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13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36">
        <v>46278</v>
      </c>
    </row>
    <row r="1578" spans="1:37" x14ac:dyDescent="0.25">
      <c r="A1578" s="36">
        <v>46265</v>
      </c>
      <c r="B1578" s="6" t="s">
        <v>2980</v>
      </c>
      <c r="C1578" s="6" t="s">
        <v>3044</v>
      </c>
      <c r="D1578" s="13">
        <v>6366</v>
      </c>
      <c r="E1578" s="6">
        <v>4</v>
      </c>
      <c r="F1578" s="6">
        <v>84</v>
      </c>
      <c r="G1578" s="7">
        <v>1</v>
      </c>
      <c r="H1578" s="8">
        <f t="shared" si="136"/>
        <v>1</v>
      </c>
      <c r="I1578" s="6">
        <f t="shared" si="135"/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13">
        <v>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  <c r="AK1578" s="36">
        <v>46255</v>
      </c>
    </row>
    <row r="1579" spans="1:37" x14ac:dyDescent="0.25">
      <c r="A1579" s="36">
        <v>46265</v>
      </c>
      <c r="B1579" s="6" t="s">
        <v>2980</v>
      </c>
      <c r="C1579" s="6" t="s">
        <v>3044</v>
      </c>
      <c r="D1579" s="13">
        <v>6446</v>
      </c>
      <c r="E1579" s="6">
        <v>4</v>
      </c>
      <c r="F1579" s="6">
        <v>84</v>
      </c>
      <c r="G1579" s="7">
        <v>1</v>
      </c>
      <c r="H1579" s="8">
        <f t="shared" si="136"/>
        <v>1</v>
      </c>
      <c r="I1579" s="6">
        <f t="shared" si="135"/>
        <v>0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13">
        <v>0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36">
        <v>46260</v>
      </c>
    </row>
    <row r="1580" spans="1:37" x14ac:dyDescent="0.25">
      <c r="A1580" s="36">
        <v>46265</v>
      </c>
      <c r="B1580" s="6" t="s">
        <v>2980</v>
      </c>
      <c r="C1580" s="6" t="s">
        <v>3045</v>
      </c>
      <c r="D1580" s="13">
        <v>6366</v>
      </c>
      <c r="E1580" s="6">
        <v>1</v>
      </c>
      <c r="F1580" s="6">
        <v>21</v>
      </c>
      <c r="G1580" s="7">
        <v>1</v>
      </c>
      <c r="H1580" s="8">
        <f t="shared" si="136"/>
        <v>1</v>
      </c>
      <c r="I1580" s="6">
        <f t="shared" si="135"/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13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36">
        <v>46251</v>
      </c>
    </row>
    <row r="1581" spans="1:37" x14ac:dyDescent="0.25">
      <c r="A1581" s="36">
        <v>46265</v>
      </c>
      <c r="B1581" s="6" t="s">
        <v>2980</v>
      </c>
      <c r="C1581" s="6" t="s">
        <v>3045</v>
      </c>
      <c r="D1581" s="13">
        <v>6446</v>
      </c>
      <c r="E1581" s="6">
        <v>1</v>
      </c>
      <c r="F1581" s="6">
        <v>21</v>
      </c>
      <c r="G1581" s="7">
        <v>1</v>
      </c>
      <c r="H1581" s="8">
        <f t="shared" si="136"/>
        <v>1</v>
      </c>
      <c r="I1581" s="6">
        <f t="shared" si="135"/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13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36">
        <v>46259</v>
      </c>
    </row>
    <row r="1582" spans="1:37" x14ac:dyDescent="0.25">
      <c r="A1582" s="36">
        <v>46266</v>
      </c>
      <c r="B1582" s="6" t="s">
        <v>2980</v>
      </c>
      <c r="C1582" s="6" t="s">
        <v>3045</v>
      </c>
      <c r="D1582" s="13">
        <v>6581</v>
      </c>
      <c r="E1582" s="6">
        <v>1</v>
      </c>
      <c r="F1582" s="6">
        <v>21</v>
      </c>
      <c r="G1582" s="7">
        <v>1</v>
      </c>
      <c r="H1582" s="8">
        <f t="shared" si="136"/>
        <v>1</v>
      </c>
      <c r="I1582" s="6">
        <f t="shared" si="135"/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13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36">
        <v>46265</v>
      </c>
    </row>
    <row r="1583" spans="1:37" x14ac:dyDescent="0.25">
      <c r="A1583" s="36">
        <v>46265</v>
      </c>
      <c r="B1583" s="6" t="s">
        <v>2980</v>
      </c>
      <c r="C1583" s="6" t="s">
        <v>3046</v>
      </c>
      <c r="D1583" s="13">
        <v>6366</v>
      </c>
      <c r="E1583" s="6">
        <v>13</v>
      </c>
      <c r="F1583" s="6">
        <v>273</v>
      </c>
      <c r="G1583" s="7">
        <v>1</v>
      </c>
      <c r="H1583" s="8">
        <f t="shared" si="136"/>
        <v>1</v>
      </c>
      <c r="I1583" s="6">
        <f t="shared" si="135"/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13">
        <v>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  <c r="AK1583" s="36">
        <v>46252</v>
      </c>
    </row>
    <row r="1584" spans="1:37" x14ac:dyDescent="0.25">
      <c r="A1584" s="36">
        <v>46265</v>
      </c>
      <c r="B1584" s="6" t="s">
        <v>2980</v>
      </c>
      <c r="C1584" s="6" t="s">
        <v>3046</v>
      </c>
      <c r="D1584" s="13">
        <v>6446</v>
      </c>
      <c r="E1584" s="6">
        <v>13</v>
      </c>
      <c r="F1584" s="6">
        <v>273</v>
      </c>
      <c r="G1584" s="7">
        <v>1</v>
      </c>
      <c r="H1584" s="8">
        <f t="shared" si="136"/>
        <v>1</v>
      </c>
      <c r="I1584" s="6">
        <f t="shared" si="135"/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13">
        <v>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36">
        <v>46258</v>
      </c>
    </row>
    <row r="1585" spans="1:37" x14ac:dyDescent="0.25">
      <c r="A1585" s="36">
        <v>46265</v>
      </c>
      <c r="B1585" s="6" t="s">
        <v>2980</v>
      </c>
      <c r="C1585" s="6" t="s">
        <v>3047</v>
      </c>
      <c r="D1585" s="13">
        <v>6366</v>
      </c>
      <c r="E1585" s="6">
        <v>3</v>
      </c>
      <c r="F1585" s="6">
        <v>63</v>
      </c>
      <c r="G1585" s="7">
        <v>1</v>
      </c>
      <c r="H1585" s="8">
        <f t="shared" si="136"/>
        <v>1</v>
      </c>
      <c r="I1585" s="6">
        <f t="shared" ref="I1585:I1621" si="143">SUM(J1585:AJ1585)</f>
        <v>0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  <c r="AC1585" s="6">
        <v>0</v>
      </c>
      <c r="AD1585" s="13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36">
        <v>46256</v>
      </c>
    </row>
    <row r="1586" spans="1:37" x14ac:dyDescent="0.25">
      <c r="A1586" s="36">
        <v>46265</v>
      </c>
      <c r="B1586" s="6" t="s">
        <v>2980</v>
      </c>
      <c r="C1586" s="6" t="s">
        <v>3047</v>
      </c>
      <c r="D1586" s="13">
        <v>6446</v>
      </c>
      <c r="E1586" s="6">
        <v>3</v>
      </c>
      <c r="F1586" s="6">
        <v>63</v>
      </c>
      <c r="G1586" s="7">
        <v>1</v>
      </c>
      <c r="H1586" s="8">
        <f t="shared" si="136"/>
        <v>1</v>
      </c>
      <c r="I1586" s="6">
        <f t="shared" si="143"/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13">
        <v>0</v>
      </c>
      <c r="AE1586" s="6">
        <v>0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36">
        <v>46264</v>
      </c>
    </row>
    <row r="1587" spans="1:37" x14ac:dyDescent="0.25">
      <c r="A1587" s="36">
        <v>46265</v>
      </c>
      <c r="B1587" s="6" t="s">
        <v>2980</v>
      </c>
      <c r="C1587" s="6" t="s">
        <v>3048</v>
      </c>
      <c r="D1587" s="13">
        <v>6366</v>
      </c>
      <c r="E1587" s="6">
        <v>1</v>
      </c>
      <c r="F1587" s="6">
        <v>21</v>
      </c>
      <c r="G1587" s="7">
        <v>1</v>
      </c>
      <c r="H1587" s="8">
        <f t="shared" si="136"/>
        <v>1</v>
      </c>
      <c r="I1587" s="6">
        <f t="shared" si="143"/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13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36">
        <v>46259</v>
      </c>
    </row>
    <row r="1588" spans="1:37" x14ac:dyDescent="0.25">
      <c r="A1588" s="36">
        <v>46265</v>
      </c>
      <c r="B1588" s="6" t="s">
        <v>2980</v>
      </c>
      <c r="C1588" s="6" t="s">
        <v>3048</v>
      </c>
      <c r="D1588" s="13">
        <v>6446</v>
      </c>
      <c r="E1588" s="6">
        <v>1</v>
      </c>
      <c r="F1588" s="6">
        <v>21</v>
      </c>
      <c r="G1588" s="7">
        <v>1</v>
      </c>
      <c r="H1588" s="8">
        <f t="shared" si="136"/>
        <v>1</v>
      </c>
      <c r="I1588" s="6">
        <f t="shared" si="143"/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0</v>
      </c>
      <c r="AD1588" s="13">
        <v>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36">
        <v>46263</v>
      </c>
    </row>
    <row r="1589" spans="1:37" x14ac:dyDescent="0.25">
      <c r="A1589" s="36">
        <v>46269</v>
      </c>
      <c r="B1589" s="6" t="s">
        <v>3092</v>
      </c>
      <c r="C1589" s="6" t="s">
        <v>3144</v>
      </c>
      <c r="D1589" s="13">
        <v>6446</v>
      </c>
      <c r="E1589" s="6">
        <v>4</v>
      </c>
      <c r="F1589" s="6">
        <v>104</v>
      </c>
      <c r="G1589" s="7">
        <v>1</v>
      </c>
      <c r="H1589" s="8">
        <f t="shared" si="136"/>
        <v>1</v>
      </c>
      <c r="I1589" s="6">
        <f t="shared" si="143"/>
        <v>0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13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36">
        <v>46268</v>
      </c>
    </row>
    <row r="1590" spans="1:37" x14ac:dyDescent="0.25">
      <c r="A1590" s="36">
        <v>46269</v>
      </c>
      <c r="B1590" s="6" t="s">
        <v>3140</v>
      </c>
      <c r="C1590" s="6" t="s">
        <v>3141</v>
      </c>
      <c r="D1590" s="13">
        <v>6446</v>
      </c>
      <c r="E1590" s="6">
        <v>1</v>
      </c>
      <c r="F1590" s="6">
        <v>26</v>
      </c>
      <c r="G1590" s="7">
        <v>1</v>
      </c>
      <c r="H1590" s="8">
        <f t="shared" si="136"/>
        <v>1</v>
      </c>
      <c r="I1590" s="6">
        <f t="shared" si="143"/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13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36">
        <v>46268</v>
      </c>
    </row>
    <row r="1591" spans="1:37" x14ac:dyDescent="0.25">
      <c r="A1591" s="36">
        <v>46265</v>
      </c>
      <c r="B1591" s="6" t="s">
        <v>2980</v>
      </c>
      <c r="C1591" s="6" t="s">
        <v>3049</v>
      </c>
      <c r="D1591" s="13">
        <v>6366</v>
      </c>
      <c r="E1591" s="6">
        <v>13</v>
      </c>
      <c r="F1591" s="6">
        <v>273</v>
      </c>
      <c r="G1591" s="7">
        <v>1</v>
      </c>
      <c r="H1591" s="8">
        <f t="shared" si="136"/>
        <v>1</v>
      </c>
      <c r="I1591" s="6">
        <f t="shared" si="143"/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13">
        <v>0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36">
        <v>46256</v>
      </c>
    </row>
    <row r="1592" spans="1:37" x14ac:dyDescent="0.25">
      <c r="A1592" s="36">
        <v>46265</v>
      </c>
      <c r="B1592" s="6" t="s">
        <v>2980</v>
      </c>
      <c r="C1592" s="6" t="s">
        <v>3049</v>
      </c>
      <c r="D1592" s="13">
        <v>6446</v>
      </c>
      <c r="E1592" s="6">
        <v>13</v>
      </c>
      <c r="F1592" s="6">
        <v>273</v>
      </c>
      <c r="G1592" s="7">
        <v>1</v>
      </c>
      <c r="H1592" s="8">
        <f t="shared" si="136"/>
        <v>1</v>
      </c>
      <c r="I1592" s="6">
        <f t="shared" si="143"/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13">
        <v>0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36">
        <v>46263</v>
      </c>
    </row>
    <row r="1593" spans="1:37" x14ac:dyDescent="0.25">
      <c r="A1593" s="36">
        <v>46265</v>
      </c>
      <c r="B1593" s="6" t="s">
        <v>2980</v>
      </c>
      <c r="C1593" s="6" t="s">
        <v>3050</v>
      </c>
      <c r="D1593" s="13">
        <v>6366</v>
      </c>
      <c r="E1593" s="6">
        <v>10</v>
      </c>
      <c r="F1593" s="6">
        <v>210</v>
      </c>
      <c r="G1593" s="7">
        <v>1</v>
      </c>
      <c r="H1593" s="8">
        <f t="shared" si="136"/>
        <v>1</v>
      </c>
      <c r="I1593" s="6">
        <f t="shared" si="143"/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13">
        <v>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36">
        <v>46256</v>
      </c>
    </row>
    <row r="1594" spans="1:37" x14ac:dyDescent="0.25">
      <c r="A1594" s="36">
        <v>46265</v>
      </c>
      <c r="B1594" s="6" t="s">
        <v>2980</v>
      </c>
      <c r="C1594" s="6" t="s">
        <v>3050</v>
      </c>
      <c r="D1594" s="13">
        <v>6446</v>
      </c>
      <c r="E1594" s="6">
        <v>10</v>
      </c>
      <c r="F1594" s="6">
        <v>210</v>
      </c>
      <c r="G1594" s="7">
        <v>1</v>
      </c>
      <c r="H1594" s="8">
        <f t="shared" si="136"/>
        <v>1</v>
      </c>
      <c r="I1594" s="6">
        <f t="shared" si="143"/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13">
        <v>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36">
        <v>46265</v>
      </c>
    </row>
    <row r="1595" spans="1:37" x14ac:dyDescent="0.25">
      <c r="A1595" s="36">
        <v>46265</v>
      </c>
      <c r="B1595" s="6" t="s">
        <v>2980</v>
      </c>
      <c r="C1595" s="6" t="s">
        <v>3051</v>
      </c>
      <c r="D1595" s="13">
        <v>6446</v>
      </c>
      <c r="E1595" s="6">
        <v>3</v>
      </c>
      <c r="F1595" s="6">
        <v>63</v>
      </c>
      <c r="G1595" s="7">
        <v>0.98409999999999997</v>
      </c>
      <c r="H1595" s="8">
        <f t="shared" si="136"/>
        <v>0.98412698412698418</v>
      </c>
      <c r="I1595" s="6">
        <f t="shared" si="143"/>
        <v>1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1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0</v>
      </c>
      <c r="AD1595" s="13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36">
        <v>46264</v>
      </c>
    </row>
    <row r="1596" spans="1:37" x14ac:dyDescent="0.25">
      <c r="A1596" s="36">
        <v>46265</v>
      </c>
      <c r="B1596" s="6" t="s">
        <v>2980</v>
      </c>
      <c r="C1596" s="6" t="s">
        <v>3052</v>
      </c>
      <c r="D1596" s="13">
        <v>6446</v>
      </c>
      <c r="E1596" s="6">
        <v>1</v>
      </c>
      <c r="F1596" s="6">
        <v>21</v>
      </c>
      <c r="G1596" s="7">
        <v>1</v>
      </c>
      <c r="H1596" s="8">
        <f t="shared" si="136"/>
        <v>1</v>
      </c>
      <c r="I1596" s="6">
        <f t="shared" si="143"/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>
        <v>0</v>
      </c>
      <c r="AB1596" s="6">
        <v>0</v>
      </c>
      <c r="AC1596" s="6">
        <v>0</v>
      </c>
      <c r="AD1596" s="13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36">
        <v>46257</v>
      </c>
    </row>
    <row r="1597" spans="1:37" x14ac:dyDescent="0.25">
      <c r="A1597" s="36">
        <v>46268</v>
      </c>
      <c r="B1597" s="6" t="s">
        <v>2980</v>
      </c>
      <c r="C1597" s="6" t="s">
        <v>3052</v>
      </c>
      <c r="D1597" s="13">
        <v>6581</v>
      </c>
      <c r="E1597" s="6">
        <v>1</v>
      </c>
      <c r="F1597" s="6">
        <v>21</v>
      </c>
      <c r="G1597" s="7">
        <v>1</v>
      </c>
      <c r="H1597" s="8">
        <f t="shared" si="136"/>
        <v>1</v>
      </c>
      <c r="I1597" s="6">
        <f t="shared" si="143"/>
        <v>0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13">
        <v>0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  <c r="AK1597" s="36">
        <v>46267</v>
      </c>
    </row>
    <row r="1598" spans="1:37" x14ac:dyDescent="0.25">
      <c r="A1598" s="36">
        <v>46265</v>
      </c>
      <c r="B1598" s="6" t="s">
        <v>2980</v>
      </c>
      <c r="C1598" s="6" t="s">
        <v>3053</v>
      </c>
      <c r="D1598" s="13">
        <v>6446</v>
      </c>
      <c r="E1598" s="6">
        <v>1</v>
      </c>
      <c r="F1598" s="6">
        <v>21</v>
      </c>
      <c r="G1598" s="7">
        <v>1</v>
      </c>
      <c r="H1598" s="8">
        <f t="shared" si="136"/>
        <v>1</v>
      </c>
      <c r="I1598" s="6">
        <f t="shared" si="143"/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13">
        <v>0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36">
        <v>46263</v>
      </c>
    </row>
    <row r="1599" spans="1:37" x14ac:dyDescent="0.25">
      <c r="A1599" s="36">
        <v>46279</v>
      </c>
      <c r="B1599" s="6" t="s">
        <v>3358</v>
      </c>
      <c r="C1599" s="6" t="s">
        <v>3359</v>
      </c>
      <c r="D1599" s="13">
        <v>6446</v>
      </c>
      <c r="E1599" s="6">
        <v>3</v>
      </c>
      <c r="F1599" s="6">
        <v>78</v>
      </c>
      <c r="G1599" s="7">
        <v>1</v>
      </c>
      <c r="H1599" s="8">
        <f t="shared" si="136"/>
        <v>1</v>
      </c>
      <c r="I1599" s="6">
        <f t="shared" si="143"/>
        <v>0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13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36">
        <v>46276</v>
      </c>
    </row>
    <row r="1600" spans="1:37" x14ac:dyDescent="0.25">
      <c r="A1600" s="36">
        <v>46265</v>
      </c>
      <c r="B1600" s="6" t="s">
        <v>2980</v>
      </c>
      <c r="C1600" s="6" t="s">
        <v>3054</v>
      </c>
      <c r="D1600" s="13">
        <v>6446</v>
      </c>
      <c r="E1600" s="6">
        <v>13</v>
      </c>
      <c r="F1600" s="6">
        <v>273</v>
      </c>
      <c r="G1600" s="7">
        <v>0.99270000000000003</v>
      </c>
      <c r="H1600" s="8">
        <f t="shared" si="136"/>
        <v>0.9926739926739927</v>
      </c>
      <c r="I1600" s="6">
        <f t="shared" si="143"/>
        <v>2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1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1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  <c r="AC1600" s="6">
        <v>0</v>
      </c>
      <c r="AD1600" s="13">
        <v>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36">
        <v>46263</v>
      </c>
    </row>
    <row r="1601" spans="1:37" x14ac:dyDescent="0.25">
      <c r="A1601" s="36">
        <v>46272</v>
      </c>
      <c r="B1601" s="6" t="s">
        <v>2980</v>
      </c>
      <c r="C1601" s="6" t="s">
        <v>3054</v>
      </c>
      <c r="D1601" s="13">
        <v>6581</v>
      </c>
      <c r="E1601" s="6">
        <v>9</v>
      </c>
      <c r="F1601" s="6">
        <v>189</v>
      </c>
      <c r="G1601" s="7">
        <v>0.99470000000000003</v>
      </c>
      <c r="H1601" s="8">
        <f t="shared" si="136"/>
        <v>0.99470899470899465</v>
      </c>
      <c r="I1601" s="6">
        <f t="shared" si="143"/>
        <v>1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1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13">
        <v>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  <c r="AK1601" s="36">
        <v>46271</v>
      </c>
    </row>
    <row r="1602" spans="1:37" x14ac:dyDescent="0.25">
      <c r="A1602" s="36">
        <v>46279</v>
      </c>
      <c r="B1602" s="6" t="s">
        <v>2980</v>
      </c>
      <c r="C1602" s="6" t="s">
        <v>3054</v>
      </c>
      <c r="D1602" s="13">
        <v>6601</v>
      </c>
      <c r="E1602" s="6">
        <v>9</v>
      </c>
      <c r="F1602" s="6">
        <v>189</v>
      </c>
      <c r="G1602" s="7">
        <v>0.98939999999999995</v>
      </c>
      <c r="H1602" s="8">
        <f t="shared" si="136"/>
        <v>0.98941798941798942</v>
      </c>
      <c r="I1602" s="6">
        <f t="shared" si="143"/>
        <v>2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2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13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36">
        <v>46272</v>
      </c>
    </row>
    <row r="1603" spans="1:37" x14ac:dyDescent="0.25">
      <c r="A1603" s="36">
        <v>46279</v>
      </c>
      <c r="B1603" s="6" t="s">
        <v>2980</v>
      </c>
      <c r="C1603" s="6" t="s">
        <v>3054</v>
      </c>
      <c r="D1603" s="13">
        <v>6688</v>
      </c>
      <c r="E1603" s="6">
        <v>7</v>
      </c>
      <c r="F1603" s="6">
        <v>147</v>
      </c>
      <c r="G1603" s="7">
        <v>1</v>
      </c>
      <c r="H1603" s="8">
        <f t="shared" si="136"/>
        <v>1</v>
      </c>
      <c r="I1603" s="6">
        <f t="shared" si="143"/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13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36">
        <v>46278</v>
      </c>
    </row>
    <row r="1604" spans="1:37" x14ac:dyDescent="0.25">
      <c r="A1604" s="36">
        <v>46279</v>
      </c>
      <c r="B1604" s="6" t="s">
        <v>2980</v>
      </c>
      <c r="C1604" s="6" t="s">
        <v>3361</v>
      </c>
      <c r="D1604" s="13">
        <v>6446</v>
      </c>
      <c r="E1604" s="6">
        <v>1</v>
      </c>
      <c r="F1604" s="6">
        <v>21</v>
      </c>
      <c r="G1604" s="7">
        <v>1</v>
      </c>
      <c r="H1604" s="8">
        <f t="shared" si="136"/>
        <v>1</v>
      </c>
      <c r="I1604" s="6">
        <f t="shared" si="143"/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13">
        <v>0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  <c r="AK1604" s="36">
        <v>46278</v>
      </c>
    </row>
    <row r="1605" spans="1:37" x14ac:dyDescent="0.25">
      <c r="A1605" s="36">
        <v>46265</v>
      </c>
      <c r="B1605" s="6" t="s">
        <v>2980</v>
      </c>
      <c r="C1605" s="6" t="s">
        <v>3055</v>
      </c>
      <c r="D1605" s="13">
        <v>6446</v>
      </c>
      <c r="E1605" s="6">
        <v>13</v>
      </c>
      <c r="F1605" s="6">
        <v>273</v>
      </c>
      <c r="G1605" s="7">
        <v>0.99270000000000003</v>
      </c>
      <c r="H1605" s="8">
        <f t="shared" si="136"/>
        <v>0.9926739926739927</v>
      </c>
      <c r="I1605" s="6">
        <f t="shared" si="143"/>
        <v>2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1</v>
      </c>
      <c r="V1605" s="6">
        <v>0</v>
      </c>
      <c r="W1605" s="6">
        <v>0</v>
      </c>
      <c r="X1605" s="6">
        <v>0</v>
      </c>
      <c r="Y1605" s="6">
        <v>1</v>
      </c>
      <c r="Z1605" s="6">
        <v>0</v>
      </c>
      <c r="AA1605" s="6">
        <v>0</v>
      </c>
      <c r="AB1605" s="6">
        <v>0</v>
      </c>
      <c r="AC1605" s="6">
        <v>0</v>
      </c>
      <c r="AD1605" s="13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  <c r="AK1605" s="36">
        <v>46264</v>
      </c>
    </row>
    <row r="1606" spans="1:37" x14ac:dyDescent="0.25">
      <c r="A1606" s="36">
        <v>46265</v>
      </c>
      <c r="B1606" s="6" t="s">
        <v>2980</v>
      </c>
      <c r="C1606" s="6" t="s">
        <v>3056</v>
      </c>
      <c r="D1606" s="13">
        <v>6446</v>
      </c>
      <c r="E1606" s="6">
        <v>12</v>
      </c>
      <c r="F1606" s="6">
        <v>252</v>
      </c>
      <c r="G1606" s="7">
        <v>0.99209999999999998</v>
      </c>
      <c r="H1606" s="8">
        <f t="shared" si="136"/>
        <v>0.99206349206349209</v>
      </c>
      <c r="I1606" s="6">
        <f t="shared" si="143"/>
        <v>2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1</v>
      </c>
      <c r="V1606" s="6">
        <v>0</v>
      </c>
      <c r="W1606" s="6">
        <v>1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13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  <c r="AK1606" s="36">
        <v>46264</v>
      </c>
    </row>
    <row r="1607" spans="1:37" x14ac:dyDescent="0.25">
      <c r="A1607" s="36">
        <v>46265</v>
      </c>
      <c r="B1607" s="6" t="s">
        <v>2980</v>
      </c>
      <c r="C1607" s="6" t="s">
        <v>3057</v>
      </c>
      <c r="D1607" s="13">
        <v>6446</v>
      </c>
      <c r="E1607" s="6">
        <v>1</v>
      </c>
      <c r="F1607" s="6">
        <v>21</v>
      </c>
      <c r="G1607" s="7">
        <v>1</v>
      </c>
      <c r="H1607" s="8">
        <f t="shared" si="136"/>
        <v>1</v>
      </c>
      <c r="I1607" s="6">
        <f t="shared" si="143"/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  <c r="AC1607" s="6">
        <v>0</v>
      </c>
      <c r="AD1607" s="13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  <c r="AK1607" s="36">
        <v>46264</v>
      </c>
    </row>
    <row r="1608" spans="1:37" x14ac:dyDescent="0.25">
      <c r="A1608" s="36">
        <v>46280</v>
      </c>
      <c r="B1608" s="6" t="s">
        <v>2980</v>
      </c>
      <c r="C1608" s="6" t="s">
        <v>3057</v>
      </c>
      <c r="D1608" s="13">
        <v>6581</v>
      </c>
      <c r="E1608" s="6">
        <v>2</v>
      </c>
      <c r="F1608" s="6">
        <v>42</v>
      </c>
      <c r="G1608" s="7">
        <v>1</v>
      </c>
      <c r="H1608" s="8">
        <f t="shared" ref="H1608:H1609" si="144">1-I1608/F1608</f>
        <v>1</v>
      </c>
      <c r="I1608" s="6">
        <f t="shared" ref="I1608:I1609" si="145">SUM(J1608:AJ1608)</f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13">
        <v>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  <c r="AK1608" s="36">
        <v>46279</v>
      </c>
    </row>
    <row r="1609" spans="1:37" x14ac:dyDescent="0.25">
      <c r="A1609" s="36">
        <v>46270</v>
      </c>
      <c r="B1609" s="6" t="s">
        <v>2980</v>
      </c>
      <c r="C1609" s="6" t="s">
        <v>3381</v>
      </c>
      <c r="D1609" s="13">
        <v>6446</v>
      </c>
      <c r="E1609" s="6">
        <v>1</v>
      </c>
      <c r="F1609" s="6">
        <v>21</v>
      </c>
      <c r="G1609" s="7">
        <v>0.95240000000000002</v>
      </c>
      <c r="H1609" s="8">
        <f t="shared" si="144"/>
        <v>0.95238095238095233</v>
      </c>
      <c r="I1609" s="6">
        <f t="shared" si="145"/>
        <v>1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1</v>
      </c>
      <c r="AB1609" s="6">
        <v>0</v>
      </c>
      <c r="AC1609" s="6">
        <v>0</v>
      </c>
      <c r="AD1609" s="13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  <c r="AK1609" s="36">
        <v>46270</v>
      </c>
    </row>
    <row r="1610" spans="1:37" x14ac:dyDescent="0.25">
      <c r="A1610" s="36">
        <v>46272</v>
      </c>
      <c r="B1610" s="6" t="s">
        <v>2980</v>
      </c>
      <c r="C1610" s="6" t="s">
        <v>3159</v>
      </c>
      <c r="D1610" s="6">
        <v>6446</v>
      </c>
      <c r="E1610" s="6">
        <v>8</v>
      </c>
      <c r="F1610" s="6">
        <v>168</v>
      </c>
      <c r="G1610" s="7">
        <v>1</v>
      </c>
      <c r="H1610" s="8">
        <f t="shared" ref="H1610" si="146">1-I1610/F1610</f>
        <v>0.98809523809523814</v>
      </c>
      <c r="I1610" s="6">
        <f t="shared" ref="I1610" si="147">SUM(J1610:AJ1610)</f>
        <v>2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2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13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  <c r="AK1610" s="36">
        <v>46271</v>
      </c>
    </row>
    <row r="1611" spans="1:37" x14ac:dyDescent="0.25">
      <c r="A1611" s="36">
        <v>46279</v>
      </c>
      <c r="B1611" s="6" t="s">
        <v>2980</v>
      </c>
      <c r="C1611" s="6" t="s">
        <v>3362</v>
      </c>
      <c r="D1611" s="13">
        <v>6446</v>
      </c>
      <c r="E1611" s="6">
        <v>1</v>
      </c>
      <c r="F1611" s="6">
        <v>21</v>
      </c>
      <c r="G1611" s="7">
        <v>0.95240000000000002</v>
      </c>
      <c r="H1611" s="8">
        <f t="shared" si="136"/>
        <v>0.95238095238095233</v>
      </c>
      <c r="I1611" s="6">
        <f t="shared" si="143"/>
        <v>1</v>
      </c>
      <c r="J1611" s="6">
        <v>0</v>
      </c>
      <c r="K1611" s="6">
        <v>0</v>
      </c>
      <c r="L1611" s="6">
        <v>0</v>
      </c>
      <c r="M1611" s="6">
        <v>1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0</v>
      </c>
      <c r="AC1611" s="6">
        <v>0</v>
      </c>
      <c r="AD1611" s="13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36">
        <v>46278</v>
      </c>
    </row>
    <row r="1612" spans="1:37" x14ac:dyDescent="0.25">
      <c r="A1612" s="36">
        <v>46269</v>
      </c>
      <c r="B1612" s="6" t="s">
        <v>2980</v>
      </c>
      <c r="C1612" s="6" t="s">
        <v>3139</v>
      </c>
      <c r="D1612" s="13">
        <v>6446</v>
      </c>
      <c r="E1612" s="6">
        <v>5</v>
      </c>
      <c r="F1612" s="6">
        <v>105</v>
      </c>
      <c r="G1612" s="7">
        <v>0.98099999999999998</v>
      </c>
      <c r="H1612" s="8">
        <f t="shared" si="136"/>
        <v>0.98095238095238091</v>
      </c>
      <c r="I1612" s="6">
        <f t="shared" si="143"/>
        <v>2</v>
      </c>
      <c r="J1612" s="6">
        <v>0</v>
      </c>
      <c r="K1612" s="6">
        <v>1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1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13">
        <v>0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6">
        <v>0</v>
      </c>
      <c r="AK1612" s="36">
        <v>46268</v>
      </c>
    </row>
    <row r="1613" spans="1:37" x14ac:dyDescent="0.25">
      <c r="A1613" s="36">
        <v>46269</v>
      </c>
      <c r="B1613" s="6" t="s">
        <v>2980</v>
      </c>
      <c r="C1613" s="6" t="s">
        <v>3138</v>
      </c>
      <c r="D1613" s="13">
        <v>6446</v>
      </c>
      <c r="E1613" s="6">
        <v>1</v>
      </c>
      <c r="F1613" s="6">
        <v>21</v>
      </c>
      <c r="G1613" s="7">
        <v>1</v>
      </c>
      <c r="H1613" s="8">
        <f t="shared" si="136"/>
        <v>1</v>
      </c>
      <c r="I1613" s="6">
        <f t="shared" si="143"/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0</v>
      </c>
      <c r="AD1613" s="13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36">
        <v>46268</v>
      </c>
    </row>
    <row r="1614" spans="1:37" x14ac:dyDescent="0.25">
      <c r="A1614" s="36">
        <v>46279</v>
      </c>
      <c r="B1614" s="6" t="s">
        <v>2980</v>
      </c>
      <c r="C1614" s="6" t="s">
        <v>3357</v>
      </c>
      <c r="D1614" s="13">
        <v>6446</v>
      </c>
      <c r="E1614" s="6">
        <v>12</v>
      </c>
      <c r="F1614" s="6">
        <v>252</v>
      </c>
      <c r="G1614" s="7">
        <v>0.996</v>
      </c>
      <c r="H1614" s="8">
        <f t="shared" si="136"/>
        <v>0.99603174603174605</v>
      </c>
      <c r="I1614" s="6">
        <f t="shared" si="143"/>
        <v>1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1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13">
        <v>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36">
        <v>46276</v>
      </c>
    </row>
    <row r="1615" spans="1:37" x14ac:dyDescent="0.25">
      <c r="A1615" s="36">
        <v>46279</v>
      </c>
      <c r="B1615" s="6" t="s">
        <v>2980</v>
      </c>
      <c r="C1615" s="6" t="s">
        <v>3360</v>
      </c>
      <c r="D1615" s="13">
        <v>6446</v>
      </c>
      <c r="E1615" s="6">
        <v>10</v>
      </c>
      <c r="F1615" s="6">
        <v>210</v>
      </c>
      <c r="G1615" s="7">
        <v>0.99050000000000005</v>
      </c>
      <c r="H1615" s="8">
        <f t="shared" si="136"/>
        <v>0.99047619047619051</v>
      </c>
      <c r="I1615" s="6">
        <f t="shared" si="143"/>
        <v>2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1</v>
      </c>
      <c r="V1615" s="6">
        <v>0</v>
      </c>
      <c r="W1615" s="6">
        <v>0</v>
      </c>
      <c r="X1615" s="6">
        <v>0</v>
      </c>
      <c r="Y1615" s="6">
        <v>1</v>
      </c>
      <c r="Z1615" s="6">
        <v>0</v>
      </c>
      <c r="AA1615" s="6">
        <v>0</v>
      </c>
      <c r="AB1615" s="6">
        <v>0</v>
      </c>
      <c r="AC1615" s="6">
        <v>0</v>
      </c>
      <c r="AD1615" s="13">
        <v>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  <c r="AK1615" s="36">
        <v>46279</v>
      </c>
    </row>
    <row r="1616" spans="1:37" x14ac:dyDescent="0.25">
      <c r="A1616" s="36">
        <v>46279</v>
      </c>
      <c r="B1616" s="6" t="s">
        <v>2980</v>
      </c>
      <c r="C1616" s="6" t="s">
        <v>3364</v>
      </c>
      <c r="D1616" s="13">
        <v>6446</v>
      </c>
      <c r="E1616" s="6">
        <v>10</v>
      </c>
      <c r="F1616" s="6">
        <v>210</v>
      </c>
      <c r="G1616" s="7">
        <v>0.98570000000000002</v>
      </c>
      <c r="H1616" s="8">
        <f t="shared" si="136"/>
        <v>0.98571428571428577</v>
      </c>
      <c r="I1616" s="6">
        <f t="shared" si="143"/>
        <v>3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2</v>
      </c>
      <c r="AA1616" s="6">
        <v>0</v>
      </c>
      <c r="AB1616" s="6">
        <v>1</v>
      </c>
      <c r="AC1616" s="6">
        <v>0</v>
      </c>
      <c r="AD1616" s="13">
        <v>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36">
        <v>46278</v>
      </c>
    </row>
    <row r="1617" spans="1:38" x14ac:dyDescent="0.25">
      <c r="A1617" s="36">
        <v>46280</v>
      </c>
      <c r="B1617" s="6" t="s">
        <v>2980</v>
      </c>
      <c r="C1617" s="6" t="s">
        <v>3374</v>
      </c>
      <c r="D1617" s="13">
        <v>6446</v>
      </c>
      <c r="E1617" s="6">
        <v>13</v>
      </c>
      <c r="F1617" s="6">
        <v>273</v>
      </c>
      <c r="G1617" s="7">
        <v>1</v>
      </c>
      <c r="H1617" s="8">
        <f t="shared" ref="H1617" si="148">1-I1617/F1617</f>
        <v>1</v>
      </c>
      <c r="I1617" s="6">
        <f t="shared" ref="I1617" si="149">SUM(J1617:AJ1617)</f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13">
        <v>0</v>
      </c>
      <c r="AE1617" s="6">
        <v>0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  <c r="AK1617" s="36">
        <v>46279</v>
      </c>
    </row>
    <row r="1618" spans="1:38" x14ac:dyDescent="0.25">
      <c r="A1618" s="36">
        <v>46280</v>
      </c>
      <c r="B1618" s="6" t="s">
        <v>2980</v>
      </c>
      <c r="C1618" s="6" t="s">
        <v>3382</v>
      </c>
      <c r="D1618" s="13">
        <v>6446</v>
      </c>
      <c r="E1618" s="6">
        <v>13</v>
      </c>
      <c r="F1618" s="6">
        <v>273</v>
      </c>
      <c r="G1618" s="7">
        <v>0.99629999999999996</v>
      </c>
      <c r="H1618" s="8">
        <f t="shared" ref="H1618" si="150">1-I1618/F1618</f>
        <v>0.99633699633699635</v>
      </c>
      <c r="I1618" s="6">
        <f t="shared" ref="I1618" si="151">SUM(J1618:AJ1618)</f>
        <v>1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1</v>
      </c>
      <c r="AC1618" s="6">
        <v>0</v>
      </c>
      <c r="AD1618" s="13">
        <v>0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  <c r="AK1618" s="36">
        <v>46279</v>
      </c>
    </row>
    <row r="1619" spans="1:38" x14ac:dyDescent="0.25">
      <c r="A1619" s="36">
        <v>46009</v>
      </c>
      <c r="B1619" s="39" t="s">
        <v>1499</v>
      </c>
      <c r="C1619" s="2" t="s">
        <v>9</v>
      </c>
      <c r="D1619" s="13">
        <v>6446</v>
      </c>
      <c r="E1619" s="6">
        <v>13</v>
      </c>
      <c r="F1619" s="6">
        <f t="shared" ref="F1619:F1650" si="152">E1619*21</f>
        <v>273</v>
      </c>
      <c r="G1619" s="7">
        <v>0.98170000000000002</v>
      </c>
      <c r="H1619" s="8">
        <f t="shared" si="136"/>
        <v>0.98168498168498164</v>
      </c>
      <c r="I1619" s="6">
        <f t="shared" si="143"/>
        <v>5</v>
      </c>
      <c r="J1619" s="6">
        <v>0</v>
      </c>
      <c r="K1619" s="6">
        <v>0</v>
      </c>
      <c r="L1619" s="6">
        <v>0</v>
      </c>
      <c r="M1619" s="6">
        <v>2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3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36">
        <v>46006</v>
      </c>
    </row>
    <row r="1620" spans="1:38" x14ac:dyDescent="0.25">
      <c r="A1620" s="36">
        <v>46009</v>
      </c>
      <c r="B1620" s="39" t="s">
        <v>1499</v>
      </c>
      <c r="C1620" s="2" t="s">
        <v>116</v>
      </c>
      <c r="D1620" s="6">
        <v>6581</v>
      </c>
      <c r="E1620" s="6">
        <v>3</v>
      </c>
      <c r="F1620" s="6">
        <f t="shared" si="152"/>
        <v>63</v>
      </c>
      <c r="G1620" s="7">
        <v>0.90480000000000005</v>
      </c>
      <c r="H1620" s="8">
        <f t="shared" si="136"/>
        <v>0.90476190476190477</v>
      </c>
      <c r="I1620" s="6">
        <f t="shared" si="143"/>
        <v>6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13">
        <v>0</v>
      </c>
      <c r="P1620" s="6">
        <v>0</v>
      </c>
      <c r="Q1620" s="6">
        <v>1</v>
      </c>
      <c r="R1620" s="6">
        <v>0</v>
      </c>
      <c r="S1620" s="6">
        <v>0</v>
      </c>
      <c r="T1620" s="6">
        <v>0</v>
      </c>
      <c r="U1620" s="6">
        <v>4</v>
      </c>
      <c r="V1620" s="6">
        <v>0</v>
      </c>
      <c r="W1620" s="6">
        <v>0</v>
      </c>
      <c r="X1620" s="6">
        <v>0</v>
      </c>
      <c r="Y1620" s="6">
        <v>1</v>
      </c>
      <c r="Z1620" s="6">
        <v>0</v>
      </c>
      <c r="AA1620" s="6">
        <v>0</v>
      </c>
      <c r="AB1620" s="13">
        <v>0</v>
      </c>
      <c r="AC1620" s="6">
        <v>0</v>
      </c>
      <c r="AD1620" s="6">
        <v>0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36">
        <v>46006</v>
      </c>
    </row>
    <row r="1621" spans="1:38" x14ac:dyDescent="0.25">
      <c r="A1621" s="36">
        <v>46009</v>
      </c>
      <c r="B1621" s="39" t="s">
        <v>1499</v>
      </c>
      <c r="C1621" s="2" t="s">
        <v>9</v>
      </c>
      <c r="D1621" s="13">
        <v>6601</v>
      </c>
      <c r="E1621" s="6">
        <v>3</v>
      </c>
      <c r="F1621" s="6">
        <f t="shared" si="152"/>
        <v>63</v>
      </c>
      <c r="G1621" s="7">
        <v>0.98409999999999997</v>
      </c>
      <c r="H1621" s="8">
        <f t="shared" si="136"/>
        <v>0.98412698412698418</v>
      </c>
      <c r="I1621" s="6">
        <f t="shared" si="143"/>
        <v>1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1</v>
      </c>
      <c r="Z1621" s="6">
        <v>0</v>
      </c>
      <c r="AA1621" s="6">
        <v>0</v>
      </c>
      <c r="AB1621" s="6">
        <v>0</v>
      </c>
      <c r="AC1621" s="6">
        <v>0</v>
      </c>
      <c r="AD1621" s="6">
        <v>0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36">
        <v>46007</v>
      </c>
    </row>
    <row r="1622" spans="1:38" x14ac:dyDescent="0.25">
      <c r="A1622" s="39">
        <v>46013</v>
      </c>
      <c r="B1622" s="39" t="s">
        <v>1499</v>
      </c>
      <c r="C1622" s="13" t="s">
        <v>9</v>
      </c>
      <c r="D1622" s="6">
        <v>6688</v>
      </c>
      <c r="E1622" s="6">
        <v>2</v>
      </c>
      <c r="F1622" s="6">
        <f t="shared" si="152"/>
        <v>42</v>
      </c>
      <c r="G1622" s="7">
        <v>1</v>
      </c>
      <c r="H1622" s="8">
        <f t="shared" si="136"/>
        <v>1</v>
      </c>
      <c r="I1622" s="6">
        <f t="shared" ref="I1622:I1653" si="153">SUM(J1622:AJ1622)</f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13">
        <v>0</v>
      </c>
      <c r="AC1622" s="6">
        <v>0</v>
      </c>
      <c r="AD1622" s="6">
        <v>0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  <c r="AK1622" s="36">
        <v>46012</v>
      </c>
    </row>
    <row r="1623" spans="1:38" x14ac:dyDescent="0.25">
      <c r="A1623" s="39">
        <v>46014</v>
      </c>
      <c r="B1623" s="39" t="s">
        <v>1499</v>
      </c>
      <c r="C1623" s="13" t="s">
        <v>9</v>
      </c>
      <c r="D1623" s="6">
        <v>6494</v>
      </c>
      <c r="E1623" s="6">
        <v>2</v>
      </c>
      <c r="F1623" s="6">
        <f t="shared" si="152"/>
        <v>42</v>
      </c>
      <c r="G1623" s="7">
        <v>1</v>
      </c>
      <c r="H1623" s="8">
        <f t="shared" si="136"/>
        <v>1</v>
      </c>
      <c r="I1623" s="6">
        <f t="shared" si="153"/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36">
        <v>46013</v>
      </c>
    </row>
    <row r="1624" spans="1:38" x14ac:dyDescent="0.25">
      <c r="A1624" s="39">
        <v>46020</v>
      </c>
      <c r="B1624" s="39" t="s">
        <v>1499</v>
      </c>
      <c r="C1624" s="13" t="s">
        <v>9</v>
      </c>
      <c r="D1624" s="13"/>
      <c r="E1624" s="13">
        <v>2</v>
      </c>
      <c r="F1624" s="6">
        <f t="shared" si="152"/>
        <v>42</v>
      </c>
      <c r="G1624" s="33">
        <v>1</v>
      </c>
      <c r="H1624" s="8">
        <f t="shared" si="136"/>
        <v>1</v>
      </c>
      <c r="I1624" s="6">
        <f t="shared" si="153"/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13">
        <v>0</v>
      </c>
      <c r="AC1624" s="6">
        <v>0</v>
      </c>
      <c r="AD1624" s="6">
        <v>0</v>
      </c>
      <c r="AE1624" s="6">
        <v>0</v>
      </c>
      <c r="AF1624" s="6">
        <v>0</v>
      </c>
      <c r="AG1624" s="6">
        <v>0</v>
      </c>
      <c r="AH1624" s="6">
        <v>0</v>
      </c>
      <c r="AI1624" s="6">
        <v>0</v>
      </c>
      <c r="AJ1624" s="6">
        <v>0</v>
      </c>
      <c r="AK1624" s="36">
        <v>46018</v>
      </c>
    </row>
    <row r="1625" spans="1:38" x14ac:dyDescent="0.25">
      <c r="A1625" s="36">
        <v>46027</v>
      </c>
      <c r="B1625" s="39" t="s">
        <v>1499</v>
      </c>
      <c r="C1625" s="2" t="s">
        <v>10</v>
      </c>
      <c r="D1625" s="6">
        <v>6581</v>
      </c>
      <c r="E1625" s="6">
        <v>2</v>
      </c>
      <c r="F1625" s="6">
        <f t="shared" si="152"/>
        <v>42</v>
      </c>
      <c r="G1625" s="7">
        <v>1</v>
      </c>
      <c r="H1625" s="8">
        <f t="shared" si="136"/>
        <v>1</v>
      </c>
      <c r="I1625" s="6">
        <f t="shared" si="153"/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0</v>
      </c>
      <c r="AG1625" s="6">
        <v>0</v>
      </c>
      <c r="AH1625" s="6">
        <v>0</v>
      </c>
      <c r="AI1625" s="6">
        <v>0</v>
      </c>
      <c r="AJ1625" s="6">
        <v>0</v>
      </c>
      <c r="AK1625" s="36">
        <v>46027</v>
      </c>
    </row>
    <row r="1626" spans="1:38" ht="16.5" x14ac:dyDescent="0.25">
      <c r="A1626" s="39">
        <v>46028</v>
      </c>
      <c r="B1626" s="39" t="s">
        <v>1499</v>
      </c>
      <c r="C1626" s="13" t="s">
        <v>10</v>
      </c>
      <c r="D1626" s="13">
        <v>6601</v>
      </c>
      <c r="E1626" s="13">
        <v>2</v>
      </c>
      <c r="F1626" s="6">
        <f t="shared" si="152"/>
        <v>42</v>
      </c>
      <c r="G1626" s="33">
        <v>1</v>
      </c>
      <c r="H1626" s="37">
        <f t="shared" si="136"/>
        <v>1</v>
      </c>
      <c r="I1626" s="6">
        <f t="shared" si="153"/>
        <v>0</v>
      </c>
      <c r="J1626" s="13">
        <v>0</v>
      </c>
      <c r="K1626" s="13">
        <v>0</v>
      </c>
      <c r="L1626" s="13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0</v>
      </c>
      <c r="AE1626" s="6">
        <v>0</v>
      </c>
      <c r="AF1626" s="13">
        <v>0</v>
      </c>
      <c r="AG1626" s="6">
        <v>0</v>
      </c>
      <c r="AH1626" s="6">
        <v>0</v>
      </c>
      <c r="AI1626" s="6">
        <v>0</v>
      </c>
      <c r="AJ1626" s="13">
        <v>0</v>
      </c>
      <c r="AK1626" s="36">
        <v>46027</v>
      </c>
      <c r="AL1626" s="36" t="s">
        <v>2777</v>
      </c>
    </row>
    <row r="1627" spans="1:38" ht="16.5" x14ac:dyDescent="0.25">
      <c r="A1627" s="59"/>
      <c r="B1627" s="39" t="s">
        <v>1499</v>
      </c>
      <c r="C1627" s="13" t="s">
        <v>499</v>
      </c>
      <c r="D1627" s="6">
        <v>6688</v>
      </c>
      <c r="E1627" s="13">
        <v>2</v>
      </c>
      <c r="F1627" s="6">
        <f t="shared" si="152"/>
        <v>42</v>
      </c>
      <c r="G1627" s="33">
        <v>0.97619999999999996</v>
      </c>
      <c r="H1627" s="37">
        <f t="shared" si="136"/>
        <v>1</v>
      </c>
      <c r="I1627" s="6">
        <f t="shared" si="153"/>
        <v>0</v>
      </c>
      <c r="J1627" s="13"/>
      <c r="K1627" s="13"/>
      <c r="L1627" s="13"/>
      <c r="N1627" s="6">
        <v>0</v>
      </c>
      <c r="P1627" s="6">
        <v>0</v>
      </c>
      <c r="T1627" s="6">
        <v>0</v>
      </c>
      <c r="U1627" s="13"/>
      <c r="V1627" s="13"/>
      <c r="W1627" s="13"/>
      <c r="X1627" s="13"/>
      <c r="Y1627" s="13"/>
      <c r="Z1627" s="13"/>
      <c r="AA1627" s="13"/>
      <c r="AB1627" s="6">
        <v>0</v>
      </c>
      <c r="AC1627" s="13"/>
      <c r="AD1627" s="13"/>
      <c r="AE1627" s="6">
        <v>0</v>
      </c>
      <c r="AF1627" s="13"/>
      <c r="AG1627" s="6">
        <v>0</v>
      </c>
      <c r="AH1627" s="6">
        <v>0</v>
      </c>
      <c r="AI1627" s="6">
        <v>0</v>
      </c>
      <c r="AJ1627" s="13"/>
      <c r="AK1627" s="36"/>
      <c r="AL1627" s="36" t="s">
        <v>786</v>
      </c>
    </row>
    <row r="1628" spans="1:38" x14ac:dyDescent="0.25">
      <c r="A1628" s="59"/>
      <c r="B1628" s="39" t="s">
        <v>1499</v>
      </c>
      <c r="C1628" s="13" t="s">
        <v>10</v>
      </c>
      <c r="D1628" s="6">
        <v>6494</v>
      </c>
      <c r="E1628" s="13">
        <v>2</v>
      </c>
      <c r="F1628" s="6">
        <f t="shared" si="152"/>
        <v>42</v>
      </c>
      <c r="G1628" s="33">
        <v>0.88100000000000001</v>
      </c>
      <c r="H1628" s="37">
        <f t="shared" si="136"/>
        <v>1</v>
      </c>
      <c r="I1628" s="6">
        <f t="shared" si="153"/>
        <v>0</v>
      </c>
      <c r="J1628" s="13"/>
      <c r="K1628" s="13"/>
      <c r="L1628" s="13"/>
      <c r="N1628" s="6">
        <v>0</v>
      </c>
      <c r="P1628" s="6">
        <v>0</v>
      </c>
      <c r="T1628" s="6">
        <v>0</v>
      </c>
      <c r="U1628" s="13"/>
      <c r="V1628" s="13"/>
      <c r="W1628" s="13"/>
      <c r="X1628" s="13"/>
      <c r="Y1628" s="13"/>
      <c r="Z1628" s="13"/>
      <c r="AA1628" s="13"/>
      <c r="AB1628" s="13">
        <v>0</v>
      </c>
      <c r="AC1628" s="13"/>
      <c r="AD1628" s="13"/>
      <c r="AE1628" s="6">
        <v>0</v>
      </c>
      <c r="AF1628" s="13"/>
      <c r="AG1628" s="6">
        <v>0</v>
      </c>
      <c r="AH1628" s="6">
        <v>0</v>
      </c>
      <c r="AI1628" s="6">
        <v>0</v>
      </c>
      <c r="AJ1628" s="13"/>
      <c r="AK1628" s="36"/>
    </row>
    <row r="1629" spans="1:38" x14ac:dyDescent="0.25">
      <c r="A1629" s="36">
        <v>46009</v>
      </c>
      <c r="B1629" s="39" t="s">
        <v>1499</v>
      </c>
      <c r="C1629" s="2" t="s">
        <v>11</v>
      </c>
      <c r="D1629" s="6">
        <v>6581</v>
      </c>
      <c r="E1629" s="6">
        <v>1</v>
      </c>
      <c r="F1629" s="6">
        <f t="shared" si="152"/>
        <v>21</v>
      </c>
      <c r="G1629" s="7">
        <v>0.95240000000000002</v>
      </c>
      <c r="H1629" s="8">
        <f t="shared" si="136"/>
        <v>0.95238095238095233</v>
      </c>
      <c r="I1629" s="6">
        <f t="shared" si="153"/>
        <v>1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1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36">
        <v>46014</v>
      </c>
    </row>
    <row r="1630" spans="1:38" x14ac:dyDescent="0.25">
      <c r="A1630" s="39">
        <v>46009</v>
      </c>
      <c r="B1630" s="39" t="s">
        <v>1499</v>
      </c>
      <c r="C1630" s="13" t="s">
        <v>11</v>
      </c>
      <c r="D1630" s="13">
        <v>6601</v>
      </c>
      <c r="E1630" s="6">
        <v>1</v>
      </c>
      <c r="F1630" s="6">
        <f t="shared" si="152"/>
        <v>21</v>
      </c>
      <c r="G1630" s="7">
        <v>1</v>
      </c>
      <c r="H1630" s="8">
        <f t="shared" ref="H1630:H1693" si="154">1-I1630/F1630</f>
        <v>1</v>
      </c>
      <c r="I1630" s="6">
        <f t="shared" si="153"/>
        <v>0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13">
        <v>0</v>
      </c>
      <c r="AC1630" s="6">
        <v>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  <c r="AK1630" s="36">
        <v>46008</v>
      </c>
    </row>
    <row r="1631" spans="1:38" x14ac:dyDescent="0.25">
      <c r="A1631" s="39">
        <v>46013</v>
      </c>
      <c r="B1631" s="39" t="s">
        <v>1499</v>
      </c>
      <c r="C1631" s="13" t="s">
        <v>11</v>
      </c>
      <c r="D1631" s="6">
        <v>6688</v>
      </c>
      <c r="E1631" s="6">
        <v>1</v>
      </c>
      <c r="F1631" s="6">
        <f t="shared" si="152"/>
        <v>21</v>
      </c>
      <c r="G1631" s="7">
        <v>1</v>
      </c>
      <c r="H1631" s="8">
        <f t="shared" si="154"/>
        <v>1</v>
      </c>
      <c r="I1631" s="6">
        <f t="shared" si="153"/>
        <v>0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36">
        <v>46012</v>
      </c>
    </row>
    <row r="1632" spans="1:38" x14ac:dyDescent="0.25">
      <c r="A1632" s="39">
        <v>46014</v>
      </c>
      <c r="B1632" s="39" t="s">
        <v>1499</v>
      </c>
      <c r="C1632" s="13" t="s">
        <v>11</v>
      </c>
      <c r="D1632" s="6">
        <v>6494</v>
      </c>
      <c r="E1632" s="6">
        <v>1</v>
      </c>
      <c r="F1632" s="6">
        <f t="shared" si="152"/>
        <v>21</v>
      </c>
      <c r="G1632" s="7">
        <v>1</v>
      </c>
      <c r="H1632" s="8">
        <f t="shared" si="154"/>
        <v>1</v>
      </c>
      <c r="I1632" s="6">
        <f t="shared" si="153"/>
        <v>0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13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13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36">
        <v>46013</v>
      </c>
    </row>
    <row r="1633" spans="1:37" x14ac:dyDescent="0.25">
      <c r="A1633" s="39">
        <v>46020</v>
      </c>
      <c r="B1633" s="39" t="s">
        <v>1499</v>
      </c>
      <c r="C1633" s="13" t="s">
        <v>11</v>
      </c>
      <c r="D1633" s="13"/>
      <c r="E1633" s="6">
        <v>1</v>
      </c>
      <c r="F1633" s="6">
        <f t="shared" si="152"/>
        <v>21</v>
      </c>
      <c r="G1633" s="33">
        <v>1</v>
      </c>
      <c r="H1633" s="8">
        <f t="shared" si="154"/>
        <v>1</v>
      </c>
      <c r="I1633" s="6">
        <f t="shared" si="153"/>
        <v>0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13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36">
        <v>46020</v>
      </c>
    </row>
    <row r="1634" spans="1:37" x14ac:dyDescent="0.25">
      <c r="A1634" s="36">
        <v>46013</v>
      </c>
      <c r="B1634" s="39" t="s">
        <v>1499</v>
      </c>
      <c r="C1634" s="2" t="s">
        <v>12</v>
      </c>
      <c r="D1634" s="6">
        <v>6581</v>
      </c>
      <c r="E1634" s="6">
        <v>4</v>
      </c>
      <c r="F1634" s="6">
        <f t="shared" si="152"/>
        <v>84</v>
      </c>
      <c r="G1634" s="7">
        <v>0.97619999999999996</v>
      </c>
      <c r="H1634" s="8">
        <f t="shared" si="154"/>
        <v>0.97619047619047616</v>
      </c>
      <c r="I1634" s="6">
        <f t="shared" si="153"/>
        <v>2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1</v>
      </c>
      <c r="R1634" s="6">
        <v>0</v>
      </c>
      <c r="S1634" s="6">
        <v>0</v>
      </c>
      <c r="T1634" s="6">
        <v>0</v>
      </c>
      <c r="U1634" s="6">
        <v>1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13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36">
        <v>46014</v>
      </c>
    </row>
    <row r="1635" spans="1:37" x14ac:dyDescent="0.25">
      <c r="A1635" s="36">
        <v>46013</v>
      </c>
      <c r="B1635" s="39" t="s">
        <v>1499</v>
      </c>
      <c r="C1635" s="2" t="s">
        <v>12</v>
      </c>
      <c r="D1635" s="13">
        <v>6601</v>
      </c>
      <c r="E1635" s="6">
        <v>4</v>
      </c>
      <c r="F1635" s="6">
        <f t="shared" si="152"/>
        <v>84</v>
      </c>
      <c r="G1635" s="7">
        <v>1</v>
      </c>
      <c r="H1635" s="8">
        <f t="shared" si="154"/>
        <v>1</v>
      </c>
      <c r="I1635" s="6">
        <f t="shared" si="153"/>
        <v>0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  <c r="AK1635" s="36">
        <v>46014</v>
      </c>
    </row>
    <row r="1636" spans="1:37" x14ac:dyDescent="0.25">
      <c r="A1636" s="39">
        <v>46020</v>
      </c>
      <c r="B1636" s="39" t="s">
        <v>1499</v>
      </c>
      <c r="C1636" s="13" t="s">
        <v>12</v>
      </c>
      <c r="D1636" s="6">
        <v>6688</v>
      </c>
      <c r="E1636" s="13">
        <v>3</v>
      </c>
      <c r="F1636" s="6">
        <f t="shared" si="152"/>
        <v>63</v>
      </c>
      <c r="G1636" s="33">
        <v>1</v>
      </c>
      <c r="H1636" s="8">
        <f t="shared" si="154"/>
        <v>1</v>
      </c>
      <c r="I1636" s="6">
        <f t="shared" si="153"/>
        <v>0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13">
        <v>0</v>
      </c>
      <c r="AC1636" s="6">
        <v>0</v>
      </c>
      <c r="AD1636" s="6">
        <v>0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36">
        <v>46017</v>
      </c>
    </row>
    <row r="1637" spans="1:37" x14ac:dyDescent="0.25">
      <c r="A1637" s="39">
        <v>46034</v>
      </c>
      <c r="B1637" s="39" t="s">
        <v>1499</v>
      </c>
      <c r="C1637" s="13" t="s">
        <v>12</v>
      </c>
      <c r="D1637" s="6">
        <v>6494</v>
      </c>
      <c r="E1637" s="13">
        <v>3</v>
      </c>
      <c r="F1637" s="6">
        <f t="shared" si="152"/>
        <v>63</v>
      </c>
      <c r="G1637" s="33">
        <v>0.92059999999999997</v>
      </c>
      <c r="H1637" s="8">
        <f t="shared" si="154"/>
        <v>0.92063492063492069</v>
      </c>
      <c r="I1637" s="6">
        <f t="shared" si="153"/>
        <v>5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1</v>
      </c>
      <c r="V1637" s="6">
        <v>0</v>
      </c>
      <c r="W1637" s="6">
        <v>0</v>
      </c>
      <c r="X1637" s="6">
        <v>0</v>
      </c>
      <c r="Y1637" s="6">
        <v>1</v>
      </c>
      <c r="Z1637" s="6">
        <v>0</v>
      </c>
      <c r="AA1637" s="6">
        <v>3</v>
      </c>
      <c r="AB1637" s="6">
        <v>0</v>
      </c>
      <c r="AC1637" s="6">
        <v>0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36">
        <v>46034</v>
      </c>
    </row>
    <row r="1638" spans="1:37" x14ac:dyDescent="0.25">
      <c r="A1638" s="39">
        <v>46035</v>
      </c>
      <c r="B1638" s="39" t="s">
        <v>1499</v>
      </c>
      <c r="C1638" s="13" t="s">
        <v>12</v>
      </c>
      <c r="D1638" s="13"/>
      <c r="E1638" s="13">
        <v>3</v>
      </c>
      <c r="F1638" s="6">
        <f t="shared" si="152"/>
        <v>63</v>
      </c>
      <c r="G1638" s="33">
        <v>0.79369999999999996</v>
      </c>
      <c r="H1638" s="8">
        <f t="shared" si="154"/>
        <v>0.79365079365079372</v>
      </c>
      <c r="I1638" s="6">
        <f t="shared" si="153"/>
        <v>13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2</v>
      </c>
      <c r="W1638" s="6">
        <v>0</v>
      </c>
      <c r="X1638" s="6">
        <v>0</v>
      </c>
      <c r="Y1638" s="6">
        <v>11</v>
      </c>
      <c r="Z1638" s="6">
        <v>0</v>
      </c>
      <c r="AA1638" s="6">
        <v>0</v>
      </c>
      <c r="AB1638" s="13">
        <v>0</v>
      </c>
      <c r="AC1638" s="6">
        <v>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  <c r="AK1638" s="36">
        <v>46025</v>
      </c>
    </row>
    <row r="1639" spans="1:37" x14ac:dyDescent="0.25">
      <c r="A1639" s="36">
        <v>46014</v>
      </c>
      <c r="B1639" s="39" t="s">
        <v>1499</v>
      </c>
      <c r="C1639" s="2" t="s">
        <v>13</v>
      </c>
      <c r="D1639" s="6">
        <v>6581</v>
      </c>
      <c r="E1639" s="6">
        <v>2</v>
      </c>
      <c r="F1639" s="6">
        <f t="shared" si="152"/>
        <v>42</v>
      </c>
      <c r="G1639" s="7">
        <v>0.92859999999999998</v>
      </c>
      <c r="H1639" s="8">
        <f t="shared" si="154"/>
        <v>0.9285714285714286</v>
      </c>
      <c r="I1639" s="6">
        <f t="shared" si="153"/>
        <v>3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13">
        <v>0</v>
      </c>
      <c r="P1639" s="6">
        <v>0</v>
      </c>
      <c r="Q1639" s="6">
        <v>0</v>
      </c>
      <c r="R1639" s="6">
        <v>1</v>
      </c>
      <c r="S1639" s="6">
        <v>0</v>
      </c>
      <c r="T1639" s="6">
        <v>0</v>
      </c>
      <c r="U1639" s="6">
        <v>2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  <c r="AK1639" s="36">
        <v>46015</v>
      </c>
    </row>
    <row r="1640" spans="1:37" x14ac:dyDescent="0.25">
      <c r="A1640" s="36">
        <v>46014</v>
      </c>
      <c r="B1640" s="39" t="s">
        <v>1499</v>
      </c>
      <c r="C1640" s="2" t="s">
        <v>13</v>
      </c>
      <c r="D1640" s="13">
        <v>6601</v>
      </c>
      <c r="E1640" s="6">
        <v>2</v>
      </c>
      <c r="F1640" s="6">
        <f t="shared" si="152"/>
        <v>42</v>
      </c>
      <c r="G1640" s="7">
        <v>0.97619999999999996</v>
      </c>
      <c r="H1640" s="8">
        <f t="shared" si="154"/>
        <v>0.97619047619047616</v>
      </c>
      <c r="I1640" s="6">
        <f t="shared" si="153"/>
        <v>1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13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1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13">
        <v>0</v>
      </c>
      <c r="AC1640" s="6">
        <v>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6">
        <v>0</v>
      </c>
      <c r="AK1640" s="36">
        <v>46015</v>
      </c>
    </row>
    <row r="1641" spans="1:37" x14ac:dyDescent="0.25">
      <c r="A1641" s="39">
        <v>46027</v>
      </c>
      <c r="B1641" s="39" t="s">
        <v>1499</v>
      </c>
      <c r="C1641" s="13" t="s">
        <v>13</v>
      </c>
      <c r="D1641" s="6">
        <v>6688</v>
      </c>
      <c r="E1641" s="13">
        <v>2</v>
      </c>
      <c r="F1641" s="6">
        <f t="shared" si="152"/>
        <v>42</v>
      </c>
      <c r="G1641" s="33">
        <v>0.90480000000000005</v>
      </c>
      <c r="H1641" s="8">
        <f t="shared" si="154"/>
        <v>0.90476190476190477</v>
      </c>
      <c r="I1641" s="6">
        <f t="shared" si="153"/>
        <v>4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13">
        <v>0</v>
      </c>
      <c r="P1641" s="6">
        <v>0</v>
      </c>
      <c r="Q1641" s="6">
        <v>1</v>
      </c>
      <c r="R1641" s="6">
        <v>0</v>
      </c>
      <c r="S1641" s="6">
        <v>0</v>
      </c>
      <c r="T1641" s="6">
        <v>0</v>
      </c>
      <c r="U1641" s="6">
        <v>3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0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36">
        <v>46027</v>
      </c>
    </row>
    <row r="1642" spans="1:37" x14ac:dyDescent="0.25">
      <c r="A1642" s="39">
        <v>46027</v>
      </c>
      <c r="B1642" s="39" t="s">
        <v>1499</v>
      </c>
      <c r="C1642" s="13" t="s">
        <v>13</v>
      </c>
      <c r="D1642" s="6">
        <v>6494</v>
      </c>
      <c r="E1642" s="13">
        <v>2</v>
      </c>
      <c r="F1642" s="6">
        <f t="shared" si="152"/>
        <v>42</v>
      </c>
      <c r="G1642" s="33">
        <v>0.95240000000000002</v>
      </c>
      <c r="H1642" s="8">
        <f t="shared" si="154"/>
        <v>0.95238095238095233</v>
      </c>
      <c r="I1642" s="6">
        <f t="shared" si="153"/>
        <v>2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13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1</v>
      </c>
      <c r="V1642" s="6">
        <v>0</v>
      </c>
      <c r="W1642" s="6">
        <v>1</v>
      </c>
      <c r="X1642" s="6">
        <v>0</v>
      </c>
      <c r="Y1642" s="6">
        <v>0</v>
      </c>
      <c r="Z1642" s="6">
        <v>0</v>
      </c>
      <c r="AA1642" s="6">
        <v>0</v>
      </c>
      <c r="AB1642" s="13">
        <v>0</v>
      </c>
      <c r="AC1642" s="6">
        <v>0</v>
      </c>
      <c r="AD1642" s="6">
        <v>0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6">
        <v>0</v>
      </c>
      <c r="AK1642" s="36">
        <v>46027</v>
      </c>
    </row>
    <row r="1643" spans="1:37" x14ac:dyDescent="0.25">
      <c r="A1643" s="39">
        <v>46027</v>
      </c>
      <c r="B1643" s="39" t="s">
        <v>1499</v>
      </c>
      <c r="C1643" s="13" t="s">
        <v>13</v>
      </c>
      <c r="D1643" s="13"/>
      <c r="E1643" s="13">
        <v>1</v>
      </c>
      <c r="F1643" s="6">
        <f t="shared" si="152"/>
        <v>21</v>
      </c>
      <c r="G1643" s="33">
        <v>1</v>
      </c>
      <c r="H1643" s="8">
        <f t="shared" si="154"/>
        <v>1</v>
      </c>
      <c r="I1643" s="6">
        <f t="shared" si="153"/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13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  <c r="AK1643" s="36">
        <v>46027</v>
      </c>
    </row>
    <row r="1644" spans="1:37" x14ac:dyDescent="0.25">
      <c r="A1644" s="39">
        <v>46035</v>
      </c>
      <c r="B1644" s="39" t="s">
        <v>1499</v>
      </c>
      <c r="C1644" s="13" t="s">
        <v>14</v>
      </c>
      <c r="D1644" s="6">
        <v>6688</v>
      </c>
      <c r="E1644" s="13">
        <v>1</v>
      </c>
      <c r="F1644" s="6">
        <f t="shared" si="152"/>
        <v>21</v>
      </c>
      <c r="G1644" s="33">
        <v>0.95240000000000002</v>
      </c>
      <c r="H1644" s="8">
        <f t="shared" si="154"/>
        <v>0.95238095238095233</v>
      </c>
      <c r="I1644" s="6">
        <f t="shared" si="153"/>
        <v>1</v>
      </c>
      <c r="J1644" s="6">
        <v>0</v>
      </c>
      <c r="K1644" s="6">
        <v>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1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13">
        <v>0</v>
      </c>
      <c r="AC1644" s="6">
        <v>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36">
        <v>46020</v>
      </c>
    </row>
    <row r="1645" spans="1:37" x14ac:dyDescent="0.25">
      <c r="A1645" s="39">
        <v>46035</v>
      </c>
      <c r="B1645" s="39" t="s">
        <v>1499</v>
      </c>
      <c r="C1645" s="13" t="s">
        <v>14</v>
      </c>
      <c r="D1645" s="6">
        <v>6494</v>
      </c>
      <c r="E1645" s="13">
        <v>1</v>
      </c>
      <c r="F1645" s="6">
        <f t="shared" si="152"/>
        <v>21</v>
      </c>
      <c r="G1645" s="33">
        <v>0.95240000000000002</v>
      </c>
      <c r="H1645" s="8">
        <f t="shared" si="154"/>
        <v>0.95238095238095233</v>
      </c>
      <c r="I1645" s="6">
        <f t="shared" si="153"/>
        <v>1</v>
      </c>
      <c r="J1645" s="6">
        <v>0</v>
      </c>
      <c r="K1645" s="6"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1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36">
        <v>46034</v>
      </c>
    </row>
    <row r="1646" spans="1:37" x14ac:dyDescent="0.25">
      <c r="A1646" s="39">
        <v>46035</v>
      </c>
      <c r="B1646" s="39" t="s">
        <v>1499</v>
      </c>
      <c r="C1646" s="13" t="s">
        <v>14</v>
      </c>
      <c r="D1646" s="13"/>
      <c r="E1646" s="13">
        <v>1</v>
      </c>
      <c r="F1646" s="6">
        <f t="shared" si="152"/>
        <v>21</v>
      </c>
      <c r="G1646" s="33">
        <v>1</v>
      </c>
      <c r="H1646" s="8">
        <f t="shared" si="154"/>
        <v>1</v>
      </c>
      <c r="I1646" s="6">
        <f t="shared" si="153"/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13">
        <v>0</v>
      </c>
      <c r="AC1646" s="6">
        <v>0</v>
      </c>
      <c r="AD1646" s="6">
        <v>0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  <c r="AK1646" s="36">
        <v>46034</v>
      </c>
    </row>
    <row r="1647" spans="1:37" x14ac:dyDescent="0.25">
      <c r="A1647" s="39">
        <v>46020</v>
      </c>
      <c r="B1647" s="39" t="s">
        <v>1499</v>
      </c>
      <c r="C1647" s="13" t="s">
        <v>64</v>
      </c>
      <c r="D1647" s="6">
        <v>6688</v>
      </c>
      <c r="E1647" s="13">
        <v>1</v>
      </c>
      <c r="F1647" s="6">
        <f t="shared" si="152"/>
        <v>21</v>
      </c>
      <c r="G1647" s="33">
        <v>1</v>
      </c>
      <c r="H1647" s="8">
        <f t="shared" si="154"/>
        <v>1</v>
      </c>
      <c r="I1647" s="6">
        <f t="shared" si="153"/>
        <v>0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13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36">
        <v>46019</v>
      </c>
    </row>
    <row r="1648" spans="1:37" x14ac:dyDescent="0.25">
      <c r="A1648" s="39">
        <v>46021</v>
      </c>
      <c r="B1648" s="39" t="s">
        <v>1499</v>
      </c>
      <c r="C1648" s="13" t="s">
        <v>207</v>
      </c>
      <c r="D1648" s="6">
        <v>6494</v>
      </c>
      <c r="E1648" s="13">
        <v>1</v>
      </c>
      <c r="F1648" s="6">
        <f t="shared" si="152"/>
        <v>21</v>
      </c>
      <c r="G1648" s="33">
        <v>1</v>
      </c>
      <c r="H1648" s="8">
        <f t="shared" si="154"/>
        <v>1</v>
      </c>
      <c r="I1648" s="6">
        <f t="shared" si="153"/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13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13">
        <v>0</v>
      </c>
      <c r="AC1648" s="6">
        <v>0</v>
      </c>
      <c r="AD1648" s="6">
        <v>0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36">
        <v>46020</v>
      </c>
    </row>
    <row r="1649" spans="1:38" x14ac:dyDescent="0.25">
      <c r="A1649" s="39">
        <v>46027</v>
      </c>
      <c r="B1649" s="39" t="s">
        <v>1499</v>
      </c>
      <c r="C1649" s="13" t="s">
        <v>64</v>
      </c>
      <c r="D1649" s="13"/>
      <c r="E1649" s="13">
        <v>1</v>
      </c>
      <c r="F1649" s="6">
        <f t="shared" si="152"/>
        <v>21</v>
      </c>
      <c r="G1649" s="33">
        <v>1</v>
      </c>
      <c r="H1649" s="8">
        <f t="shared" si="154"/>
        <v>1</v>
      </c>
      <c r="I1649" s="6">
        <f t="shared" si="153"/>
        <v>0</v>
      </c>
      <c r="J1649" s="6">
        <v>0</v>
      </c>
      <c r="K1649" s="6">
        <v>0</v>
      </c>
      <c r="L1649" s="6">
        <v>0</v>
      </c>
      <c r="M1649" s="6">
        <v>0</v>
      </c>
      <c r="N1649" s="6">
        <v>0</v>
      </c>
      <c r="O1649" s="13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36">
        <v>46025</v>
      </c>
    </row>
    <row r="1650" spans="1:38" x14ac:dyDescent="0.25">
      <c r="A1650" s="39">
        <v>46087</v>
      </c>
      <c r="B1650" s="39" t="s">
        <v>1499</v>
      </c>
      <c r="C1650" s="13" t="s">
        <v>66</v>
      </c>
      <c r="D1650" s="6">
        <v>6494</v>
      </c>
      <c r="E1650" s="13">
        <v>1</v>
      </c>
      <c r="F1650" s="6">
        <f t="shared" si="152"/>
        <v>21</v>
      </c>
      <c r="G1650" s="33">
        <v>1</v>
      </c>
      <c r="H1650" s="8">
        <f t="shared" si="154"/>
        <v>1</v>
      </c>
      <c r="I1650" s="6">
        <f t="shared" si="153"/>
        <v>0</v>
      </c>
      <c r="J1650" s="6">
        <v>0</v>
      </c>
      <c r="K1650" s="6"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13">
        <v>0</v>
      </c>
      <c r="AC1650" s="6">
        <v>0</v>
      </c>
      <c r="AD1650" s="6">
        <v>0</v>
      </c>
      <c r="AE1650" s="6">
        <v>0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  <c r="AK1650" s="36">
        <v>46087</v>
      </c>
    </row>
    <row r="1651" spans="1:38" x14ac:dyDescent="0.25">
      <c r="A1651" s="39"/>
      <c r="B1651" s="39" t="s">
        <v>1499</v>
      </c>
      <c r="C1651" s="13" t="s">
        <v>647</v>
      </c>
      <c r="D1651" s="13"/>
      <c r="E1651" s="13"/>
      <c r="F1651" s="6">
        <f t="shared" ref="F1651:F1682" si="155">E1651*21</f>
        <v>0</v>
      </c>
      <c r="G1651" s="33"/>
      <c r="H1651" s="8" t="e">
        <f t="shared" si="154"/>
        <v>#DIV/0!</v>
      </c>
      <c r="I1651" s="6">
        <f t="shared" si="153"/>
        <v>0</v>
      </c>
      <c r="N1651" s="6">
        <v>0</v>
      </c>
      <c r="P1651" s="6">
        <v>0</v>
      </c>
      <c r="T1651" s="6">
        <v>0</v>
      </c>
      <c r="AB1651" s="6">
        <v>0</v>
      </c>
      <c r="AE1651" s="6">
        <v>0</v>
      </c>
      <c r="AG1651" s="6">
        <v>0</v>
      </c>
      <c r="AH1651" s="6">
        <v>0</v>
      </c>
      <c r="AI1651" s="6">
        <v>0</v>
      </c>
    </row>
    <row r="1652" spans="1:38" x14ac:dyDescent="0.25">
      <c r="A1652" s="39">
        <v>46042</v>
      </c>
      <c r="B1652" s="39" t="s">
        <v>1499</v>
      </c>
      <c r="C1652" s="13" t="s">
        <v>113</v>
      </c>
      <c r="D1652" s="6">
        <v>6581</v>
      </c>
      <c r="E1652" s="13">
        <v>1</v>
      </c>
      <c r="F1652" s="6">
        <f t="shared" si="155"/>
        <v>21</v>
      </c>
      <c r="G1652" s="33">
        <v>1</v>
      </c>
      <c r="H1652" s="8">
        <f t="shared" si="154"/>
        <v>1</v>
      </c>
      <c r="I1652" s="6">
        <f t="shared" si="153"/>
        <v>0</v>
      </c>
      <c r="J1652" s="6">
        <v>0</v>
      </c>
      <c r="K1652" s="6">
        <v>0</v>
      </c>
      <c r="L1652" s="6">
        <v>0</v>
      </c>
      <c r="M1652" s="6">
        <v>0</v>
      </c>
      <c r="N1652" s="6">
        <v>0</v>
      </c>
      <c r="O1652" s="13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13">
        <v>0</v>
      </c>
      <c r="AC1652" s="6">
        <v>0</v>
      </c>
      <c r="AD1652" s="6">
        <v>0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  <c r="AK1652" s="36">
        <v>46042</v>
      </c>
    </row>
    <row r="1653" spans="1:38" x14ac:dyDescent="0.25">
      <c r="A1653" s="39">
        <v>46042</v>
      </c>
      <c r="B1653" s="39" t="s">
        <v>1499</v>
      </c>
      <c r="C1653" s="13" t="s">
        <v>82</v>
      </c>
      <c r="D1653" s="13">
        <v>6601</v>
      </c>
      <c r="E1653" s="13">
        <v>1</v>
      </c>
      <c r="F1653" s="6">
        <f t="shared" si="155"/>
        <v>21</v>
      </c>
      <c r="G1653" s="33">
        <v>1</v>
      </c>
      <c r="H1653" s="8">
        <f t="shared" si="154"/>
        <v>1</v>
      </c>
      <c r="I1653" s="6">
        <f t="shared" si="153"/>
        <v>0</v>
      </c>
      <c r="J1653" s="6">
        <v>0</v>
      </c>
      <c r="K1653" s="6">
        <v>0</v>
      </c>
      <c r="L1653" s="6">
        <v>0</v>
      </c>
      <c r="M1653" s="6">
        <v>0</v>
      </c>
      <c r="N1653" s="6">
        <v>0</v>
      </c>
      <c r="O1653" s="13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36">
        <v>46042</v>
      </c>
    </row>
    <row r="1654" spans="1:38" x14ac:dyDescent="0.25">
      <c r="A1654" s="39">
        <v>46042</v>
      </c>
      <c r="B1654" s="39" t="s">
        <v>1499</v>
      </c>
      <c r="C1654" s="13" t="s">
        <v>82</v>
      </c>
      <c r="D1654" s="6">
        <v>6688</v>
      </c>
      <c r="E1654" s="13">
        <v>1</v>
      </c>
      <c r="F1654" s="6">
        <f t="shared" si="155"/>
        <v>21</v>
      </c>
      <c r="G1654" s="33">
        <v>1</v>
      </c>
      <c r="H1654" s="8">
        <f t="shared" si="154"/>
        <v>1</v>
      </c>
      <c r="I1654" s="6">
        <f t="shared" ref="I1654:I1685" si="156">SUM(J1654:AJ1654)</f>
        <v>0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13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13">
        <v>0</v>
      </c>
      <c r="AC1654" s="6">
        <v>0</v>
      </c>
      <c r="AD1654" s="6">
        <v>0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  <c r="AK1654" s="36">
        <v>46042</v>
      </c>
    </row>
    <row r="1655" spans="1:38" x14ac:dyDescent="0.25">
      <c r="A1655" s="39">
        <v>46042</v>
      </c>
      <c r="B1655" s="39" t="s">
        <v>1499</v>
      </c>
      <c r="C1655" s="13" t="s">
        <v>82</v>
      </c>
      <c r="D1655" s="6">
        <v>6494</v>
      </c>
      <c r="E1655" s="13">
        <v>1</v>
      </c>
      <c r="F1655" s="6">
        <f t="shared" si="155"/>
        <v>21</v>
      </c>
      <c r="G1655" s="33">
        <v>1</v>
      </c>
      <c r="H1655" s="8">
        <f t="shared" si="154"/>
        <v>1</v>
      </c>
      <c r="I1655" s="6">
        <f t="shared" si="156"/>
        <v>0</v>
      </c>
      <c r="J1655" s="6">
        <v>0</v>
      </c>
      <c r="K1655" s="6">
        <v>0</v>
      </c>
      <c r="L1655" s="6">
        <v>0</v>
      </c>
      <c r="M1655" s="6">
        <v>0</v>
      </c>
      <c r="N1655" s="6">
        <v>0</v>
      </c>
      <c r="O1655" s="13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0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  <c r="AK1655" s="36">
        <v>46042</v>
      </c>
    </row>
    <row r="1656" spans="1:38" x14ac:dyDescent="0.25">
      <c r="A1656" s="39">
        <v>46042</v>
      </c>
      <c r="B1656" s="39" t="s">
        <v>1499</v>
      </c>
      <c r="C1656" s="13" t="s">
        <v>82</v>
      </c>
      <c r="D1656" s="13"/>
      <c r="E1656" s="13">
        <v>1</v>
      </c>
      <c r="F1656" s="6">
        <f t="shared" si="155"/>
        <v>21</v>
      </c>
      <c r="G1656" s="33">
        <v>1</v>
      </c>
      <c r="H1656" s="8">
        <f t="shared" si="154"/>
        <v>1</v>
      </c>
      <c r="I1656" s="6">
        <f t="shared" si="156"/>
        <v>0</v>
      </c>
      <c r="J1656" s="6">
        <v>0</v>
      </c>
      <c r="K1656" s="6">
        <v>0</v>
      </c>
      <c r="L1656" s="6">
        <v>0</v>
      </c>
      <c r="M1656" s="6">
        <v>0</v>
      </c>
      <c r="N1656" s="6">
        <v>0</v>
      </c>
      <c r="O1656" s="13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13">
        <v>0</v>
      </c>
      <c r="AC1656" s="6">
        <v>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36">
        <v>46042</v>
      </c>
      <c r="AL1656" s="36"/>
    </row>
    <row r="1657" spans="1:38" x14ac:dyDescent="0.25">
      <c r="A1657" s="36">
        <v>46009</v>
      </c>
      <c r="B1657" s="39" t="s">
        <v>1499</v>
      </c>
      <c r="C1657" s="2" t="s">
        <v>15</v>
      </c>
      <c r="D1657" s="13">
        <v>6446</v>
      </c>
      <c r="E1657" s="6">
        <v>13</v>
      </c>
      <c r="F1657" s="6">
        <f t="shared" si="155"/>
        <v>273</v>
      </c>
      <c r="G1657" s="7">
        <v>0.98529999999999995</v>
      </c>
      <c r="H1657" s="8">
        <f t="shared" si="154"/>
        <v>0.9853479853479854</v>
      </c>
      <c r="I1657" s="6">
        <f t="shared" si="156"/>
        <v>4</v>
      </c>
      <c r="J1657" s="6">
        <v>0</v>
      </c>
      <c r="K1657" s="6">
        <v>0</v>
      </c>
      <c r="L1657" s="6">
        <v>0</v>
      </c>
      <c r="M1657" s="6">
        <v>4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0</v>
      </c>
      <c r="AE1657" s="6">
        <v>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  <c r="AK1657" s="36">
        <v>46007</v>
      </c>
    </row>
    <row r="1658" spans="1:38" x14ac:dyDescent="0.25">
      <c r="A1658" s="36">
        <v>46009</v>
      </c>
      <c r="B1658" s="39" t="s">
        <v>1499</v>
      </c>
      <c r="C1658" s="2" t="s">
        <v>15</v>
      </c>
      <c r="D1658" s="6">
        <v>6581</v>
      </c>
      <c r="E1658" s="6">
        <v>13</v>
      </c>
      <c r="F1658" s="6">
        <f t="shared" si="155"/>
        <v>273</v>
      </c>
      <c r="G1658" s="7">
        <v>0.99629999999999996</v>
      </c>
      <c r="H1658" s="8">
        <f t="shared" si="154"/>
        <v>0.99633699633699635</v>
      </c>
      <c r="I1658" s="6">
        <f t="shared" si="156"/>
        <v>1</v>
      </c>
      <c r="J1658" s="6">
        <v>0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1</v>
      </c>
      <c r="AA1658" s="6">
        <v>0</v>
      </c>
      <c r="AB1658" s="13">
        <v>0</v>
      </c>
      <c r="AC1658" s="6">
        <v>0</v>
      </c>
      <c r="AD1658" s="6">
        <v>0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  <c r="AK1658" s="36">
        <v>46007</v>
      </c>
    </row>
    <row r="1659" spans="1:38" x14ac:dyDescent="0.25">
      <c r="A1659" s="36">
        <v>46009</v>
      </c>
      <c r="B1659" s="39" t="s">
        <v>1499</v>
      </c>
      <c r="C1659" s="2" t="s">
        <v>15</v>
      </c>
      <c r="D1659" s="13">
        <v>6601</v>
      </c>
      <c r="E1659" s="6">
        <v>13</v>
      </c>
      <c r="F1659" s="6">
        <f t="shared" si="155"/>
        <v>273</v>
      </c>
      <c r="G1659" s="7">
        <v>0.99629999999999996</v>
      </c>
      <c r="H1659" s="8">
        <f t="shared" si="154"/>
        <v>0.99633699633699635</v>
      </c>
      <c r="I1659" s="6">
        <f t="shared" si="156"/>
        <v>1</v>
      </c>
      <c r="J1659" s="6">
        <v>0</v>
      </c>
      <c r="K1659" s="6">
        <v>0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1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  <c r="AK1659" s="36">
        <v>46007</v>
      </c>
    </row>
    <row r="1660" spans="1:38" x14ac:dyDescent="0.25">
      <c r="A1660" s="39">
        <v>46015</v>
      </c>
      <c r="B1660" s="39" t="s">
        <v>1499</v>
      </c>
      <c r="C1660" s="13" t="s">
        <v>15</v>
      </c>
      <c r="D1660" s="6">
        <v>6688</v>
      </c>
      <c r="E1660" s="6">
        <v>12</v>
      </c>
      <c r="F1660" s="6">
        <f t="shared" si="155"/>
        <v>252</v>
      </c>
      <c r="G1660" s="7">
        <v>0.98409999999999997</v>
      </c>
      <c r="H1660" s="8">
        <f t="shared" si="154"/>
        <v>0.98412698412698418</v>
      </c>
      <c r="I1660" s="6">
        <f t="shared" si="156"/>
        <v>4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4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13">
        <v>0</v>
      </c>
      <c r="AC1660" s="6">
        <v>0</v>
      </c>
      <c r="AD1660" s="6">
        <v>0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  <c r="AK1660" s="36">
        <v>46012</v>
      </c>
    </row>
    <row r="1661" spans="1:38" x14ac:dyDescent="0.25">
      <c r="A1661" s="39">
        <v>46024</v>
      </c>
      <c r="B1661" s="39" t="s">
        <v>1499</v>
      </c>
      <c r="C1661" s="13" t="s">
        <v>15</v>
      </c>
      <c r="D1661" s="6">
        <v>6494</v>
      </c>
      <c r="E1661" s="13">
        <v>12</v>
      </c>
      <c r="F1661" s="6">
        <f t="shared" si="155"/>
        <v>252</v>
      </c>
      <c r="G1661" s="33">
        <v>0.996</v>
      </c>
      <c r="H1661" s="8">
        <f t="shared" si="154"/>
        <v>0.99603174603174605</v>
      </c>
      <c r="I1661" s="6">
        <f t="shared" si="156"/>
        <v>1</v>
      </c>
      <c r="J1661" s="6">
        <v>0</v>
      </c>
      <c r="K1661" s="6">
        <v>0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1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0</v>
      </c>
      <c r="AE1661" s="6">
        <v>0</v>
      </c>
      <c r="AF1661" s="6">
        <v>0</v>
      </c>
      <c r="AG1661" s="6">
        <v>0</v>
      </c>
      <c r="AH1661" s="6">
        <v>0</v>
      </c>
      <c r="AI1661" s="6">
        <v>0</v>
      </c>
      <c r="AJ1661" s="6">
        <v>0</v>
      </c>
      <c r="AK1661" s="36">
        <v>46024</v>
      </c>
    </row>
    <row r="1662" spans="1:38" x14ac:dyDescent="0.25">
      <c r="A1662" s="39">
        <v>46028</v>
      </c>
      <c r="B1662" s="39" t="s">
        <v>1499</v>
      </c>
      <c r="C1662" s="13" t="s">
        <v>15</v>
      </c>
      <c r="D1662" s="13"/>
      <c r="E1662" s="13">
        <v>12</v>
      </c>
      <c r="F1662" s="6">
        <f t="shared" si="155"/>
        <v>252</v>
      </c>
      <c r="G1662" s="33">
        <v>0.996</v>
      </c>
      <c r="H1662" s="8">
        <f t="shared" si="154"/>
        <v>0.99603174603174605</v>
      </c>
      <c r="I1662" s="6">
        <f t="shared" si="156"/>
        <v>1</v>
      </c>
      <c r="J1662" s="6">
        <v>0</v>
      </c>
      <c r="K1662" s="6">
        <v>0</v>
      </c>
      <c r="L1662" s="6">
        <v>0</v>
      </c>
      <c r="M1662" s="6">
        <v>0</v>
      </c>
      <c r="N1662" s="6">
        <v>0</v>
      </c>
      <c r="O1662" s="6">
        <v>1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13">
        <v>0</v>
      </c>
      <c r="AC1662" s="6">
        <v>0</v>
      </c>
      <c r="AD1662" s="6">
        <v>0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  <c r="AK1662" s="36">
        <v>46024</v>
      </c>
    </row>
    <row r="1663" spans="1:38" x14ac:dyDescent="0.25">
      <c r="A1663" s="39">
        <v>46021</v>
      </c>
      <c r="B1663" s="39" t="s">
        <v>1499</v>
      </c>
      <c r="C1663" s="13" t="s">
        <v>67</v>
      </c>
      <c r="D1663" s="6">
        <v>6688</v>
      </c>
      <c r="E1663" s="13">
        <v>1</v>
      </c>
      <c r="F1663" s="6">
        <f t="shared" si="155"/>
        <v>21</v>
      </c>
      <c r="G1663" s="33">
        <v>1</v>
      </c>
      <c r="H1663" s="8">
        <f t="shared" si="154"/>
        <v>1</v>
      </c>
      <c r="I1663" s="6">
        <f t="shared" si="156"/>
        <v>0</v>
      </c>
      <c r="J1663" s="6">
        <v>0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  <c r="AK1663" s="36">
        <v>46019</v>
      </c>
    </row>
    <row r="1664" spans="1:38" x14ac:dyDescent="0.25">
      <c r="A1664" s="39">
        <v>46029</v>
      </c>
      <c r="B1664" s="39" t="s">
        <v>1499</v>
      </c>
      <c r="C1664" s="13" t="s">
        <v>67</v>
      </c>
      <c r="D1664" s="6">
        <v>6494</v>
      </c>
      <c r="E1664" s="13">
        <v>1</v>
      </c>
      <c r="F1664" s="6">
        <f t="shared" si="155"/>
        <v>21</v>
      </c>
      <c r="G1664" s="33">
        <v>1</v>
      </c>
      <c r="H1664" s="8">
        <f t="shared" si="154"/>
        <v>1</v>
      </c>
      <c r="I1664" s="6">
        <f t="shared" si="156"/>
        <v>0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13">
        <v>0</v>
      </c>
      <c r="AC1664" s="6">
        <v>0</v>
      </c>
      <c r="AD1664" s="6">
        <v>0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36">
        <v>46382</v>
      </c>
    </row>
    <row r="1665" spans="1:38" x14ac:dyDescent="0.25">
      <c r="A1665" s="39">
        <v>46030</v>
      </c>
      <c r="B1665" s="39" t="s">
        <v>1499</v>
      </c>
      <c r="C1665" s="13" t="s">
        <v>67</v>
      </c>
      <c r="D1665" s="13"/>
      <c r="E1665" s="13">
        <v>1</v>
      </c>
      <c r="F1665" s="6">
        <f t="shared" si="155"/>
        <v>21</v>
      </c>
      <c r="G1665" s="33">
        <v>0.95240000000000002</v>
      </c>
      <c r="H1665" s="8">
        <f t="shared" si="154"/>
        <v>0.95238095238095233</v>
      </c>
      <c r="I1665" s="6">
        <f t="shared" si="156"/>
        <v>1</v>
      </c>
      <c r="J1665" s="6">
        <v>1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0</v>
      </c>
      <c r="AE1665" s="6">
        <v>0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  <c r="AK1665" s="36">
        <v>46025</v>
      </c>
    </row>
    <row r="1666" spans="1:38" x14ac:dyDescent="0.25">
      <c r="A1666" s="36">
        <v>46009</v>
      </c>
      <c r="B1666" s="39" t="s">
        <v>1499</v>
      </c>
      <c r="C1666" s="2" t="s">
        <v>16</v>
      </c>
      <c r="D1666" s="13">
        <v>6446</v>
      </c>
      <c r="E1666" s="6">
        <v>13</v>
      </c>
      <c r="F1666" s="6">
        <f t="shared" si="155"/>
        <v>273</v>
      </c>
      <c r="G1666" s="7">
        <v>0.95599999999999996</v>
      </c>
      <c r="H1666" s="8">
        <f t="shared" si="154"/>
        <v>0.95604395604395609</v>
      </c>
      <c r="I1666" s="6">
        <f t="shared" si="156"/>
        <v>12</v>
      </c>
      <c r="J1666" s="6">
        <v>0</v>
      </c>
      <c r="K1666" s="6">
        <v>0</v>
      </c>
      <c r="L1666" s="6">
        <v>0</v>
      </c>
      <c r="M1666" s="6">
        <v>11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1</v>
      </c>
      <c r="X1666" s="6">
        <v>0</v>
      </c>
      <c r="Y1666" s="6">
        <v>0</v>
      </c>
      <c r="Z1666" s="6">
        <v>0</v>
      </c>
      <c r="AA1666" s="6">
        <v>0</v>
      </c>
      <c r="AB1666" s="13">
        <v>0</v>
      </c>
      <c r="AC1666" s="6">
        <v>0</v>
      </c>
      <c r="AD1666" s="6">
        <v>0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  <c r="AK1666" s="36">
        <v>46007</v>
      </c>
    </row>
    <row r="1667" spans="1:38" x14ac:dyDescent="0.25">
      <c r="A1667" s="36">
        <v>46009</v>
      </c>
      <c r="B1667" s="39" t="s">
        <v>1499</v>
      </c>
      <c r="C1667" s="2" t="s">
        <v>16</v>
      </c>
      <c r="D1667" s="6">
        <v>6581</v>
      </c>
      <c r="E1667" s="6">
        <v>13</v>
      </c>
      <c r="F1667" s="6">
        <f t="shared" si="155"/>
        <v>273</v>
      </c>
      <c r="G1667" s="7">
        <v>0.98170000000000002</v>
      </c>
      <c r="H1667" s="8">
        <f t="shared" si="154"/>
        <v>0.98168498168498164</v>
      </c>
      <c r="I1667" s="6">
        <f t="shared" si="156"/>
        <v>5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2</v>
      </c>
      <c r="S1667" s="6">
        <v>0</v>
      </c>
      <c r="T1667" s="6">
        <v>0</v>
      </c>
      <c r="U1667" s="6">
        <v>2</v>
      </c>
      <c r="V1667" s="6">
        <v>0</v>
      </c>
      <c r="W1667" s="6">
        <v>0</v>
      </c>
      <c r="X1667" s="6">
        <v>0</v>
      </c>
      <c r="Y1667" s="6">
        <v>1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36">
        <v>46006</v>
      </c>
    </row>
    <row r="1668" spans="1:38" x14ac:dyDescent="0.25">
      <c r="A1668" s="36">
        <v>46009</v>
      </c>
      <c r="B1668" s="39" t="s">
        <v>1499</v>
      </c>
      <c r="C1668" s="2" t="s">
        <v>16</v>
      </c>
      <c r="D1668" s="13">
        <v>6601</v>
      </c>
      <c r="E1668" s="6">
        <v>13</v>
      </c>
      <c r="F1668" s="6">
        <f t="shared" si="155"/>
        <v>273</v>
      </c>
      <c r="G1668" s="7">
        <v>0.98529999999999995</v>
      </c>
      <c r="H1668" s="8">
        <f t="shared" si="154"/>
        <v>0.9853479853479854</v>
      </c>
      <c r="I1668" s="6">
        <f t="shared" si="156"/>
        <v>4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4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13">
        <v>0</v>
      </c>
      <c r="AC1668" s="6">
        <v>0</v>
      </c>
      <c r="AD1668" s="6">
        <v>0</v>
      </c>
      <c r="AE1668" s="6">
        <v>0</v>
      </c>
      <c r="AF1668" s="6">
        <v>0</v>
      </c>
      <c r="AG1668" s="6">
        <v>0</v>
      </c>
      <c r="AH1668" s="6">
        <v>0</v>
      </c>
      <c r="AI1668" s="6">
        <v>0</v>
      </c>
      <c r="AJ1668" s="6">
        <v>0</v>
      </c>
      <c r="AK1668" s="36">
        <v>46007</v>
      </c>
    </row>
    <row r="1669" spans="1:38" x14ac:dyDescent="0.25">
      <c r="A1669" s="39">
        <v>46015</v>
      </c>
      <c r="B1669" s="39" t="s">
        <v>1499</v>
      </c>
      <c r="C1669" s="13" t="s">
        <v>16</v>
      </c>
      <c r="D1669" s="6">
        <v>6688</v>
      </c>
      <c r="E1669" s="6">
        <v>13</v>
      </c>
      <c r="F1669" s="6">
        <f t="shared" si="155"/>
        <v>273</v>
      </c>
      <c r="G1669" s="7">
        <v>0.97070000000000001</v>
      </c>
      <c r="H1669" s="8">
        <f t="shared" si="154"/>
        <v>0.97069597069597069</v>
      </c>
      <c r="I1669" s="6">
        <f t="shared" si="156"/>
        <v>8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8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0</v>
      </c>
      <c r="AD1669" s="6">
        <v>0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36">
        <v>46012</v>
      </c>
      <c r="AL1669" s="36"/>
    </row>
    <row r="1670" spans="1:38" x14ac:dyDescent="0.25">
      <c r="A1670" s="39">
        <v>46034</v>
      </c>
      <c r="B1670" s="39" t="s">
        <v>1499</v>
      </c>
      <c r="C1670" s="13" t="s">
        <v>16</v>
      </c>
      <c r="D1670" s="6">
        <v>6494</v>
      </c>
      <c r="E1670" s="13">
        <v>13</v>
      </c>
      <c r="F1670" s="6">
        <f t="shared" si="155"/>
        <v>273</v>
      </c>
      <c r="G1670" s="33">
        <v>0.99629999999999996</v>
      </c>
      <c r="H1670" s="8">
        <f t="shared" si="154"/>
        <v>0.99633699633699635</v>
      </c>
      <c r="I1670" s="6">
        <f t="shared" si="156"/>
        <v>1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1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13">
        <v>0</v>
      </c>
      <c r="AC1670" s="6">
        <v>0</v>
      </c>
      <c r="AD1670" s="6">
        <v>0</v>
      </c>
      <c r="AE1670" s="6">
        <v>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  <c r="AK1670" s="36">
        <v>46031</v>
      </c>
      <c r="AL1670" s="36"/>
    </row>
    <row r="1671" spans="1:38" x14ac:dyDescent="0.25">
      <c r="A1671" s="39">
        <v>46034</v>
      </c>
      <c r="B1671" s="39" t="s">
        <v>1499</v>
      </c>
      <c r="C1671" s="13" t="s">
        <v>16</v>
      </c>
      <c r="D1671" s="13"/>
      <c r="E1671" s="13">
        <v>13</v>
      </c>
      <c r="F1671" s="6">
        <f t="shared" si="155"/>
        <v>273</v>
      </c>
      <c r="G1671" s="33">
        <v>0.98529999999999995</v>
      </c>
      <c r="H1671" s="8">
        <f t="shared" si="154"/>
        <v>0.9853479853479854</v>
      </c>
      <c r="I1671" s="6">
        <f t="shared" si="156"/>
        <v>4</v>
      </c>
      <c r="J1671" s="6">
        <v>2</v>
      </c>
      <c r="K1671" s="6">
        <v>0</v>
      </c>
      <c r="L1671" s="6">
        <v>0</v>
      </c>
      <c r="M1671" s="6">
        <v>0</v>
      </c>
      <c r="N1671" s="6">
        <v>0</v>
      </c>
      <c r="O1671" s="6">
        <v>1</v>
      </c>
      <c r="P1671" s="6">
        <v>0</v>
      </c>
      <c r="Q1671" s="6">
        <v>1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0</v>
      </c>
      <c r="AA1671" s="6">
        <v>0</v>
      </c>
      <c r="AB1671" s="6">
        <v>0</v>
      </c>
      <c r="AC1671" s="6">
        <v>0</v>
      </c>
      <c r="AD1671" s="6">
        <v>0</v>
      </c>
      <c r="AE1671" s="6">
        <v>0</v>
      </c>
      <c r="AF1671" s="6">
        <v>0</v>
      </c>
      <c r="AG1671" s="6">
        <v>0</v>
      </c>
      <c r="AH1671" s="6">
        <v>0</v>
      </c>
      <c r="AI1671" s="6">
        <v>0</v>
      </c>
      <c r="AJ1671" s="6">
        <v>0</v>
      </c>
      <c r="AK1671" s="36">
        <v>46031</v>
      </c>
      <c r="AL1671" s="36"/>
    </row>
    <row r="1672" spans="1:38" x14ac:dyDescent="0.25">
      <c r="A1672" s="39">
        <v>46037</v>
      </c>
      <c r="B1672" s="39" t="s">
        <v>1499</v>
      </c>
      <c r="C1672" s="13" t="s">
        <v>20</v>
      </c>
      <c r="D1672" s="13">
        <v>6446</v>
      </c>
      <c r="E1672" s="13">
        <v>13</v>
      </c>
      <c r="F1672" s="6">
        <f t="shared" si="155"/>
        <v>273</v>
      </c>
      <c r="G1672" s="33">
        <v>0.99270000000000003</v>
      </c>
      <c r="H1672" s="8">
        <f t="shared" si="154"/>
        <v>0.9926739926739927</v>
      </c>
      <c r="I1672" s="6">
        <f t="shared" si="156"/>
        <v>2</v>
      </c>
      <c r="J1672" s="6">
        <v>0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1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13">
        <v>0</v>
      </c>
      <c r="AC1672" s="6">
        <v>1</v>
      </c>
      <c r="AD1672" s="6">
        <v>0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  <c r="AK1672" s="36">
        <v>46036</v>
      </c>
      <c r="AL1672" s="36"/>
    </row>
    <row r="1673" spans="1:38" x14ac:dyDescent="0.25">
      <c r="A1673" s="39">
        <v>46049</v>
      </c>
      <c r="B1673" s="39" t="s">
        <v>1499</v>
      </c>
      <c r="C1673" s="13" t="s">
        <v>149</v>
      </c>
      <c r="D1673" s="6">
        <v>6581</v>
      </c>
      <c r="E1673" s="13">
        <v>13</v>
      </c>
      <c r="F1673" s="6">
        <f t="shared" si="155"/>
        <v>273</v>
      </c>
      <c r="G1673" s="33">
        <v>0.97440000000000004</v>
      </c>
      <c r="H1673" s="8">
        <f t="shared" si="154"/>
        <v>0.97435897435897434</v>
      </c>
      <c r="I1673" s="6">
        <f t="shared" si="156"/>
        <v>7</v>
      </c>
      <c r="J1673" s="6">
        <v>0</v>
      </c>
      <c r="K1673" s="6">
        <v>0</v>
      </c>
      <c r="L1673" s="6">
        <v>0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6">
        <v>3</v>
      </c>
      <c r="S1673" s="6">
        <v>0</v>
      </c>
      <c r="T1673" s="6">
        <v>0</v>
      </c>
      <c r="U1673" s="6">
        <v>4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0</v>
      </c>
      <c r="AE1673" s="6">
        <v>0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  <c r="AK1673" s="36">
        <v>46048</v>
      </c>
      <c r="AL1673" s="36"/>
    </row>
    <row r="1674" spans="1:38" x14ac:dyDescent="0.25">
      <c r="A1674" s="39">
        <v>46049</v>
      </c>
      <c r="B1674" s="39" t="s">
        <v>1499</v>
      </c>
      <c r="C1674" s="13" t="s">
        <v>20</v>
      </c>
      <c r="D1674" s="13">
        <v>6601</v>
      </c>
      <c r="E1674" s="13">
        <v>13</v>
      </c>
      <c r="F1674" s="6">
        <f t="shared" si="155"/>
        <v>273</v>
      </c>
      <c r="G1674" s="33">
        <v>0.99270000000000003</v>
      </c>
      <c r="H1674" s="8">
        <f t="shared" si="154"/>
        <v>0.9926739926739927</v>
      </c>
      <c r="I1674" s="6">
        <f t="shared" si="156"/>
        <v>2</v>
      </c>
      <c r="J1674" s="6">
        <v>0</v>
      </c>
      <c r="K1674" s="6">
        <v>0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1</v>
      </c>
      <c r="V1674" s="6">
        <v>0</v>
      </c>
      <c r="W1674" s="6">
        <v>0</v>
      </c>
      <c r="X1674" s="6">
        <v>0</v>
      </c>
      <c r="Y1674" s="6">
        <v>1</v>
      </c>
      <c r="Z1674" s="6">
        <v>0</v>
      </c>
      <c r="AA1674" s="6">
        <v>0</v>
      </c>
      <c r="AB1674" s="13">
        <v>0</v>
      </c>
      <c r="AC1674" s="6">
        <v>0</v>
      </c>
      <c r="AD1674" s="6">
        <v>0</v>
      </c>
      <c r="AE1674" s="6">
        <v>0</v>
      </c>
      <c r="AF1674" s="6">
        <v>0</v>
      </c>
      <c r="AG1674" s="6">
        <v>0</v>
      </c>
      <c r="AH1674" s="6">
        <v>0</v>
      </c>
      <c r="AI1674" s="6">
        <v>0</v>
      </c>
      <c r="AJ1674" s="6">
        <v>0</v>
      </c>
      <c r="AK1674" s="36">
        <v>46048</v>
      </c>
      <c r="AL1674" s="36"/>
    </row>
    <row r="1675" spans="1:38" x14ac:dyDescent="0.25">
      <c r="A1675" s="39">
        <v>46052</v>
      </c>
      <c r="B1675" s="39" t="s">
        <v>1499</v>
      </c>
      <c r="C1675" s="13" t="s">
        <v>20</v>
      </c>
      <c r="D1675" s="6">
        <v>6688</v>
      </c>
      <c r="E1675" s="13">
        <v>12</v>
      </c>
      <c r="F1675" s="6">
        <f t="shared" si="155"/>
        <v>252</v>
      </c>
      <c r="G1675" s="33">
        <v>0.99209999999999998</v>
      </c>
      <c r="H1675" s="8">
        <f t="shared" si="154"/>
        <v>0.99206349206349209</v>
      </c>
      <c r="I1675" s="6">
        <f t="shared" si="156"/>
        <v>2</v>
      </c>
      <c r="J1675" s="6">
        <v>0</v>
      </c>
      <c r="K1675" s="6">
        <v>0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>1</v>
      </c>
      <c r="S1675" s="6">
        <v>0</v>
      </c>
      <c r="T1675" s="6">
        <v>0</v>
      </c>
      <c r="U1675" s="6">
        <v>1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  <c r="AK1675" s="36">
        <v>46049</v>
      </c>
      <c r="AL1675" s="36"/>
    </row>
    <row r="1676" spans="1:38" x14ac:dyDescent="0.25">
      <c r="A1676" s="39">
        <v>46063</v>
      </c>
      <c r="B1676" s="39" t="s">
        <v>1499</v>
      </c>
      <c r="C1676" s="13" t="s">
        <v>20</v>
      </c>
      <c r="D1676" s="6">
        <v>6494</v>
      </c>
      <c r="E1676" s="13">
        <v>12</v>
      </c>
      <c r="F1676" s="6">
        <f t="shared" si="155"/>
        <v>252</v>
      </c>
      <c r="G1676" s="33">
        <v>0.99209999999999998</v>
      </c>
      <c r="H1676" s="8">
        <f t="shared" si="154"/>
        <v>0.99206349206349209</v>
      </c>
      <c r="I1676" s="6">
        <f t="shared" si="156"/>
        <v>2</v>
      </c>
      <c r="J1676" s="6">
        <v>0</v>
      </c>
      <c r="K1676" s="6">
        <v>0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1</v>
      </c>
      <c r="V1676" s="6">
        <v>0</v>
      </c>
      <c r="W1676" s="6">
        <v>1</v>
      </c>
      <c r="X1676" s="6">
        <v>0</v>
      </c>
      <c r="Y1676" s="6">
        <v>0</v>
      </c>
      <c r="Z1676" s="6">
        <v>0</v>
      </c>
      <c r="AA1676" s="6">
        <v>0</v>
      </c>
      <c r="AB1676" s="13">
        <v>0</v>
      </c>
      <c r="AC1676" s="6">
        <v>0</v>
      </c>
      <c r="AD1676" s="6">
        <v>0</v>
      </c>
      <c r="AE1676" s="6">
        <v>0</v>
      </c>
      <c r="AF1676" s="6">
        <v>0</v>
      </c>
      <c r="AG1676" s="6">
        <v>0</v>
      </c>
      <c r="AH1676" s="6">
        <v>0</v>
      </c>
      <c r="AI1676" s="6">
        <v>0</v>
      </c>
      <c r="AJ1676" s="6">
        <v>0</v>
      </c>
      <c r="AK1676" s="36">
        <v>46062</v>
      </c>
      <c r="AL1676" s="36"/>
    </row>
    <row r="1677" spans="1:38" x14ac:dyDescent="0.25">
      <c r="A1677" s="39">
        <v>46064</v>
      </c>
      <c r="B1677" s="39" t="s">
        <v>1499</v>
      </c>
      <c r="C1677" s="13" t="s">
        <v>20</v>
      </c>
      <c r="D1677" s="13"/>
      <c r="E1677" s="13">
        <v>10</v>
      </c>
      <c r="F1677" s="6">
        <f t="shared" si="155"/>
        <v>210</v>
      </c>
      <c r="G1677" s="33">
        <v>0.99519999999999997</v>
      </c>
      <c r="H1677" s="8">
        <f t="shared" si="154"/>
        <v>0.99523809523809526</v>
      </c>
      <c r="I1677" s="6">
        <f t="shared" si="156"/>
        <v>1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1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0</v>
      </c>
      <c r="AD1677" s="6">
        <v>0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  <c r="AK1677" s="36">
        <v>46064</v>
      </c>
      <c r="AL1677" s="36"/>
    </row>
    <row r="1678" spans="1:38" x14ac:dyDescent="0.25">
      <c r="A1678" s="39">
        <v>46063</v>
      </c>
      <c r="B1678" s="39" t="s">
        <v>1499</v>
      </c>
      <c r="C1678" s="13" t="s">
        <v>503</v>
      </c>
      <c r="D1678" s="6">
        <v>6688</v>
      </c>
      <c r="E1678" s="13">
        <v>1</v>
      </c>
      <c r="F1678" s="6">
        <f t="shared" si="155"/>
        <v>21</v>
      </c>
      <c r="G1678" s="33">
        <v>0.95240000000000002</v>
      </c>
      <c r="H1678" s="8">
        <f t="shared" si="154"/>
        <v>0.95238095238095233</v>
      </c>
      <c r="I1678" s="6">
        <f t="shared" si="156"/>
        <v>1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1</v>
      </c>
      <c r="AA1678" s="6">
        <v>0</v>
      </c>
      <c r="AB1678" s="13">
        <v>0</v>
      </c>
      <c r="AC1678" s="6">
        <v>0</v>
      </c>
      <c r="AD1678" s="6">
        <v>0</v>
      </c>
      <c r="AE1678" s="6">
        <v>0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  <c r="AK1678" s="36">
        <v>46056</v>
      </c>
      <c r="AL1678" s="36"/>
    </row>
    <row r="1679" spans="1:38" x14ac:dyDescent="0.25">
      <c r="A1679" s="39">
        <v>46063</v>
      </c>
      <c r="B1679" s="39" t="s">
        <v>1499</v>
      </c>
      <c r="C1679" s="13" t="s">
        <v>503</v>
      </c>
      <c r="D1679" s="6">
        <v>6494</v>
      </c>
      <c r="E1679" s="13">
        <v>1</v>
      </c>
      <c r="F1679" s="6">
        <f t="shared" si="155"/>
        <v>21</v>
      </c>
      <c r="G1679" s="33">
        <v>0.95240000000000002</v>
      </c>
      <c r="H1679" s="8">
        <f t="shared" si="154"/>
        <v>0.95238095238095233</v>
      </c>
      <c r="I1679" s="6">
        <f t="shared" si="156"/>
        <v>1</v>
      </c>
      <c r="J1679" s="6">
        <v>0</v>
      </c>
      <c r="K1679" s="6"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1</v>
      </c>
      <c r="AB1679" s="6">
        <v>0</v>
      </c>
      <c r="AC1679" s="6">
        <v>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36">
        <v>46059</v>
      </c>
      <c r="AL1679" s="36"/>
    </row>
    <row r="1680" spans="1:38" x14ac:dyDescent="0.25">
      <c r="A1680" s="39">
        <v>46073</v>
      </c>
      <c r="B1680" s="39" t="s">
        <v>1499</v>
      </c>
      <c r="C1680" s="13" t="s">
        <v>536</v>
      </c>
      <c r="D1680" s="13"/>
      <c r="E1680" s="13">
        <v>1</v>
      </c>
      <c r="F1680" s="6">
        <f t="shared" si="155"/>
        <v>21</v>
      </c>
      <c r="G1680" s="33">
        <v>0.95240000000000002</v>
      </c>
      <c r="H1680" s="8">
        <f t="shared" si="154"/>
        <v>0.95238095238095233</v>
      </c>
      <c r="I1680" s="6">
        <f t="shared" si="156"/>
        <v>1</v>
      </c>
      <c r="J1680" s="6">
        <v>0</v>
      </c>
      <c r="K1680" s="6">
        <v>0</v>
      </c>
      <c r="L1680" s="6">
        <v>0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1</v>
      </c>
      <c r="Z1680" s="6">
        <v>0</v>
      </c>
      <c r="AA1680" s="6">
        <v>0</v>
      </c>
      <c r="AB1680" s="13">
        <v>0</v>
      </c>
      <c r="AC1680" s="6">
        <v>0</v>
      </c>
      <c r="AD1680" s="6">
        <v>0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  <c r="AK1680" s="36">
        <v>46068</v>
      </c>
    </row>
    <row r="1681" spans="1:37" x14ac:dyDescent="0.25">
      <c r="A1681" s="39">
        <v>46050</v>
      </c>
      <c r="B1681" s="39" t="s">
        <v>1499</v>
      </c>
      <c r="C1681" s="13" t="s">
        <v>136</v>
      </c>
      <c r="D1681" s="13">
        <v>6446</v>
      </c>
      <c r="E1681" s="13">
        <v>11</v>
      </c>
      <c r="F1681" s="6">
        <f t="shared" si="155"/>
        <v>231</v>
      </c>
      <c r="G1681" s="33">
        <v>0.89610000000000001</v>
      </c>
      <c r="H1681" s="8">
        <f t="shared" si="154"/>
        <v>0.89610389610389607</v>
      </c>
      <c r="I1681" s="6">
        <f t="shared" si="156"/>
        <v>24</v>
      </c>
      <c r="J1681" s="6">
        <v>0</v>
      </c>
      <c r="K1681" s="6"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24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  <c r="AC1681" s="6">
        <v>0</v>
      </c>
      <c r="AD1681" s="6">
        <v>0</v>
      </c>
      <c r="AE1681" s="6">
        <v>0</v>
      </c>
      <c r="AF1681" s="6">
        <v>0</v>
      </c>
      <c r="AG1681" s="6">
        <v>0</v>
      </c>
      <c r="AH1681" s="6">
        <v>0</v>
      </c>
      <c r="AI1681" s="6">
        <v>0</v>
      </c>
      <c r="AJ1681" s="6">
        <v>0</v>
      </c>
      <c r="AK1681" s="36">
        <v>46048</v>
      </c>
    </row>
    <row r="1682" spans="1:37" x14ac:dyDescent="0.25">
      <c r="A1682" s="39">
        <v>46050</v>
      </c>
      <c r="B1682" s="39" t="s">
        <v>1499</v>
      </c>
      <c r="C1682" s="13" t="s">
        <v>18</v>
      </c>
      <c r="D1682" s="6">
        <v>6581</v>
      </c>
      <c r="E1682" s="13">
        <v>11</v>
      </c>
      <c r="F1682" s="6">
        <f t="shared" si="155"/>
        <v>231</v>
      </c>
      <c r="G1682" s="33">
        <v>0.99570000000000003</v>
      </c>
      <c r="H1682" s="8">
        <f t="shared" si="154"/>
        <v>0.99567099567099571</v>
      </c>
      <c r="I1682" s="6">
        <f t="shared" si="156"/>
        <v>1</v>
      </c>
      <c r="J1682" s="6">
        <v>0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1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0</v>
      </c>
      <c r="AA1682" s="6">
        <v>0</v>
      </c>
      <c r="AB1682" s="13">
        <v>0</v>
      </c>
      <c r="AC1682" s="6">
        <v>0</v>
      </c>
      <c r="AD1682" s="6">
        <v>0</v>
      </c>
      <c r="AE1682" s="6">
        <v>0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  <c r="AK1682" s="36">
        <v>46035</v>
      </c>
    </row>
    <row r="1683" spans="1:37" x14ac:dyDescent="0.25">
      <c r="A1683" s="39">
        <v>46050</v>
      </c>
      <c r="B1683" s="39" t="s">
        <v>1499</v>
      </c>
      <c r="C1683" s="13" t="s">
        <v>18</v>
      </c>
      <c r="D1683" s="13">
        <v>6601</v>
      </c>
      <c r="E1683" s="13">
        <v>11</v>
      </c>
      <c r="F1683" s="6">
        <f t="shared" ref="F1683:F1714" si="157">E1683*21</f>
        <v>231</v>
      </c>
      <c r="G1683" s="33">
        <v>1</v>
      </c>
      <c r="H1683" s="8">
        <f t="shared" si="154"/>
        <v>1</v>
      </c>
      <c r="I1683" s="6">
        <f t="shared" si="156"/>
        <v>0</v>
      </c>
      <c r="J1683" s="6">
        <v>0</v>
      </c>
      <c r="K1683" s="6"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  <c r="AK1683" s="36">
        <v>46042</v>
      </c>
    </row>
    <row r="1684" spans="1:37" x14ac:dyDescent="0.25">
      <c r="A1684" s="39">
        <v>46050</v>
      </c>
      <c r="B1684" s="39" t="s">
        <v>1499</v>
      </c>
      <c r="C1684" s="13" t="s">
        <v>18</v>
      </c>
      <c r="D1684" s="6">
        <v>6688</v>
      </c>
      <c r="E1684" s="13">
        <v>8</v>
      </c>
      <c r="F1684" s="6">
        <f t="shared" si="157"/>
        <v>168</v>
      </c>
      <c r="G1684" s="33">
        <v>0.98209999999999997</v>
      </c>
      <c r="H1684" s="8">
        <f t="shared" si="154"/>
        <v>0.9821428571428571</v>
      </c>
      <c r="I1684" s="6">
        <f t="shared" si="156"/>
        <v>3</v>
      </c>
      <c r="J1684" s="6">
        <v>0</v>
      </c>
      <c r="K1684" s="6">
        <v>0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2</v>
      </c>
      <c r="S1684" s="6">
        <v>0</v>
      </c>
      <c r="T1684" s="6">
        <v>0</v>
      </c>
      <c r="U1684" s="6">
        <v>1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</v>
      </c>
      <c r="AB1684" s="13">
        <v>0</v>
      </c>
      <c r="AC1684" s="6">
        <v>0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  <c r="AK1684" s="36">
        <v>46049</v>
      </c>
    </row>
    <row r="1685" spans="1:37" x14ac:dyDescent="0.25">
      <c r="A1685" s="39">
        <v>46055</v>
      </c>
      <c r="B1685" s="39" t="s">
        <v>1499</v>
      </c>
      <c r="C1685" s="13" t="s">
        <v>18</v>
      </c>
      <c r="D1685" s="6">
        <v>6494</v>
      </c>
      <c r="E1685" s="13">
        <v>8</v>
      </c>
      <c r="F1685" s="6">
        <f t="shared" si="157"/>
        <v>168</v>
      </c>
      <c r="G1685" s="33">
        <v>0.98809999999999998</v>
      </c>
      <c r="H1685" s="8">
        <f t="shared" si="154"/>
        <v>0.98809523809523814</v>
      </c>
      <c r="I1685" s="6">
        <f t="shared" si="156"/>
        <v>2</v>
      </c>
      <c r="J1685" s="6">
        <v>0</v>
      </c>
      <c r="K1685" s="6">
        <v>0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1</v>
      </c>
      <c r="S1685" s="6">
        <v>0</v>
      </c>
      <c r="T1685" s="6">
        <v>0</v>
      </c>
      <c r="U1685" s="6">
        <v>0</v>
      </c>
      <c r="V1685" s="6">
        <v>0</v>
      </c>
      <c r="W1685" s="6">
        <v>1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0</v>
      </c>
      <c r="AE1685" s="6">
        <v>0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  <c r="AK1685" s="36">
        <v>46052</v>
      </c>
    </row>
    <row r="1686" spans="1:37" x14ac:dyDescent="0.25">
      <c r="A1686" s="39">
        <v>46063</v>
      </c>
      <c r="B1686" s="39" t="s">
        <v>1499</v>
      </c>
      <c r="C1686" s="13" t="s">
        <v>531</v>
      </c>
      <c r="D1686" s="13"/>
      <c r="E1686" s="13">
        <v>8</v>
      </c>
      <c r="F1686" s="6">
        <f t="shared" si="157"/>
        <v>168</v>
      </c>
      <c r="G1686" s="33">
        <v>0.98809999999999998</v>
      </c>
      <c r="H1686" s="8">
        <f t="shared" si="154"/>
        <v>0.98809523809523814</v>
      </c>
      <c r="I1686" s="6">
        <f t="shared" ref="I1686" si="158">SUM(J1686:AJ1686)</f>
        <v>2</v>
      </c>
      <c r="J1686" s="6">
        <v>0</v>
      </c>
      <c r="K1686" s="6">
        <v>1</v>
      </c>
      <c r="L1686" s="6">
        <v>1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13">
        <v>0</v>
      </c>
      <c r="AC1686" s="6">
        <v>0</v>
      </c>
      <c r="AD1686" s="6">
        <v>0</v>
      </c>
      <c r="AE1686" s="6">
        <v>0</v>
      </c>
      <c r="AF1686" s="6">
        <v>0</v>
      </c>
      <c r="AG1686" s="6">
        <v>0</v>
      </c>
      <c r="AH1686" s="6">
        <v>0</v>
      </c>
      <c r="AI1686" s="6">
        <v>0</v>
      </c>
      <c r="AJ1686" s="6">
        <v>0</v>
      </c>
      <c r="AK1686" s="36">
        <v>46062</v>
      </c>
    </row>
    <row r="1687" spans="1:37" x14ac:dyDescent="0.25">
      <c r="A1687" s="36">
        <v>46044</v>
      </c>
      <c r="B1687" s="39" t="s">
        <v>1499</v>
      </c>
      <c r="C1687" s="6" t="s">
        <v>1548</v>
      </c>
      <c r="D1687" s="13">
        <v>6366</v>
      </c>
      <c r="E1687" s="6">
        <v>11</v>
      </c>
      <c r="F1687" s="6">
        <f t="shared" si="157"/>
        <v>231</v>
      </c>
      <c r="G1687" s="7">
        <v>1</v>
      </c>
      <c r="H1687" s="8">
        <f t="shared" si="154"/>
        <v>1</v>
      </c>
      <c r="I1687" s="6">
        <f>SUM(J1687:AI1687)</f>
        <v>0</v>
      </c>
      <c r="J1687" s="6">
        <v>0</v>
      </c>
      <c r="K1687" s="6">
        <v>0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  <c r="AI1687" s="6">
        <v>0</v>
      </c>
      <c r="AJ1687" s="13">
        <v>0</v>
      </c>
      <c r="AK1687" s="36">
        <v>46036</v>
      </c>
    </row>
    <row r="1688" spans="1:37" x14ac:dyDescent="0.25">
      <c r="A1688" s="39">
        <v>46062</v>
      </c>
      <c r="B1688" s="39" t="s">
        <v>1499</v>
      </c>
      <c r="C1688" s="13" t="s">
        <v>68</v>
      </c>
      <c r="D1688" s="13">
        <v>6446</v>
      </c>
      <c r="E1688" s="13">
        <v>2</v>
      </c>
      <c r="F1688" s="6">
        <f t="shared" si="157"/>
        <v>42</v>
      </c>
      <c r="G1688" s="33">
        <v>1</v>
      </c>
      <c r="H1688" s="8">
        <f t="shared" si="154"/>
        <v>1</v>
      </c>
      <c r="I1688" s="6">
        <f t="shared" ref="I1688:I1693" si="159">SUM(J1688:AJ1688)</f>
        <v>0</v>
      </c>
      <c r="J1688" s="6">
        <v>0</v>
      </c>
      <c r="K1688" s="6">
        <v>0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13">
        <v>0</v>
      </c>
      <c r="AC1688" s="6">
        <v>0</v>
      </c>
      <c r="AD1688" s="6">
        <v>0</v>
      </c>
      <c r="AE1688" s="6">
        <v>0</v>
      </c>
      <c r="AF1688" s="6">
        <v>0</v>
      </c>
      <c r="AG1688" s="6">
        <v>0</v>
      </c>
      <c r="AH1688" s="6">
        <v>0</v>
      </c>
      <c r="AI1688" s="6">
        <v>0</v>
      </c>
      <c r="AJ1688" s="6">
        <v>0</v>
      </c>
      <c r="AK1688" s="36">
        <v>46062</v>
      </c>
    </row>
    <row r="1689" spans="1:37" x14ac:dyDescent="0.25">
      <c r="A1689" s="39">
        <v>46073</v>
      </c>
      <c r="B1689" s="39" t="s">
        <v>1499</v>
      </c>
      <c r="C1689" s="13" t="s">
        <v>68</v>
      </c>
      <c r="D1689" s="6">
        <v>6581</v>
      </c>
      <c r="E1689" s="13">
        <v>2</v>
      </c>
      <c r="F1689" s="6">
        <f t="shared" si="157"/>
        <v>42</v>
      </c>
      <c r="G1689" s="33">
        <v>0.97619999999999996</v>
      </c>
      <c r="H1689" s="8">
        <f t="shared" si="154"/>
        <v>0.97619047619047616</v>
      </c>
      <c r="I1689" s="6">
        <f t="shared" si="159"/>
        <v>1</v>
      </c>
      <c r="J1689" s="6">
        <v>0</v>
      </c>
      <c r="K1689" s="6"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1</v>
      </c>
      <c r="Z1689" s="6">
        <v>0</v>
      </c>
      <c r="AA1689" s="6">
        <v>0</v>
      </c>
      <c r="AB1689" s="6">
        <v>0</v>
      </c>
      <c r="AC1689" s="6">
        <v>0</v>
      </c>
      <c r="AD1689" s="6">
        <v>0</v>
      </c>
      <c r="AE1689" s="6">
        <v>0</v>
      </c>
      <c r="AF1689" s="6">
        <v>0</v>
      </c>
      <c r="AG1689" s="6">
        <v>0</v>
      </c>
      <c r="AH1689" s="6">
        <v>0</v>
      </c>
      <c r="AI1689" s="6">
        <v>0</v>
      </c>
      <c r="AJ1689" s="6">
        <v>0</v>
      </c>
      <c r="AK1689" s="36">
        <v>46068</v>
      </c>
    </row>
    <row r="1690" spans="1:37" x14ac:dyDescent="0.25">
      <c r="A1690" s="39">
        <v>46077</v>
      </c>
      <c r="B1690" s="39" t="s">
        <v>1499</v>
      </c>
      <c r="C1690" s="13" t="s">
        <v>68</v>
      </c>
      <c r="D1690" s="13">
        <v>6601</v>
      </c>
      <c r="E1690" s="13">
        <v>2</v>
      </c>
      <c r="F1690" s="6">
        <f t="shared" si="157"/>
        <v>42</v>
      </c>
      <c r="G1690" s="33">
        <v>1</v>
      </c>
      <c r="H1690" s="8">
        <f t="shared" si="154"/>
        <v>1</v>
      </c>
      <c r="I1690" s="6">
        <f t="shared" si="159"/>
        <v>0</v>
      </c>
      <c r="J1690" s="6">
        <v>0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13">
        <v>0</v>
      </c>
      <c r="AC1690" s="6">
        <v>0</v>
      </c>
      <c r="AD1690" s="6">
        <v>0</v>
      </c>
      <c r="AE1690" s="6">
        <v>0</v>
      </c>
      <c r="AF1690" s="6">
        <v>0</v>
      </c>
      <c r="AG1690" s="6">
        <v>0</v>
      </c>
      <c r="AH1690" s="6">
        <v>0</v>
      </c>
      <c r="AI1690" s="6">
        <v>0</v>
      </c>
      <c r="AJ1690" s="6">
        <v>0</v>
      </c>
      <c r="AK1690" s="36">
        <v>46077</v>
      </c>
    </row>
    <row r="1691" spans="1:37" x14ac:dyDescent="0.25">
      <c r="A1691" s="39">
        <v>46086</v>
      </c>
      <c r="B1691" s="39" t="s">
        <v>1499</v>
      </c>
      <c r="C1691" s="13" t="s">
        <v>68</v>
      </c>
      <c r="D1691" s="6">
        <v>6688</v>
      </c>
      <c r="E1691" s="13">
        <v>1</v>
      </c>
      <c r="F1691" s="6">
        <f t="shared" si="157"/>
        <v>21</v>
      </c>
      <c r="G1691" s="33">
        <v>1</v>
      </c>
      <c r="H1691" s="8">
        <f t="shared" si="154"/>
        <v>1</v>
      </c>
      <c r="I1691" s="6">
        <f t="shared" si="159"/>
        <v>0</v>
      </c>
      <c r="J1691" s="6">
        <v>0</v>
      </c>
      <c r="K1691" s="6">
        <v>0</v>
      </c>
      <c r="L1691" s="6">
        <v>0</v>
      </c>
      <c r="M1691" s="6">
        <v>0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0</v>
      </c>
      <c r="AD1691" s="6">
        <v>0</v>
      </c>
      <c r="AE1691" s="6">
        <v>0</v>
      </c>
      <c r="AF1691" s="6">
        <v>0</v>
      </c>
      <c r="AG1691" s="6">
        <v>0</v>
      </c>
      <c r="AH1691" s="6">
        <v>0</v>
      </c>
      <c r="AI1691" s="6">
        <v>0</v>
      </c>
      <c r="AJ1691" s="6">
        <v>0</v>
      </c>
      <c r="AK1691" s="36">
        <v>46086</v>
      </c>
    </row>
    <row r="1692" spans="1:37" x14ac:dyDescent="0.25">
      <c r="A1692" s="39">
        <v>46087</v>
      </c>
      <c r="B1692" s="39" t="s">
        <v>1499</v>
      </c>
      <c r="C1692" s="13" t="s">
        <v>68</v>
      </c>
      <c r="D1692" s="6">
        <v>6494</v>
      </c>
      <c r="E1692" s="13">
        <v>1</v>
      </c>
      <c r="F1692" s="6">
        <f t="shared" si="157"/>
        <v>21</v>
      </c>
      <c r="G1692" s="33">
        <v>1</v>
      </c>
      <c r="H1692" s="8">
        <f t="shared" si="154"/>
        <v>1</v>
      </c>
      <c r="I1692" s="6">
        <f t="shared" si="159"/>
        <v>0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0</v>
      </c>
      <c r="AB1692" s="13">
        <v>0</v>
      </c>
      <c r="AC1692" s="6">
        <v>0</v>
      </c>
      <c r="AD1692" s="6">
        <v>0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  <c r="AK1692" s="36">
        <v>46087</v>
      </c>
    </row>
    <row r="1693" spans="1:37" x14ac:dyDescent="0.25">
      <c r="A1693" s="39">
        <v>46099</v>
      </c>
      <c r="B1693" s="39" t="s">
        <v>1499</v>
      </c>
      <c r="C1693" s="13" t="s">
        <v>631</v>
      </c>
      <c r="D1693" s="13"/>
      <c r="E1693" s="13">
        <v>1</v>
      </c>
      <c r="F1693" s="6">
        <f t="shared" si="157"/>
        <v>21</v>
      </c>
      <c r="G1693" s="33">
        <v>0.95240000000000002</v>
      </c>
      <c r="H1693" s="8">
        <f t="shared" si="154"/>
        <v>0.95238095238095233</v>
      </c>
      <c r="I1693" s="6">
        <f t="shared" si="159"/>
        <v>1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1</v>
      </c>
      <c r="AA1693" s="6">
        <v>0</v>
      </c>
      <c r="AB1693" s="6">
        <v>0</v>
      </c>
      <c r="AC1693" s="6">
        <v>0</v>
      </c>
      <c r="AD1693" s="6">
        <v>0</v>
      </c>
      <c r="AE1693" s="6">
        <v>0</v>
      </c>
      <c r="AF1693" s="6">
        <v>0</v>
      </c>
      <c r="AG1693" s="6">
        <v>0</v>
      </c>
      <c r="AH1693" s="6">
        <v>0</v>
      </c>
      <c r="AI1693" s="6">
        <v>0</v>
      </c>
      <c r="AJ1693" s="6">
        <v>0</v>
      </c>
      <c r="AK1693" s="36">
        <v>46099</v>
      </c>
    </row>
    <row r="1694" spans="1:37" x14ac:dyDescent="0.25">
      <c r="A1694" s="39">
        <v>46056</v>
      </c>
      <c r="B1694" s="39" t="s">
        <v>1499</v>
      </c>
      <c r="C1694" s="13" t="s">
        <v>570</v>
      </c>
      <c r="D1694" s="13">
        <v>6366</v>
      </c>
      <c r="E1694" s="6">
        <v>2</v>
      </c>
      <c r="F1694" s="6">
        <f t="shared" si="157"/>
        <v>42</v>
      </c>
      <c r="G1694" s="7">
        <v>0.97619999999999996</v>
      </c>
      <c r="H1694" s="8">
        <f t="shared" ref="H1694:H1757" si="160">1-I1694/F1694</f>
        <v>0.97619047619047616</v>
      </c>
      <c r="I1694" s="6">
        <f>SUM(J1694:AI1694)</f>
        <v>1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13">
        <v>0</v>
      </c>
      <c r="AC1694" s="6">
        <v>0</v>
      </c>
      <c r="AD1694" s="6">
        <v>1</v>
      </c>
      <c r="AE1694" s="6">
        <v>0</v>
      </c>
      <c r="AF1694" s="6">
        <v>0</v>
      </c>
      <c r="AG1694" s="6">
        <v>0</v>
      </c>
      <c r="AH1694" s="6">
        <v>0</v>
      </c>
      <c r="AI1694" s="6">
        <v>0</v>
      </c>
      <c r="AJ1694" s="13">
        <v>0</v>
      </c>
      <c r="AK1694" s="36">
        <v>46055</v>
      </c>
    </row>
    <row r="1695" spans="1:37" x14ac:dyDescent="0.25">
      <c r="A1695" s="36">
        <v>46056</v>
      </c>
      <c r="B1695" s="39" t="s">
        <v>1499</v>
      </c>
      <c r="C1695" s="13" t="s">
        <v>493</v>
      </c>
      <c r="D1695" s="6">
        <v>6688</v>
      </c>
      <c r="E1695" s="6">
        <v>1</v>
      </c>
      <c r="F1695" s="6">
        <f t="shared" si="157"/>
        <v>21</v>
      </c>
      <c r="G1695" s="7">
        <v>1</v>
      </c>
      <c r="H1695" s="8">
        <f t="shared" si="160"/>
        <v>1</v>
      </c>
      <c r="I1695" s="6">
        <f t="shared" ref="I1695:I1700" si="161">SUM(J1695:AJ1695)</f>
        <v>0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6">
        <v>0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36">
        <v>46055</v>
      </c>
    </row>
    <row r="1696" spans="1:37" x14ac:dyDescent="0.25">
      <c r="A1696" s="36">
        <v>46062</v>
      </c>
      <c r="B1696" s="39" t="s">
        <v>1499</v>
      </c>
      <c r="C1696" s="13" t="s">
        <v>493</v>
      </c>
      <c r="D1696" s="6">
        <v>6494</v>
      </c>
      <c r="E1696" s="6">
        <v>1</v>
      </c>
      <c r="F1696" s="6">
        <f t="shared" si="157"/>
        <v>21</v>
      </c>
      <c r="G1696" s="7">
        <v>1</v>
      </c>
      <c r="H1696" s="8">
        <f t="shared" si="160"/>
        <v>1</v>
      </c>
      <c r="I1696" s="6">
        <f t="shared" si="161"/>
        <v>0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13">
        <v>0</v>
      </c>
      <c r="AC1696" s="6">
        <v>0</v>
      </c>
      <c r="AD1696" s="6">
        <v>0</v>
      </c>
      <c r="AE1696" s="6">
        <v>0</v>
      </c>
      <c r="AF1696" s="6">
        <v>0</v>
      </c>
      <c r="AG1696" s="6">
        <v>0</v>
      </c>
      <c r="AH1696" s="6">
        <v>0</v>
      </c>
      <c r="AI1696" s="6">
        <v>0</v>
      </c>
      <c r="AJ1696" s="6">
        <v>0</v>
      </c>
      <c r="AK1696" s="36">
        <v>46059</v>
      </c>
    </row>
    <row r="1697" spans="1:37" x14ac:dyDescent="0.25">
      <c r="A1697" s="39">
        <v>46073</v>
      </c>
      <c r="B1697" s="39" t="s">
        <v>1499</v>
      </c>
      <c r="C1697" s="13" t="s">
        <v>493</v>
      </c>
      <c r="D1697" s="13"/>
      <c r="E1697" s="6">
        <v>1</v>
      </c>
      <c r="F1697" s="6">
        <f t="shared" si="157"/>
        <v>21</v>
      </c>
      <c r="G1697" s="7">
        <v>1</v>
      </c>
      <c r="H1697" s="8">
        <f t="shared" si="160"/>
        <v>1</v>
      </c>
      <c r="I1697" s="6">
        <f t="shared" si="161"/>
        <v>0</v>
      </c>
      <c r="J1697" s="6">
        <v>0</v>
      </c>
      <c r="K1697" s="6">
        <v>0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v>0</v>
      </c>
      <c r="AG1697" s="6">
        <v>0</v>
      </c>
      <c r="AH1697" s="6">
        <v>0</v>
      </c>
      <c r="AI1697" s="6">
        <v>0</v>
      </c>
      <c r="AJ1697" s="6">
        <v>0</v>
      </c>
      <c r="AK1697" s="36">
        <v>46068</v>
      </c>
    </row>
    <row r="1698" spans="1:37" x14ac:dyDescent="0.25">
      <c r="A1698" s="39">
        <v>46064</v>
      </c>
      <c r="B1698" s="39" t="s">
        <v>1499</v>
      </c>
      <c r="C1698" s="13" t="s">
        <v>524</v>
      </c>
      <c r="D1698" s="6">
        <v>6688</v>
      </c>
      <c r="E1698" s="13">
        <v>2</v>
      </c>
      <c r="F1698" s="6">
        <f t="shared" si="157"/>
        <v>42</v>
      </c>
      <c r="G1698" s="33">
        <v>1</v>
      </c>
      <c r="H1698" s="8">
        <f t="shared" si="160"/>
        <v>1</v>
      </c>
      <c r="I1698" s="6">
        <f t="shared" si="161"/>
        <v>0</v>
      </c>
      <c r="J1698" s="6">
        <v>0</v>
      </c>
      <c r="K1698" s="6">
        <v>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13">
        <v>0</v>
      </c>
      <c r="AC1698" s="6">
        <v>0</v>
      </c>
      <c r="AD1698" s="6">
        <v>0</v>
      </c>
      <c r="AE1698" s="6">
        <v>0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  <c r="AK1698" s="36">
        <v>46064</v>
      </c>
    </row>
    <row r="1699" spans="1:37" x14ac:dyDescent="0.25">
      <c r="A1699" s="39">
        <v>46076</v>
      </c>
      <c r="B1699" s="39" t="s">
        <v>1499</v>
      </c>
      <c r="C1699" s="13" t="s">
        <v>524</v>
      </c>
      <c r="D1699" s="6">
        <v>6494</v>
      </c>
      <c r="E1699" s="13">
        <v>2</v>
      </c>
      <c r="F1699" s="6">
        <f t="shared" si="157"/>
        <v>42</v>
      </c>
      <c r="G1699" s="33">
        <v>1</v>
      </c>
      <c r="H1699" s="8">
        <f t="shared" si="160"/>
        <v>1</v>
      </c>
      <c r="I1699" s="6">
        <f t="shared" si="161"/>
        <v>0</v>
      </c>
      <c r="J1699" s="6">
        <v>0</v>
      </c>
      <c r="K1699" s="6">
        <v>0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s="6">
        <v>0</v>
      </c>
      <c r="AF1699" s="6">
        <v>0</v>
      </c>
      <c r="AG1699" s="6">
        <v>0</v>
      </c>
      <c r="AH1699" s="6">
        <v>0</v>
      </c>
      <c r="AI1699" s="6">
        <v>0</v>
      </c>
      <c r="AJ1699" s="6">
        <v>0</v>
      </c>
      <c r="AK1699" s="36">
        <v>46070</v>
      </c>
    </row>
    <row r="1700" spans="1:37" x14ac:dyDescent="0.25">
      <c r="A1700" s="39">
        <v>46083</v>
      </c>
      <c r="B1700" s="39" t="s">
        <v>1499</v>
      </c>
      <c r="C1700" s="13" t="s">
        <v>524</v>
      </c>
      <c r="D1700" s="13"/>
      <c r="E1700" s="13">
        <v>2</v>
      </c>
      <c r="F1700" s="6">
        <f t="shared" si="157"/>
        <v>42</v>
      </c>
      <c r="G1700" s="33">
        <v>1</v>
      </c>
      <c r="H1700" s="8">
        <f t="shared" si="160"/>
        <v>1</v>
      </c>
      <c r="I1700" s="6">
        <f t="shared" si="161"/>
        <v>0</v>
      </c>
      <c r="J1700" s="6">
        <v>0</v>
      </c>
      <c r="K1700" s="6"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13">
        <v>0</v>
      </c>
      <c r="AC1700" s="6">
        <v>0</v>
      </c>
      <c r="AD1700" s="6">
        <v>0</v>
      </c>
      <c r="AE1700" s="6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  <c r="AK1700" s="36">
        <v>46083</v>
      </c>
    </row>
    <row r="1701" spans="1:37" x14ac:dyDescent="0.25">
      <c r="A1701" s="39">
        <v>46094</v>
      </c>
      <c r="B1701" s="39" t="s">
        <v>1499</v>
      </c>
      <c r="C1701" s="13" t="s">
        <v>589</v>
      </c>
      <c r="D1701" s="6">
        <v>6688</v>
      </c>
      <c r="E1701" s="13">
        <v>1</v>
      </c>
      <c r="F1701" s="6">
        <f t="shared" si="157"/>
        <v>21</v>
      </c>
      <c r="G1701" s="33">
        <v>10</v>
      </c>
      <c r="H1701" s="8">
        <f t="shared" si="160"/>
        <v>1</v>
      </c>
      <c r="I1701" s="6">
        <v>0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s="6">
        <v>0</v>
      </c>
      <c r="AF1701" s="6">
        <v>0</v>
      </c>
      <c r="AG1701" s="6">
        <v>0</v>
      </c>
      <c r="AH1701" s="6">
        <v>0</v>
      </c>
      <c r="AI1701" s="6">
        <v>0</v>
      </c>
      <c r="AJ1701" s="6">
        <v>0</v>
      </c>
      <c r="AK1701" s="36">
        <v>46093</v>
      </c>
    </row>
    <row r="1702" spans="1:37" x14ac:dyDescent="0.25">
      <c r="A1702" s="39">
        <v>46098</v>
      </c>
      <c r="B1702" s="39" t="s">
        <v>1499</v>
      </c>
      <c r="C1702" s="13" t="s">
        <v>589</v>
      </c>
      <c r="D1702" s="6">
        <v>6494</v>
      </c>
      <c r="E1702" s="13">
        <v>1</v>
      </c>
      <c r="F1702" s="6">
        <f t="shared" si="157"/>
        <v>21</v>
      </c>
      <c r="G1702" s="33">
        <v>1</v>
      </c>
      <c r="H1702" s="8">
        <f t="shared" si="160"/>
        <v>1</v>
      </c>
      <c r="I1702" s="6">
        <v>0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13">
        <v>0</v>
      </c>
      <c r="AC1702" s="6">
        <v>0</v>
      </c>
      <c r="AD1702" s="6">
        <v>0</v>
      </c>
      <c r="AE1702" s="6">
        <v>0</v>
      </c>
      <c r="AF1702" s="6">
        <v>0</v>
      </c>
      <c r="AG1702" s="6">
        <v>0</v>
      </c>
      <c r="AH1702" s="6">
        <v>0</v>
      </c>
      <c r="AI1702" s="6">
        <v>0</v>
      </c>
      <c r="AJ1702" s="6">
        <v>0</v>
      </c>
      <c r="AK1702" s="36">
        <v>46098</v>
      </c>
    </row>
    <row r="1703" spans="1:37" x14ac:dyDescent="0.25">
      <c r="A1703" s="39">
        <v>46120</v>
      </c>
      <c r="B1703" s="39" t="s">
        <v>1499</v>
      </c>
      <c r="C1703" s="13" t="s">
        <v>589</v>
      </c>
      <c r="D1703" s="13"/>
      <c r="E1703" s="13">
        <v>1</v>
      </c>
      <c r="F1703" s="6">
        <f t="shared" si="157"/>
        <v>21</v>
      </c>
      <c r="G1703" s="33">
        <v>1</v>
      </c>
      <c r="H1703" s="8">
        <f t="shared" si="160"/>
        <v>1</v>
      </c>
      <c r="I1703" s="6">
        <v>0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  <c r="AK1703" s="36">
        <v>46119</v>
      </c>
    </row>
    <row r="1704" spans="1:37" x14ac:dyDescent="0.25">
      <c r="A1704" s="39">
        <v>46037</v>
      </c>
      <c r="B1704" s="39" t="s">
        <v>1499</v>
      </c>
      <c r="C1704" s="13" t="s">
        <v>19</v>
      </c>
      <c r="D1704" s="13">
        <v>6446</v>
      </c>
      <c r="E1704" s="13">
        <v>13</v>
      </c>
      <c r="F1704" s="6">
        <f t="shared" si="157"/>
        <v>273</v>
      </c>
      <c r="G1704" s="33">
        <v>1</v>
      </c>
      <c r="H1704" s="8">
        <f t="shared" si="160"/>
        <v>1</v>
      </c>
      <c r="I1704" s="6">
        <f t="shared" ref="I1704:I1709" si="162">SUM(J1704:AJ1704)</f>
        <v>0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13">
        <v>0</v>
      </c>
      <c r="AC1704" s="6">
        <v>0</v>
      </c>
      <c r="AD1704" s="6">
        <v>0</v>
      </c>
      <c r="AE1704" s="6">
        <v>0</v>
      </c>
      <c r="AF1704" s="6">
        <v>0</v>
      </c>
      <c r="AG1704" s="6">
        <v>0</v>
      </c>
      <c r="AH1704" s="6">
        <v>0</v>
      </c>
      <c r="AI1704" s="6">
        <v>0</v>
      </c>
      <c r="AJ1704" s="6">
        <v>0</v>
      </c>
      <c r="AK1704" s="36">
        <v>46036</v>
      </c>
    </row>
    <row r="1705" spans="1:37" x14ac:dyDescent="0.25">
      <c r="A1705" s="39">
        <v>46043</v>
      </c>
      <c r="B1705" s="39" t="s">
        <v>1499</v>
      </c>
      <c r="C1705" s="13" t="s">
        <v>19</v>
      </c>
      <c r="D1705" s="6">
        <v>6581</v>
      </c>
      <c r="E1705" s="13">
        <v>13</v>
      </c>
      <c r="F1705" s="6">
        <f t="shared" si="157"/>
        <v>273</v>
      </c>
      <c r="G1705" s="33">
        <v>1</v>
      </c>
      <c r="H1705" s="8">
        <f t="shared" si="160"/>
        <v>1</v>
      </c>
      <c r="I1705" s="6">
        <f t="shared" si="162"/>
        <v>0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  <c r="AC1705" s="6">
        <v>0</v>
      </c>
      <c r="AD1705" s="6">
        <v>0</v>
      </c>
      <c r="AE1705" s="6">
        <v>0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36">
        <v>46042</v>
      </c>
    </row>
    <row r="1706" spans="1:37" x14ac:dyDescent="0.25">
      <c r="A1706" s="39">
        <v>46043</v>
      </c>
      <c r="B1706" s="39" t="s">
        <v>1499</v>
      </c>
      <c r="C1706" s="13" t="s">
        <v>19</v>
      </c>
      <c r="D1706" s="13">
        <v>6601</v>
      </c>
      <c r="E1706" s="13">
        <v>13</v>
      </c>
      <c r="F1706" s="6">
        <f t="shared" si="157"/>
        <v>273</v>
      </c>
      <c r="G1706" s="33">
        <v>1</v>
      </c>
      <c r="H1706" s="8">
        <f t="shared" si="160"/>
        <v>1</v>
      </c>
      <c r="I1706" s="6">
        <f t="shared" si="162"/>
        <v>0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13">
        <v>0</v>
      </c>
      <c r="AC1706" s="6">
        <v>0</v>
      </c>
      <c r="AD1706" s="6">
        <v>0</v>
      </c>
      <c r="AE1706" s="6">
        <v>0</v>
      </c>
      <c r="AF1706" s="6">
        <v>0</v>
      </c>
      <c r="AG1706" s="6">
        <v>0</v>
      </c>
      <c r="AH1706" s="6">
        <v>0</v>
      </c>
      <c r="AI1706" s="6">
        <v>0</v>
      </c>
      <c r="AJ1706" s="6">
        <v>0</v>
      </c>
      <c r="AK1706" s="36">
        <v>46042</v>
      </c>
    </row>
    <row r="1707" spans="1:37" x14ac:dyDescent="0.25">
      <c r="A1707" s="39">
        <v>46045</v>
      </c>
      <c r="B1707" s="39" t="s">
        <v>1499</v>
      </c>
      <c r="C1707" s="13" t="s">
        <v>19</v>
      </c>
      <c r="D1707" s="6">
        <v>6688</v>
      </c>
      <c r="E1707" s="13">
        <v>9</v>
      </c>
      <c r="F1707" s="6">
        <f t="shared" si="157"/>
        <v>189</v>
      </c>
      <c r="G1707" s="33">
        <v>1</v>
      </c>
      <c r="H1707" s="8">
        <f t="shared" si="160"/>
        <v>1</v>
      </c>
      <c r="I1707" s="6">
        <f t="shared" si="162"/>
        <v>0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s="6">
        <v>0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  <c r="AK1707" s="36">
        <v>46045</v>
      </c>
    </row>
    <row r="1708" spans="1:37" x14ac:dyDescent="0.25">
      <c r="A1708" s="39">
        <v>46052</v>
      </c>
      <c r="B1708" s="39" t="s">
        <v>1499</v>
      </c>
      <c r="C1708" s="13" t="s">
        <v>19</v>
      </c>
      <c r="D1708" s="6">
        <v>6494</v>
      </c>
      <c r="E1708" s="13">
        <v>9</v>
      </c>
      <c r="F1708" s="6">
        <f t="shared" si="157"/>
        <v>189</v>
      </c>
      <c r="G1708" s="33">
        <v>1</v>
      </c>
      <c r="H1708" s="8">
        <f t="shared" si="160"/>
        <v>1</v>
      </c>
      <c r="I1708" s="6">
        <f t="shared" si="162"/>
        <v>0</v>
      </c>
      <c r="J1708" s="6">
        <v>0</v>
      </c>
      <c r="K1708" s="6">
        <v>0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13">
        <v>0</v>
      </c>
      <c r="AC1708" s="6">
        <v>0</v>
      </c>
      <c r="AD1708" s="6">
        <v>0</v>
      </c>
      <c r="AE1708" s="6">
        <v>0</v>
      </c>
      <c r="AF1708" s="6">
        <v>0</v>
      </c>
      <c r="AG1708" s="6">
        <v>0</v>
      </c>
      <c r="AH1708" s="6">
        <v>0</v>
      </c>
      <c r="AI1708" s="6">
        <v>0</v>
      </c>
      <c r="AJ1708" s="6">
        <v>0</v>
      </c>
      <c r="AK1708" s="36">
        <v>46051</v>
      </c>
    </row>
    <row r="1709" spans="1:37" x14ac:dyDescent="0.25">
      <c r="A1709" s="39">
        <v>46064</v>
      </c>
      <c r="B1709" s="39" t="s">
        <v>1499</v>
      </c>
      <c r="C1709" s="13" t="s">
        <v>19</v>
      </c>
      <c r="D1709" s="13"/>
      <c r="E1709" s="13">
        <v>9</v>
      </c>
      <c r="F1709" s="6">
        <f t="shared" si="157"/>
        <v>189</v>
      </c>
      <c r="G1709" s="33">
        <v>0.99470000000000003</v>
      </c>
      <c r="H1709" s="8">
        <f t="shared" si="160"/>
        <v>0.99470899470899465</v>
      </c>
      <c r="I1709" s="6">
        <f t="shared" si="162"/>
        <v>1</v>
      </c>
      <c r="J1709" s="6">
        <v>0</v>
      </c>
      <c r="K1709" s="6">
        <v>0</v>
      </c>
      <c r="L1709" s="6">
        <v>0</v>
      </c>
      <c r="M1709" s="6">
        <v>0</v>
      </c>
      <c r="N1709" s="6">
        <v>0</v>
      </c>
      <c r="O1709" s="6">
        <v>1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0</v>
      </c>
      <c r="AF1709" s="6">
        <v>0</v>
      </c>
      <c r="AG1709" s="6">
        <v>0</v>
      </c>
      <c r="AH1709" s="6">
        <v>0</v>
      </c>
      <c r="AI1709" s="6">
        <v>0</v>
      </c>
      <c r="AJ1709" s="6">
        <v>0</v>
      </c>
      <c r="AK1709" s="36">
        <v>46064</v>
      </c>
    </row>
    <row r="1710" spans="1:37" x14ac:dyDescent="0.25">
      <c r="A1710" s="39">
        <v>46043</v>
      </c>
      <c r="B1710" s="39" t="s">
        <v>1499</v>
      </c>
      <c r="C1710" s="13" t="s">
        <v>314</v>
      </c>
      <c r="D1710" s="13">
        <v>6366</v>
      </c>
      <c r="E1710" s="13">
        <v>13</v>
      </c>
      <c r="F1710" s="6">
        <f t="shared" si="157"/>
        <v>273</v>
      </c>
      <c r="G1710" s="33">
        <v>0.98529999999999995</v>
      </c>
      <c r="H1710" s="8">
        <f t="shared" si="160"/>
        <v>0.9853479853479854</v>
      </c>
      <c r="I1710" s="6">
        <f>SUM(J1710:AI1710)</f>
        <v>4</v>
      </c>
      <c r="J1710" s="6">
        <v>0</v>
      </c>
      <c r="K1710" s="6">
        <v>0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13">
        <v>0</v>
      </c>
      <c r="AC1710" s="6">
        <v>0</v>
      </c>
      <c r="AD1710" s="6">
        <v>2</v>
      </c>
      <c r="AE1710" s="6">
        <v>2</v>
      </c>
      <c r="AF1710" s="6">
        <v>0</v>
      </c>
      <c r="AG1710" s="6">
        <v>0</v>
      </c>
      <c r="AH1710" s="6">
        <v>0</v>
      </c>
      <c r="AI1710" s="6">
        <v>0</v>
      </c>
      <c r="AJ1710" s="13">
        <v>0</v>
      </c>
      <c r="AK1710" s="36">
        <v>46023</v>
      </c>
    </row>
    <row r="1711" spans="1:37" x14ac:dyDescent="0.25">
      <c r="A1711" s="39">
        <v>46059</v>
      </c>
      <c r="B1711" s="39" t="s">
        <v>1499</v>
      </c>
      <c r="C1711" s="13" t="s">
        <v>483</v>
      </c>
      <c r="D1711" s="6">
        <v>6688</v>
      </c>
      <c r="E1711" s="13">
        <v>4</v>
      </c>
      <c r="F1711" s="6">
        <f t="shared" si="157"/>
        <v>84</v>
      </c>
      <c r="G1711" s="33">
        <v>0.98809999999999998</v>
      </c>
      <c r="H1711" s="8">
        <f t="shared" si="160"/>
        <v>0.98809523809523814</v>
      </c>
      <c r="I1711" s="6">
        <f>SUM(J1711:AJ1711)</f>
        <v>1</v>
      </c>
      <c r="J1711" s="6">
        <v>0</v>
      </c>
      <c r="K1711" s="6">
        <v>0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0</v>
      </c>
      <c r="R1711" s="6">
        <v>1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  <c r="AC1711" s="6">
        <v>0</v>
      </c>
      <c r="AD1711" s="6">
        <v>0</v>
      </c>
      <c r="AE1711" s="6">
        <v>0</v>
      </c>
      <c r="AF1711" s="6">
        <v>0</v>
      </c>
      <c r="AG1711" s="6">
        <v>0</v>
      </c>
      <c r="AH1711" s="6">
        <v>0</v>
      </c>
      <c r="AI1711" s="6">
        <v>0</v>
      </c>
      <c r="AJ1711" s="6">
        <v>0</v>
      </c>
      <c r="AK1711" s="36">
        <v>46052</v>
      </c>
    </row>
    <row r="1712" spans="1:37" x14ac:dyDescent="0.25">
      <c r="A1712" s="39">
        <v>46062</v>
      </c>
      <c r="B1712" s="39" t="s">
        <v>1499</v>
      </c>
      <c r="C1712" s="13" t="s">
        <v>483</v>
      </c>
      <c r="D1712" s="6">
        <v>6494</v>
      </c>
      <c r="E1712" s="13">
        <v>4</v>
      </c>
      <c r="F1712" s="6">
        <f t="shared" si="157"/>
        <v>84</v>
      </c>
      <c r="G1712" s="33">
        <v>0.98809999999999998</v>
      </c>
      <c r="H1712" s="8">
        <f t="shared" si="160"/>
        <v>0.98809523809523814</v>
      </c>
      <c r="I1712" s="6">
        <f>SUM(J1712:AJ1712)</f>
        <v>1</v>
      </c>
      <c r="J1712" s="6">
        <v>0</v>
      </c>
      <c r="K1712" s="6">
        <v>0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>1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13">
        <v>0</v>
      </c>
      <c r="AC1712" s="6">
        <v>0</v>
      </c>
      <c r="AD1712" s="6">
        <v>0</v>
      </c>
      <c r="AE1712" s="6">
        <v>0</v>
      </c>
      <c r="AF1712" s="6">
        <v>0</v>
      </c>
      <c r="AG1712" s="6">
        <v>0</v>
      </c>
      <c r="AH1712" s="6">
        <v>0</v>
      </c>
      <c r="AI1712" s="6">
        <v>0</v>
      </c>
      <c r="AJ1712" s="6">
        <v>0</v>
      </c>
      <c r="AK1712" s="36">
        <v>46062</v>
      </c>
    </row>
    <row r="1713" spans="1:37" x14ac:dyDescent="0.25">
      <c r="A1713" s="39">
        <v>46064</v>
      </c>
      <c r="B1713" s="39" t="s">
        <v>1499</v>
      </c>
      <c r="C1713" s="13" t="s">
        <v>483</v>
      </c>
      <c r="D1713" s="13"/>
      <c r="E1713" s="13">
        <v>4</v>
      </c>
      <c r="F1713" s="6">
        <f t="shared" si="157"/>
        <v>84</v>
      </c>
      <c r="G1713" s="33">
        <v>0.97619999999999996</v>
      </c>
      <c r="H1713" s="8">
        <f t="shared" si="160"/>
        <v>0.97619047619047616</v>
      </c>
      <c r="I1713" s="6">
        <f>SUM(J1713:AJ1713)</f>
        <v>2</v>
      </c>
      <c r="J1713" s="6">
        <v>0</v>
      </c>
      <c r="K1713" s="6">
        <v>0</v>
      </c>
      <c r="L1713" s="6">
        <v>1</v>
      </c>
      <c r="M1713" s="6">
        <v>0</v>
      </c>
      <c r="N1713" s="6">
        <v>0</v>
      </c>
      <c r="O1713" s="6">
        <v>0</v>
      </c>
      <c r="P1713" s="6">
        <v>0</v>
      </c>
      <c r="Q1713" s="6">
        <v>1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s="6">
        <v>0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  <c r="AK1713" s="36">
        <v>46064</v>
      </c>
    </row>
    <row r="1714" spans="1:37" x14ac:dyDescent="0.25">
      <c r="A1714" s="36"/>
      <c r="B1714" s="39" t="s">
        <v>1499</v>
      </c>
      <c r="C1714" s="13" t="s">
        <v>1549</v>
      </c>
      <c r="D1714" s="13"/>
      <c r="F1714" s="6">
        <f t="shared" si="157"/>
        <v>0</v>
      </c>
      <c r="H1714" s="8" t="e">
        <f t="shared" si="160"/>
        <v>#DIV/0!</v>
      </c>
      <c r="I1714" s="6">
        <f>SUM(J1714:AI1714)</f>
        <v>0</v>
      </c>
      <c r="J1714" s="6">
        <v>0</v>
      </c>
      <c r="L1714" s="6">
        <v>0</v>
      </c>
      <c r="O1714" s="6">
        <v>0</v>
      </c>
      <c r="R1714" s="6">
        <v>0</v>
      </c>
      <c r="S1714" s="6">
        <v>0</v>
      </c>
      <c r="T1714" s="6">
        <v>0</v>
      </c>
      <c r="AB1714" s="13">
        <v>0</v>
      </c>
      <c r="AH1714" s="6">
        <v>0</v>
      </c>
      <c r="AJ1714" s="13">
        <v>0</v>
      </c>
    </row>
    <row r="1715" spans="1:37" x14ac:dyDescent="0.25">
      <c r="A1715" s="39">
        <v>46062</v>
      </c>
      <c r="B1715" s="39" t="s">
        <v>1499</v>
      </c>
      <c r="C1715" s="13" t="s">
        <v>151</v>
      </c>
      <c r="D1715" s="13">
        <v>6446</v>
      </c>
      <c r="E1715" s="13">
        <v>6</v>
      </c>
      <c r="F1715" s="6">
        <f t="shared" ref="F1715:F1746" si="163">E1715*21</f>
        <v>126</v>
      </c>
      <c r="G1715" s="33">
        <v>0.96030000000000004</v>
      </c>
      <c r="H1715" s="8">
        <f t="shared" si="160"/>
        <v>0.96031746031746035</v>
      </c>
      <c r="I1715" s="6">
        <f t="shared" ref="I1715:I1720" si="164">SUM(J1715:AJ1715)</f>
        <v>5</v>
      </c>
      <c r="J1715" s="6">
        <v>0</v>
      </c>
      <c r="K1715" s="6">
        <v>0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5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  <c r="AC1715" s="6">
        <v>0</v>
      </c>
      <c r="AD1715" s="6">
        <v>0</v>
      </c>
      <c r="AE1715" s="6">
        <v>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36">
        <v>46062</v>
      </c>
    </row>
    <row r="1716" spans="1:37" x14ac:dyDescent="0.25">
      <c r="A1716" s="39">
        <v>46063</v>
      </c>
      <c r="B1716" s="39" t="s">
        <v>1499</v>
      </c>
      <c r="C1716" s="13" t="s">
        <v>151</v>
      </c>
      <c r="D1716" s="6">
        <v>6581</v>
      </c>
      <c r="E1716" s="13">
        <v>6</v>
      </c>
      <c r="F1716" s="6">
        <f t="shared" si="163"/>
        <v>126</v>
      </c>
      <c r="G1716" s="33">
        <v>0.98409999999999997</v>
      </c>
      <c r="H1716" s="8">
        <f t="shared" si="160"/>
        <v>0.98412698412698418</v>
      </c>
      <c r="I1716" s="6">
        <f t="shared" si="164"/>
        <v>2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2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0</v>
      </c>
      <c r="AB1716" s="13">
        <v>0</v>
      </c>
      <c r="AC1716" s="6">
        <v>0</v>
      </c>
      <c r="AD1716" s="6">
        <v>0</v>
      </c>
      <c r="AE1716" s="6">
        <v>0</v>
      </c>
      <c r="AF1716" s="6">
        <v>0</v>
      </c>
      <c r="AG1716" s="6">
        <v>0</v>
      </c>
      <c r="AH1716" s="6">
        <v>0</v>
      </c>
      <c r="AI1716" s="6">
        <v>0</v>
      </c>
      <c r="AJ1716" s="6">
        <v>0</v>
      </c>
      <c r="AK1716" s="36">
        <v>46057</v>
      </c>
    </row>
    <row r="1717" spans="1:37" x14ac:dyDescent="0.25">
      <c r="A1717" s="39">
        <v>46063</v>
      </c>
      <c r="B1717" s="39" t="s">
        <v>1499</v>
      </c>
      <c r="C1717" s="13" t="s">
        <v>151</v>
      </c>
      <c r="D1717" s="13">
        <v>6601</v>
      </c>
      <c r="E1717" s="13">
        <v>6</v>
      </c>
      <c r="F1717" s="6">
        <f t="shared" si="163"/>
        <v>126</v>
      </c>
      <c r="G1717" s="33">
        <v>0.97619999999999996</v>
      </c>
      <c r="H1717" s="8">
        <f t="shared" si="160"/>
        <v>0.97619047619047616</v>
      </c>
      <c r="I1717" s="6">
        <f t="shared" si="164"/>
        <v>3</v>
      </c>
      <c r="J1717" s="6">
        <v>0</v>
      </c>
      <c r="K1717" s="6">
        <v>0</v>
      </c>
      <c r="L1717" s="6">
        <v>0</v>
      </c>
      <c r="M1717" s="6">
        <v>0</v>
      </c>
      <c r="N1717" s="6">
        <v>0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2</v>
      </c>
      <c r="V1717" s="6">
        <v>0</v>
      </c>
      <c r="W1717" s="6">
        <v>0</v>
      </c>
      <c r="X1717" s="6">
        <v>0</v>
      </c>
      <c r="Y1717" s="6">
        <v>0</v>
      </c>
      <c r="Z1717" s="6">
        <v>1</v>
      </c>
      <c r="AA1717" s="6">
        <v>0</v>
      </c>
      <c r="AB1717" s="6">
        <v>0</v>
      </c>
      <c r="AC1717" s="6">
        <v>0</v>
      </c>
      <c r="AD1717" s="6">
        <v>0</v>
      </c>
      <c r="AE1717" s="6">
        <v>0</v>
      </c>
      <c r="AF1717" s="6">
        <v>0</v>
      </c>
      <c r="AG1717" s="6">
        <v>0</v>
      </c>
      <c r="AH1717" s="6">
        <v>0</v>
      </c>
      <c r="AI1717" s="6">
        <v>0</v>
      </c>
      <c r="AJ1717" s="6">
        <v>0</v>
      </c>
      <c r="AK1717" s="36">
        <v>46062</v>
      </c>
    </row>
    <row r="1718" spans="1:37" x14ac:dyDescent="0.25">
      <c r="A1718" s="39">
        <v>46079</v>
      </c>
      <c r="B1718" s="39" t="s">
        <v>1499</v>
      </c>
      <c r="C1718" s="13" t="s">
        <v>537</v>
      </c>
      <c r="D1718" s="6">
        <v>6688</v>
      </c>
      <c r="E1718" s="13">
        <v>6</v>
      </c>
      <c r="F1718" s="6">
        <f t="shared" si="163"/>
        <v>126</v>
      </c>
      <c r="G1718" s="33">
        <v>0.99209999999999998</v>
      </c>
      <c r="H1718" s="8">
        <f t="shared" si="160"/>
        <v>0.99206349206349209</v>
      </c>
      <c r="I1718" s="6">
        <f t="shared" si="164"/>
        <v>1</v>
      </c>
      <c r="J1718" s="6">
        <v>0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1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13">
        <v>0</v>
      </c>
      <c r="AC1718" s="6">
        <v>0</v>
      </c>
      <c r="AD1718" s="6">
        <v>0</v>
      </c>
      <c r="AE1718" s="6">
        <v>0</v>
      </c>
      <c r="AF1718" s="6">
        <v>0</v>
      </c>
      <c r="AG1718" s="6">
        <v>0</v>
      </c>
      <c r="AH1718" s="6">
        <v>0</v>
      </c>
      <c r="AI1718" s="6">
        <v>0</v>
      </c>
      <c r="AJ1718" s="6">
        <v>0</v>
      </c>
      <c r="AK1718" s="36">
        <v>46079</v>
      </c>
    </row>
    <row r="1719" spans="1:37" x14ac:dyDescent="0.25">
      <c r="A1719" s="39">
        <v>46083</v>
      </c>
      <c r="B1719" s="39" t="s">
        <v>1499</v>
      </c>
      <c r="C1719" s="13" t="s">
        <v>151</v>
      </c>
      <c r="D1719" s="6">
        <v>6494</v>
      </c>
      <c r="E1719" s="13">
        <v>6</v>
      </c>
      <c r="F1719" s="6">
        <f t="shared" si="163"/>
        <v>126</v>
      </c>
      <c r="G1719" s="33">
        <v>1</v>
      </c>
      <c r="H1719" s="8">
        <f t="shared" si="160"/>
        <v>1</v>
      </c>
      <c r="I1719" s="6">
        <f t="shared" si="164"/>
        <v>0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</v>
      </c>
      <c r="AE1719" s="6">
        <v>0</v>
      </c>
      <c r="AF1719" s="6">
        <v>0</v>
      </c>
      <c r="AG1719" s="6">
        <v>0</v>
      </c>
      <c r="AH1719" s="6">
        <v>0</v>
      </c>
      <c r="AI1719" s="6">
        <v>0</v>
      </c>
      <c r="AJ1719" s="6">
        <v>0</v>
      </c>
      <c r="AK1719" s="36">
        <v>46080</v>
      </c>
    </row>
    <row r="1720" spans="1:37" x14ac:dyDescent="0.25">
      <c r="A1720" s="39">
        <v>46091</v>
      </c>
      <c r="B1720" s="39" t="s">
        <v>1499</v>
      </c>
      <c r="C1720" s="13" t="s">
        <v>151</v>
      </c>
      <c r="D1720" s="13"/>
      <c r="E1720" s="13">
        <v>6</v>
      </c>
      <c r="F1720" s="6">
        <f t="shared" si="163"/>
        <v>126</v>
      </c>
      <c r="G1720" s="33">
        <v>0.99209999999999998</v>
      </c>
      <c r="H1720" s="8">
        <f t="shared" si="160"/>
        <v>0.99206349206349209</v>
      </c>
      <c r="I1720" s="6">
        <f t="shared" si="164"/>
        <v>1</v>
      </c>
      <c r="J1720" s="6">
        <v>1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13">
        <v>0</v>
      </c>
      <c r="AC1720" s="6">
        <v>0</v>
      </c>
      <c r="AD1720" s="6">
        <v>0</v>
      </c>
      <c r="AE1720" s="6">
        <v>0</v>
      </c>
      <c r="AF1720" s="6">
        <v>0</v>
      </c>
      <c r="AG1720" s="6">
        <v>0</v>
      </c>
      <c r="AH1720" s="6">
        <v>0</v>
      </c>
      <c r="AI1720" s="6">
        <v>0</v>
      </c>
      <c r="AJ1720" s="6">
        <v>0</v>
      </c>
      <c r="AK1720" s="36">
        <v>46090</v>
      </c>
    </row>
    <row r="1721" spans="1:37" x14ac:dyDescent="0.25">
      <c r="A1721" s="36">
        <v>46051</v>
      </c>
      <c r="B1721" s="39" t="s">
        <v>1499</v>
      </c>
      <c r="C1721" s="6" t="s">
        <v>537</v>
      </c>
      <c r="D1721" s="13">
        <v>6366</v>
      </c>
      <c r="E1721" s="6">
        <v>6</v>
      </c>
      <c r="F1721" s="6">
        <f t="shared" si="163"/>
        <v>126</v>
      </c>
      <c r="G1721" s="7">
        <v>1</v>
      </c>
      <c r="H1721" s="8">
        <f t="shared" si="160"/>
        <v>1</v>
      </c>
      <c r="I1721" s="6">
        <f>SUM(J1721:AI1721)</f>
        <v>0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0</v>
      </c>
      <c r="AD1721" s="6">
        <v>0</v>
      </c>
      <c r="AE1721" s="6">
        <v>0</v>
      </c>
      <c r="AF1721" s="6">
        <v>0</v>
      </c>
      <c r="AG1721" s="6">
        <v>0</v>
      </c>
      <c r="AH1721" s="6">
        <v>0</v>
      </c>
      <c r="AI1721" s="6">
        <v>0</v>
      </c>
      <c r="AJ1721" s="13">
        <v>0</v>
      </c>
      <c r="AK1721" s="36">
        <v>46048</v>
      </c>
    </row>
    <row r="1722" spans="1:37" x14ac:dyDescent="0.25">
      <c r="A1722" s="39">
        <v>46044</v>
      </c>
      <c r="B1722" s="39" t="s">
        <v>1499</v>
      </c>
      <c r="C1722" s="13" t="s">
        <v>137</v>
      </c>
      <c r="D1722" s="13">
        <v>6446</v>
      </c>
      <c r="E1722" s="13">
        <v>13</v>
      </c>
      <c r="F1722" s="6">
        <f t="shared" si="163"/>
        <v>273</v>
      </c>
      <c r="G1722" s="33">
        <v>0.99629999999999996</v>
      </c>
      <c r="H1722" s="8">
        <f t="shared" si="160"/>
        <v>0.99633699633699635</v>
      </c>
      <c r="I1722" s="6">
        <f t="shared" ref="I1722:I1727" si="165">SUM(J1722:AJ1722)</f>
        <v>1</v>
      </c>
      <c r="J1722" s="6">
        <v>0</v>
      </c>
      <c r="K1722" s="6">
        <v>0</v>
      </c>
      <c r="L1722" s="6">
        <v>0</v>
      </c>
      <c r="M1722" s="6">
        <v>1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13">
        <v>0</v>
      </c>
      <c r="AC1722" s="6">
        <v>0</v>
      </c>
      <c r="AD1722" s="6">
        <v>0</v>
      </c>
      <c r="AE1722" s="6">
        <v>0</v>
      </c>
      <c r="AF1722" s="6">
        <v>0</v>
      </c>
      <c r="AG1722" s="6">
        <v>0</v>
      </c>
      <c r="AH1722" s="6">
        <v>0</v>
      </c>
      <c r="AI1722" s="6">
        <v>0</v>
      </c>
      <c r="AJ1722" s="6">
        <v>0</v>
      </c>
      <c r="AK1722" s="36">
        <v>46044</v>
      </c>
    </row>
    <row r="1723" spans="1:37" x14ac:dyDescent="0.25">
      <c r="A1723" s="39">
        <v>46055</v>
      </c>
      <c r="B1723" s="39" t="s">
        <v>1499</v>
      </c>
      <c r="C1723" s="13" t="s">
        <v>137</v>
      </c>
      <c r="D1723" s="6">
        <v>6581</v>
      </c>
      <c r="E1723" s="13">
        <v>10</v>
      </c>
      <c r="F1723" s="6">
        <f t="shared" si="163"/>
        <v>210</v>
      </c>
      <c r="G1723" s="33">
        <v>0.93810000000000004</v>
      </c>
      <c r="H1723" s="8">
        <f t="shared" si="160"/>
        <v>0.93809523809523809</v>
      </c>
      <c r="I1723" s="6">
        <f t="shared" si="165"/>
        <v>13</v>
      </c>
      <c r="J1723" s="6">
        <v>0</v>
      </c>
      <c r="K1723" s="6"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1</v>
      </c>
      <c r="S1723" s="6">
        <v>0</v>
      </c>
      <c r="T1723" s="6">
        <v>0</v>
      </c>
      <c r="U1723" s="6">
        <v>12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0</v>
      </c>
      <c r="AD1723" s="6">
        <v>0</v>
      </c>
      <c r="AE1723" s="6">
        <v>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  <c r="AK1723" s="36">
        <v>46051</v>
      </c>
    </row>
    <row r="1724" spans="1:37" x14ac:dyDescent="0.25">
      <c r="A1724" s="39">
        <v>46055</v>
      </c>
      <c r="B1724" s="39" t="s">
        <v>1499</v>
      </c>
      <c r="C1724" s="13" t="s">
        <v>137</v>
      </c>
      <c r="D1724" s="13">
        <v>6601</v>
      </c>
      <c r="E1724" s="13">
        <v>10</v>
      </c>
      <c r="F1724" s="6">
        <f t="shared" si="163"/>
        <v>210</v>
      </c>
      <c r="G1724" s="33">
        <v>0.93810000000000004</v>
      </c>
      <c r="H1724" s="8">
        <f t="shared" si="160"/>
        <v>0.93809523809523809</v>
      </c>
      <c r="I1724" s="6">
        <f t="shared" si="165"/>
        <v>13</v>
      </c>
      <c r="J1724" s="6">
        <v>0</v>
      </c>
      <c r="K1724" s="6">
        <v>0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7</v>
      </c>
      <c r="V1724" s="6">
        <v>0</v>
      </c>
      <c r="W1724" s="6">
        <v>0</v>
      </c>
      <c r="X1724" s="6">
        <v>0</v>
      </c>
      <c r="Y1724" s="6">
        <v>0</v>
      </c>
      <c r="Z1724" s="6">
        <v>6</v>
      </c>
      <c r="AA1724" s="6">
        <v>0</v>
      </c>
      <c r="AB1724" s="13">
        <v>0</v>
      </c>
      <c r="AC1724" s="6">
        <v>0</v>
      </c>
      <c r="AD1724" s="6">
        <v>0</v>
      </c>
      <c r="AE1724" s="6">
        <v>0</v>
      </c>
      <c r="AF1724" s="6">
        <v>0</v>
      </c>
      <c r="AG1724" s="6">
        <v>0</v>
      </c>
      <c r="AH1724" s="6">
        <v>0</v>
      </c>
      <c r="AI1724" s="6">
        <v>0</v>
      </c>
      <c r="AJ1724" s="6">
        <v>0</v>
      </c>
      <c r="AK1724" s="36">
        <v>46052</v>
      </c>
    </row>
    <row r="1725" spans="1:37" x14ac:dyDescent="0.25">
      <c r="A1725" s="39">
        <v>46065</v>
      </c>
      <c r="B1725" s="39" t="s">
        <v>1499</v>
      </c>
      <c r="C1725" s="13" t="s">
        <v>137</v>
      </c>
      <c r="D1725" s="6">
        <v>6688</v>
      </c>
      <c r="E1725" s="13">
        <v>10</v>
      </c>
      <c r="F1725" s="6">
        <f t="shared" si="163"/>
        <v>210</v>
      </c>
      <c r="G1725" s="33">
        <v>0.98570000000000002</v>
      </c>
      <c r="H1725" s="8">
        <f t="shared" si="160"/>
        <v>0.98571428571428577</v>
      </c>
      <c r="I1725" s="6">
        <f t="shared" si="165"/>
        <v>3</v>
      </c>
      <c r="J1725" s="6">
        <v>0</v>
      </c>
      <c r="K1725" s="6">
        <v>0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1</v>
      </c>
      <c r="S1725" s="6">
        <v>1</v>
      </c>
      <c r="T1725" s="6">
        <v>0</v>
      </c>
      <c r="U1725" s="6">
        <v>1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36">
        <v>46057</v>
      </c>
    </row>
    <row r="1726" spans="1:37" x14ac:dyDescent="0.25">
      <c r="A1726" s="39">
        <v>46065</v>
      </c>
      <c r="B1726" s="39" t="s">
        <v>1499</v>
      </c>
      <c r="C1726" s="13" t="s">
        <v>137</v>
      </c>
      <c r="D1726" s="6">
        <v>6494</v>
      </c>
      <c r="E1726" s="13">
        <v>9</v>
      </c>
      <c r="F1726" s="6">
        <f t="shared" si="163"/>
        <v>189</v>
      </c>
      <c r="G1726" s="33">
        <v>1</v>
      </c>
      <c r="H1726" s="8">
        <f t="shared" si="160"/>
        <v>1</v>
      </c>
      <c r="I1726" s="6">
        <f t="shared" si="165"/>
        <v>0</v>
      </c>
      <c r="J1726" s="6">
        <v>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13">
        <v>0</v>
      </c>
      <c r="AC1726" s="6">
        <v>0</v>
      </c>
      <c r="AD1726" s="6">
        <v>0</v>
      </c>
      <c r="AE1726" s="6">
        <v>0</v>
      </c>
      <c r="AF1726" s="6">
        <v>0</v>
      </c>
      <c r="AG1726" s="6">
        <v>0</v>
      </c>
      <c r="AH1726" s="6">
        <v>0</v>
      </c>
      <c r="AI1726" s="6">
        <v>0</v>
      </c>
      <c r="AJ1726" s="6">
        <v>0</v>
      </c>
      <c r="AK1726" s="36">
        <v>46065</v>
      </c>
    </row>
    <row r="1727" spans="1:37" x14ac:dyDescent="0.25">
      <c r="A1727" s="70">
        <v>46079</v>
      </c>
      <c r="B1727" s="39" t="s">
        <v>1499</v>
      </c>
      <c r="C1727" s="71" t="s">
        <v>137</v>
      </c>
      <c r="D1727" s="71"/>
      <c r="E1727" s="71">
        <v>9</v>
      </c>
      <c r="F1727" s="6">
        <f t="shared" si="163"/>
        <v>189</v>
      </c>
      <c r="G1727" s="33">
        <v>0.98939999999999995</v>
      </c>
      <c r="H1727" s="8">
        <f t="shared" si="160"/>
        <v>0.98941798941798942</v>
      </c>
      <c r="I1727" s="6">
        <f t="shared" si="165"/>
        <v>2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1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1</v>
      </c>
      <c r="Z1727" s="6">
        <v>0</v>
      </c>
      <c r="AA1727" s="6">
        <v>0</v>
      </c>
      <c r="AB1727" s="6">
        <v>0</v>
      </c>
      <c r="AC1727" s="6">
        <v>0</v>
      </c>
      <c r="AD1727" s="6">
        <v>0</v>
      </c>
      <c r="AE1727" s="6">
        <v>0</v>
      </c>
      <c r="AF1727" s="6">
        <v>0</v>
      </c>
      <c r="AG1727" s="6">
        <v>0</v>
      </c>
      <c r="AH1727" s="6">
        <v>0</v>
      </c>
      <c r="AI1727" s="6">
        <v>0</v>
      </c>
      <c r="AJ1727" s="6">
        <v>0</v>
      </c>
      <c r="AK1727" s="36">
        <v>46079</v>
      </c>
    </row>
    <row r="1728" spans="1:37" x14ac:dyDescent="0.25">
      <c r="A1728" s="39">
        <v>46044</v>
      </c>
      <c r="B1728" s="39" t="s">
        <v>1499</v>
      </c>
      <c r="C1728" s="13" t="s">
        <v>1550</v>
      </c>
      <c r="D1728" s="13">
        <v>6366</v>
      </c>
      <c r="E1728" s="6">
        <v>13</v>
      </c>
      <c r="F1728" s="6">
        <f t="shared" si="163"/>
        <v>273</v>
      </c>
      <c r="G1728" s="7">
        <v>0.99629999999999996</v>
      </c>
      <c r="H1728" s="8">
        <f t="shared" si="160"/>
        <v>0.99633699633699635</v>
      </c>
      <c r="I1728" s="6">
        <f>SUM(J1728:AI1728)</f>
        <v>1</v>
      </c>
      <c r="J1728" s="6">
        <v>0</v>
      </c>
      <c r="K1728" s="6">
        <v>0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13">
        <v>0</v>
      </c>
      <c r="AC1728" s="6">
        <v>0</v>
      </c>
      <c r="AD1728" s="6">
        <v>1</v>
      </c>
      <c r="AE1728" s="6">
        <v>0</v>
      </c>
      <c r="AF1728" s="6">
        <v>0</v>
      </c>
      <c r="AG1728" s="6">
        <v>0</v>
      </c>
      <c r="AH1728" s="6">
        <v>0</v>
      </c>
      <c r="AI1728" s="6">
        <v>0</v>
      </c>
      <c r="AJ1728" s="13">
        <v>0</v>
      </c>
      <c r="AK1728" s="36">
        <v>46036</v>
      </c>
    </row>
    <row r="1729" spans="1:37" x14ac:dyDescent="0.25">
      <c r="A1729" s="39">
        <v>46050</v>
      </c>
      <c r="B1729" s="39" t="s">
        <v>1499</v>
      </c>
      <c r="C1729" s="13" t="s">
        <v>147</v>
      </c>
      <c r="D1729" s="6">
        <v>6581</v>
      </c>
      <c r="E1729" s="13">
        <v>1</v>
      </c>
      <c r="F1729" s="6">
        <f t="shared" si="163"/>
        <v>21</v>
      </c>
      <c r="G1729" s="33">
        <v>1</v>
      </c>
      <c r="H1729" s="8">
        <f t="shared" si="160"/>
        <v>1</v>
      </c>
      <c r="I1729" s="6">
        <f t="shared" ref="I1729:I1746" si="166">SUM(J1729:AJ1729)</f>
        <v>0</v>
      </c>
      <c r="J1729" s="6">
        <v>0</v>
      </c>
      <c r="K1729" s="6">
        <v>0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0</v>
      </c>
      <c r="AE1729" s="6">
        <v>0</v>
      </c>
      <c r="AF1729" s="6">
        <v>0</v>
      </c>
      <c r="AG1729" s="6">
        <v>0</v>
      </c>
      <c r="AH1729" s="6">
        <v>0</v>
      </c>
      <c r="AI1729" s="6">
        <v>0</v>
      </c>
      <c r="AJ1729" s="6">
        <v>0</v>
      </c>
      <c r="AK1729" s="36">
        <v>46050</v>
      </c>
    </row>
    <row r="1730" spans="1:37" x14ac:dyDescent="0.25">
      <c r="A1730" s="39">
        <v>46056</v>
      </c>
      <c r="B1730" s="39" t="s">
        <v>1499</v>
      </c>
      <c r="C1730" s="13" t="s">
        <v>152</v>
      </c>
      <c r="D1730" s="13">
        <v>6601</v>
      </c>
      <c r="E1730" s="13">
        <v>1</v>
      </c>
      <c r="F1730" s="6">
        <f t="shared" si="163"/>
        <v>21</v>
      </c>
      <c r="G1730" s="33">
        <v>1</v>
      </c>
      <c r="H1730" s="8">
        <f t="shared" si="160"/>
        <v>1</v>
      </c>
      <c r="I1730" s="6">
        <f t="shared" si="166"/>
        <v>0</v>
      </c>
      <c r="J1730" s="6">
        <v>0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13">
        <v>0</v>
      </c>
      <c r="AC1730" s="6">
        <v>0</v>
      </c>
      <c r="AD1730" s="6">
        <v>0</v>
      </c>
      <c r="AE1730" s="6">
        <v>0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  <c r="AK1730" s="36">
        <v>46052</v>
      </c>
    </row>
    <row r="1731" spans="1:37" x14ac:dyDescent="0.25">
      <c r="A1731" s="39">
        <v>46059</v>
      </c>
      <c r="B1731" s="39" t="s">
        <v>1499</v>
      </c>
      <c r="C1731" s="13" t="s">
        <v>147</v>
      </c>
      <c r="D1731" s="6">
        <v>6688</v>
      </c>
      <c r="E1731" s="13">
        <v>1</v>
      </c>
      <c r="F1731" s="6">
        <f t="shared" si="163"/>
        <v>21</v>
      </c>
      <c r="G1731" s="33">
        <v>1</v>
      </c>
      <c r="H1731" s="8">
        <f t="shared" si="160"/>
        <v>1</v>
      </c>
      <c r="I1731" s="6">
        <f t="shared" si="166"/>
        <v>0</v>
      </c>
      <c r="J1731" s="6">
        <v>0</v>
      </c>
      <c r="K1731" s="6">
        <v>0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0</v>
      </c>
      <c r="AH1731" s="6">
        <v>0</v>
      </c>
      <c r="AI1731" s="6">
        <v>0</v>
      </c>
      <c r="AJ1731" s="6">
        <v>0</v>
      </c>
      <c r="AK1731" s="36">
        <v>46058</v>
      </c>
    </row>
    <row r="1732" spans="1:37" x14ac:dyDescent="0.25">
      <c r="A1732" s="39">
        <v>46062</v>
      </c>
      <c r="B1732" s="39" t="s">
        <v>1499</v>
      </c>
      <c r="C1732" s="13" t="s">
        <v>147</v>
      </c>
      <c r="D1732" s="6">
        <v>6494</v>
      </c>
      <c r="E1732" s="13">
        <v>1</v>
      </c>
      <c r="F1732" s="6">
        <f t="shared" si="163"/>
        <v>21</v>
      </c>
      <c r="G1732" s="33">
        <v>1</v>
      </c>
      <c r="H1732" s="8">
        <f t="shared" si="160"/>
        <v>1</v>
      </c>
      <c r="I1732" s="6">
        <f t="shared" si="166"/>
        <v>0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13">
        <v>0</v>
      </c>
      <c r="AC1732" s="6">
        <v>0</v>
      </c>
      <c r="AD1732" s="6">
        <v>0</v>
      </c>
      <c r="AE1732" s="6">
        <v>0</v>
      </c>
      <c r="AF1732" s="6">
        <v>0</v>
      </c>
      <c r="AG1732" s="6">
        <v>0</v>
      </c>
      <c r="AH1732" s="6">
        <v>0</v>
      </c>
      <c r="AI1732" s="6">
        <v>0</v>
      </c>
      <c r="AJ1732" s="6">
        <v>0</v>
      </c>
      <c r="AK1732" s="36">
        <v>46061</v>
      </c>
    </row>
    <row r="1733" spans="1:37" x14ac:dyDescent="0.25">
      <c r="A1733" s="39">
        <v>46073</v>
      </c>
      <c r="B1733" s="39" t="s">
        <v>1499</v>
      </c>
      <c r="C1733" s="13" t="s">
        <v>147</v>
      </c>
      <c r="D1733" s="13"/>
      <c r="E1733" s="13">
        <v>1</v>
      </c>
      <c r="F1733" s="6">
        <f t="shared" si="163"/>
        <v>21</v>
      </c>
      <c r="G1733" s="33">
        <v>1</v>
      </c>
      <c r="H1733" s="8">
        <f t="shared" si="160"/>
        <v>1</v>
      </c>
      <c r="I1733" s="6">
        <f t="shared" si="166"/>
        <v>0</v>
      </c>
      <c r="J1733" s="6">
        <v>0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0</v>
      </c>
      <c r="AD1733" s="6">
        <v>0</v>
      </c>
      <c r="AE1733" s="6">
        <v>0</v>
      </c>
      <c r="AF1733" s="6">
        <v>0</v>
      </c>
      <c r="AG1733" s="6">
        <v>0</v>
      </c>
      <c r="AH1733" s="6">
        <v>0</v>
      </c>
      <c r="AI1733" s="6">
        <v>0</v>
      </c>
      <c r="AJ1733" s="6">
        <v>0</v>
      </c>
      <c r="AK1733" s="36">
        <v>46068</v>
      </c>
    </row>
    <row r="1734" spans="1:37" x14ac:dyDescent="0.25">
      <c r="A1734" s="39">
        <v>46050</v>
      </c>
      <c r="B1734" s="39" t="s">
        <v>1499</v>
      </c>
      <c r="C1734" s="13" t="s">
        <v>148</v>
      </c>
      <c r="D1734" s="6">
        <v>6581</v>
      </c>
      <c r="E1734" s="13">
        <v>2</v>
      </c>
      <c r="F1734" s="6">
        <f t="shared" si="163"/>
        <v>42</v>
      </c>
      <c r="G1734" s="33">
        <v>1</v>
      </c>
      <c r="H1734" s="8">
        <f t="shared" si="160"/>
        <v>1</v>
      </c>
      <c r="I1734" s="6">
        <f t="shared" si="166"/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13">
        <v>0</v>
      </c>
      <c r="AC1734" s="6">
        <v>0</v>
      </c>
      <c r="AD1734" s="6">
        <v>0</v>
      </c>
      <c r="AE1734" s="6">
        <v>0</v>
      </c>
      <c r="AF1734" s="6">
        <v>0</v>
      </c>
      <c r="AG1734" s="6">
        <v>0</v>
      </c>
      <c r="AH1734" s="6">
        <v>0</v>
      </c>
      <c r="AI1734" s="6">
        <v>0</v>
      </c>
      <c r="AJ1734" s="6">
        <v>0</v>
      </c>
      <c r="AK1734" s="36">
        <v>46049</v>
      </c>
    </row>
    <row r="1735" spans="1:37" x14ac:dyDescent="0.25">
      <c r="A1735" s="39">
        <v>46052</v>
      </c>
      <c r="B1735" s="39" t="s">
        <v>1499</v>
      </c>
      <c r="C1735" s="13" t="s">
        <v>148</v>
      </c>
      <c r="D1735" s="13">
        <v>6601</v>
      </c>
      <c r="E1735" s="13">
        <v>2</v>
      </c>
      <c r="F1735" s="6">
        <f t="shared" si="163"/>
        <v>42</v>
      </c>
      <c r="G1735" s="33">
        <v>1</v>
      </c>
      <c r="H1735" s="8">
        <f t="shared" si="160"/>
        <v>1</v>
      </c>
      <c r="I1735" s="6">
        <f t="shared" si="166"/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0</v>
      </c>
      <c r="AD1735" s="6">
        <v>0</v>
      </c>
      <c r="AE1735" s="6">
        <v>0</v>
      </c>
      <c r="AF1735" s="6">
        <v>0</v>
      </c>
      <c r="AG1735" s="6">
        <v>0</v>
      </c>
      <c r="AH1735" s="6">
        <v>0</v>
      </c>
      <c r="AI1735" s="6">
        <v>0</v>
      </c>
      <c r="AJ1735" s="6">
        <v>0</v>
      </c>
      <c r="AK1735" s="36">
        <v>46052</v>
      </c>
    </row>
    <row r="1736" spans="1:37" x14ac:dyDescent="0.25">
      <c r="A1736" s="39">
        <v>46059</v>
      </c>
      <c r="B1736" s="39" t="s">
        <v>1499</v>
      </c>
      <c r="C1736" s="13" t="s">
        <v>148</v>
      </c>
      <c r="D1736" s="6">
        <v>6688</v>
      </c>
      <c r="E1736" s="13">
        <v>2</v>
      </c>
      <c r="F1736" s="6">
        <f t="shared" si="163"/>
        <v>42</v>
      </c>
      <c r="G1736" s="33">
        <v>1</v>
      </c>
      <c r="H1736" s="8">
        <f t="shared" si="160"/>
        <v>1</v>
      </c>
      <c r="I1736" s="6">
        <f t="shared" si="166"/>
        <v>0</v>
      </c>
      <c r="J1736" s="6">
        <v>0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13">
        <v>0</v>
      </c>
      <c r="AC1736" s="6">
        <v>0</v>
      </c>
      <c r="AD1736" s="6">
        <v>0</v>
      </c>
      <c r="AE1736" s="6">
        <v>0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  <c r="AK1736" s="36">
        <v>46058</v>
      </c>
    </row>
    <row r="1737" spans="1:37" x14ac:dyDescent="0.25">
      <c r="A1737" s="70">
        <v>46066</v>
      </c>
      <c r="B1737" s="39" t="s">
        <v>1499</v>
      </c>
      <c r="C1737" s="71" t="s">
        <v>148</v>
      </c>
      <c r="D1737" s="6">
        <v>6494</v>
      </c>
      <c r="E1737" s="71">
        <v>2</v>
      </c>
      <c r="F1737" s="6">
        <f t="shared" si="163"/>
        <v>42</v>
      </c>
      <c r="G1737" s="72">
        <v>0.97619999999999996</v>
      </c>
      <c r="H1737" s="8">
        <f t="shared" si="160"/>
        <v>0.97619047619047616</v>
      </c>
      <c r="I1737" s="6">
        <f t="shared" si="166"/>
        <v>1</v>
      </c>
      <c r="J1737" s="6">
        <v>0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1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0</v>
      </c>
      <c r="AG1737" s="6">
        <v>0</v>
      </c>
      <c r="AH1737" s="6">
        <v>0</v>
      </c>
      <c r="AI1737" s="6">
        <v>0</v>
      </c>
      <c r="AJ1737" s="6">
        <v>0</v>
      </c>
      <c r="AK1737" s="36">
        <v>46064</v>
      </c>
    </row>
    <row r="1738" spans="1:37" x14ac:dyDescent="0.25">
      <c r="A1738" s="39">
        <v>46073</v>
      </c>
      <c r="B1738" s="39" t="s">
        <v>1499</v>
      </c>
      <c r="C1738" s="71" t="s">
        <v>148</v>
      </c>
      <c r="D1738" s="13"/>
      <c r="E1738" s="71">
        <v>2</v>
      </c>
      <c r="F1738" s="6">
        <f t="shared" si="163"/>
        <v>42</v>
      </c>
      <c r="G1738" s="72">
        <v>0.97619999999999996</v>
      </c>
      <c r="H1738" s="8">
        <f t="shared" si="160"/>
        <v>0.97619047619047616</v>
      </c>
      <c r="I1738" s="6">
        <f t="shared" si="166"/>
        <v>1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1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13">
        <v>0</v>
      </c>
      <c r="AC1738" s="6">
        <v>0</v>
      </c>
      <c r="AD1738" s="6">
        <v>0</v>
      </c>
      <c r="AE1738" s="6">
        <v>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  <c r="AK1738" s="36">
        <v>46072</v>
      </c>
    </row>
    <row r="1739" spans="1:37" x14ac:dyDescent="0.25">
      <c r="A1739" s="39">
        <v>46226</v>
      </c>
      <c r="B1739" s="39" t="s">
        <v>1499</v>
      </c>
      <c r="C1739" s="13" t="s">
        <v>809</v>
      </c>
      <c r="D1739" s="13">
        <v>6494</v>
      </c>
      <c r="E1739" s="71">
        <v>1</v>
      </c>
      <c r="F1739" s="6">
        <f t="shared" si="163"/>
        <v>21</v>
      </c>
      <c r="G1739" s="33">
        <v>1</v>
      </c>
      <c r="H1739" s="8">
        <f t="shared" si="160"/>
        <v>1</v>
      </c>
      <c r="I1739" s="6">
        <f t="shared" si="166"/>
        <v>0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  <c r="AC1739" s="6">
        <v>0</v>
      </c>
      <c r="AD1739" s="6">
        <v>0</v>
      </c>
      <c r="AE1739" s="6">
        <v>0</v>
      </c>
      <c r="AF1739" s="6">
        <v>0</v>
      </c>
      <c r="AG1739" s="6">
        <v>0</v>
      </c>
      <c r="AH1739" s="6">
        <v>0</v>
      </c>
      <c r="AI1739" s="6">
        <v>0</v>
      </c>
      <c r="AJ1739" s="6">
        <v>0</v>
      </c>
      <c r="AK1739" s="36">
        <v>46200</v>
      </c>
    </row>
    <row r="1740" spans="1:37" x14ac:dyDescent="0.25">
      <c r="A1740" s="39">
        <v>46226</v>
      </c>
      <c r="B1740" s="39" t="s">
        <v>1499</v>
      </c>
      <c r="C1740" s="13" t="s">
        <v>809</v>
      </c>
      <c r="D1740" s="13">
        <v>6905</v>
      </c>
      <c r="E1740" s="13">
        <v>1</v>
      </c>
      <c r="F1740" s="6">
        <f t="shared" si="163"/>
        <v>21</v>
      </c>
      <c r="G1740" s="33">
        <v>1</v>
      </c>
      <c r="H1740" s="8">
        <f t="shared" si="160"/>
        <v>1</v>
      </c>
      <c r="I1740" s="6">
        <f t="shared" si="166"/>
        <v>0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13">
        <v>0</v>
      </c>
      <c r="AC1740" s="6">
        <v>0</v>
      </c>
      <c r="AD1740" s="6">
        <v>0</v>
      </c>
      <c r="AE1740" s="6">
        <v>0</v>
      </c>
      <c r="AF1740" s="6">
        <v>0</v>
      </c>
      <c r="AG1740" s="6">
        <v>0</v>
      </c>
      <c r="AH1740" s="6">
        <v>0</v>
      </c>
      <c r="AI1740" s="6">
        <v>0</v>
      </c>
      <c r="AJ1740" s="6">
        <v>0</v>
      </c>
      <c r="AK1740" s="36">
        <v>46225</v>
      </c>
    </row>
    <row r="1741" spans="1:37" x14ac:dyDescent="0.25">
      <c r="A1741" s="39">
        <v>46057</v>
      </c>
      <c r="B1741" s="39" t="s">
        <v>1499</v>
      </c>
      <c r="C1741" s="13" t="s">
        <v>511</v>
      </c>
      <c r="D1741" s="13">
        <v>6446</v>
      </c>
      <c r="E1741" s="13">
        <v>13</v>
      </c>
      <c r="F1741" s="6">
        <f t="shared" si="163"/>
        <v>273</v>
      </c>
      <c r="G1741" s="33">
        <v>0.9194</v>
      </c>
      <c r="H1741" s="8">
        <f t="shared" si="160"/>
        <v>0.91941391941391937</v>
      </c>
      <c r="I1741" s="6">
        <f t="shared" si="166"/>
        <v>22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22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  <c r="AK1741" s="36">
        <v>46057</v>
      </c>
    </row>
    <row r="1742" spans="1:37" x14ac:dyDescent="0.25">
      <c r="A1742" s="39">
        <v>46073</v>
      </c>
      <c r="B1742" s="39" t="s">
        <v>1499</v>
      </c>
      <c r="C1742" s="13" t="s">
        <v>511</v>
      </c>
      <c r="D1742" s="6">
        <v>6581</v>
      </c>
      <c r="E1742" s="13">
        <v>10</v>
      </c>
      <c r="F1742" s="6">
        <f t="shared" si="163"/>
        <v>210</v>
      </c>
      <c r="G1742" s="33">
        <v>0.99519999999999997</v>
      </c>
      <c r="H1742" s="8">
        <f t="shared" si="160"/>
        <v>0.99523809523809526</v>
      </c>
      <c r="I1742" s="6">
        <f t="shared" si="166"/>
        <v>1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1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13">
        <v>0</v>
      </c>
      <c r="AC1742" s="6">
        <v>0</v>
      </c>
      <c r="AD1742" s="6">
        <v>0</v>
      </c>
      <c r="AE1742" s="6">
        <v>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  <c r="AK1742" s="36">
        <v>46070</v>
      </c>
    </row>
    <row r="1743" spans="1:37" x14ac:dyDescent="0.25">
      <c r="A1743" s="39">
        <v>46077</v>
      </c>
      <c r="B1743" s="39" t="s">
        <v>1499</v>
      </c>
      <c r="C1743" s="13" t="s">
        <v>511</v>
      </c>
      <c r="D1743" s="13">
        <v>6601</v>
      </c>
      <c r="E1743" s="13">
        <v>9</v>
      </c>
      <c r="F1743" s="6">
        <f t="shared" si="163"/>
        <v>189</v>
      </c>
      <c r="G1743" s="33">
        <v>1</v>
      </c>
      <c r="H1743" s="8">
        <f t="shared" si="160"/>
        <v>1</v>
      </c>
      <c r="I1743" s="6">
        <f t="shared" si="166"/>
        <v>0</v>
      </c>
      <c r="J1743" s="6">
        <v>0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0</v>
      </c>
      <c r="AD1743" s="6">
        <v>0</v>
      </c>
      <c r="AE1743" s="6">
        <v>0</v>
      </c>
      <c r="AF1743" s="6">
        <v>0</v>
      </c>
      <c r="AG1743" s="6">
        <v>0</v>
      </c>
      <c r="AH1743" s="6">
        <v>0</v>
      </c>
      <c r="AI1743" s="6">
        <v>0</v>
      </c>
      <c r="AJ1743" s="6">
        <v>0</v>
      </c>
      <c r="AK1743" s="36">
        <v>46076</v>
      </c>
    </row>
    <row r="1744" spans="1:37" x14ac:dyDescent="0.25">
      <c r="A1744" s="39">
        <v>46085</v>
      </c>
      <c r="B1744" s="39" t="s">
        <v>1499</v>
      </c>
      <c r="C1744" s="13" t="s">
        <v>511</v>
      </c>
      <c r="D1744" s="6">
        <v>6688</v>
      </c>
      <c r="E1744" s="13">
        <v>2</v>
      </c>
      <c r="F1744" s="6">
        <f t="shared" si="163"/>
        <v>42</v>
      </c>
      <c r="G1744" s="33">
        <v>1</v>
      </c>
      <c r="H1744" s="8">
        <f t="shared" si="160"/>
        <v>1</v>
      </c>
      <c r="I1744" s="6">
        <f t="shared" si="166"/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13">
        <v>0</v>
      </c>
      <c r="AC1744" s="6">
        <v>0</v>
      </c>
      <c r="AD1744" s="6">
        <v>0</v>
      </c>
      <c r="AE1744" s="6">
        <v>0</v>
      </c>
      <c r="AF1744" s="6">
        <v>0</v>
      </c>
      <c r="AG1744" s="6">
        <v>0</v>
      </c>
      <c r="AH1744" s="6">
        <v>0</v>
      </c>
      <c r="AI1744" s="6">
        <v>0</v>
      </c>
      <c r="AJ1744" s="6">
        <v>0</v>
      </c>
      <c r="AK1744" s="36">
        <v>46084</v>
      </c>
    </row>
    <row r="1745" spans="1:38" x14ac:dyDescent="0.25">
      <c r="A1745" s="39">
        <v>46087</v>
      </c>
      <c r="B1745" s="39" t="s">
        <v>1499</v>
      </c>
      <c r="C1745" s="13" t="s">
        <v>511</v>
      </c>
      <c r="D1745" s="6">
        <v>6494</v>
      </c>
      <c r="E1745" s="13">
        <v>2</v>
      </c>
      <c r="F1745" s="6">
        <f t="shared" si="163"/>
        <v>42</v>
      </c>
      <c r="G1745" s="33">
        <v>0.95240000000000002</v>
      </c>
      <c r="H1745" s="8">
        <f t="shared" si="160"/>
        <v>0.95238095238095233</v>
      </c>
      <c r="I1745" s="6">
        <f t="shared" si="166"/>
        <v>2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1</v>
      </c>
      <c r="V1745" s="6">
        <v>0</v>
      </c>
      <c r="W1745" s="6">
        <v>0</v>
      </c>
      <c r="X1745" s="6">
        <v>0</v>
      </c>
      <c r="Y1745" s="6">
        <v>1</v>
      </c>
      <c r="Z1745" s="6">
        <v>0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0</v>
      </c>
      <c r="AG1745" s="6">
        <v>0</v>
      </c>
      <c r="AH1745" s="6">
        <v>0</v>
      </c>
      <c r="AI1745" s="6">
        <v>0</v>
      </c>
      <c r="AJ1745" s="6">
        <v>0</v>
      </c>
      <c r="AK1745" s="36">
        <v>46087</v>
      </c>
    </row>
    <row r="1746" spans="1:38" x14ac:dyDescent="0.25">
      <c r="A1746" s="39">
        <v>46097</v>
      </c>
      <c r="B1746" s="39" t="s">
        <v>1499</v>
      </c>
      <c r="C1746" s="13" t="s">
        <v>511</v>
      </c>
      <c r="D1746" s="13"/>
      <c r="E1746" s="13">
        <v>4</v>
      </c>
      <c r="F1746" s="6">
        <f t="shared" si="163"/>
        <v>84</v>
      </c>
      <c r="G1746" s="33">
        <v>0.97619999999999996</v>
      </c>
      <c r="H1746" s="8">
        <f t="shared" si="160"/>
        <v>0.98809523809523814</v>
      </c>
      <c r="I1746" s="6">
        <f t="shared" si="166"/>
        <v>1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1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13">
        <v>0</v>
      </c>
      <c r="AC1746" s="6">
        <v>0</v>
      </c>
      <c r="AD1746" s="6">
        <v>0</v>
      </c>
      <c r="AE1746" s="6">
        <v>0</v>
      </c>
      <c r="AF1746" s="6">
        <v>0</v>
      </c>
      <c r="AG1746" s="6">
        <v>0</v>
      </c>
      <c r="AH1746" s="6">
        <v>0</v>
      </c>
      <c r="AI1746" s="6">
        <v>0</v>
      </c>
      <c r="AJ1746" s="6">
        <v>0</v>
      </c>
      <c r="AK1746" s="36">
        <v>46094</v>
      </c>
    </row>
    <row r="1747" spans="1:38" x14ac:dyDescent="0.25">
      <c r="A1747" s="39">
        <v>46050</v>
      </c>
      <c r="B1747" s="39" t="s">
        <v>1499</v>
      </c>
      <c r="C1747" s="13" t="s">
        <v>1551</v>
      </c>
      <c r="D1747" s="13">
        <v>6366</v>
      </c>
      <c r="E1747" s="13">
        <v>13</v>
      </c>
      <c r="F1747" s="13">
        <f t="shared" ref="F1747:F1769" si="167">E1747*21</f>
        <v>273</v>
      </c>
      <c r="G1747" s="33">
        <v>0.99629999999999996</v>
      </c>
      <c r="H1747" s="8">
        <f t="shared" si="160"/>
        <v>0.99633699633699635</v>
      </c>
      <c r="I1747" s="6">
        <f>SUM(J1747:AI1747)</f>
        <v>1</v>
      </c>
      <c r="J1747" s="6">
        <v>0</v>
      </c>
      <c r="K1747" s="6">
        <v>0</v>
      </c>
      <c r="L1747" s="6">
        <v>0</v>
      </c>
      <c r="M1747" s="6">
        <v>0</v>
      </c>
      <c r="N1747" s="6">
        <v>0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0</v>
      </c>
      <c r="AD1747" s="6">
        <v>1</v>
      </c>
      <c r="AE1747" s="6">
        <v>0</v>
      </c>
      <c r="AF1747" s="6">
        <v>0</v>
      </c>
      <c r="AG1747" s="6">
        <v>0</v>
      </c>
      <c r="AH1747" s="6">
        <v>0</v>
      </c>
      <c r="AI1747" s="6">
        <v>0</v>
      </c>
      <c r="AJ1747" s="13">
        <v>0</v>
      </c>
      <c r="AK1747" s="36">
        <v>46049</v>
      </c>
    </row>
    <row r="1748" spans="1:38" x14ac:dyDescent="0.25">
      <c r="A1748" s="39">
        <v>46063</v>
      </c>
      <c r="B1748" s="39" t="s">
        <v>1499</v>
      </c>
      <c r="C1748" s="13" t="s">
        <v>521</v>
      </c>
      <c r="D1748" s="13">
        <v>6446</v>
      </c>
      <c r="E1748" s="13">
        <v>1</v>
      </c>
      <c r="F1748" s="6">
        <f t="shared" si="167"/>
        <v>21</v>
      </c>
      <c r="G1748" s="33">
        <v>0.95240000000000002</v>
      </c>
      <c r="H1748" s="8">
        <f t="shared" si="160"/>
        <v>0.95238095238095233</v>
      </c>
      <c r="I1748" s="6">
        <f>SUM(J1748:AJ1748)</f>
        <v>1</v>
      </c>
      <c r="J1748" s="6">
        <v>0</v>
      </c>
      <c r="K1748" s="6">
        <v>0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1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13">
        <v>0</v>
      </c>
      <c r="AC1748" s="6">
        <v>0</v>
      </c>
      <c r="AD1748" s="6">
        <v>0</v>
      </c>
      <c r="AE1748" s="6">
        <v>0</v>
      </c>
      <c r="AF1748" s="6">
        <v>0</v>
      </c>
      <c r="AG1748" s="6">
        <v>0</v>
      </c>
      <c r="AH1748" s="6">
        <v>0</v>
      </c>
      <c r="AI1748" s="6">
        <v>0</v>
      </c>
      <c r="AJ1748" s="6">
        <v>0</v>
      </c>
      <c r="AK1748" s="36">
        <v>46063</v>
      </c>
    </row>
    <row r="1749" spans="1:38" x14ac:dyDescent="0.25">
      <c r="A1749" s="39">
        <v>46073</v>
      </c>
      <c r="B1749" s="39" t="s">
        <v>1499</v>
      </c>
      <c r="C1749" s="13" t="s">
        <v>521</v>
      </c>
      <c r="D1749" s="6">
        <v>6581</v>
      </c>
      <c r="E1749" s="13">
        <v>1</v>
      </c>
      <c r="F1749" s="6">
        <f t="shared" si="167"/>
        <v>21</v>
      </c>
      <c r="G1749" s="33">
        <v>0.95240000000000002</v>
      </c>
      <c r="H1749" s="8">
        <f t="shared" si="160"/>
        <v>0.95238095238095233</v>
      </c>
      <c r="I1749" s="6">
        <f>SUM(J1749:AJ1749)</f>
        <v>1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1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0</v>
      </c>
      <c r="AE1749" s="6">
        <v>0</v>
      </c>
      <c r="AF1749" s="6">
        <v>0</v>
      </c>
      <c r="AG1749" s="6">
        <v>0</v>
      </c>
      <c r="AH1749" s="6">
        <v>0</v>
      </c>
      <c r="AI1749" s="6">
        <v>0</v>
      </c>
      <c r="AJ1749" s="6">
        <v>0</v>
      </c>
      <c r="AK1749" s="36">
        <v>46070</v>
      </c>
    </row>
    <row r="1750" spans="1:38" x14ac:dyDescent="0.25">
      <c r="A1750" s="39">
        <v>46076</v>
      </c>
      <c r="B1750" s="39" t="s">
        <v>1499</v>
      </c>
      <c r="C1750" s="13" t="s">
        <v>521</v>
      </c>
      <c r="D1750" s="13">
        <v>6601</v>
      </c>
      <c r="E1750" s="13">
        <v>1</v>
      </c>
      <c r="F1750" s="6">
        <f t="shared" si="167"/>
        <v>21</v>
      </c>
      <c r="G1750" s="33">
        <v>0.95240000000000002</v>
      </c>
      <c r="H1750" s="8">
        <f t="shared" si="160"/>
        <v>0.95238095238095233</v>
      </c>
      <c r="I1750" s="6">
        <f>SUM(J1750:AJ1750)</f>
        <v>1</v>
      </c>
      <c r="J1750" s="6">
        <v>0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1</v>
      </c>
      <c r="Z1750" s="6">
        <v>0</v>
      </c>
      <c r="AA1750" s="6">
        <v>0</v>
      </c>
      <c r="AB1750" s="13">
        <v>0</v>
      </c>
      <c r="AC1750" s="6">
        <v>0</v>
      </c>
      <c r="AD1750" s="6">
        <v>0</v>
      </c>
      <c r="AE1750" s="6">
        <v>0</v>
      </c>
      <c r="AF1750" s="6">
        <v>0</v>
      </c>
      <c r="AG1750" s="6">
        <v>0</v>
      </c>
      <c r="AH1750" s="6">
        <v>0</v>
      </c>
      <c r="AI1750" s="6">
        <v>0</v>
      </c>
      <c r="AJ1750" s="6">
        <v>0</v>
      </c>
      <c r="AK1750" s="36">
        <v>46075</v>
      </c>
    </row>
    <row r="1751" spans="1:38" x14ac:dyDescent="0.25">
      <c r="A1751" s="39">
        <v>46085</v>
      </c>
      <c r="B1751" s="39" t="s">
        <v>1499</v>
      </c>
      <c r="C1751" s="13" t="s">
        <v>521</v>
      </c>
      <c r="D1751" s="6">
        <v>6688</v>
      </c>
      <c r="E1751" s="13">
        <v>1</v>
      </c>
      <c r="F1751" s="6">
        <f t="shared" si="167"/>
        <v>21</v>
      </c>
      <c r="G1751" s="33">
        <v>0.95240000000000002</v>
      </c>
      <c r="H1751" s="8">
        <f t="shared" si="160"/>
        <v>0.95238095238095233</v>
      </c>
      <c r="I1751" s="6">
        <f>SUM(J1751:AJ1751)</f>
        <v>1</v>
      </c>
      <c r="J1751" s="6">
        <v>0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1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0</v>
      </c>
      <c r="AD1751" s="6">
        <v>0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  <c r="AK1751" s="36">
        <v>46084</v>
      </c>
    </row>
    <row r="1752" spans="1:38" ht="16.5" x14ac:dyDescent="0.25">
      <c r="A1752" s="39">
        <v>46087</v>
      </c>
      <c r="B1752" s="39" t="s">
        <v>1499</v>
      </c>
      <c r="C1752" s="13" t="s">
        <v>521</v>
      </c>
      <c r="D1752" s="6">
        <v>6494</v>
      </c>
      <c r="E1752" s="13">
        <v>1</v>
      </c>
      <c r="F1752" s="6">
        <f t="shared" si="167"/>
        <v>21</v>
      </c>
      <c r="G1752" s="33">
        <v>1</v>
      </c>
      <c r="H1752" s="8">
        <f t="shared" si="160"/>
        <v>1</v>
      </c>
      <c r="I1752" s="6">
        <f>SUM(J1752:AJ1752)</f>
        <v>0</v>
      </c>
      <c r="J1752" s="6">
        <v>0</v>
      </c>
      <c r="K1752" s="6">
        <v>0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13">
        <v>0</v>
      </c>
      <c r="AC1752" s="6">
        <v>0</v>
      </c>
      <c r="AD1752" s="6">
        <v>0</v>
      </c>
      <c r="AE1752" s="6">
        <v>0</v>
      </c>
      <c r="AF1752" s="6">
        <v>0</v>
      </c>
      <c r="AG1752" s="6">
        <v>0</v>
      </c>
      <c r="AH1752" s="6">
        <v>0</v>
      </c>
      <c r="AI1752" s="6">
        <v>0</v>
      </c>
      <c r="AJ1752" s="6">
        <v>0</v>
      </c>
      <c r="AK1752" s="36">
        <v>46087</v>
      </c>
      <c r="AL1752" s="36" t="s">
        <v>785</v>
      </c>
    </row>
    <row r="1753" spans="1:38" ht="15.75" customHeight="1" x14ac:dyDescent="0.25">
      <c r="A1753" s="59"/>
      <c r="B1753" s="39" t="s">
        <v>1499</v>
      </c>
      <c r="C1753" s="13" t="s">
        <v>521</v>
      </c>
      <c r="D1753" s="13"/>
      <c r="E1753" s="13"/>
      <c r="F1753" s="6">
        <f t="shared" si="167"/>
        <v>0</v>
      </c>
      <c r="G1753" s="33"/>
      <c r="H1753" s="8" t="e">
        <f t="shared" si="160"/>
        <v>#DIV/0!</v>
      </c>
      <c r="N1753" s="6">
        <v>0</v>
      </c>
      <c r="P1753" s="6">
        <v>0</v>
      </c>
      <c r="T1753" s="6">
        <v>0</v>
      </c>
      <c r="AB1753" s="6">
        <v>0</v>
      </c>
      <c r="AE1753" s="6">
        <v>0</v>
      </c>
      <c r="AG1753" s="6">
        <v>0</v>
      </c>
      <c r="AH1753" s="6">
        <v>0</v>
      </c>
      <c r="AI1753" s="6">
        <v>0</v>
      </c>
      <c r="AK1753" s="36"/>
    </row>
    <row r="1754" spans="1:38" ht="15.75" customHeight="1" x14ac:dyDescent="0.25">
      <c r="A1754" s="39">
        <v>46073</v>
      </c>
      <c r="B1754" s="39" t="s">
        <v>1499</v>
      </c>
      <c r="C1754" s="13" t="s">
        <v>525</v>
      </c>
      <c r="D1754" s="6">
        <v>6581</v>
      </c>
      <c r="E1754" s="13">
        <v>1</v>
      </c>
      <c r="F1754" s="6">
        <f t="shared" si="167"/>
        <v>21</v>
      </c>
      <c r="G1754" s="33">
        <v>1</v>
      </c>
      <c r="H1754" s="8">
        <f t="shared" si="160"/>
        <v>1</v>
      </c>
      <c r="I1754" s="6">
        <f t="shared" ref="I1754:I1762" si="168">SUM(J1754:AJ1754)</f>
        <v>0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13">
        <v>0</v>
      </c>
      <c r="AC1754" s="6">
        <v>0</v>
      </c>
      <c r="AD1754" s="6">
        <v>0</v>
      </c>
      <c r="AE1754" s="6">
        <v>0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  <c r="AK1754" s="36">
        <v>46069</v>
      </c>
    </row>
    <row r="1755" spans="1:38" ht="15.75" customHeight="1" x14ac:dyDescent="0.25">
      <c r="A1755" s="39">
        <v>46076</v>
      </c>
      <c r="B1755" s="39" t="s">
        <v>1499</v>
      </c>
      <c r="C1755" s="13" t="s">
        <v>525</v>
      </c>
      <c r="D1755" s="13">
        <v>6601</v>
      </c>
      <c r="E1755" s="13">
        <v>1</v>
      </c>
      <c r="F1755" s="6">
        <f t="shared" si="167"/>
        <v>21</v>
      </c>
      <c r="G1755" s="33">
        <v>1</v>
      </c>
      <c r="H1755" s="8">
        <f t="shared" si="160"/>
        <v>1</v>
      </c>
      <c r="I1755" s="6">
        <f t="shared" si="168"/>
        <v>0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0</v>
      </c>
      <c r="AE1755" s="6">
        <v>0</v>
      </c>
      <c r="AF1755" s="6">
        <v>0</v>
      </c>
      <c r="AG1755" s="6">
        <v>0</v>
      </c>
      <c r="AH1755" s="6">
        <v>0</v>
      </c>
      <c r="AI1755" s="6">
        <v>0</v>
      </c>
      <c r="AJ1755" s="6">
        <v>0</v>
      </c>
      <c r="AK1755" s="36">
        <v>46075</v>
      </c>
    </row>
    <row r="1756" spans="1:38" ht="15.75" customHeight="1" x14ac:dyDescent="0.25">
      <c r="A1756" s="39">
        <v>46085</v>
      </c>
      <c r="B1756" s="39" t="s">
        <v>1499</v>
      </c>
      <c r="C1756" s="13" t="s">
        <v>525</v>
      </c>
      <c r="D1756" s="6">
        <v>6688</v>
      </c>
      <c r="E1756" s="13">
        <v>1</v>
      </c>
      <c r="F1756" s="6">
        <f t="shared" si="167"/>
        <v>21</v>
      </c>
      <c r="G1756" s="33">
        <v>1</v>
      </c>
      <c r="H1756" s="8">
        <f t="shared" si="160"/>
        <v>1</v>
      </c>
      <c r="I1756" s="6">
        <f t="shared" si="168"/>
        <v>0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13">
        <v>0</v>
      </c>
      <c r="AC1756" s="6">
        <v>0</v>
      </c>
      <c r="AD1756" s="6">
        <v>0</v>
      </c>
      <c r="AE1756" s="6">
        <v>0</v>
      </c>
      <c r="AF1756" s="6">
        <v>0</v>
      </c>
      <c r="AG1756" s="6">
        <v>0</v>
      </c>
      <c r="AH1756" s="6">
        <v>0</v>
      </c>
      <c r="AI1756" s="6">
        <v>0</v>
      </c>
      <c r="AJ1756" s="6">
        <v>0</v>
      </c>
      <c r="AK1756" s="36">
        <v>46083</v>
      </c>
    </row>
    <row r="1757" spans="1:38" ht="15.75" customHeight="1" x14ac:dyDescent="0.25">
      <c r="A1757" s="39">
        <v>46087</v>
      </c>
      <c r="B1757" s="39" t="s">
        <v>1499</v>
      </c>
      <c r="C1757" s="13" t="s">
        <v>525</v>
      </c>
      <c r="D1757" s="6">
        <v>6494</v>
      </c>
      <c r="E1757" s="13">
        <v>1</v>
      </c>
      <c r="F1757" s="6">
        <f t="shared" si="167"/>
        <v>21</v>
      </c>
      <c r="G1757" s="33">
        <v>1</v>
      </c>
      <c r="H1757" s="8">
        <f t="shared" si="160"/>
        <v>1</v>
      </c>
      <c r="I1757" s="6">
        <f t="shared" si="168"/>
        <v>0</v>
      </c>
      <c r="J1757" s="6">
        <v>0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  <c r="AK1757" s="36">
        <v>46086</v>
      </c>
    </row>
    <row r="1758" spans="1:38" ht="15.75" customHeight="1" x14ac:dyDescent="0.25">
      <c r="A1758" s="39">
        <v>46097</v>
      </c>
      <c r="B1758" s="39" t="s">
        <v>1499</v>
      </c>
      <c r="C1758" s="13" t="s">
        <v>525</v>
      </c>
      <c r="D1758" s="13"/>
      <c r="E1758" s="13">
        <v>1</v>
      </c>
      <c r="F1758" s="6">
        <f t="shared" si="167"/>
        <v>21</v>
      </c>
      <c r="G1758" s="33">
        <v>1</v>
      </c>
      <c r="H1758" s="8">
        <f t="shared" ref="H1758:H1769" si="169">1-I1758/F1758</f>
        <v>1</v>
      </c>
      <c r="I1758" s="6">
        <f t="shared" si="168"/>
        <v>0</v>
      </c>
      <c r="J1758" s="6">
        <v>0</v>
      </c>
      <c r="K1758" s="6"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13">
        <v>0</v>
      </c>
      <c r="AC1758" s="6">
        <v>0</v>
      </c>
      <c r="AD1758" s="6">
        <v>0</v>
      </c>
      <c r="AE1758" s="6">
        <v>0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  <c r="AK1758" s="36">
        <v>46097</v>
      </c>
    </row>
    <row r="1759" spans="1:38" ht="15.75" customHeight="1" x14ac:dyDescent="0.25">
      <c r="A1759" s="39">
        <v>46073</v>
      </c>
      <c r="B1759" s="39" t="s">
        <v>1499</v>
      </c>
      <c r="C1759" s="13" t="s">
        <v>545</v>
      </c>
      <c r="D1759" s="6">
        <v>6581</v>
      </c>
      <c r="E1759" s="13">
        <v>1</v>
      </c>
      <c r="F1759" s="6">
        <f t="shared" si="167"/>
        <v>21</v>
      </c>
      <c r="G1759" s="33">
        <v>0.95240000000000002</v>
      </c>
      <c r="H1759" s="8">
        <f t="shared" si="169"/>
        <v>0.95238095238095233</v>
      </c>
      <c r="I1759" s="6">
        <f t="shared" si="168"/>
        <v>1</v>
      </c>
      <c r="J1759" s="6">
        <v>0</v>
      </c>
      <c r="K1759" s="6">
        <v>0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1</v>
      </c>
      <c r="X1759" s="6">
        <v>0</v>
      </c>
      <c r="Y1759" s="6">
        <v>0</v>
      </c>
      <c r="Z1759" s="6">
        <v>0</v>
      </c>
      <c r="AA1759" s="6">
        <v>0</v>
      </c>
      <c r="AB1759" s="6">
        <v>0</v>
      </c>
      <c r="AC1759" s="6">
        <v>0</v>
      </c>
      <c r="AD1759" s="6">
        <v>0</v>
      </c>
      <c r="AE1759" s="6">
        <v>0</v>
      </c>
      <c r="AF1759" s="6">
        <v>0</v>
      </c>
      <c r="AG1759" s="6">
        <v>0</v>
      </c>
      <c r="AH1759" s="6">
        <v>0</v>
      </c>
      <c r="AI1759" s="6">
        <v>0</v>
      </c>
      <c r="AJ1759" s="6">
        <v>0</v>
      </c>
      <c r="AK1759" s="36">
        <v>46070</v>
      </c>
    </row>
    <row r="1760" spans="1:38" ht="15.75" customHeight="1" x14ac:dyDescent="0.25">
      <c r="A1760" s="39">
        <v>46086</v>
      </c>
      <c r="B1760" s="39" t="s">
        <v>1499</v>
      </c>
      <c r="C1760" s="13" t="s">
        <v>545</v>
      </c>
      <c r="D1760" s="13">
        <v>6601</v>
      </c>
      <c r="E1760" s="13">
        <v>1</v>
      </c>
      <c r="F1760" s="6">
        <f t="shared" si="167"/>
        <v>21</v>
      </c>
      <c r="G1760" s="33">
        <v>1</v>
      </c>
      <c r="H1760" s="8">
        <f t="shared" si="169"/>
        <v>1</v>
      </c>
      <c r="I1760" s="6">
        <f t="shared" si="168"/>
        <v>0</v>
      </c>
      <c r="J1760" s="6">
        <v>0</v>
      </c>
      <c r="K1760" s="6"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13">
        <v>0</v>
      </c>
      <c r="AC1760" s="6">
        <v>0</v>
      </c>
      <c r="AD1760" s="6">
        <v>0</v>
      </c>
      <c r="AE1760" s="6">
        <v>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  <c r="AK1760" s="36">
        <v>46086</v>
      </c>
    </row>
    <row r="1761" spans="1:38" ht="15.75" customHeight="1" x14ac:dyDescent="0.25">
      <c r="A1761" s="39">
        <v>46086</v>
      </c>
      <c r="B1761" s="39" t="s">
        <v>1499</v>
      </c>
      <c r="C1761" s="13" t="s">
        <v>545</v>
      </c>
      <c r="D1761" s="6">
        <v>6688</v>
      </c>
      <c r="E1761" s="13">
        <v>1</v>
      </c>
      <c r="F1761" s="6">
        <f t="shared" si="167"/>
        <v>21</v>
      </c>
      <c r="G1761" s="33">
        <v>0.95240000000000002</v>
      </c>
      <c r="H1761" s="8">
        <f t="shared" si="169"/>
        <v>0.95238095238095233</v>
      </c>
      <c r="I1761" s="6">
        <f t="shared" si="168"/>
        <v>1</v>
      </c>
      <c r="J1761" s="6">
        <v>0</v>
      </c>
      <c r="K1761" s="6">
        <v>0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1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0</v>
      </c>
      <c r="AE1761" s="6">
        <v>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  <c r="AK1761" s="36">
        <v>46084</v>
      </c>
    </row>
    <row r="1762" spans="1:38" ht="15.75" customHeight="1" x14ac:dyDescent="0.25">
      <c r="A1762" s="39">
        <v>46087</v>
      </c>
      <c r="B1762" s="39" t="s">
        <v>1499</v>
      </c>
      <c r="C1762" s="13" t="s">
        <v>545</v>
      </c>
      <c r="D1762" s="6">
        <v>6494</v>
      </c>
      <c r="E1762" s="13">
        <v>1</v>
      </c>
      <c r="F1762" s="6">
        <f t="shared" si="167"/>
        <v>21</v>
      </c>
      <c r="G1762" s="33">
        <v>1</v>
      </c>
      <c r="H1762" s="8">
        <f t="shared" si="169"/>
        <v>1</v>
      </c>
      <c r="I1762" s="6">
        <f t="shared" si="168"/>
        <v>0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13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  <c r="AK1762" s="36">
        <v>46087</v>
      </c>
      <c r="AL1762" s="36" t="s">
        <v>787</v>
      </c>
    </row>
    <row r="1763" spans="1:38" ht="15.75" customHeight="1" x14ac:dyDescent="0.25">
      <c r="A1763" s="59"/>
      <c r="B1763" s="39" t="s">
        <v>1499</v>
      </c>
      <c r="C1763" s="13" t="s">
        <v>545</v>
      </c>
      <c r="D1763" s="13"/>
      <c r="E1763" s="13"/>
      <c r="F1763" s="6">
        <f t="shared" si="167"/>
        <v>0</v>
      </c>
      <c r="G1763" s="33"/>
      <c r="H1763" s="8" t="e">
        <f t="shared" si="169"/>
        <v>#DIV/0!</v>
      </c>
      <c r="N1763" s="6">
        <v>0</v>
      </c>
      <c r="P1763" s="6">
        <v>0</v>
      </c>
      <c r="T1763" s="6">
        <v>0</v>
      </c>
      <c r="AB1763" s="6">
        <v>0</v>
      </c>
      <c r="AE1763" s="6">
        <v>0</v>
      </c>
      <c r="AG1763" s="6">
        <v>0</v>
      </c>
      <c r="AH1763" s="6">
        <v>0</v>
      </c>
      <c r="AI1763" s="6">
        <v>0</v>
      </c>
      <c r="AK1763" s="36"/>
    </row>
    <row r="1764" spans="1:38" ht="15.75" customHeight="1" x14ac:dyDescent="0.25">
      <c r="A1764" s="39">
        <v>46085</v>
      </c>
      <c r="B1764" s="39" t="s">
        <v>1499</v>
      </c>
      <c r="C1764" s="13" t="s">
        <v>562</v>
      </c>
      <c r="D1764" s="6">
        <v>6688</v>
      </c>
      <c r="E1764" s="13">
        <v>1</v>
      </c>
      <c r="F1764" s="6">
        <f t="shared" si="167"/>
        <v>21</v>
      </c>
      <c r="G1764" s="33">
        <v>0.95240000000000002</v>
      </c>
      <c r="H1764" s="8">
        <f t="shared" si="169"/>
        <v>0.95238095238095233</v>
      </c>
      <c r="I1764" s="6">
        <f>SUM(J1764:AJ1764)</f>
        <v>1</v>
      </c>
      <c r="J1764" s="6">
        <v>0</v>
      </c>
      <c r="K1764" s="6">
        <v>0</v>
      </c>
      <c r="L1764" s="6">
        <v>0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1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13">
        <v>0</v>
      </c>
      <c r="AC1764" s="6">
        <v>0</v>
      </c>
      <c r="AD1764" s="6">
        <v>0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  <c r="AK1764" s="36">
        <v>46083</v>
      </c>
    </row>
    <row r="1765" spans="1:38" ht="15.75" customHeight="1" x14ac:dyDescent="0.25">
      <c r="A1765" s="39">
        <v>46087</v>
      </c>
      <c r="B1765" s="39" t="s">
        <v>1499</v>
      </c>
      <c r="C1765" s="13" t="s">
        <v>562</v>
      </c>
      <c r="D1765" s="6">
        <v>6494</v>
      </c>
      <c r="E1765" s="13">
        <v>1</v>
      </c>
      <c r="F1765" s="6">
        <f t="shared" si="167"/>
        <v>21</v>
      </c>
      <c r="G1765" s="33">
        <v>1</v>
      </c>
      <c r="H1765" s="8">
        <f t="shared" si="169"/>
        <v>1</v>
      </c>
      <c r="I1765" s="6">
        <f>SUM(J1765:AJ1765)</f>
        <v>0</v>
      </c>
      <c r="J1765" s="6">
        <v>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  <c r="AK1765" s="36">
        <v>46087</v>
      </c>
      <c r="AL1765" s="36" t="s">
        <v>788</v>
      </c>
    </row>
    <row r="1766" spans="1:38" ht="15.75" customHeight="1" x14ac:dyDescent="0.25">
      <c r="A1766" s="59"/>
      <c r="B1766" s="39" t="s">
        <v>1499</v>
      </c>
      <c r="C1766" s="13" t="s">
        <v>562</v>
      </c>
      <c r="D1766" s="13"/>
      <c r="E1766" s="13"/>
      <c r="F1766" s="6">
        <f t="shared" si="167"/>
        <v>0</v>
      </c>
      <c r="G1766" s="33"/>
      <c r="H1766" s="8" t="e">
        <f t="shared" si="169"/>
        <v>#DIV/0!</v>
      </c>
      <c r="N1766" s="6">
        <v>0</v>
      </c>
      <c r="P1766" s="6">
        <v>0</v>
      </c>
      <c r="T1766" s="6">
        <v>0</v>
      </c>
      <c r="AB1766" s="13">
        <v>0</v>
      </c>
      <c r="AE1766" s="6">
        <v>0</v>
      </c>
      <c r="AG1766" s="6">
        <v>0</v>
      </c>
      <c r="AH1766" s="6">
        <v>0</v>
      </c>
      <c r="AI1766" s="6">
        <v>0</v>
      </c>
      <c r="AK1766" s="36"/>
      <c r="AL1766" s="6" t="s">
        <v>591</v>
      </c>
    </row>
    <row r="1767" spans="1:38" ht="15.75" customHeight="1" x14ac:dyDescent="0.25">
      <c r="A1767" s="59"/>
      <c r="B1767" s="39" t="s">
        <v>1499</v>
      </c>
      <c r="C1767" s="13" t="s">
        <v>571</v>
      </c>
      <c r="D1767" s="13"/>
      <c r="E1767" s="13"/>
      <c r="F1767" s="6">
        <f t="shared" si="167"/>
        <v>0</v>
      </c>
      <c r="G1767" s="33"/>
      <c r="H1767" s="8" t="e">
        <f t="shared" si="169"/>
        <v>#DIV/0!</v>
      </c>
      <c r="I1767" s="6">
        <f>SUM(J1767:AJ1767)</f>
        <v>0</v>
      </c>
      <c r="N1767" s="6">
        <v>0</v>
      </c>
      <c r="P1767" s="6">
        <v>0</v>
      </c>
      <c r="T1767" s="6">
        <v>0</v>
      </c>
      <c r="AB1767" s="6">
        <v>0</v>
      </c>
      <c r="AE1767" s="6">
        <v>0</v>
      </c>
      <c r="AG1767" s="6">
        <v>0</v>
      </c>
      <c r="AH1767" s="6">
        <v>0</v>
      </c>
      <c r="AI1767" s="6">
        <v>0</v>
      </c>
    </row>
    <row r="1768" spans="1:38" ht="15.75" customHeight="1" x14ac:dyDescent="0.25">
      <c r="A1768" s="39">
        <v>46101</v>
      </c>
      <c r="B1768" s="39" t="s">
        <v>1499</v>
      </c>
      <c r="C1768" s="13" t="s">
        <v>590</v>
      </c>
      <c r="D1768" s="6">
        <v>6688</v>
      </c>
      <c r="E1768" s="13">
        <v>5</v>
      </c>
      <c r="F1768" s="6">
        <f t="shared" si="167"/>
        <v>105</v>
      </c>
      <c r="G1768" s="33">
        <v>0.88570000000000004</v>
      </c>
      <c r="H1768" s="8">
        <f t="shared" si="169"/>
        <v>0.88571428571428568</v>
      </c>
      <c r="I1768" s="6">
        <f>SUM(J1768:AJ1768)</f>
        <v>12</v>
      </c>
      <c r="J1768" s="6">
        <v>0</v>
      </c>
      <c r="K1768" s="6">
        <v>0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12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13">
        <v>0</v>
      </c>
      <c r="AC1768" s="6">
        <v>0</v>
      </c>
      <c r="AD1768" s="6">
        <v>0</v>
      </c>
      <c r="AE1768" s="6">
        <v>0</v>
      </c>
      <c r="AF1768" s="6">
        <v>0</v>
      </c>
      <c r="AG1768" s="6">
        <v>0</v>
      </c>
      <c r="AH1768" s="6">
        <v>0</v>
      </c>
      <c r="AI1768" s="6">
        <v>0</v>
      </c>
      <c r="AJ1768" s="6">
        <v>0</v>
      </c>
      <c r="AK1768" s="36">
        <v>46101</v>
      </c>
    </row>
    <row r="1769" spans="1:38" ht="15.75" customHeight="1" x14ac:dyDescent="0.25">
      <c r="A1769" s="39">
        <v>46106</v>
      </c>
      <c r="B1769" s="39" t="s">
        <v>1499</v>
      </c>
      <c r="C1769" s="13" t="s">
        <v>653</v>
      </c>
      <c r="D1769" s="6">
        <v>6494</v>
      </c>
      <c r="E1769" s="13">
        <v>5</v>
      </c>
      <c r="F1769" s="6">
        <f t="shared" si="167"/>
        <v>105</v>
      </c>
      <c r="G1769" s="33">
        <v>1</v>
      </c>
      <c r="H1769" s="8">
        <f t="shared" si="169"/>
        <v>1</v>
      </c>
      <c r="I1769" s="6">
        <f>SUM(J1769:AJ1769)</f>
        <v>0</v>
      </c>
      <c r="J1769" s="6">
        <v>0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  <c r="AK1769" s="36">
        <v>46105</v>
      </c>
    </row>
    <row r="1770" spans="1:38" ht="15.75" customHeight="1" x14ac:dyDescent="0.25">
      <c r="A1770" s="39"/>
      <c r="B1770" s="39" t="s">
        <v>1499</v>
      </c>
      <c r="C1770" s="13" t="s">
        <v>653</v>
      </c>
      <c r="D1770" s="13"/>
      <c r="E1770" s="13"/>
      <c r="F1770" s="13"/>
      <c r="G1770" s="33"/>
      <c r="H1770" s="8"/>
      <c r="N1770" s="6">
        <v>0</v>
      </c>
      <c r="P1770" s="6">
        <v>0</v>
      </c>
      <c r="T1770" s="6">
        <v>0</v>
      </c>
      <c r="AB1770" s="13">
        <v>0</v>
      </c>
      <c r="AE1770" s="6">
        <v>0</v>
      </c>
      <c r="AG1770" s="6">
        <v>0</v>
      </c>
      <c r="AH1770" s="6">
        <v>0</v>
      </c>
      <c r="AI1770" s="6">
        <v>0</v>
      </c>
      <c r="AK1770" s="36"/>
    </row>
    <row r="1771" spans="1:38" ht="15.75" customHeight="1" x14ac:dyDescent="0.25">
      <c r="A1771" s="39">
        <v>46105</v>
      </c>
      <c r="B1771" s="39" t="s">
        <v>1499</v>
      </c>
      <c r="C1771" s="13" t="s">
        <v>595</v>
      </c>
      <c r="D1771" s="6">
        <v>6688</v>
      </c>
      <c r="E1771" s="13">
        <v>1</v>
      </c>
      <c r="F1771" s="13">
        <f>E1771*21</f>
        <v>21</v>
      </c>
      <c r="G1771" s="33">
        <v>1</v>
      </c>
      <c r="H1771" s="8">
        <f>1-I1771/F1771</f>
        <v>1</v>
      </c>
      <c r="I1771" s="6">
        <f t="shared" ref="I1771:I1782" si="170">SUM(J1771:AJ1771)</f>
        <v>0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  <c r="AC1771" s="6">
        <v>0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36">
        <v>46105</v>
      </c>
    </row>
    <row r="1772" spans="1:38" ht="15.75" customHeight="1" x14ac:dyDescent="0.25">
      <c r="A1772" s="39">
        <v>46106</v>
      </c>
      <c r="B1772" s="39" t="s">
        <v>1499</v>
      </c>
      <c r="C1772" s="13" t="s">
        <v>595</v>
      </c>
      <c r="D1772" s="6">
        <v>6494</v>
      </c>
      <c r="E1772" s="13">
        <v>1</v>
      </c>
      <c r="F1772" s="13">
        <f>E1772*21</f>
        <v>21</v>
      </c>
      <c r="G1772" s="33">
        <v>1</v>
      </c>
      <c r="H1772" s="8">
        <f>1-I1772/F1772</f>
        <v>1</v>
      </c>
      <c r="I1772" s="6">
        <f t="shared" si="170"/>
        <v>0</v>
      </c>
      <c r="J1772" s="6">
        <v>0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13">
        <v>0</v>
      </c>
      <c r="AC1772" s="6">
        <v>0</v>
      </c>
      <c r="AD1772" s="6">
        <v>0</v>
      </c>
      <c r="AE1772" s="6">
        <v>0</v>
      </c>
      <c r="AF1772" s="6">
        <v>0</v>
      </c>
      <c r="AG1772" s="6">
        <v>0</v>
      </c>
      <c r="AH1772" s="6">
        <v>0</v>
      </c>
      <c r="AI1772" s="6">
        <v>0</v>
      </c>
      <c r="AJ1772" s="6">
        <v>0</v>
      </c>
      <c r="AK1772" s="36">
        <v>46106</v>
      </c>
    </row>
    <row r="1773" spans="1:38" ht="15.75" customHeight="1" x14ac:dyDescent="0.25">
      <c r="A1773" s="39"/>
      <c r="B1773" s="39" t="s">
        <v>1499</v>
      </c>
      <c r="C1773" s="13" t="s">
        <v>595</v>
      </c>
      <c r="D1773" s="13"/>
      <c r="E1773" s="13"/>
      <c r="F1773" s="13"/>
      <c r="G1773" s="33"/>
      <c r="H1773" s="8"/>
      <c r="I1773" s="6">
        <f t="shared" si="170"/>
        <v>0</v>
      </c>
      <c r="N1773" s="6">
        <v>0</v>
      </c>
      <c r="P1773" s="6">
        <v>0</v>
      </c>
      <c r="T1773" s="6">
        <v>0</v>
      </c>
      <c r="AB1773" s="6">
        <v>0</v>
      </c>
      <c r="AE1773" s="6">
        <v>0</v>
      </c>
      <c r="AG1773" s="6">
        <v>0</v>
      </c>
      <c r="AH1773" s="6">
        <v>0</v>
      </c>
      <c r="AI1773" s="6">
        <v>0</v>
      </c>
      <c r="AK1773" s="36"/>
    </row>
    <row r="1774" spans="1:38" ht="15.75" customHeight="1" x14ac:dyDescent="0.25">
      <c r="A1774" s="39">
        <v>46099</v>
      </c>
      <c r="B1774" s="39" t="s">
        <v>1499</v>
      </c>
      <c r="C1774" s="13" t="s">
        <v>627</v>
      </c>
      <c r="D1774" s="13"/>
      <c r="E1774" s="13">
        <v>1</v>
      </c>
      <c r="F1774" s="13">
        <f>E1774*21</f>
        <v>21</v>
      </c>
      <c r="G1774" s="33">
        <v>0.95240000000000002</v>
      </c>
      <c r="H1774" s="8">
        <f t="shared" ref="H1774:H1794" si="171">1-I1774/F1774</f>
        <v>0.95238095238095233</v>
      </c>
      <c r="I1774" s="6">
        <f t="shared" si="170"/>
        <v>1</v>
      </c>
      <c r="J1774" s="6">
        <v>0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1</v>
      </c>
      <c r="Z1774" s="6">
        <v>0</v>
      </c>
      <c r="AA1774" s="6">
        <v>0</v>
      </c>
      <c r="AB1774" s="13">
        <v>0</v>
      </c>
      <c r="AC1774" s="6">
        <v>0</v>
      </c>
      <c r="AD1774" s="6">
        <v>0</v>
      </c>
      <c r="AE1774" s="6">
        <v>0</v>
      </c>
      <c r="AF1774" s="6">
        <v>0</v>
      </c>
      <c r="AG1774" s="6">
        <v>0</v>
      </c>
      <c r="AH1774" s="6">
        <v>0</v>
      </c>
      <c r="AI1774" s="6">
        <v>0</v>
      </c>
      <c r="AJ1774" s="6">
        <v>0</v>
      </c>
      <c r="AK1774" s="36">
        <v>46098</v>
      </c>
    </row>
    <row r="1775" spans="1:38" ht="15.75" customHeight="1" x14ac:dyDescent="0.25">
      <c r="A1775" s="39">
        <v>46121</v>
      </c>
      <c r="B1775" s="39" t="s">
        <v>1499</v>
      </c>
      <c r="C1775" s="13" t="s">
        <v>654</v>
      </c>
      <c r="D1775" s="6">
        <v>6688</v>
      </c>
      <c r="E1775" s="13">
        <v>1</v>
      </c>
      <c r="F1775" s="13">
        <f>E1775*21</f>
        <v>21</v>
      </c>
      <c r="G1775" s="33">
        <v>1</v>
      </c>
      <c r="H1775" s="8">
        <f t="shared" si="171"/>
        <v>1</v>
      </c>
      <c r="I1775" s="6">
        <f t="shared" si="170"/>
        <v>0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0</v>
      </c>
      <c r="AE1775" s="6">
        <v>0</v>
      </c>
      <c r="AF1775" s="6">
        <v>0</v>
      </c>
      <c r="AG1775" s="6">
        <v>0</v>
      </c>
      <c r="AH1775" s="6">
        <v>0</v>
      </c>
      <c r="AI1775" s="6">
        <v>0</v>
      </c>
      <c r="AJ1775" s="6">
        <v>0</v>
      </c>
      <c r="AK1775" s="36">
        <v>46121</v>
      </c>
    </row>
    <row r="1776" spans="1:38" ht="15.75" customHeight="1" x14ac:dyDescent="0.25">
      <c r="A1776" s="39"/>
      <c r="B1776" s="39" t="s">
        <v>1499</v>
      </c>
      <c r="C1776" s="13" t="s">
        <v>654</v>
      </c>
      <c r="D1776" s="6">
        <v>6494</v>
      </c>
      <c r="E1776" s="13"/>
      <c r="F1776" s="13"/>
      <c r="G1776" s="33"/>
      <c r="H1776" s="8" t="e">
        <f t="shared" si="171"/>
        <v>#DIV/0!</v>
      </c>
      <c r="I1776" s="6">
        <f t="shared" si="170"/>
        <v>0</v>
      </c>
      <c r="N1776" s="6">
        <v>0</v>
      </c>
      <c r="P1776" s="6">
        <v>0</v>
      </c>
      <c r="T1776" s="6">
        <v>0</v>
      </c>
      <c r="AB1776" s="13">
        <v>0</v>
      </c>
      <c r="AE1776" s="6">
        <v>0</v>
      </c>
      <c r="AG1776" s="6">
        <v>0</v>
      </c>
      <c r="AH1776" s="6">
        <v>0</v>
      </c>
      <c r="AI1776" s="6">
        <v>0</v>
      </c>
    </row>
    <row r="1777" spans="1:38" ht="15.75" customHeight="1" x14ac:dyDescent="0.25">
      <c r="A1777" s="39">
        <v>46057</v>
      </c>
      <c r="B1777" s="39" t="s">
        <v>1499</v>
      </c>
      <c r="C1777" s="13" t="s">
        <v>71</v>
      </c>
      <c r="D1777" s="13">
        <v>6446</v>
      </c>
      <c r="E1777" s="13">
        <v>13</v>
      </c>
      <c r="F1777" s="13">
        <f t="shared" ref="F1777:F1794" si="172">E1777*21</f>
        <v>273</v>
      </c>
      <c r="G1777" s="33">
        <v>0.91210000000000002</v>
      </c>
      <c r="H1777" s="8">
        <f t="shared" si="171"/>
        <v>0.91208791208791207</v>
      </c>
      <c r="I1777" s="6">
        <f t="shared" si="170"/>
        <v>24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24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0</v>
      </c>
      <c r="AE1777" s="6">
        <v>0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  <c r="AK1777" s="36">
        <v>46057</v>
      </c>
    </row>
    <row r="1778" spans="1:38" ht="15.75" customHeight="1" x14ac:dyDescent="0.25">
      <c r="A1778" s="39">
        <v>46065</v>
      </c>
      <c r="B1778" s="39" t="s">
        <v>1499</v>
      </c>
      <c r="C1778" s="13" t="s">
        <v>71</v>
      </c>
      <c r="D1778" s="6">
        <v>6581</v>
      </c>
      <c r="E1778" s="13">
        <v>11</v>
      </c>
      <c r="F1778" s="13">
        <f t="shared" si="172"/>
        <v>231</v>
      </c>
      <c r="G1778" s="33">
        <v>0.98270000000000002</v>
      </c>
      <c r="H1778" s="8">
        <f t="shared" si="171"/>
        <v>0.98268398268398272</v>
      </c>
      <c r="I1778" s="6">
        <f t="shared" si="170"/>
        <v>4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1</v>
      </c>
      <c r="S1778" s="6">
        <v>1</v>
      </c>
      <c r="T1778" s="6">
        <v>0</v>
      </c>
      <c r="U1778" s="6">
        <v>1</v>
      </c>
      <c r="V1778" s="6">
        <v>0</v>
      </c>
      <c r="W1778" s="6">
        <v>1</v>
      </c>
      <c r="X1778" s="6">
        <v>0</v>
      </c>
      <c r="Y1778" s="6">
        <v>0</v>
      </c>
      <c r="Z1778" s="6">
        <v>0</v>
      </c>
      <c r="AA1778" s="6">
        <v>0</v>
      </c>
      <c r="AB1778" s="13">
        <v>0</v>
      </c>
      <c r="AC1778" s="6">
        <v>0</v>
      </c>
      <c r="AD1778" s="6">
        <v>0</v>
      </c>
      <c r="AE1778" s="6">
        <v>0</v>
      </c>
      <c r="AF1778" s="6">
        <v>0</v>
      </c>
      <c r="AG1778" s="6">
        <v>0</v>
      </c>
      <c r="AH1778" s="6">
        <v>0</v>
      </c>
      <c r="AI1778" s="6">
        <v>0</v>
      </c>
      <c r="AJ1778" s="6">
        <v>0</v>
      </c>
      <c r="AK1778" s="36">
        <v>46065</v>
      </c>
    </row>
    <row r="1779" spans="1:38" ht="15.75" customHeight="1" x14ac:dyDescent="0.25">
      <c r="A1779" s="39">
        <v>46073</v>
      </c>
      <c r="B1779" s="39" t="s">
        <v>1499</v>
      </c>
      <c r="C1779" s="13" t="s">
        <v>71</v>
      </c>
      <c r="D1779" s="13">
        <v>6601</v>
      </c>
      <c r="E1779" s="13">
        <v>11</v>
      </c>
      <c r="F1779" s="13">
        <f t="shared" si="172"/>
        <v>231</v>
      </c>
      <c r="G1779" s="33">
        <v>0.97840000000000005</v>
      </c>
      <c r="H1779" s="8">
        <f t="shared" si="171"/>
        <v>0.97835497835497831</v>
      </c>
      <c r="I1779" s="6">
        <f t="shared" si="170"/>
        <v>5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1</v>
      </c>
      <c r="S1779" s="6">
        <v>0</v>
      </c>
      <c r="T1779" s="6">
        <v>0</v>
      </c>
      <c r="U1779" s="6">
        <v>4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0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  <c r="AK1779" s="36">
        <v>46066</v>
      </c>
    </row>
    <row r="1780" spans="1:38" ht="15.75" customHeight="1" x14ac:dyDescent="0.25">
      <c r="A1780" s="39">
        <v>46083</v>
      </c>
      <c r="B1780" s="39" t="s">
        <v>1499</v>
      </c>
      <c r="C1780" s="13" t="s">
        <v>640</v>
      </c>
      <c r="D1780" s="6">
        <v>6688</v>
      </c>
      <c r="E1780" s="13">
        <v>10</v>
      </c>
      <c r="F1780" s="13">
        <f t="shared" si="172"/>
        <v>210</v>
      </c>
      <c r="G1780" s="33">
        <v>0.99519999999999997</v>
      </c>
      <c r="H1780" s="8">
        <f t="shared" si="171"/>
        <v>0.99523809523809526</v>
      </c>
      <c r="I1780" s="6">
        <f t="shared" si="170"/>
        <v>1</v>
      </c>
      <c r="J1780" s="6">
        <v>0</v>
      </c>
      <c r="K1780" s="6"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1</v>
      </c>
      <c r="Z1780" s="6">
        <v>0</v>
      </c>
      <c r="AA1780" s="6">
        <v>0</v>
      </c>
      <c r="AB1780" s="13">
        <v>0</v>
      </c>
      <c r="AC1780" s="6">
        <v>0</v>
      </c>
      <c r="AD1780" s="6">
        <v>0</v>
      </c>
      <c r="AE1780" s="6">
        <v>0</v>
      </c>
      <c r="AF1780" s="6">
        <v>0</v>
      </c>
      <c r="AG1780" s="6">
        <v>0</v>
      </c>
      <c r="AH1780" s="6">
        <v>0</v>
      </c>
      <c r="AI1780" s="6">
        <v>0</v>
      </c>
      <c r="AJ1780" s="6">
        <v>0</v>
      </c>
      <c r="AK1780" s="36">
        <v>46080</v>
      </c>
    </row>
    <row r="1781" spans="1:38" x14ac:dyDescent="0.25">
      <c r="A1781" s="39">
        <v>46090</v>
      </c>
      <c r="B1781" s="39" t="s">
        <v>1499</v>
      </c>
      <c r="C1781" s="13" t="s">
        <v>542</v>
      </c>
      <c r="D1781" s="6">
        <v>6494</v>
      </c>
      <c r="E1781" s="13">
        <v>8</v>
      </c>
      <c r="F1781" s="13">
        <f t="shared" si="172"/>
        <v>168</v>
      </c>
      <c r="G1781" s="33">
        <v>0.99399999999999999</v>
      </c>
      <c r="H1781" s="8">
        <f t="shared" si="171"/>
        <v>0.99404761904761907</v>
      </c>
      <c r="I1781" s="6">
        <f t="shared" si="170"/>
        <v>1</v>
      </c>
      <c r="J1781" s="6">
        <v>0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1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  <c r="AK1781" s="36">
        <v>46087</v>
      </c>
    </row>
    <row r="1782" spans="1:38" x14ac:dyDescent="0.25">
      <c r="A1782" s="39">
        <v>46099</v>
      </c>
      <c r="B1782" s="39" t="s">
        <v>1499</v>
      </c>
      <c r="C1782" s="13" t="s">
        <v>628</v>
      </c>
      <c r="D1782" s="13"/>
      <c r="E1782" s="13">
        <v>2</v>
      </c>
      <c r="F1782" s="13">
        <f t="shared" si="172"/>
        <v>42</v>
      </c>
      <c r="G1782" s="33">
        <v>0.97619999999999996</v>
      </c>
      <c r="H1782" s="8">
        <f t="shared" si="171"/>
        <v>0.97619047619047616</v>
      </c>
      <c r="I1782" s="6">
        <f t="shared" si="170"/>
        <v>1</v>
      </c>
      <c r="J1782" s="6">
        <v>0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1</v>
      </c>
      <c r="AA1782" s="6">
        <v>0</v>
      </c>
      <c r="AB1782" s="13">
        <v>0</v>
      </c>
      <c r="AC1782" s="6">
        <v>0</v>
      </c>
      <c r="AD1782" s="6">
        <v>0</v>
      </c>
      <c r="AE1782" s="6">
        <v>0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  <c r="AK1782" s="36">
        <v>46099</v>
      </c>
    </row>
    <row r="1783" spans="1:38" x14ac:dyDescent="0.25">
      <c r="A1783" s="36">
        <v>46048</v>
      </c>
      <c r="B1783" s="39" t="s">
        <v>1499</v>
      </c>
      <c r="C1783" s="6" t="s">
        <v>551</v>
      </c>
      <c r="D1783" s="13">
        <v>6366</v>
      </c>
      <c r="E1783" s="6">
        <v>13</v>
      </c>
      <c r="F1783" s="6">
        <f t="shared" si="172"/>
        <v>273</v>
      </c>
      <c r="G1783" s="7">
        <v>1</v>
      </c>
      <c r="H1783" s="8">
        <f t="shared" si="171"/>
        <v>1</v>
      </c>
      <c r="I1783" s="6">
        <f>SUM(J1783:AI1783)</f>
        <v>0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0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13">
        <v>0</v>
      </c>
      <c r="AK1783" s="36">
        <v>46046</v>
      </c>
    </row>
    <row r="1784" spans="1:38" ht="15.75" customHeight="1" x14ac:dyDescent="0.25">
      <c r="A1784" s="39">
        <v>46073</v>
      </c>
      <c r="B1784" s="39" t="s">
        <v>1499</v>
      </c>
      <c r="C1784" s="13" t="s">
        <v>526</v>
      </c>
      <c r="D1784" s="6">
        <v>6581</v>
      </c>
      <c r="E1784" s="6">
        <v>2</v>
      </c>
      <c r="F1784" s="13">
        <f t="shared" si="172"/>
        <v>42</v>
      </c>
      <c r="G1784" s="7">
        <v>1</v>
      </c>
      <c r="H1784" s="8">
        <f t="shared" si="171"/>
        <v>1</v>
      </c>
      <c r="I1784" s="6">
        <f t="shared" ref="I1784:I1794" si="173">SUM(J1784:AJ1784)</f>
        <v>0</v>
      </c>
      <c r="J1784" s="6">
        <v>0</v>
      </c>
      <c r="K1784" s="6">
        <v>0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13">
        <v>0</v>
      </c>
      <c r="AC1784" s="6">
        <v>0</v>
      </c>
      <c r="AD1784" s="6">
        <v>0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  <c r="AK1784" s="36">
        <v>46069</v>
      </c>
    </row>
    <row r="1785" spans="1:38" ht="15.75" customHeight="1" x14ac:dyDescent="0.25">
      <c r="A1785" s="39">
        <v>46076</v>
      </c>
      <c r="B1785" s="39" t="s">
        <v>1499</v>
      </c>
      <c r="C1785" s="13" t="s">
        <v>526</v>
      </c>
      <c r="D1785" s="13">
        <v>6601</v>
      </c>
      <c r="E1785" s="13">
        <v>2</v>
      </c>
      <c r="F1785" s="13">
        <f t="shared" si="172"/>
        <v>42</v>
      </c>
      <c r="G1785" s="33">
        <v>1</v>
      </c>
      <c r="H1785" s="8">
        <f t="shared" si="171"/>
        <v>1</v>
      </c>
      <c r="I1785" s="6">
        <f t="shared" si="173"/>
        <v>0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  <c r="AK1785" s="36">
        <v>46075</v>
      </c>
    </row>
    <row r="1786" spans="1:38" ht="15.75" customHeight="1" x14ac:dyDescent="0.25">
      <c r="A1786" s="36">
        <v>46085</v>
      </c>
      <c r="B1786" s="39" t="s">
        <v>1499</v>
      </c>
      <c r="C1786" s="13" t="s">
        <v>526</v>
      </c>
      <c r="D1786" s="6">
        <v>6688</v>
      </c>
      <c r="E1786" s="6">
        <v>2</v>
      </c>
      <c r="F1786" s="13">
        <f t="shared" si="172"/>
        <v>42</v>
      </c>
      <c r="G1786" s="7">
        <v>1</v>
      </c>
      <c r="H1786" s="8">
        <f t="shared" si="171"/>
        <v>1</v>
      </c>
      <c r="I1786" s="6">
        <f t="shared" si="173"/>
        <v>0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13">
        <v>0</v>
      </c>
      <c r="AC1786" s="6">
        <v>0</v>
      </c>
      <c r="AD1786" s="6">
        <v>0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36">
        <v>46083</v>
      </c>
    </row>
    <row r="1787" spans="1:38" ht="15.75" customHeight="1" x14ac:dyDescent="0.25">
      <c r="A1787" s="36">
        <v>46087</v>
      </c>
      <c r="B1787" s="39" t="s">
        <v>1499</v>
      </c>
      <c r="C1787" s="13" t="s">
        <v>526</v>
      </c>
      <c r="D1787" s="6">
        <v>6494</v>
      </c>
      <c r="E1787" s="6">
        <v>2</v>
      </c>
      <c r="F1787" s="13">
        <f t="shared" si="172"/>
        <v>42</v>
      </c>
      <c r="G1787" s="7">
        <v>1</v>
      </c>
      <c r="H1787" s="8">
        <f t="shared" si="171"/>
        <v>1</v>
      </c>
      <c r="I1787" s="6">
        <f t="shared" si="173"/>
        <v>0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0</v>
      </c>
      <c r="AC1787" s="6">
        <v>0</v>
      </c>
      <c r="AD1787" s="6">
        <v>0</v>
      </c>
      <c r="AE1787" s="6">
        <v>0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  <c r="AK1787" s="36">
        <v>46086</v>
      </c>
    </row>
    <row r="1788" spans="1:38" ht="15.75" customHeight="1" x14ac:dyDescent="0.25">
      <c r="A1788" s="39">
        <v>46094</v>
      </c>
      <c r="B1788" s="39" t="s">
        <v>1499</v>
      </c>
      <c r="C1788" s="13" t="s">
        <v>526</v>
      </c>
      <c r="D1788" s="13"/>
      <c r="E1788" s="13">
        <v>2</v>
      </c>
      <c r="F1788" s="13">
        <f t="shared" si="172"/>
        <v>42</v>
      </c>
      <c r="G1788" s="33">
        <v>0.97619999999999996</v>
      </c>
      <c r="H1788" s="8">
        <f t="shared" si="171"/>
        <v>0.97619047619047616</v>
      </c>
      <c r="I1788" s="6">
        <f t="shared" si="173"/>
        <v>1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1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13">
        <v>0</v>
      </c>
      <c r="AC1788" s="6">
        <v>0</v>
      </c>
      <c r="AD1788" s="6">
        <v>0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  <c r="AK1788" s="36">
        <v>46094</v>
      </c>
    </row>
    <row r="1789" spans="1:38" ht="15.75" customHeight="1" x14ac:dyDescent="0.25">
      <c r="A1789" s="36">
        <v>46083</v>
      </c>
      <c r="B1789" s="39" t="s">
        <v>1499</v>
      </c>
      <c r="C1789" s="13" t="s">
        <v>563</v>
      </c>
      <c r="D1789" s="6">
        <v>6688</v>
      </c>
      <c r="E1789" s="6">
        <v>1</v>
      </c>
      <c r="F1789" s="13">
        <f t="shared" si="172"/>
        <v>21</v>
      </c>
      <c r="G1789" s="7">
        <v>0.95240000000000002</v>
      </c>
      <c r="H1789" s="8">
        <f t="shared" si="171"/>
        <v>0.95238095238095233</v>
      </c>
      <c r="I1789" s="6">
        <f t="shared" si="173"/>
        <v>1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1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0</v>
      </c>
      <c r="AD1789" s="6">
        <v>0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  <c r="AK1789" s="36">
        <v>46080</v>
      </c>
      <c r="AL1789" s="6" t="s">
        <v>789</v>
      </c>
    </row>
    <row r="1790" spans="1:38" ht="15.75" customHeight="1" x14ac:dyDescent="0.25">
      <c r="A1790" s="82"/>
      <c r="B1790" s="39" t="s">
        <v>1499</v>
      </c>
      <c r="C1790" s="13" t="s">
        <v>638</v>
      </c>
      <c r="D1790" s="6">
        <v>6494</v>
      </c>
      <c r="E1790" s="13">
        <v>1</v>
      </c>
      <c r="F1790" s="13">
        <f t="shared" si="172"/>
        <v>21</v>
      </c>
      <c r="G1790" s="33">
        <v>4.7600000000000003E-2</v>
      </c>
      <c r="H1790" s="8">
        <f t="shared" si="171"/>
        <v>1</v>
      </c>
      <c r="I1790" s="6">
        <f t="shared" si="173"/>
        <v>0</v>
      </c>
      <c r="N1790" s="6">
        <v>0</v>
      </c>
      <c r="P1790" s="6">
        <v>0</v>
      </c>
      <c r="T1790" s="6">
        <v>0</v>
      </c>
      <c r="AB1790" s="13">
        <v>0</v>
      </c>
      <c r="AE1790" s="6">
        <v>0</v>
      </c>
      <c r="AG1790" s="6">
        <v>0</v>
      </c>
      <c r="AH1790" s="6">
        <v>0</v>
      </c>
      <c r="AI1790" s="6">
        <v>0</v>
      </c>
    </row>
    <row r="1791" spans="1:38" x14ac:dyDescent="0.25">
      <c r="A1791" s="39">
        <v>46098</v>
      </c>
      <c r="B1791" s="39" t="s">
        <v>1499</v>
      </c>
      <c r="C1791" s="13" t="s">
        <v>609</v>
      </c>
      <c r="D1791" s="6">
        <v>6494</v>
      </c>
      <c r="E1791" s="13">
        <v>2</v>
      </c>
      <c r="F1791" s="13">
        <f t="shared" si="172"/>
        <v>42</v>
      </c>
      <c r="G1791" s="33">
        <v>0.97619999999999996</v>
      </c>
      <c r="H1791" s="8">
        <f t="shared" si="171"/>
        <v>0.97619047619047616</v>
      </c>
      <c r="I1791" s="6">
        <f t="shared" si="173"/>
        <v>1</v>
      </c>
      <c r="J1791" s="6">
        <v>0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1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36">
        <v>46096</v>
      </c>
    </row>
    <row r="1792" spans="1:38" ht="15.75" customHeight="1" x14ac:dyDescent="0.25">
      <c r="A1792" s="39">
        <v>46125</v>
      </c>
      <c r="B1792" s="39" t="s">
        <v>1499</v>
      </c>
      <c r="C1792" s="13" t="s">
        <v>609</v>
      </c>
      <c r="D1792" s="13"/>
      <c r="E1792" s="13">
        <v>2</v>
      </c>
      <c r="F1792" s="13">
        <f t="shared" si="172"/>
        <v>42</v>
      </c>
      <c r="G1792" s="33">
        <v>1</v>
      </c>
      <c r="H1792" s="8">
        <f t="shared" si="171"/>
        <v>1</v>
      </c>
      <c r="I1792" s="6">
        <f t="shared" si="173"/>
        <v>0</v>
      </c>
      <c r="J1792" s="6">
        <v>0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13">
        <v>0</v>
      </c>
      <c r="AC1792" s="6">
        <v>0</v>
      </c>
      <c r="AD1792" s="6">
        <v>0</v>
      </c>
      <c r="AE1792" s="6">
        <v>0</v>
      </c>
      <c r="AF1792" s="6">
        <v>0</v>
      </c>
      <c r="AG1792" s="6">
        <v>0</v>
      </c>
      <c r="AH1792" s="6">
        <v>0</v>
      </c>
      <c r="AI1792" s="6">
        <v>0</v>
      </c>
      <c r="AJ1792" s="6">
        <v>0</v>
      </c>
      <c r="AK1792" s="36">
        <v>46125</v>
      </c>
    </row>
    <row r="1793" spans="1:37" ht="15.75" customHeight="1" x14ac:dyDescent="0.25">
      <c r="A1793" s="39">
        <v>46099</v>
      </c>
      <c r="B1793" s="39" t="s">
        <v>1499</v>
      </c>
      <c r="C1793" s="13" t="s">
        <v>612</v>
      </c>
      <c r="D1793" s="13"/>
      <c r="E1793" s="13">
        <v>1</v>
      </c>
      <c r="F1793" s="13">
        <f t="shared" si="172"/>
        <v>21</v>
      </c>
      <c r="G1793" s="33">
        <v>0.95240000000000002</v>
      </c>
      <c r="H1793" s="8">
        <f t="shared" si="171"/>
        <v>0.95238095238095233</v>
      </c>
      <c r="I1793" s="6">
        <f t="shared" si="173"/>
        <v>1</v>
      </c>
      <c r="J1793" s="6">
        <v>0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1</v>
      </c>
      <c r="AA1793" s="6">
        <v>0</v>
      </c>
      <c r="AB1793" s="6">
        <v>0</v>
      </c>
      <c r="AC1793" s="6">
        <v>0</v>
      </c>
      <c r="AD1793" s="6">
        <v>0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  <c r="AK1793" s="36">
        <v>46099</v>
      </c>
    </row>
    <row r="1794" spans="1:37" ht="15.75" customHeight="1" x14ac:dyDescent="0.25">
      <c r="A1794" s="39">
        <v>46099</v>
      </c>
      <c r="B1794" s="39" t="s">
        <v>1499</v>
      </c>
      <c r="C1794" s="13" t="s">
        <v>632</v>
      </c>
      <c r="D1794" s="13"/>
      <c r="E1794" s="13">
        <v>5</v>
      </c>
      <c r="F1794" s="13">
        <f t="shared" si="172"/>
        <v>105</v>
      </c>
      <c r="G1794" s="33">
        <v>0.95240000000000002</v>
      </c>
      <c r="H1794" s="8">
        <f t="shared" si="171"/>
        <v>0.95238095238095233</v>
      </c>
      <c r="I1794" s="6">
        <f t="shared" si="173"/>
        <v>5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5</v>
      </c>
      <c r="AA1794" s="6">
        <v>0</v>
      </c>
      <c r="AB1794" s="13">
        <v>0</v>
      </c>
      <c r="AC1794" s="6">
        <v>0</v>
      </c>
      <c r="AD1794" s="6">
        <v>0</v>
      </c>
      <c r="AE1794" s="6">
        <v>0</v>
      </c>
      <c r="AF1794" s="6">
        <v>0</v>
      </c>
      <c r="AG1794" s="6">
        <v>0</v>
      </c>
      <c r="AH1794" s="6">
        <v>0</v>
      </c>
      <c r="AI1794" s="6">
        <v>0</v>
      </c>
      <c r="AJ1794" s="6">
        <v>0</v>
      </c>
      <c r="AK1794" s="36">
        <v>46098</v>
      </c>
    </row>
    <row r="1795" spans="1:37" x14ac:dyDescent="0.25">
      <c r="H1795" s="8" t="e">
        <f t="shared" ref="H1795:H1816" si="174">1-I1795/F1795</f>
        <v>#DIV/0!</v>
      </c>
      <c r="I1795" s="6">
        <f t="shared" ref="I1795:I1816" si="175">SUM(J1795:AJ1795)</f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0</v>
      </c>
      <c r="AB1795" s="13">
        <v>0</v>
      </c>
      <c r="AC1795" s="6">
        <v>0</v>
      </c>
      <c r="AD1795" s="6">
        <v>0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</row>
    <row r="1796" spans="1:37" x14ac:dyDescent="0.25">
      <c r="H1796" s="8" t="e">
        <f t="shared" si="174"/>
        <v>#DIV/0!</v>
      </c>
      <c r="I1796" s="6">
        <f t="shared" si="175"/>
        <v>0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13">
        <v>0</v>
      </c>
      <c r="AC1796" s="6">
        <v>0</v>
      </c>
      <c r="AD1796" s="6">
        <v>0</v>
      </c>
      <c r="AE1796" s="6">
        <v>0</v>
      </c>
      <c r="AF1796" s="6">
        <v>0</v>
      </c>
      <c r="AG1796" s="6">
        <v>0</v>
      </c>
      <c r="AH1796" s="6">
        <v>0</v>
      </c>
      <c r="AI1796" s="6">
        <v>0</v>
      </c>
      <c r="AJ1796" s="6">
        <v>0</v>
      </c>
    </row>
    <row r="1797" spans="1:37" x14ac:dyDescent="0.25">
      <c r="H1797" s="8" t="e">
        <f t="shared" si="174"/>
        <v>#DIV/0!</v>
      </c>
      <c r="I1797" s="6">
        <f t="shared" si="175"/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13">
        <v>0</v>
      </c>
      <c r="AC1797" s="6">
        <v>0</v>
      </c>
      <c r="AD1797" s="6">
        <v>0</v>
      </c>
      <c r="AE1797" s="6">
        <v>0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</row>
    <row r="1798" spans="1:37" x14ac:dyDescent="0.25">
      <c r="H1798" s="8" t="e">
        <f t="shared" si="174"/>
        <v>#DIV/0!</v>
      </c>
      <c r="I1798" s="6">
        <f t="shared" si="175"/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13">
        <v>0</v>
      </c>
      <c r="AC1798" s="6">
        <v>0</v>
      </c>
      <c r="AD1798" s="6">
        <v>0</v>
      </c>
      <c r="AE1798" s="6">
        <v>0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</row>
    <row r="1799" spans="1:37" x14ac:dyDescent="0.25">
      <c r="H1799" s="8" t="e">
        <f t="shared" si="174"/>
        <v>#DIV/0!</v>
      </c>
      <c r="I1799" s="6">
        <f t="shared" si="175"/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0</v>
      </c>
      <c r="AB1799" s="13">
        <v>0</v>
      </c>
      <c r="AC1799" s="6">
        <v>0</v>
      </c>
      <c r="AD1799" s="6">
        <v>0</v>
      </c>
      <c r="AE1799" s="6">
        <v>0</v>
      </c>
      <c r="AF1799" s="6">
        <v>0</v>
      </c>
      <c r="AG1799" s="6">
        <v>0</v>
      </c>
      <c r="AH1799" s="6">
        <v>0</v>
      </c>
      <c r="AI1799" s="6">
        <v>0</v>
      </c>
      <c r="AJ1799" s="6">
        <v>0</v>
      </c>
    </row>
    <row r="1800" spans="1:37" x14ac:dyDescent="0.25">
      <c r="H1800" s="8" t="e">
        <f t="shared" si="174"/>
        <v>#DIV/0!</v>
      </c>
      <c r="I1800" s="6">
        <f t="shared" si="175"/>
        <v>0</v>
      </c>
      <c r="J1800" s="6">
        <v>0</v>
      </c>
      <c r="K1800" s="6">
        <v>0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0</v>
      </c>
      <c r="AB1800" s="13">
        <v>0</v>
      </c>
      <c r="AC1800" s="6">
        <v>0</v>
      </c>
      <c r="AD1800" s="6">
        <v>0</v>
      </c>
      <c r="AE1800" s="6">
        <v>0</v>
      </c>
      <c r="AF1800" s="6">
        <v>0</v>
      </c>
      <c r="AG1800" s="6">
        <v>0</v>
      </c>
      <c r="AH1800" s="6">
        <v>0</v>
      </c>
      <c r="AI1800" s="6">
        <v>0</v>
      </c>
      <c r="AJ1800" s="6">
        <v>0</v>
      </c>
    </row>
    <row r="1801" spans="1:37" x14ac:dyDescent="0.25">
      <c r="H1801" s="8" t="e">
        <f t="shared" si="174"/>
        <v>#DIV/0!</v>
      </c>
      <c r="I1801" s="6">
        <f t="shared" si="175"/>
        <v>0</v>
      </c>
      <c r="J1801" s="6">
        <v>0</v>
      </c>
      <c r="K1801" s="6">
        <v>0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13">
        <v>0</v>
      </c>
      <c r="AC1801" s="6">
        <v>0</v>
      </c>
      <c r="AD1801" s="6">
        <v>0</v>
      </c>
      <c r="AE1801" s="6">
        <v>0</v>
      </c>
      <c r="AF1801" s="6">
        <v>0</v>
      </c>
      <c r="AG1801" s="6">
        <v>0</v>
      </c>
      <c r="AH1801" s="6">
        <v>0</v>
      </c>
      <c r="AI1801" s="6">
        <v>0</v>
      </c>
      <c r="AJ1801" s="6">
        <v>0</v>
      </c>
    </row>
    <row r="1802" spans="1:37" x14ac:dyDescent="0.25">
      <c r="H1802" s="8" t="e">
        <f t="shared" si="174"/>
        <v>#DIV/0!</v>
      </c>
      <c r="I1802" s="6">
        <f t="shared" si="175"/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13">
        <v>0</v>
      </c>
      <c r="AC1802" s="6">
        <v>0</v>
      </c>
      <c r="AD1802" s="6">
        <v>0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</row>
    <row r="1803" spans="1:37" x14ac:dyDescent="0.25">
      <c r="H1803" s="8" t="e">
        <f t="shared" si="174"/>
        <v>#DIV/0!</v>
      </c>
      <c r="I1803" s="6">
        <f t="shared" si="175"/>
        <v>0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13">
        <v>0</v>
      </c>
      <c r="AC1803" s="6">
        <v>0</v>
      </c>
      <c r="AD1803" s="6">
        <v>0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</row>
    <row r="1804" spans="1:37" x14ac:dyDescent="0.25">
      <c r="H1804" s="8" t="e">
        <f t="shared" si="174"/>
        <v>#DIV/0!</v>
      </c>
      <c r="I1804" s="6">
        <f t="shared" si="175"/>
        <v>0</v>
      </c>
      <c r="J1804" s="6">
        <v>0</v>
      </c>
      <c r="K1804" s="6">
        <v>0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13">
        <v>0</v>
      </c>
      <c r="AC1804" s="6">
        <v>0</v>
      </c>
      <c r="AD1804" s="6">
        <v>0</v>
      </c>
      <c r="AE1804" s="6">
        <v>0</v>
      </c>
      <c r="AF1804" s="6">
        <v>0</v>
      </c>
      <c r="AG1804" s="6">
        <v>0</v>
      </c>
      <c r="AH1804" s="6">
        <v>0</v>
      </c>
      <c r="AI1804" s="6">
        <v>0</v>
      </c>
      <c r="AJ1804" s="6">
        <v>0</v>
      </c>
    </row>
    <row r="1805" spans="1:37" x14ac:dyDescent="0.25">
      <c r="H1805" s="8" t="e">
        <f t="shared" si="174"/>
        <v>#DIV/0!</v>
      </c>
      <c r="I1805" s="6">
        <f t="shared" si="175"/>
        <v>0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</v>
      </c>
      <c r="AB1805" s="13">
        <v>0</v>
      </c>
      <c r="AC1805" s="6">
        <v>0</v>
      </c>
      <c r="AD1805" s="6">
        <v>0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</row>
    <row r="1806" spans="1:37" x14ac:dyDescent="0.25">
      <c r="H1806" s="8" t="e">
        <f t="shared" si="174"/>
        <v>#DIV/0!</v>
      </c>
      <c r="I1806" s="6">
        <f t="shared" si="175"/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13">
        <v>0</v>
      </c>
      <c r="AC1806" s="6">
        <v>0</v>
      </c>
      <c r="AD1806" s="6">
        <v>0</v>
      </c>
      <c r="AE1806" s="6">
        <v>0</v>
      </c>
      <c r="AF1806" s="6">
        <v>0</v>
      </c>
      <c r="AG1806" s="6">
        <v>0</v>
      </c>
      <c r="AH1806" s="6">
        <v>0</v>
      </c>
      <c r="AI1806" s="6">
        <v>0</v>
      </c>
      <c r="AJ1806" s="6">
        <v>0</v>
      </c>
    </row>
    <row r="1807" spans="1:37" x14ac:dyDescent="0.25">
      <c r="H1807" s="8" t="e">
        <f t="shared" si="174"/>
        <v>#DIV/0!</v>
      </c>
      <c r="I1807" s="6">
        <f t="shared" si="175"/>
        <v>0</v>
      </c>
      <c r="J1807" s="6">
        <v>0</v>
      </c>
      <c r="K1807" s="6">
        <v>0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0</v>
      </c>
      <c r="AB1807" s="13">
        <v>0</v>
      </c>
      <c r="AC1807" s="6">
        <v>0</v>
      </c>
      <c r="AD1807" s="6">
        <v>0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</row>
    <row r="1808" spans="1:37" x14ac:dyDescent="0.25">
      <c r="H1808" s="8" t="e">
        <f t="shared" si="174"/>
        <v>#DIV/0!</v>
      </c>
      <c r="I1808" s="6">
        <f t="shared" si="175"/>
        <v>0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0</v>
      </c>
      <c r="AA1808" s="6">
        <v>0</v>
      </c>
      <c r="AB1808" s="13">
        <v>0</v>
      </c>
      <c r="AC1808" s="6">
        <v>0</v>
      </c>
      <c r="AD1808" s="6">
        <v>0</v>
      </c>
      <c r="AE1808" s="6">
        <v>0</v>
      </c>
      <c r="AF1808" s="6">
        <v>0</v>
      </c>
      <c r="AG1808" s="6">
        <v>0</v>
      </c>
      <c r="AH1808" s="6">
        <v>0</v>
      </c>
      <c r="AI1808" s="6">
        <v>0</v>
      </c>
      <c r="AJ1808" s="6">
        <v>0</v>
      </c>
    </row>
    <row r="1809" spans="8:36" x14ac:dyDescent="0.25">
      <c r="H1809" s="8" t="e">
        <f t="shared" si="174"/>
        <v>#DIV/0!</v>
      </c>
      <c r="I1809" s="6">
        <f t="shared" si="175"/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13">
        <v>0</v>
      </c>
      <c r="AC1809" s="6">
        <v>0</v>
      </c>
      <c r="AD1809" s="6">
        <v>0</v>
      </c>
      <c r="AE1809" s="6">
        <v>0</v>
      </c>
      <c r="AF1809" s="6">
        <v>0</v>
      </c>
      <c r="AG1809" s="6">
        <v>0</v>
      </c>
      <c r="AH1809" s="6">
        <v>0</v>
      </c>
      <c r="AI1809" s="6">
        <v>0</v>
      </c>
      <c r="AJ1809" s="6">
        <v>0</v>
      </c>
    </row>
    <row r="1810" spans="8:36" x14ac:dyDescent="0.25">
      <c r="H1810" s="8" t="e">
        <f t="shared" si="174"/>
        <v>#DIV/0!</v>
      </c>
      <c r="I1810" s="6">
        <f t="shared" si="175"/>
        <v>0</v>
      </c>
      <c r="J1810" s="6">
        <v>0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13">
        <v>0</v>
      </c>
      <c r="AC1810" s="6">
        <v>0</v>
      </c>
      <c r="AD1810" s="6">
        <v>0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</row>
    <row r="1811" spans="8:36" x14ac:dyDescent="0.25">
      <c r="H1811" s="8" t="e">
        <f t="shared" si="174"/>
        <v>#DIV/0!</v>
      </c>
      <c r="I1811" s="6">
        <f t="shared" si="175"/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13">
        <v>0</v>
      </c>
      <c r="AC1811" s="6">
        <v>0</v>
      </c>
      <c r="AD1811" s="6">
        <v>0</v>
      </c>
      <c r="AE1811" s="6">
        <v>0</v>
      </c>
      <c r="AF1811" s="6">
        <v>0</v>
      </c>
      <c r="AG1811" s="6">
        <v>0</v>
      </c>
      <c r="AH1811" s="6">
        <v>0</v>
      </c>
      <c r="AI1811" s="6">
        <v>0</v>
      </c>
      <c r="AJ1811" s="6">
        <v>0</v>
      </c>
    </row>
    <row r="1812" spans="8:36" x14ac:dyDescent="0.25">
      <c r="H1812" s="8" t="e">
        <f t="shared" si="174"/>
        <v>#DIV/0!</v>
      </c>
      <c r="I1812" s="6">
        <f t="shared" si="175"/>
        <v>0</v>
      </c>
      <c r="J1812" s="6">
        <v>0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13">
        <v>0</v>
      </c>
      <c r="AC1812" s="6">
        <v>0</v>
      </c>
      <c r="AD1812" s="6">
        <v>0</v>
      </c>
      <c r="AE1812" s="6">
        <v>0</v>
      </c>
      <c r="AF1812" s="6">
        <v>0</v>
      </c>
      <c r="AG1812" s="6">
        <v>0</v>
      </c>
      <c r="AH1812" s="6">
        <v>0</v>
      </c>
      <c r="AI1812" s="6">
        <v>0</v>
      </c>
      <c r="AJ1812" s="6">
        <v>0</v>
      </c>
    </row>
    <row r="1813" spans="8:36" x14ac:dyDescent="0.25">
      <c r="H1813" s="8" t="e">
        <f t="shared" si="174"/>
        <v>#DIV/0!</v>
      </c>
      <c r="I1813" s="6">
        <f t="shared" si="175"/>
        <v>0</v>
      </c>
      <c r="J1813" s="6">
        <v>0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13">
        <v>0</v>
      </c>
      <c r="AC1813" s="6">
        <v>0</v>
      </c>
      <c r="AD1813" s="6">
        <v>0</v>
      </c>
      <c r="AE1813" s="6">
        <v>0</v>
      </c>
      <c r="AF1813" s="6">
        <v>0</v>
      </c>
      <c r="AG1813" s="6">
        <v>0</v>
      </c>
      <c r="AH1813" s="6">
        <v>0</v>
      </c>
      <c r="AI1813" s="6">
        <v>0</v>
      </c>
      <c r="AJ1813" s="6">
        <v>0</v>
      </c>
    </row>
    <row r="1814" spans="8:36" x14ac:dyDescent="0.25">
      <c r="H1814" s="8" t="e">
        <f t="shared" si="174"/>
        <v>#DIV/0!</v>
      </c>
      <c r="I1814" s="6">
        <f t="shared" si="175"/>
        <v>0</v>
      </c>
      <c r="J1814" s="6">
        <v>0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13">
        <v>0</v>
      </c>
      <c r="AC1814" s="6">
        <v>0</v>
      </c>
      <c r="AD1814" s="6">
        <v>0</v>
      </c>
      <c r="AE1814" s="6">
        <v>0</v>
      </c>
      <c r="AF1814" s="6">
        <v>0</v>
      </c>
      <c r="AG1814" s="6">
        <v>0</v>
      </c>
      <c r="AH1814" s="6">
        <v>0</v>
      </c>
      <c r="AI1814" s="6">
        <v>0</v>
      </c>
      <c r="AJ1814" s="6">
        <v>0</v>
      </c>
    </row>
    <row r="1815" spans="8:36" x14ac:dyDescent="0.25">
      <c r="H1815" s="8" t="e">
        <f t="shared" si="174"/>
        <v>#DIV/0!</v>
      </c>
      <c r="I1815" s="6">
        <f t="shared" si="175"/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13">
        <v>0</v>
      </c>
      <c r="AC1815" s="6">
        <v>0</v>
      </c>
      <c r="AD1815" s="6">
        <v>0</v>
      </c>
      <c r="AE1815" s="6">
        <v>0</v>
      </c>
      <c r="AF1815" s="6">
        <v>0</v>
      </c>
      <c r="AG1815" s="6">
        <v>0</v>
      </c>
      <c r="AH1815" s="6">
        <v>0</v>
      </c>
      <c r="AI1815" s="6">
        <v>0</v>
      </c>
      <c r="AJ1815" s="6">
        <v>0</v>
      </c>
    </row>
    <row r="1816" spans="8:36" x14ac:dyDescent="0.25">
      <c r="H1816" s="8" t="e">
        <f t="shared" si="174"/>
        <v>#DIV/0!</v>
      </c>
      <c r="I1816" s="6">
        <f t="shared" si="175"/>
        <v>0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13">
        <v>0</v>
      </c>
      <c r="AC1816" s="6">
        <v>0</v>
      </c>
      <c r="AD1816" s="6">
        <v>0</v>
      </c>
      <c r="AE1816" s="6">
        <v>0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</row>
  </sheetData>
  <autoFilter ref="A1:AL1816"/>
  <sortState ref="A2:AL1723">
    <sortCondition ref="C2:C1723"/>
  </sortState>
  <customSheetViews>
    <customSheetView guid="{9B6180B6-E988-4351-9022-42FBD3C92FB7}" scale="140" showAutoFilter="1">
      <pane ySplit="1" topLeftCell="A1785" activePane="bottomLeft" state="frozen"/>
      <selection pane="bottomLeft" activeCell="C1804" sqref="C1804"/>
      <pageMargins left="0.7" right="0.7" top="0.75" bottom="0.75" header="0.3" footer="0.3"/>
      <pageSetup paperSize="9" orientation="portrait" r:id="rId1"/>
      <autoFilter ref="A1:AL1816"/>
    </customSheetView>
  </customSheetViews>
  <phoneticPr fontId="2" type="noConversion"/>
  <conditionalFormatting sqref="C748">
    <cfRule type="duplicateValues" dxfId="409" priority="111"/>
  </conditionalFormatting>
  <conditionalFormatting sqref="C1107">
    <cfRule type="duplicateValues" dxfId="408" priority="110"/>
  </conditionalFormatting>
  <conditionalFormatting sqref="C1193">
    <cfRule type="duplicateValues" dxfId="407" priority="109"/>
  </conditionalFormatting>
  <conditionalFormatting sqref="C1431">
    <cfRule type="duplicateValues" dxfId="406" priority="108"/>
  </conditionalFormatting>
  <conditionalFormatting sqref="C1432">
    <cfRule type="duplicateValues" dxfId="405" priority="107"/>
  </conditionalFormatting>
  <conditionalFormatting sqref="C1437">
    <cfRule type="duplicateValues" dxfId="404" priority="106"/>
  </conditionalFormatting>
  <conditionalFormatting sqref="C1447">
    <cfRule type="duplicateValues" dxfId="403" priority="105"/>
  </conditionalFormatting>
  <conditionalFormatting sqref="C1448">
    <cfRule type="duplicateValues" dxfId="402" priority="104"/>
  </conditionalFormatting>
  <conditionalFormatting sqref="C1449">
    <cfRule type="duplicateValues" dxfId="401" priority="103"/>
  </conditionalFormatting>
  <conditionalFormatting sqref="C1450">
    <cfRule type="duplicateValues" dxfId="400" priority="102"/>
  </conditionalFormatting>
  <conditionalFormatting sqref="C1455">
    <cfRule type="duplicateValues" dxfId="399" priority="101"/>
  </conditionalFormatting>
  <conditionalFormatting sqref="C1456">
    <cfRule type="duplicateValues" dxfId="398" priority="100"/>
  </conditionalFormatting>
  <conditionalFormatting sqref="C1155">
    <cfRule type="duplicateValues" dxfId="397" priority="98"/>
  </conditionalFormatting>
  <conditionalFormatting sqref="C1155">
    <cfRule type="duplicateValues" dxfId="396" priority="97"/>
  </conditionalFormatting>
  <conditionalFormatting sqref="C1155">
    <cfRule type="duplicateValues" dxfId="395" priority="96"/>
  </conditionalFormatting>
  <conditionalFormatting sqref="C1156">
    <cfRule type="duplicateValues" dxfId="394" priority="95"/>
  </conditionalFormatting>
  <conditionalFormatting sqref="C1156">
    <cfRule type="duplicateValues" dxfId="393" priority="94"/>
  </conditionalFormatting>
  <conditionalFormatting sqref="C1156">
    <cfRule type="duplicateValues" dxfId="392" priority="93"/>
  </conditionalFormatting>
  <conditionalFormatting sqref="C1157">
    <cfRule type="duplicateValues" dxfId="391" priority="92"/>
  </conditionalFormatting>
  <conditionalFormatting sqref="C1157">
    <cfRule type="duplicateValues" dxfId="390" priority="91"/>
  </conditionalFormatting>
  <conditionalFormatting sqref="C1157">
    <cfRule type="duplicateValues" dxfId="389" priority="90"/>
  </conditionalFormatting>
  <conditionalFormatting sqref="C1158">
    <cfRule type="duplicateValues" dxfId="388" priority="89"/>
  </conditionalFormatting>
  <conditionalFormatting sqref="C1158">
    <cfRule type="duplicateValues" dxfId="387" priority="88"/>
  </conditionalFormatting>
  <conditionalFormatting sqref="C1158">
    <cfRule type="duplicateValues" dxfId="386" priority="87"/>
  </conditionalFormatting>
  <conditionalFormatting sqref="C1551">
    <cfRule type="duplicateValues" dxfId="385" priority="86"/>
  </conditionalFormatting>
  <conditionalFormatting sqref="C1551">
    <cfRule type="duplicateValues" dxfId="384" priority="85"/>
  </conditionalFormatting>
  <conditionalFormatting sqref="C1551">
    <cfRule type="duplicateValues" dxfId="383" priority="84"/>
  </conditionalFormatting>
  <conditionalFormatting sqref="C1506">
    <cfRule type="duplicateValues" dxfId="382" priority="83"/>
  </conditionalFormatting>
  <conditionalFormatting sqref="C1506">
    <cfRule type="duplicateValues" dxfId="381" priority="82"/>
  </conditionalFormatting>
  <conditionalFormatting sqref="C1506">
    <cfRule type="duplicateValues" dxfId="380" priority="81"/>
  </conditionalFormatting>
  <conditionalFormatting sqref="C1182">
    <cfRule type="duplicateValues" dxfId="379" priority="80"/>
  </conditionalFormatting>
  <conditionalFormatting sqref="C1349">
    <cfRule type="duplicateValues" dxfId="378" priority="79"/>
  </conditionalFormatting>
  <conditionalFormatting sqref="C1349">
    <cfRule type="duplicateValues" dxfId="377" priority="78"/>
  </conditionalFormatting>
  <conditionalFormatting sqref="C1349">
    <cfRule type="duplicateValues" dxfId="376" priority="77"/>
  </conditionalFormatting>
  <conditionalFormatting sqref="C1343">
    <cfRule type="duplicateValues" dxfId="375" priority="76"/>
  </conditionalFormatting>
  <conditionalFormatting sqref="C1343">
    <cfRule type="duplicateValues" dxfId="374" priority="75"/>
  </conditionalFormatting>
  <conditionalFormatting sqref="C1343">
    <cfRule type="duplicateValues" dxfId="373" priority="74"/>
  </conditionalFormatting>
  <conditionalFormatting sqref="C1136:C1137">
    <cfRule type="duplicateValues" dxfId="372" priority="73"/>
  </conditionalFormatting>
  <conditionalFormatting sqref="C1136:C1137">
    <cfRule type="duplicateValues" dxfId="371" priority="72"/>
  </conditionalFormatting>
  <conditionalFormatting sqref="C1136:C1137">
    <cfRule type="duplicateValues" dxfId="370" priority="71"/>
  </conditionalFormatting>
  <conditionalFormatting sqref="C1138">
    <cfRule type="duplicateValues" dxfId="369" priority="67"/>
  </conditionalFormatting>
  <conditionalFormatting sqref="C1138">
    <cfRule type="duplicateValues" dxfId="368" priority="66"/>
  </conditionalFormatting>
  <conditionalFormatting sqref="C1138">
    <cfRule type="duplicateValues" dxfId="367" priority="65"/>
  </conditionalFormatting>
  <conditionalFormatting sqref="C1134">
    <cfRule type="duplicateValues" dxfId="366" priority="64"/>
  </conditionalFormatting>
  <conditionalFormatting sqref="C1134">
    <cfRule type="duplicateValues" dxfId="365" priority="63"/>
  </conditionalFormatting>
  <conditionalFormatting sqref="C1134">
    <cfRule type="duplicateValues" dxfId="364" priority="62"/>
  </conditionalFormatting>
  <conditionalFormatting sqref="C1135">
    <cfRule type="duplicateValues" dxfId="363" priority="61"/>
  </conditionalFormatting>
  <conditionalFormatting sqref="C1135">
    <cfRule type="duplicateValues" dxfId="362" priority="60"/>
  </conditionalFormatting>
  <conditionalFormatting sqref="C1135">
    <cfRule type="duplicateValues" dxfId="361" priority="59"/>
  </conditionalFormatting>
  <conditionalFormatting sqref="C1552">
    <cfRule type="duplicateValues" dxfId="360" priority="58"/>
  </conditionalFormatting>
  <conditionalFormatting sqref="C1552">
    <cfRule type="duplicateValues" dxfId="359" priority="57"/>
  </conditionalFormatting>
  <conditionalFormatting sqref="C1552">
    <cfRule type="duplicateValues" dxfId="358" priority="56"/>
  </conditionalFormatting>
  <conditionalFormatting sqref="C1612">
    <cfRule type="duplicateValues" dxfId="357" priority="53"/>
  </conditionalFormatting>
  <conditionalFormatting sqref="C1612">
    <cfRule type="duplicateValues" dxfId="356" priority="52"/>
  </conditionalFormatting>
  <conditionalFormatting sqref="C1584">
    <cfRule type="duplicateValues" dxfId="355" priority="50"/>
  </conditionalFormatting>
  <conditionalFormatting sqref="C1584">
    <cfRule type="duplicateValues" dxfId="354" priority="51"/>
  </conditionalFormatting>
  <conditionalFormatting sqref="C1124">
    <cfRule type="duplicateValues" dxfId="353" priority="49"/>
  </conditionalFormatting>
  <conditionalFormatting sqref="C1125">
    <cfRule type="duplicateValues" dxfId="352" priority="48"/>
  </conditionalFormatting>
  <conditionalFormatting sqref="C1126">
    <cfRule type="duplicateValues" dxfId="351" priority="47"/>
  </conditionalFormatting>
  <conditionalFormatting sqref="C1127">
    <cfRule type="duplicateValues" dxfId="350" priority="46"/>
  </conditionalFormatting>
  <conditionalFormatting sqref="C1128">
    <cfRule type="duplicateValues" dxfId="349" priority="45"/>
  </conditionalFormatting>
  <conditionalFormatting sqref="C1129">
    <cfRule type="duplicateValues" dxfId="348" priority="243"/>
  </conditionalFormatting>
  <conditionalFormatting sqref="C1130">
    <cfRule type="duplicateValues" dxfId="347" priority="43"/>
  </conditionalFormatting>
  <conditionalFormatting sqref="C1131">
    <cfRule type="duplicateValues" dxfId="346" priority="42"/>
  </conditionalFormatting>
  <conditionalFormatting sqref="C1177">
    <cfRule type="duplicateValues" dxfId="345" priority="41"/>
  </conditionalFormatting>
  <conditionalFormatting sqref="C1178">
    <cfRule type="duplicateValues" dxfId="344" priority="40"/>
  </conditionalFormatting>
  <conditionalFormatting sqref="C1184">
    <cfRule type="duplicateValues" dxfId="343" priority="39"/>
  </conditionalFormatting>
  <conditionalFormatting sqref="C1185">
    <cfRule type="duplicateValues" dxfId="342" priority="38"/>
  </conditionalFormatting>
  <conditionalFormatting sqref="C1252">
    <cfRule type="duplicateValues" dxfId="341" priority="37"/>
  </conditionalFormatting>
  <conditionalFormatting sqref="C1253">
    <cfRule type="duplicateValues" dxfId="340" priority="36"/>
  </conditionalFormatting>
  <conditionalFormatting sqref="C1260">
    <cfRule type="duplicateValues" dxfId="339" priority="35"/>
  </conditionalFormatting>
  <conditionalFormatting sqref="C1261">
    <cfRule type="duplicateValues" dxfId="338" priority="34"/>
  </conditionalFormatting>
  <conditionalFormatting sqref="C1385">
    <cfRule type="duplicateValues" dxfId="337" priority="33"/>
  </conditionalFormatting>
  <conditionalFormatting sqref="C1386">
    <cfRule type="duplicateValues" dxfId="336" priority="32"/>
  </conditionalFormatting>
  <conditionalFormatting sqref="C1390">
    <cfRule type="duplicateValues" dxfId="335" priority="31"/>
  </conditionalFormatting>
  <conditionalFormatting sqref="C1391">
    <cfRule type="duplicateValues" dxfId="334" priority="30"/>
  </conditionalFormatting>
  <conditionalFormatting sqref="C1414">
    <cfRule type="duplicateValues" dxfId="333" priority="29"/>
  </conditionalFormatting>
  <conditionalFormatting sqref="C1415">
    <cfRule type="duplicateValues" dxfId="332" priority="28"/>
  </conditionalFormatting>
  <conditionalFormatting sqref="C1433">
    <cfRule type="duplicateValues" dxfId="331" priority="27"/>
  </conditionalFormatting>
  <conditionalFormatting sqref="C1434">
    <cfRule type="duplicateValues" dxfId="330" priority="26"/>
  </conditionalFormatting>
  <conditionalFormatting sqref="C1435">
    <cfRule type="duplicateValues" dxfId="329" priority="25"/>
  </conditionalFormatting>
  <conditionalFormatting sqref="C1436">
    <cfRule type="duplicateValues" dxfId="328" priority="24"/>
  </conditionalFormatting>
  <conditionalFormatting sqref="C1443">
    <cfRule type="duplicateValues" dxfId="327" priority="23"/>
  </conditionalFormatting>
  <conditionalFormatting sqref="C1444">
    <cfRule type="duplicateValues" dxfId="326" priority="22"/>
  </conditionalFormatting>
  <conditionalFormatting sqref="C1451">
    <cfRule type="duplicateValues" dxfId="325" priority="21"/>
  </conditionalFormatting>
  <conditionalFormatting sqref="C1452">
    <cfRule type="duplicateValues" dxfId="324" priority="20"/>
  </conditionalFormatting>
  <conditionalFormatting sqref="C1453">
    <cfRule type="duplicateValues" dxfId="323" priority="19"/>
  </conditionalFormatting>
  <conditionalFormatting sqref="C1454">
    <cfRule type="duplicateValues" dxfId="322" priority="18"/>
  </conditionalFormatting>
  <conditionalFormatting sqref="C1614">
    <cfRule type="duplicateValues" dxfId="321" priority="17"/>
  </conditionalFormatting>
  <conditionalFormatting sqref="C1599">
    <cfRule type="duplicateValues" dxfId="320" priority="16"/>
  </conditionalFormatting>
  <conditionalFormatting sqref="C1615">
    <cfRule type="duplicateValues" dxfId="319" priority="15"/>
  </conditionalFormatting>
  <conditionalFormatting sqref="C1604">
    <cfRule type="duplicateValues" dxfId="318" priority="14"/>
  </conditionalFormatting>
  <conditionalFormatting sqref="C1611">
    <cfRule type="duplicateValues" dxfId="317" priority="13"/>
  </conditionalFormatting>
  <conditionalFormatting sqref="C1571">
    <cfRule type="duplicateValues" dxfId="316" priority="12"/>
  </conditionalFormatting>
  <conditionalFormatting sqref="C1616">
    <cfRule type="duplicateValues" dxfId="315" priority="11"/>
  </conditionalFormatting>
  <conditionalFormatting sqref="C1617">
    <cfRule type="duplicateValues" dxfId="314" priority="10"/>
  </conditionalFormatting>
  <conditionalFormatting sqref="C1610">
    <cfRule type="duplicateValues" dxfId="313" priority="9"/>
  </conditionalFormatting>
  <conditionalFormatting sqref="D1610">
    <cfRule type="duplicateValues" dxfId="312" priority="244"/>
  </conditionalFormatting>
  <conditionalFormatting sqref="C1613">
    <cfRule type="duplicateValues" dxfId="311" priority="245"/>
  </conditionalFormatting>
  <conditionalFormatting sqref="C1618">
    <cfRule type="duplicateValues" dxfId="310" priority="5"/>
  </conditionalFormatting>
  <conditionalFormatting sqref="C1568">
    <cfRule type="duplicateValues" dxfId="309" priority="4"/>
  </conditionalFormatting>
  <conditionalFormatting sqref="D1568">
    <cfRule type="duplicateValues" dxfId="308" priority="3"/>
  </conditionalFormatting>
  <conditionalFormatting sqref="C1569">
    <cfRule type="duplicateValues" dxfId="307" priority="2"/>
  </conditionalFormatting>
  <conditionalFormatting sqref="D1569">
    <cfRule type="duplicateValues" dxfId="306" priority="1"/>
  </conditionalFormatting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 filterMode="1"/>
  <dimension ref="A1:BC1839"/>
  <sheetViews>
    <sheetView zoomScale="130" zoomScaleNormal="130" workbookViewId="0">
      <pane ySplit="1784" topLeftCell="A1785" activePane="bottomLeft" state="frozen"/>
      <selection pane="bottomLeft" activeCell="D1860" sqref="D1860"/>
    </sheetView>
  </sheetViews>
  <sheetFormatPr defaultColWidth="9" defaultRowHeight="15.75" x14ac:dyDescent="0.25"/>
  <cols>
    <col min="1" max="1" width="10.5" style="6" bestFit="1" customWidth="1"/>
    <col min="2" max="2" width="9.75" style="6" bestFit="1" customWidth="1"/>
    <col min="3" max="3" width="13.75" style="6" bestFit="1" customWidth="1"/>
    <col min="4" max="4" width="16.25" style="6" customWidth="1"/>
    <col min="5" max="5" width="10.5" style="6" bestFit="1" customWidth="1"/>
    <col min="6" max="6" width="9" style="6" bestFit="1" customWidth="1"/>
    <col min="7" max="7" width="8.75" style="6" bestFit="1" customWidth="1"/>
    <col min="8" max="8" width="9.75" style="7" bestFit="1" customWidth="1"/>
    <col min="9" max="9" width="14" style="6" bestFit="1" customWidth="1"/>
    <col min="10" max="10" width="15.375" style="7" bestFit="1" customWidth="1"/>
    <col min="11" max="11" width="9.125" style="6" bestFit="1" customWidth="1"/>
    <col min="12" max="12" width="15.375" style="6" bestFit="1" customWidth="1"/>
    <col min="13" max="13" width="12.125" style="6" bestFit="1" customWidth="1"/>
    <col min="14" max="14" width="12.25" style="6" bestFit="1" customWidth="1"/>
    <col min="15" max="15" width="12.625" style="6" bestFit="1" customWidth="1"/>
    <col min="16" max="16" width="12.125" style="6" bestFit="1" customWidth="1"/>
    <col min="17" max="18" width="9.75" style="6" bestFit="1" customWidth="1"/>
    <col min="19" max="19" width="9.875" style="6" bestFit="1" customWidth="1"/>
    <col min="20" max="20" width="11.125" style="6" bestFit="1" customWidth="1"/>
    <col min="21" max="21" width="11" style="6" bestFit="1" customWidth="1"/>
    <col min="22" max="22" width="8.625" style="6" bestFit="1" customWidth="1"/>
    <col min="23" max="32" width="9.125" style="6" bestFit="1" customWidth="1"/>
    <col min="33" max="33" width="9.125" style="6" customWidth="1"/>
    <col min="34" max="34" width="9.125" style="6" bestFit="1" customWidth="1"/>
    <col min="35" max="35" width="18.875" style="6" bestFit="1" customWidth="1"/>
    <col min="36" max="36" width="13.5" style="6" bestFit="1" customWidth="1"/>
    <col min="37" max="37" width="13.5" style="6" customWidth="1"/>
    <col min="38" max="40" width="9.125" style="6" bestFit="1" customWidth="1"/>
    <col min="41" max="41" width="9.125" style="6" customWidth="1"/>
    <col min="42" max="43" width="9.125" style="6" bestFit="1" customWidth="1"/>
    <col min="44" max="45" width="9.125" style="6" customWidth="1"/>
    <col min="46" max="52" width="9.125" style="6" bestFit="1" customWidth="1"/>
    <col min="53" max="53" width="11.375" style="6" bestFit="1" customWidth="1"/>
    <col min="54" max="54" width="11.375" style="6" customWidth="1"/>
    <col min="55" max="55" width="81.125" style="6" bestFit="1" customWidth="1"/>
    <col min="56" max="16384" width="9" style="6"/>
  </cols>
  <sheetData>
    <row r="1" spans="1:55" ht="16.5" x14ac:dyDescent="0.25">
      <c r="A1" s="1" t="s">
        <v>155</v>
      </c>
      <c r="B1" s="1" t="s">
        <v>0</v>
      </c>
      <c r="C1" s="1" t="s">
        <v>1338</v>
      </c>
      <c r="D1" s="1" t="s">
        <v>1</v>
      </c>
      <c r="E1" s="1" t="s">
        <v>1289</v>
      </c>
      <c r="F1" s="1" t="s">
        <v>104</v>
      </c>
      <c r="G1" s="1" t="s">
        <v>5</v>
      </c>
      <c r="H1" s="10" t="s">
        <v>6</v>
      </c>
      <c r="I1" s="1" t="s">
        <v>7</v>
      </c>
      <c r="J1" s="10" t="s">
        <v>26</v>
      </c>
      <c r="K1" s="1" t="s">
        <v>1339</v>
      </c>
      <c r="L1" s="40" t="s">
        <v>1277</v>
      </c>
      <c r="M1" s="40" t="s">
        <v>29</v>
      </c>
      <c r="N1" s="40" t="s">
        <v>30</v>
      </c>
      <c r="O1" s="40" t="s">
        <v>31</v>
      </c>
      <c r="P1" s="40" t="s">
        <v>32</v>
      </c>
      <c r="Q1" s="40" t="s">
        <v>33</v>
      </c>
      <c r="R1" s="40" t="s">
        <v>34</v>
      </c>
      <c r="S1" s="40" t="s">
        <v>35</v>
      </c>
      <c r="T1" s="40" t="s">
        <v>101</v>
      </c>
      <c r="U1" s="40" t="s">
        <v>106</v>
      </c>
      <c r="V1" s="1" t="s">
        <v>2828</v>
      </c>
      <c r="W1" s="1" t="s">
        <v>1371</v>
      </c>
      <c r="X1" s="1" t="s">
        <v>1469</v>
      </c>
      <c r="Y1" s="1" t="s">
        <v>1373</v>
      </c>
      <c r="Z1" s="1" t="s">
        <v>1398</v>
      </c>
      <c r="AA1" s="1" t="s">
        <v>1399</v>
      </c>
      <c r="AB1" s="1" t="s">
        <v>1343</v>
      </c>
      <c r="AC1" s="1" t="s">
        <v>1400</v>
      </c>
      <c r="AD1" s="1" t="s">
        <v>1334</v>
      </c>
      <c r="AE1" s="1" t="s">
        <v>1341</v>
      </c>
      <c r="AF1" s="1" t="s">
        <v>1340</v>
      </c>
      <c r="AG1" s="1" t="s">
        <v>2829</v>
      </c>
      <c r="AH1" s="1" t="s">
        <v>1336</v>
      </c>
      <c r="AI1" s="40" t="s">
        <v>1287</v>
      </c>
      <c r="AJ1" s="40" t="s">
        <v>527</v>
      </c>
      <c r="AK1" s="40" t="s">
        <v>2830</v>
      </c>
      <c r="AL1" s="1" t="s">
        <v>1381</v>
      </c>
      <c r="AM1" s="1" t="s">
        <v>1374</v>
      </c>
      <c r="AN1" s="1" t="s">
        <v>1345</v>
      </c>
      <c r="AO1" s="1" t="s">
        <v>2831</v>
      </c>
      <c r="AP1" s="1" t="s">
        <v>1346</v>
      </c>
      <c r="AQ1" s="1" t="s">
        <v>1347</v>
      </c>
      <c r="AR1" s="1" t="s">
        <v>2788</v>
      </c>
      <c r="AS1" s="1" t="s">
        <v>2832</v>
      </c>
      <c r="AT1" s="1" t="s">
        <v>1375</v>
      </c>
      <c r="AU1" s="1" t="s">
        <v>1401</v>
      </c>
      <c r="AV1" s="1" t="s">
        <v>1402</v>
      </c>
      <c r="AW1" s="1" t="s">
        <v>1403</v>
      </c>
      <c r="AX1" s="1" t="s">
        <v>1404</v>
      </c>
      <c r="AY1" s="1" t="s">
        <v>1329</v>
      </c>
      <c r="AZ1" s="1" t="s">
        <v>1405</v>
      </c>
      <c r="BA1" s="1" t="s">
        <v>135</v>
      </c>
      <c r="BB1" s="1" t="s">
        <v>2833</v>
      </c>
      <c r="BC1" s="1" t="s">
        <v>793</v>
      </c>
    </row>
    <row r="2" spans="1:55" ht="15.75" hidden="1" customHeight="1" x14ac:dyDescent="0.25">
      <c r="B2" s="36">
        <v>46009</v>
      </c>
      <c r="C2" s="39" t="s">
        <v>1499</v>
      </c>
      <c r="D2" s="2" t="s">
        <v>8</v>
      </c>
      <c r="E2" s="6">
        <v>6446</v>
      </c>
      <c r="F2" s="6">
        <v>4</v>
      </c>
      <c r="G2" s="6">
        <f t="shared" ref="G2:G65" si="0">F2*21</f>
        <v>84</v>
      </c>
      <c r="H2" s="8">
        <f t="shared" ref="H2:H65" si="1">1-I2/G2</f>
        <v>0.97619047619047616</v>
      </c>
      <c r="I2" s="6">
        <f t="shared" ref="I2:I33" si="2">SUM(L2:BA2)</f>
        <v>2</v>
      </c>
      <c r="J2" s="7">
        <f t="shared" ref="J2:J33" si="3">K2/G2</f>
        <v>0</v>
      </c>
      <c r="K2" s="6">
        <f t="shared" ref="K2:K65" si="4">SUM(L2:U2)</f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2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</row>
    <row r="3" spans="1:55" ht="15.75" hidden="1" customHeight="1" x14ac:dyDescent="0.25">
      <c r="B3" s="36">
        <v>46009</v>
      </c>
      <c r="C3" s="39" t="s">
        <v>1499</v>
      </c>
      <c r="D3" s="2" t="s">
        <v>9</v>
      </c>
      <c r="E3" s="6">
        <v>6446</v>
      </c>
      <c r="F3" s="6">
        <v>13</v>
      </c>
      <c r="G3" s="6">
        <f t="shared" si="0"/>
        <v>273</v>
      </c>
      <c r="H3" s="8">
        <f t="shared" si="1"/>
        <v>0.98168498168498164</v>
      </c>
      <c r="I3" s="6">
        <f t="shared" si="2"/>
        <v>5</v>
      </c>
      <c r="J3" s="7">
        <f t="shared" si="3"/>
        <v>0</v>
      </c>
      <c r="K3" s="6">
        <f t="shared" si="4"/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2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3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</row>
    <row r="4" spans="1:55" ht="15.75" hidden="1" customHeight="1" x14ac:dyDescent="0.25">
      <c r="B4" s="36">
        <v>46009</v>
      </c>
      <c r="C4" s="39" t="s">
        <v>1499</v>
      </c>
      <c r="D4" s="2" t="s">
        <v>9</v>
      </c>
      <c r="E4" s="6">
        <v>6581</v>
      </c>
      <c r="F4" s="6">
        <v>3</v>
      </c>
      <c r="G4" s="6">
        <f t="shared" si="0"/>
        <v>63</v>
      </c>
      <c r="H4" s="8">
        <f t="shared" si="1"/>
        <v>0.90476190476190477</v>
      </c>
      <c r="I4" s="6">
        <f t="shared" si="2"/>
        <v>6</v>
      </c>
      <c r="J4" s="7">
        <f t="shared" si="3"/>
        <v>7.9365079365079361E-2</v>
      </c>
      <c r="K4" s="6">
        <f t="shared" si="4"/>
        <v>5</v>
      </c>
      <c r="L4" s="6">
        <v>0</v>
      </c>
      <c r="M4" s="6">
        <v>1</v>
      </c>
      <c r="N4" s="6">
        <v>0</v>
      </c>
      <c r="O4" s="6">
        <v>0</v>
      </c>
      <c r="P4" s="6">
        <v>0</v>
      </c>
      <c r="Q4" s="6">
        <v>3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</row>
    <row r="5" spans="1:55" ht="15.75" hidden="1" customHeight="1" x14ac:dyDescent="0.25">
      <c r="B5" s="36">
        <v>46009</v>
      </c>
      <c r="C5" s="39" t="s">
        <v>1499</v>
      </c>
      <c r="D5" s="2" t="s">
        <v>9</v>
      </c>
      <c r="E5" s="6">
        <v>6601</v>
      </c>
      <c r="F5" s="6">
        <v>3</v>
      </c>
      <c r="G5" s="6">
        <f t="shared" si="0"/>
        <v>63</v>
      </c>
      <c r="H5" s="8">
        <f t="shared" si="1"/>
        <v>0.98412698412698418</v>
      </c>
      <c r="I5" s="6">
        <f t="shared" si="2"/>
        <v>1</v>
      </c>
      <c r="J5" s="7">
        <f t="shared" si="3"/>
        <v>1.5873015873015872E-2</v>
      </c>
      <c r="K5" s="6">
        <f t="shared" si="4"/>
        <v>1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</row>
    <row r="6" spans="1:55" ht="15.75" hidden="1" customHeight="1" x14ac:dyDescent="0.25">
      <c r="B6" s="36">
        <v>46009</v>
      </c>
      <c r="C6" s="39" t="s">
        <v>1499</v>
      </c>
      <c r="D6" s="2" t="s">
        <v>11</v>
      </c>
      <c r="E6" s="6">
        <v>6581</v>
      </c>
      <c r="F6" s="6">
        <v>1</v>
      </c>
      <c r="G6" s="6">
        <f t="shared" si="0"/>
        <v>21</v>
      </c>
      <c r="H6" s="8">
        <f t="shared" si="1"/>
        <v>0.95238095238095233</v>
      </c>
      <c r="I6" s="6">
        <f t="shared" si="2"/>
        <v>1</v>
      </c>
      <c r="J6" s="7">
        <f t="shared" si="3"/>
        <v>4.7619047619047616E-2</v>
      </c>
      <c r="K6" s="6">
        <f t="shared" si="4"/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</row>
    <row r="7" spans="1:55" ht="15.75" hidden="1" customHeight="1" x14ac:dyDescent="0.25">
      <c r="B7" s="36">
        <v>46009</v>
      </c>
      <c r="C7" s="39" t="s">
        <v>1499</v>
      </c>
      <c r="D7" s="2" t="s">
        <v>11</v>
      </c>
      <c r="E7" s="6">
        <v>6601</v>
      </c>
      <c r="F7" s="6">
        <v>1</v>
      </c>
      <c r="G7" s="6">
        <f t="shared" si="0"/>
        <v>21</v>
      </c>
      <c r="H7" s="8">
        <f t="shared" si="1"/>
        <v>1</v>
      </c>
      <c r="I7" s="6">
        <f t="shared" si="2"/>
        <v>0</v>
      </c>
      <c r="J7" s="7">
        <f t="shared" si="3"/>
        <v>0</v>
      </c>
      <c r="K7" s="6">
        <f t="shared" si="4"/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</row>
    <row r="8" spans="1:55" ht="15.75" hidden="1" customHeight="1" x14ac:dyDescent="0.25">
      <c r="B8" s="36">
        <v>46009</v>
      </c>
      <c r="C8" s="39" t="s">
        <v>1499</v>
      </c>
      <c r="D8" s="2" t="s">
        <v>15</v>
      </c>
      <c r="E8" s="6">
        <v>6446</v>
      </c>
      <c r="F8" s="6">
        <v>13</v>
      </c>
      <c r="G8" s="6">
        <f t="shared" si="0"/>
        <v>273</v>
      </c>
      <c r="H8" s="8">
        <f t="shared" si="1"/>
        <v>0.9853479853479854</v>
      </c>
      <c r="I8" s="6">
        <f t="shared" si="2"/>
        <v>4</v>
      </c>
      <c r="J8" s="7">
        <f t="shared" si="3"/>
        <v>0</v>
      </c>
      <c r="K8" s="6">
        <f t="shared" si="4"/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4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</row>
    <row r="9" spans="1:55" ht="15.75" hidden="1" customHeight="1" x14ac:dyDescent="0.25">
      <c r="B9" s="36">
        <v>46009</v>
      </c>
      <c r="C9" s="39" t="s">
        <v>1499</v>
      </c>
      <c r="D9" s="2" t="s">
        <v>15</v>
      </c>
      <c r="E9" s="6">
        <v>6581</v>
      </c>
      <c r="F9" s="6">
        <v>13</v>
      </c>
      <c r="G9" s="6">
        <f t="shared" si="0"/>
        <v>273</v>
      </c>
      <c r="H9" s="8">
        <f t="shared" si="1"/>
        <v>0.99633699633699635</v>
      </c>
      <c r="I9" s="6">
        <f t="shared" si="2"/>
        <v>1</v>
      </c>
      <c r="J9" s="7">
        <f t="shared" si="3"/>
        <v>0</v>
      </c>
      <c r="K9" s="6">
        <f t="shared" si="4"/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1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</row>
    <row r="10" spans="1:55" ht="15.75" hidden="1" customHeight="1" x14ac:dyDescent="0.25">
      <c r="B10" s="36">
        <v>46009</v>
      </c>
      <c r="C10" s="39" t="s">
        <v>1499</v>
      </c>
      <c r="D10" s="2" t="s">
        <v>15</v>
      </c>
      <c r="E10" s="6">
        <v>6601</v>
      </c>
      <c r="F10" s="6">
        <v>13</v>
      </c>
      <c r="G10" s="6">
        <f t="shared" si="0"/>
        <v>273</v>
      </c>
      <c r="H10" s="8">
        <f t="shared" si="1"/>
        <v>0.99633699633699635</v>
      </c>
      <c r="I10" s="6">
        <f t="shared" si="2"/>
        <v>1</v>
      </c>
      <c r="J10" s="7">
        <f t="shared" si="3"/>
        <v>3.663003663003663E-3</v>
      </c>
      <c r="K10" s="6">
        <f t="shared" si="4"/>
        <v>1</v>
      </c>
      <c r="L10" s="6">
        <v>0</v>
      </c>
      <c r="M10" s="6">
        <v>1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</row>
    <row r="11" spans="1:55" ht="15.75" hidden="1" customHeight="1" x14ac:dyDescent="0.25">
      <c r="B11" s="36">
        <v>46009</v>
      </c>
      <c r="C11" s="39" t="s">
        <v>1499</v>
      </c>
      <c r="D11" s="2" t="s">
        <v>16</v>
      </c>
      <c r="E11" s="6">
        <v>6446</v>
      </c>
      <c r="F11" s="6">
        <v>13</v>
      </c>
      <c r="G11" s="6">
        <f t="shared" si="0"/>
        <v>273</v>
      </c>
      <c r="H11" s="8">
        <f t="shared" si="1"/>
        <v>0.95604395604395609</v>
      </c>
      <c r="I11" s="6">
        <f t="shared" si="2"/>
        <v>12</v>
      </c>
      <c r="J11" s="7">
        <f t="shared" si="3"/>
        <v>3.663003663003663E-3</v>
      </c>
      <c r="K11" s="6">
        <f t="shared" si="4"/>
        <v>1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11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</row>
    <row r="12" spans="1:55" ht="15.75" hidden="1" customHeight="1" x14ac:dyDescent="0.25">
      <c r="B12" s="36">
        <v>46009</v>
      </c>
      <c r="C12" s="39" t="s">
        <v>1499</v>
      </c>
      <c r="D12" s="2" t="s">
        <v>16</v>
      </c>
      <c r="E12" s="6">
        <v>6581</v>
      </c>
      <c r="F12" s="6">
        <v>13</v>
      </c>
      <c r="G12" s="6">
        <f t="shared" si="0"/>
        <v>273</v>
      </c>
      <c r="H12" s="8">
        <f t="shared" si="1"/>
        <v>0.98168498168498164</v>
      </c>
      <c r="I12" s="6">
        <f t="shared" si="2"/>
        <v>5</v>
      </c>
      <c r="J12" s="7">
        <f t="shared" si="3"/>
        <v>1.8315018315018316E-2</v>
      </c>
      <c r="K12" s="6">
        <f t="shared" si="4"/>
        <v>5</v>
      </c>
      <c r="L12" s="6">
        <v>0</v>
      </c>
      <c r="M12" s="6">
        <v>1</v>
      </c>
      <c r="N12" s="6">
        <v>0</v>
      </c>
      <c r="O12" s="6">
        <v>0</v>
      </c>
      <c r="P12" s="6">
        <v>2</v>
      </c>
      <c r="Q12" s="6">
        <v>2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</row>
    <row r="13" spans="1:55" ht="15.75" hidden="1" customHeight="1" x14ac:dyDescent="0.25">
      <c r="B13" s="36">
        <v>46009</v>
      </c>
      <c r="C13" s="39" t="s">
        <v>1499</v>
      </c>
      <c r="D13" s="2" t="s">
        <v>16</v>
      </c>
      <c r="E13" s="6">
        <v>6601</v>
      </c>
      <c r="F13" s="6">
        <v>13</v>
      </c>
      <c r="G13" s="6">
        <f t="shared" si="0"/>
        <v>273</v>
      </c>
      <c r="H13" s="8">
        <f t="shared" si="1"/>
        <v>0.9853479853479854</v>
      </c>
      <c r="I13" s="6">
        <f t="shared" si="2"/>
        <v>4</v>
      </c>
      <c r="J13" s="7">
        <f t="shared" si="3"/>
        <v>1.4652014652014652E-2</v>
      </c>
      <c r="K13" s="6">
        <f t="shared" si="4"/>
        <v>4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3</v>
      </c>
      <c r="R13" s="6">
        <v>0</v>
      </c>
      <c r="S13" s="6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</row>
    <row r="14" spans="1:55" ht="15.75" hidden="1" customHeight="1" x14ac:dyDescent="0.25">
      <c r="A14" s="6" t="s">
        <v>158</v>
      </c>
      <c r="B14" s="36">
        <v>46013</v>
      </c>
      <c r="C14" s="39" t="s">
        <v>1499</v>
      </c>
      <c r="D14" s="2" t="s">
        <v>8</v>
      </c>
      <c r="E14" s="6">
        <v>6601</v>
      </c>
      <c r="F14" s="6">
        <v>4</v>
      </c>
      <c r="G14" s="6">
        <f t="shared" si="0"/>
        <v>84</v>
      </c>
      <c r="H14" s="8">
        <f t="shared" si="1"/>
        <v>1</v>
      </c>
      <c r="I14" s="6">
        <f t="shared" si="2"/>
        <v>0</v>
      </c>
      <c r="J14" s="7">
        <f t="shared" si="3"/>
        <v>0</v>
      </c>
      <c r="K14" s="6">
        <f t="shared" si="4"/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</row>
    <row r="15" spans="1:55" ht="15.75" hidden="1" customHeight="1" x14ac:dyDescent="0.25">
      <c r="B15" s="36">
        <v>46013</v>
      </c>
      <c r="C15" s="39" t="s">
        <v>1499</v>
      </c>
      <c r="D15" s="2" t="s">
        <v>8</v>
      </c>
      <c r="E15" s="6">
        <v>6688</v>
      </c>
      <c r="F15" s="6">
        <v>4</v>
      </c>
      <c r="G15" s="6">
        <f t="shared" si="0"/>
        <v>84</v>
      </c>
      <c r="H15" s="8">
        <f t="shared" si="1"/>
        <v>1</v>
      </c>
      <c r="I15" s="6">
        <f t="shared" si="2"/>
        <v>0</v>
      </c>
      <c r="J15" s="7">
        <f t="shared" si="3"/>
        <v>0</v>
      </c>
      <c r="K15" s="6">
        <f t="shared" si="4"/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</row>
    <row r="16" spans="1:55" ht="15.75" hidden="1" customHeight="1" x14ac:dyDescent="0.25">
      <c r="B16" s="36">
        <v>46013</v>
      </c>
      <c r="C16" s="39" t="s">
        <v>1499</v>
      </c>
      <c r="D16" s="2" t="s">
        <v>8</v>
      </c>
      <c r="E16" s="6">
        <v>6494</v>
      </c>
      <c r="F16" s="6">
        <v>4</v>
      </c>
      <c r="G16" s="6">
        <f t="shared" si="0"/>
        <v>84</v>
      </c>
      <c r="H16" s="8">
        <f t="shared" si="1"/>
        <v>1</v>
      </c>
      <c r="I16" s="6">
        <f t="shared" si="2"/>
        <v>0</v>
      </c>
      <c r="J16" s="7">
        <f t="shared" si="3"/>
        <v>0</v>
      </c>
      <c r="K16" s="6">
        <f t="shared" si="4"/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</row>
    <row r="17" spans="1:53" ht="15.75" hidden="1" customHeight="1" x14ac:dyDescent="0.25">
      <c r="B17" s="36">
        <v>46013</v>
      </c>
      <c r="C17" s="39" t="s">
        <v>1499</v>
      </c>
      <c r="D17" s="13" t="s">
        <v>8</v>
      </c>
      <c r="E17" s="6">
        <v>6905</v>
      </c>
      <c r="F17" s="6">
        <v>4</v>
      </c>
      <c r="G17" s="6">
        <f t="shared" si="0"/>
        <v>84</v>
      </c>
      <c r="H17" s="8">
        <f t="shared" si="1"/>
        <v>1</v>
      </c>
      <c r="I17" s="6">
        <f t="shared" si="2"/>
        <v>0</v>
      </c>
      <c r="J17" s="7">
        <f t="shared" si="3"/>
        <v>0</v>
      </c>
      <c r="K17" s="6">
        <f t="shared" si="4"/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</row>
    <row r="18" spans="1:53" ht="15.75" hidden="1" customHeight="1" x14ac:dyDescent="0.25">
      <c r="B18" s="36">
        <v>46013</v>
      </c>
      <c r="C18" s="39" t="s">
        <v>1499</v>
      </c>
      <c r="D18" s="2" t="s">
        <v>9</v>
      </c>
      <c r="E18" s="6">
        <v>6688</v>
      </c>
      <c r="F18" s="6">
        <v>2</v>
      </c>
      <c r="G18" s="6">
        <f t="shared" si="0"/>
        <v>42</v>
      </c>
      <c r="H18" s="8">
        <f t="shared" si="1"/>
        <v>1</v>
      </c>
      <c r="I18" s="6">
        <f t="shared" si="2"/>
        <v>0</v>
      </c>
      <c r="J18" s="7">
        <f t="shared" si="3"/>
        <v>0</v>
      </c>
      <c r="K18" s="6">
        <f t="shared" si="4"/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</row>
    <row r="19" spans="1:53" ht="15.75" hidden="1" customHeight="1" x14ac:dyDescent="0.25">
      <c r="B19" s="36">
        <v>46013</v>
      </c>
      <c r="C19" s="39" t="s">
        <v>1499</v>
      </c>
      <c r="D19" s="2" t="s">
        <v>11</v>
      </c>
      <c r="E19" s="6">
        <v>6688</v>
      </c>
      <c r="F19" s="6">
        <v>1</v>
      </c>
      <c r="G19" s="6">
        <f t="shared" si="0"/>
        <v>21</v>
      </c>
      <c r="H19" s="8">
        <f t="shared" si="1"/>
        <v>1</v>
      </c>
      <c r="I19" s="6">
        <f t="shared" si="2"/>
        <v>0</v>
      </c>
      <c r="J19" s="7">
        <f t="shared" si="3"/>
        <v>0</v>
      </c>
      <c r="K19" s="6">
        <f t="shared" si="4"/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</row>
    <row r="20" spans="1:53" ht="15.75" hidden="1" customHeight="1" x14ac:dyDescent="0.25">
      <c r="B20" s="36">
        <v>46013</v>
      </c>
      <c r="C20" s="39" t="s">
        <v>1499</v>
      </c>
      <c r="D20" s="2" t="s">
        <v>12</v>
      </c>
      <c r="E20" s="6">
        <v>6581</v>
      </c>
      <c r="F20" s="6">
        <v>4</v>
      </c>
      <c r="G20" s="6">
        <f t="shared" si="0"/>
        <v>84</v>
      </c>
      <c r="H20" s="8">
        <f t="shared" si="1"/>
        <v>0.97619047619047616</v>
      </c>
      <c r="I20" s="6">
        <f t="shared" si="2"/>
        <v>2</v>
      </c>
      <c r="J20" s="7">
        <f t="shared" si="3"/>
        <v>0</v>
      </c>
      <c r="K20" s="6">
        <f t="shared" si="4"/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1</v>
      </c>
      <c r="AE20" s="6">
        <v>0</v>
      </c>
      <c r="AF20" s="6">
        <v>0</v>
      </c>
      <c r="AG20" s="6">
        <v>0</v>
      </c>
      <c r="AH20" s="6">
        <v>0</v>
      </c>
      <c r="AI20" s="6">
        <v>1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</row>
    <row r="21" spans="1:53" ht="15.75" hidden="1" customHeight="1" x14ac:dyDescent="0.25">
      <c r="B21" s="36">
        <v>46013</v>
      </c>
      <c r="C21" s="39" t="s">
        <v>1499</v>
      </c>
      <c r="D21" s="2" t="s">
        <v>12</v>
      </c>
      <c r="E21" s="6">
        <v>6601</v>
      </c>
      <c r="F21" s="6">
        <v>4</v>
      </c>
      <c r="G21" s="6">
        <f t="shared" si="0"/>
        <v>84</v>
      </c>
      <c r="H21" s="8">
        <f t="shared" si="1"/>
        <v>1</v>
      </c>
      <c r="I21" s="6">
        <f t="shared" si="2"/>
        <v>0</v>
      </c>
      <c r="J21" s="7">
        <f t="shared" si="3"/>
        <v>0</v>
      </c>
      <c r="K21" s="6">
        <f t="shared" si="4"/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</row>
    <row r="22" spans="1:53" ht="15.75" hidden="1" customHeight="1" x14ac:dyDescent="0.25">
      <c r="B22" s="36">
        <v>46014</v>
      </c>
      <c r="C22" s="39" t="s">
        <v>1499</v>
      </c>
      <c r="D22" s="2" t="s">
        <v>9</v>
      </c>
      <c r="E22" s="6">
        <v>6494</v>
      </c>
      <c r="F22" s="6">
        <v>2</v>
      </c>
      <c r="G22" s="6">
        <f t="shared" si="0"/>
        <v>42</v>
      </c>
      <c r="H22" s="8">
        <f t="shared" si="1"/>
        <v>1</v>
      </c>
      <c r="I22" s="6">
        <f t="shared" si="2"/>
        <v>0</v>
      </c>
      <c r="J22" s="7">
        <f t="shared" si="3"/>
        <v>0</v>
      </c>
      <c r="K22" s="6">
        <f t="shared" si="4"/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</row>
    <row r="23" spans="1:53" ht="15.75" hidden="1" customHeight="1" x14ac:dyDescent="0.25">
      <c r="B23" s="36">
        <v>46014</v>
      </c>
      <c r="C23" s="39" t="s">
        <v>1499</v>
      </c>
      <c r="D23" s="2" t="s">
        <v>11</v>
      </c>
      <c r="E23" s="6">
        <v>6494</v>
      </c>
      <c r="F23" s="6">
        <v>1</v>
      </c>
      <c r="G23" s="6">
        <f t="shared" si="0"/>
        <v>21</v>
      </c>
      <c r="H23" s="8">
        <f t="shared" si="1"/>
        <v>1</v>
      </c>
      <c r="I23" s="6">
        <f t="shared" si="2"/>
        <v>0</v>
      </c>
      <c r="J23" s="7">
        <f t="shared" si="3"/>
        <v>0</v>
      </c>
      <c r="K23" s="6">
        <f t="shared" si="4"/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</row>
    <row r="24" spans="1:53" ht="15.75" hidden="1" customHeight="1" x14ac:dyDescent="0.25">
      <c r="B24" s="36">
        <v>46014</v>
      </c>
      <c r="C24" s="39" t="s">
        <v>1499</v>
      </c>
      <c r="D24" s="2" t="s">
        <v>13</v>
      </c>
      <c r="E24" s="6">
        <v>6581</v>
      </c>
      <c r="F24" s="6">
        <v>2</v>
      </c>
      <c r="G24" s="6">
        <f t="shared" si="0"/>
        <v>42</v>
      </c>
      <c r="H24" s="8">
        <f t="shared" si="1"/>
        <v>0.9285714285714286</v>
      </c>
      <c r="I24" s="6">
        <f t="shared" si="2"/>
        <v>3</v>
      </c>
      <c r="J24" s="7">
        <f t="shared" si="3"/>
        <v>7.1428571428571425E-2</v>
      </c>
      <c r="K24" s="6">
        <f t="shared" si="4"/>
        <v>3</v>
      </c>
      <c r="L24" s="6">
        <v>0</v>
      </c>
      <c r="M24" s="6">
        <v>3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</row>
    <row r="25" spans="1:53" ht="15.75" hidden="1" customHeight="1" x14ac:dyDescent="0.25">
      <c r="B25" s="36">
        <v>46014</v>
      </c>
      <c r="C25" s="39" t="s">
        <v>1499</v>
      </c>
      <c r="D25" s="2" t="s">
        <v>13</v>
      </c>
      <c r="E25" s="6">
        <v>6601</v>
      </c>
      <c r="F25" s="6">
        <v>2</v>
      </c>
      <c r="G25" s="6">
        <f t="shared" si="0"/>
        <v>42</v>
      </c>
      <c r="H25" s="8">
        <f t="shared" si="1"/>
        <v>0.97619047619047616</v>
      </c>
      <c r="I25" s="6">
        <f t="shared" si="2"/>
        <v>1</v>
      </c>
      <c r="J25" s="7">
        <f t="shared" si="3"/>
        <v>2.3809523809523808E-2</v>
      </c>
      <c r="K25" s="6">
        <f t="shared" si="4"/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</row>
    <row r="26" spans="1:53" ht="15.75" hidden="1" customHeight="1" x14ac:dyDescent="0.25">
      <c r="B26" s="36">
        <v>46015</v>
      </c>
      <c r="C26" s="39" t="s">
        <v>1499</v>
      </c>
      <c r="D26" s="2" t="s">
        <v>15</v>
      </c>
      <c r="E26" s="6">
        <v>6688</v>
      </c>
      <c r="F26" s="6">
        <v>12</v>
      </c>
      <c r="G26" s="6">
        <f t="shared" si="0"/>
        <v>252</v>
      </c>
      <c r="H26" s="8">
        <f t="shared" si="1"/>
        <v>0.98412698412698418</v>
      </c>
      <c r="I26" s="6">
        <f t="shared" si="2"/>
        <v>4</v>
      </c>
      <c r="J26" s="7">
        <f t="shared" si="3"/>
        <v>1.5873015873015872E-2</v>
      </c>
      <c r="K26" s="6">
        <f t="shared" si="4"/>
        <v>4</v>
      </c>
      <c r="L26" s="6">
        <v>0</v>
      </c>
      <c r="M26" s="6">
        <v>0</v>
      </c>
      <c r="N26" s="6">
        <v>0</v>
      </c>
      <c r="O26" s="6">
        <v>0</v>
      </c>
      <c r="P26" s="6">
        <v>4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</row>
    <row r="27" spans="1:53" ht="15.75" hidden="1" customHeight="1" x14ac:dyDescent="0.25">
      <c r="B27" s="36">
        <v>46015</v>
      </c>
      <c r="C27" s="39" t="s">
        <v>1499</v>
      </c>
      <c r="D27" s="2" t="s">
        <v>16</v>
      </c>
      <c r="E27" s="6">
        <v>6688</v>
      </c>
      <c r="F27" s="6">
        <v>13</v>
      </c>
      <c r="G27" s="6">
        <f t="shared" si="0"/>
        <v>273</v>
      </c>
      <c r="H27" s="8">
        <f t="shared" si="1"/>
        <v>0.97069597069597069</v>
      </c>
      <c r="I27" s="6">
        <f t="shared" si="2"/>
        <v>8</v>
      </c>
      <c r="J27" s="7">
        <f t="shared" si="3"/>
        <v>2.9304029304029304E-2</v>
      </c>
      <c r="K27" s="6">
        <f t="shared" si="4"/>
        <v>8</v>
      </c>
      <c r="L27" s="6">
        <v>0</v>
      </c>
      <c r="M27" s="6">
        <v>0</v>
      </c>
      <c r="N27" s="6">
        <v>0</v>
      </c>
      <c r="O27" s="6">
        <v>0</v>
      </c>
      <c r="P27" s="6">
        <v>7</v>
      </c>
      <c r="Q27" s="6">
        <v>0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</row>
    <row r="28" spans="1:53" ht="15.75" hidden="1" customHeight="1" x14ac:dyDescent="0.25">
      <c r="A28" s="6" t="s">
        <v>159</v>
      </c>
      <c r="B28" s="39">
        <v>46020</v>
      </c>
      <c r="C28" s="39" t="s">
        <v>1499</v>
      </c>
      <c r="D28" s="13" t="s">
        <v>9</v>
      </c>
      <c r="E28" s="6">
        <v>6905</v>
      </c>
      <c r="F28" s="6">
        <v>2</v>
      </c>
      <c r="G28" s="6">
        <f t="shared" si="0"/>
        <v>42</v>
      </c>
      <c r="H28" s="8">
        <f t="shared" si="1"/>
        <v>1</v>
      </c>
      <c r="I28" s="6">
        <f t="shared" si="2"/>
        <v>0</v>
      </c>
      <c r="J28" s="7">
        <f t="shared" si="3"/>
        <v>0</v>
      </c>
      <c r="K28" s="6">
        <f t="shared" si="4"/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</row>
    <row r="29" spans="1:53" ht="15.75" hidden="1" customHeight="1" x14ac:dyDescent="0.25">
      <c r="B29" s="39">
        <v>46020</v>
      </c>
      <c r="C29" s="39" t="s">
        <v>1499</v>
      </c>
      <c r="D29" s="13" t="s">
        <v>11</v>
      </c>
      <c r="E29" s="6">
        <v>6905</v>
      </c>
      <c r="F29" s="6">
        <v>1</v>
      </c>
      <c r="G29" s="6">
        <f t="shared" si="0"/>
        <v>21</v>
      </c>
      <c r="H29" s="8">
        <f t="shared" si="1"/>
        <v>1</v>
      </c>
      <c r="I29" s="6">
        <f t="shared" si="2"/>
        <v>0</v>
      </c>
      <c r="J29" s="7">
        <f t="shared" si="3"/>
        <v>0</v>
      </c>
      <c r="K29" s="6">
        <f t="shared" si="4"/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</row>
    <row r="30" spans="1:53" ht="15.75" hidden="1" customHeight="1" x14ac:dyDescent="0.25">
      <c r="B30" s="39">
        <v>46020</v>
      </c>
      <c r="C30" s="39" t="s">
        <v>1499</v>
      </c>
      <c r="D30" s="13" t="s">
        <v>12</v>
      </c>
      <c r="E30" s="6">
        <v>6688</v>
      </c>
      <c r="F30" s="13">
        <v>3</v>
      </c>
      <c r="G30" s="6">
        <f t="shared" si="0"/>
        <v>63</v>
      </c>
      <c r="H30" s="8">
        <f t="shared" si="1"/>
        <v>1</v>
      </c>
      <c r="I30" s="6">
        <f t="shared" si="2"/>
        <v>0</v>
      </c>
      <c r="J30" s="7">
        <f t="shared" si="3"/>
        <v>0</v>
      </c>
      <c r="K30" s="6">
        <f t="shared" si="4"/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</row>
    <row r="31" spans="1:53" ht="15.75" hidden="1" customHeight="1" x14ac:dyDescent="0.25">
      <c r="B31" s="39">
        <v>46020</v>
      </c>
      <c r="C31" s="39" t="s">
        <v>1499</v>
      </c>
      <c r="D31" s="13" t="s">
        <v>64</v>
      </c>
      <c r="E31" s="6">
        <v>6688</v>
      </c>
      <c r="F31" s="13">
        <v>1</v>
      </c>
      <c r="G31" s="6">
        <f t="shared" si="0"/>
        <v>21</v>
      </c>
      <c r="H31" s="8">
        <f t="shared" si="1"/>
        <v>1</v>
      </c>
      <c r="I31" s="6">
        <f t="shared" si="2"/>
        <v>0</v>
      </c>
      <c r="J31" s="7">
        <f t="shared" si="3"/>
        <v>0</v>
      </c>
      <c r="K31" s="6">
        <f t="shared" si="4"/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</row>
    <row r="32" spans="1:53" ht="15.75" hidden="1" customHeight="1" x14ac:dyDescent="0.25">
      <c r="B32" s="39">
        <v>46021</v>
      </c>
      <c r="C32" s="39" t="s">
        <v>1499</v>
      </c>
      <c r="D32" s="13" t="s">
        <v>64</v>
      </c>
      <c r="E32" s="6">
        <v>6494</v>
      </c>
      <c r="F32" s="13">
        <v>1</v>
      </c>
      <c r="G32" s="6">
        <f t="shared" si="0"/>
        <v>21</v>
      </c>
      <c r="H32" s="8">
        <f t="shared" si="1"/>
        <v>1</v>
      </c>
      <c r="I32" s="6">
        <f t="shared" si="2"/>
        <v>0</v>
      </c>
      <c r="J32" s="7">
        <f t="shared" si="3"/>
        <v>0</v>
      </c>
      <c r="K32" s="6">
        <f t="shared" si="4"/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</row>
    <row r="33" spans="1:53" ht="15.75" hidden="1" customHeight="1" x14ac:dyDescent="0.25">
      <c r="B33" s="39">
        <v>46021</v>
      </c>
      <c r="C33" s="39" t="s">
        <v>1499</v>
      </c>
      <c r="D33" s="13" t="s">
        <v>67</v>
      </c>
      <c r="E33" s="6">
        <v>6688</v>
      </c>
      <c r="F33" s="6">
        <v>1</v>
      </c>
      <c r="G33" s="6">
        <f t="shared" si="0"/>
        <v>21</v>
      </c>
      <c r="H33" s="8">
        <f t="shared" si="1"/>
        <v>1</v>
      </c>
      <c r="I33" s="6">
        <f t="shared" si="2"/>
        <v>0</v>
      </c>
      <c r="J33" s="7">
        <f t="shared" si="3"/>
        <v>0</v>
      </c>
      <c r="K33" s="6">
        <f t="shared" si="4"/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</row>
    <row r="34" spans="1:53" ht="15.75" hidden="1" customHeight="1" x14ac:dyDescent="0.25">
      <c r="B34" s="39">
        <v>46024</v>
      </c>
      <c r="C34" s="39" t="s">
        <v>1499</v>
      </c>
      <c r="D34" s="13" t="s">
        <v>15</v>
      </c>
      <c r="E34" s="6">
        <v>6494</v>
      </c>
      <c r="F34" s="13">
        <v>12</v>
      </c>
      <c r="G34" s="6">
        <f t="shared" si="0"/>
        <v>252</v>
      </c>
      <c r="H34" s="8">
        <f t="shared" si="1"/>
        <v>0.99603174603174605</v>
      </c>
      <c r="I34" s="6">
        <f t="shared" ref="I34:I59" si="5">SUM(L34:BA34)</f>
        <v>1</v>
      </c>
      <c r="J34" s="7">
        <f t="shared" ref="J34:J52" si="6">K34/G34</f>
        <v>3.968253968253968E-3</v>
      </c>
      <c r="K34" s="6">
        <f t="shared" si="4"/>
        <v>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</row>
    <row r="35" spans="1:53" ht="15.75" hidden="1" customHeight="1" x14ac:dyDescent="0.25">
      <c r="A35" s="6" t="s">
        <v>160</v>
      </c>
      <c r="B35" s="39">
        <v>46027</v>
      </c>
      <c r="C35" s="39" t="s">
        <v>1499</v>
      </c>
      <c r="D35" s="13" t="s">
        <v>64</v>
      </c>
      <c r="E35" s="6">
        <v>6905</v>
      </c>
      <c r="F35" s="13">
        <v>1</v>
      </c>
      <c r="G35" s="6">
        <f t="shared" si="0"/>
        <v>21</v>
      </c>
      <c r="H35" s="8">
        <f t="shared" si="1"/>
        <v>1</v>
      </c>
      <c r="I35" s="6">
        <f t="shared" si="5"/>
        <v>0</v>
      </c>
      <c r="J35" s="7">
        <f t="shared" si="6"/>
        <v>0</v>
      </c>
      <c r="K35" s="6">
        <f t="shared" si="4"/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</row>
    <row r="36" spans="1:53" ht="15.75" hidden="1" customHeight="1" x14ac:dyDescent="0.25">
      <c r="B36" s="36">
        <v>46027</v>
      </c>
      <c r="C36" s="39" t="s">
        <v>1499</v>
      </c>
      <c r="D36" s="2" t="s">
        <v>10</v>
      </c>
      <c r="E36" s="6">
        <v>6581</v>
      </c>
      <c r="F36" s="6">
        <v>2</v>
      </c>
      <c r="G36" s="6">
        <f t="shared" si="0"/>
        <v>42</v>
      </c>
      <c r="H36" s="8">
        <f t="shared" si="1"/>
        <v>1</v>
      </c>
      <c r="I36" s="6">
        <f t="shared" si="5"/>
        <v>0</v>
      </c>
      <c r="J36" s="7">
        <f t="shared" si="6"/>
        <v>0</v>
      </c>
      <c r="K36" s="6">
        <f t="shared" si="4"/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</row>
    <row r="37" spans="1:53" ht="15.75" hidden="1" customHeight="1" x14ac:dyDescent="0.25">
      <c r="B37" s="39">
        <v>46027</v>
      </c>
      <c r="C37" s="39" t="s">
        <v>1499</v>
      </c>
      <c r="D37" s="13" t="s">
        <v>13</v>
      </c>
      <c r="E37" s="6">
        <v>6905</v>
      </c>
      <c r="F37" s="13">
        <v>1</v>
      </c>
      <c r="G37" s="6">
        <f t="shared" si="0"/>
        <v>21</v>
      </c>
      <c r="H37" s="8">
        <f t="shared" si="1"/>
        <v>1</v>
      </c>
      <c r="I37" s="6">
        <f t="shared" si="5"/>
        <v>0</v>
      </c>
      <c r="J37" s="7">
        <f t="shared" si="6"/>
        <v>0</v>
      </c>
      <c r="K37" s="6">
        <f t="shared" si="4"/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</row>
    <row r="38" spans="1:53" ht="15.75" hidden="1" customHeight="1" x14ac:dyDescent="0.25">
      <c r="B38" s="39">
        <v>46027</v>
      </c>
      <c r="C38" s="39" t="s">
        <v>1499</v>
      </c>
      <c r="D38" s="13" t="s">
        <v>13</v>
      </c>
      <c r="E38" s="6">
        <v>6688</v>
      </c>
      <c r="F38" s="13">
        <v>2</v>
      </c>
      <c r="G38" s="6">
        <f t="shared" si="0"/>
        <v>42</v>
      </c>
      <c r="H38" s="8">
        <f t="shared" si="1"/>
        <v>0.90476190476190477</v>
      </c>
      <c r="I38" s="6">
        <f t="shared" si="5"/>
        <v>4</v>
      </c>
      <c r="J38" s="7">
        <f t="shared" si="6"/>
        <v>7.1428571428571425E-2</v>
      </c>
      <c r="K38" s="6">
        <f t="shared" si="4"/>
        <v>3</v>
      </c>
      <c r="L38" s="6">
        <v>0</v>
      </c>
      <c r="M38" s="6">
        <v>3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1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</row>
    <row r="39" spans="1:53" ht="15.75" hidden="1" customHeight="1" x14ac:dyDescent="0.25">
      <c r="B39" s="39">
        <v>46027</v>
      </c>
      <c r="C39" s="39" t="s">
        <v>1499</v>
      </c>
      <c r="D39" s="13" t="s">
        <v>13</v>
      </c>
      <c r="E39" s="6">
        <v>6494</v>
      </c>
      <c r="F39" s="13">
        <v>2</v>
      </c>
      <c r="G39" s="6">
        <f t="shared" si="0"/>
        <v>42</v>
      </c>
      <c r="H39" s="8">
        <f t="shared" si="1"/>
        <v>0.95238095238095233</v>
      </c>
      <c r="I39" s="6">
        <f t="shared" si="5"/>
        <v>2</v>
      </c>
      <c r="J39" s="7">
        <f t="shared" si="6"/>
        <v>4.7619047619047616E-2</v>
      </c>
      <c r="K39" s="6">
        <f t="shared" si="4"/>
        <v>2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</row>
    <row r="40" spans="1:53" ht="15.75" hidden="1" customHeight="1" x14ac:dyDescent="0.25">
      <c r="B40" s="39">
        <v>46028</v>
      </c>
      <c r="C40" s="39" t="s">
        <v>1499</v>
      </c>
      <c r="D40" s="13" t="s">
        <v>10</v>
      </c>
      <c r="E40" s="6">
        <v>6601</v>
      </c>
      <c r="F40" s="13">
        <v>2</v>
      </c>
      <c r="G40" s="6">
        <f t="shared" si="0"/>
        <v>42</v>
      </c>
      <c r="H40" s="8">
        <f t="shared" si="1"/>
        <v>1</v>
      </c>
      <c r="I40" s="6">
        <f t="shared" si="5"/>
        <v>0</v>
      </c>
      <c r="J40" s="7">
        <f t="shared" si="6"/>
        <v>0</v>
      </c>
      <c r="K40" s="6">
        <f t="shared" si="4"/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</row>
    <row r="41" spans="1:53" ht="15.75" hidden="1" customHeight="1" x14ac:dyDescent="0.25">
      <c r="B41" s="39">
        <v>46028</v>
      </c>
      <c r="C41" s="39" t="s">
        <v>1499</v>
      </c>
      <c r="D41" s="13" t="s">
        <v>15</v>
      </c>
      <c r="E41" s="6">
        <v>6905</v>
      </c>
      <c r="F41" s="13">
        <v>12</v>
      </c>
      <c r="G41" s="6">
        <f t="shared" si="0"/>
        <v>252</v>
      </c>
      <c r="H41" s="8">
        <f t="shared" si="1"/>
        <v>0.99603174603174605</v>
      </c>
      <c r="I41" s="6">
        <f t="shared" si="5"/>
        <v>1</v>
      </c>
      <c r="J41" s="7">
        <f t="shared" si="6"/>
        <v>0</v>
      </c>
      <c r="K41" s="6">
        <f t="shared" si="4"/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1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</row>
    <row r="42" spans="1:53" ht="15.75" hidden="1" customHeight="1" x14ac:dyDescent="0.25">
      <c r="B42" s="39">
        <v>46029</v>
      </c>
      <c r="C42" s="39" t="s">
        <v>1499</v>
      </c>
      <c r="D42" s="13" t="s">
        <v>67</v>
      </c>
      <c r="E42" s="6">
        <v>6494</v>
      </c>
      <c r="F42" s="13">
        <v>1</v>
      </c>
      <c r="G42" s="6">
        <f t="shared" si="0"/>
        <v>21</v>
      </c>
      <c r="H42" s="8">
        <f t="shared" si="1"/>
        <v>1</v>
      </c>
      <c r="I42" s="6">
        <f t="shared" si="5"/>
        <v>0</v>
      </c>
      <c r="J42" s="7">
        <f t="shared" si="6"/>
        <v>0</v>
      </c>
      <c r="K42" s="6">
        <f t="shared" si="4"/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</row>
    <row r="43" spans="1:53" ht="15.75" hidden="1" customHeight="1" x14ac:dyDescent="0.25">
      <c r="B43" s="39">
        <v>46030</v>
      </c>
      <c r="C43" s="39" t="s">
        <v>1499</v>
      </c>
      <c r="D43" s="13" t="s">
        <v>67</v>
      </c>
      <c r="E43" s="6">
        <v>6905</v>
      </c>
      <c r="F43" s="13">
        <v>1</v>
      </c>
      <c r="G43" s="6">
        <f t="shared" si="0"/>
        <v>21</v>
      </c>
      <c r="H43" s="8">
        <f t="shared" si="1"/>
        <v>0.95238095238095233</v>
      </c>
      <c r="I43" s="6">
        <f t="shared" si="5"/>
        <v>1</v>
      </c>
      <c r="J43" s="7">
        <f t="shared" si="6"/>
        <v>0</v>
      </c>
      <c r="K43" s="6">
        <f t="shared" si="4"/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1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</row>
    <row r="44" spans="1:53" ht="15.75" hidden="1" customHeight="1" x14ac:dyDescent="0.25">
      <c r="A44" s="6" t="s">
        <v>161</v>
      </c>
      <c r="B44" s="39">
        <v>46034</v>
      </c>
      <c r="C44" s="39" t="s">
        <v>1499</v>
      </c>
      <c r="D44" s="13" t="s">
        <v>16</v>
      </c>
      <c r="E44" s="6">
        <v>6494</v>
      </c>
      <c r="F44" s="13">
        <v>13</v>
      </c>
      <c r="G44" s="6">
        <f t="shared" si="0"/>
        <v>273</v>
      </c>
      <c r="H44" s="8">
        <f t="shared" si="1"/>
        <v>0.99633699633699635</v>
      </c>
      <c r="I44" s="6">
        <f t="shared" si="5"/>
        <v>1</v>
      </c>
      <c r="J44" s="7">
        <f t="shared" si="6"/>
        <v>3.663003663003663E-3</v>
      </c>
      <c r="K44" s="6">
        <f t="shared" si="4"/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</row>
    <row r="45" spans="1:53" ht="15.75" hidden="1" customHeight="1" x14ac:dyDescent="0.25">
      <c r="B45" s="39">
        <v>46034</v>
      </c>
      <c r="C45" s="39" t="s">
        <v>1499</v>
      </c>
      <c r="D45" s="13" t="s">
        <v>16</v>
      </c>
      <c r="E45" s="6">
        <v>6905</v>
      </c>
      <c r="F45" s="13">
        <v>13</v>
      </c>
      <c r="G45" s="6">
        <f t="shared" si="0"/>
        <v>273</v>
      </c>
      <c r="H45" s="8">
        <f t="shared" si="1"/>
        <v>0.9853479853479854</v>
      </c>
      <c r="I45" s="6">
        <f t="shared" si="5"/>
        <v>4</v>
      </c>
      <c r="J45" s="7">
        <f t="shared" si="6"/>
        <v>3.663003663003663E-3</v>
      </c>
      <c r="K45" s="6">
        <f t="shared" si="4"/>
        <v>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2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1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</row>
    <row r="46" spans="1:53" ht="15.75" hidden="1" customHeight="1" x14ac:dyDescent="0.25">
      <c r="B46" s="39">
        <v>46034</v>
      </c>
      <c r="C46" s="39" t="s">
        <v>1499</v>
      </c>
      <c r="D46" s="6" t="s">
        <v>12</v>
      </c>
      <c r="E46" s="6">
        <v>6494</v>
      </c>
      <c r="F46" s="6">
        <v>3</v>
      </c>
      <c r="G46" s="6">
        <f t="shared" si="0"/>
        <v>63</v>
      </c>
      <c r="H46" s="8">
        <f t="shared" si="1"/>
        <v>0.92063492063492069</v>
      </c>
      <c r="I46" s="6">
        <f t="shared" si="5"/>
        <v>5</v>
      </c>
      <c r="J46" s="7">
        <f t="shared" si="6"/>
        <v>7.9365079365079361E-2</v>
      </c>
      <c r="K46" s="6">
        <f t="shared" si="4"/>
        <v>5</v>
      </c>
      <c r="L46" s="6">
        <v>0</v>
      </c>
      <c r="M46" s="6">
        <v>5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</row>
    <row r="47" spans="1:53" ht="15.75" hidden="1" customHeight="1" x14ac:dyDescent="0.25">
      <c r="B47" s="39">
        <v>46035</v>
      </c>
      <c r="C47" s="39" t="s">
        <v>1499</v>
      </c>
      <c r="D47" s="13" t="s">
        <v>12</v>
      </c>
      <c r="E47" s="6">
        <v>6905</v>
      </c>
      <c r="F47" s="13">
        <v>3</v>
      </c>
      <c r="G47" s="6">
        <f t="shared" si="0"/>
        <v>63</v>
      </c>
      <c r="H47" s="8">
        <f t="shared" si="1"/>
        <v>0.79365079365079372</v>
      </c>
      <c r="I47" s="6">
        <f t="shared" si="5"/>
        <v>13</v>
      </c>
      <c r="J47" s="7">
        <f t="shared" si="6"/>
        <v>0.20634920634920634</v>
      </c>
      <c r="K47" s="6">
        <f t="shared" si="4"/>
        <v>13</v>
      </c>
      <c r="L47" s="6">
        <v>0</v>
      </c>
      <c r="M47" s="6">
        <v>0</v>
      </c>
      <c r="N47" s="6">
        <v>2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11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</row>
    <row r="48" spans="1:53" ht="15.75" hidden="1" customHeight="1" x14ac:dyDescent="0.25">
      <c r="B48" s="39">
        <v>46035</v>
      </c>
      <c r="C48" s="39" t="s">
        <v>1499</v>
      </c>
      <c r="D48" s="13" t="s">
        <v>14</v>
      </c>
      <c r="E48" s="6">
        <v>6688</v>
      </c>
      <c r="F48" s="13">
        <v>1</v>
      </c>
      <c r="G48" s="6">
        <f t="shared" si="0"/>
        <v>21</v>
      </c>
      <c r="H48" s="8">
        <f t="shared" si="1"/>
        <v>0.95238095238095233</v>
      </c>
      <c r="I48" s="6">
        <f t="shared" si="5"/>
        <v>1</v>
      </c>
      <c r="J48" s="7">
        <f t="shared" si="6"/>
        <v>4.7619047619047616E-2</v>
      </c>
      <c r="K48" s="6">
        <f t="shared" si="4"/>
        <v>1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</row>
    <row r="49" spans="1:53" ht="15.75" hidden="1" customHeight="1" x14ac:dyDescent="0.25">
      <c r="B49" s="39">
        <v>46035</v>
      </c>
      <c r="C49" s="39" t="s">
        <v>1499</v>
      </c>
      <c r="D49" s="13" t="s">
        <v>14</v>
      </c>
      <c r="E49" s="6">
        <v>6494</v>
      </c>
      <c r="F49" s="13">
        <v>1</v>
      </c>
      <c r="G49" s="6">
        <f t="shared" si="0"/>
        <v>21</v>
      </c>
      <c r="H49" s="8">
        <f t="shared" si="1"/>
        <v>0.95238095238095233</v>
      </c>
      <c r="I49" s="6">
        <f t="shared" si="5"/>
        <v>1</v>
      </c>
      <c r="J49" s="7">
        <f t="shared" si="6"/>
        <v>4.7619047619047616E-2</v>
      </c>
      <c r="K49" s="6">
        <f t="shared" si="4"/>
        <v>1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1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</row>
    <row r="50" spans="1:53" ht="15.75" hidden="1" customHeight="1" x14ac:dyDescent="0.25">
      <c r="B50" s="39">
        <v>46035</v>
      </c>
      <c r="C50" s="39" t="s">
        <v>1499</v>
      </c>
      <c r="D50" s="13" t="s">
        <v>14</v>
      </c>
      <c r="E50" s="6">
        <v>6905</v>
      </c>
      <c r="F50" s="13">
        <v>1</v>
      </c>
      <c r="G50" s="6">
        <f t="shared" si="0"/>
        <v>21</v>
      </c>
      <c r="H50" s="8">
        <f t="shared" si="1"/>
        <v>1</v>
      </c>
      <c r="I50" s="6">
        <f t="shared" si="5"/>
        <v>0</v>
      </c>
      <c r="J50" s="7">
        <f t="shared" si="6"/>
        <v>0</v>
      </c>
      <c r="K50" s="6">
        <f t="shared" si="4"/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</row>
    <row r="51" spans="1:53" ht="15.75" hidden="1" customHeight="1" x14ac:dyDescent="0.25">
      <c r="B51" s="36">
        <v>46037</v>
      </c>
      <c r="C51" s="39" t="s">
        <v>1499</v>
      </c>
      <c r="D51" s="6" t="s">
        <v>111</v>
      </c>
      <c r="E51" s="6">
        <v>6446</v>
      </c>
      <c r="F51" s="6">
        <v>13</v>
      </c>
      <c r="G51" s="6">
        <f t="shared" si="0"/>
        <v>273</v>
      </c>
      <c r="H51" s="8">
        <f t="shared" si="1"/>
        <v>0.9926739926739927</v>
      </c>
      <c r="I51" s="6">
        <f t="shared" si="5"/>
        <v>2</v>
      </c>
      <c r="J51" s="7">
        <f t="shared" si="6"/>
        <v>3.663003663003663E-3</v>
      </c>
      <c r="K51" s="6">
        <f t="shared" si="4"/>
        <v>1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1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</row>
    <row r="52" spans="1:53" ht="15.75" hidden="1" customHeight="1" x14ac:dyDescent="0.25">
      <c r="B52" s="39">
        <v>46037</v>
      </c>
      <c r="C52" s="39" t="s">
        <v>1499</v>
      </c>
      <c r="D52" s="13" t="s">
        <v>19</v>
      </c>
      <c r="E52" s="6">
        <v>6446</v>
      </c>
      <c r="F52" s="13">
        <v>13</v>
      </c>
      <c r="G52" s="6">
        <f t="shared" si="0"/>
        <v>273</v>
      </c>
      <c r="H52" s="8">
        <f t="shared" si="1"/>
        <v>1</v>
      </c>
      <c r="I52" s="6">
        <f t="shared" si="5"/>
        <v>0</v>
      </c>
      <c r="J52" s="7">
        <f t="shared" si="6"/>
        <v>0</v>
      </c>
      <c r="K52" s="6">
        <f t="shared" si="4"/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</row>
    <row r="53" spans="1:53" ht="15.75" hidden="1" customHeight="1" x14ac:dyDescent="0.25">
      <c r="A53" s="6" t="s">
        <v>162</v>
      </c>
      <c r="B53" s="39">
        <v>46042</v>
      </c>
      <c r="C53" s="39" t="s">
        <v>1499</v>
      </c>
      <c r="D53" s="13" t="s">
        <v>113</v>
      </c>
      <c r="E53" s="6">
        <v>6581</v>
      </c>
      <c r="F53" s="6">
        <v>1</v>
      </c>
      <c r="G53" s="6">
        <f t="shared" si="0"/>
        <v>21</v>
      </c>
      <c r="H53" s="8">
        <f t="shared" si="1"/>
        <v>1</v>
      </c>
      <c r="I53" s="6">
        <f t="shared" si="5"/>
        <v>0</v>
      </c>
      <c r="K53" s="6">
        <f t="shared" si="4"/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</row>
    <row r="54" spans="1:53" ht="15.75" hidden="1" customHeight="1" x14ac:dyDescent="0.25">
      <c r="B54" s="39">
        <v>46042</v>
      </c>
      <c r="C54" s="39" t="s">
        <v>1499</v>
      </c>
      <c r="D54" s="13" t="s">
        <v>82</v>
      </c>
      <c r="E54" s="6">
        <v>6601</v>
      </c>
      <c r="F54" s="6">
        <v>1</v>
      </c>
      <c r="G54" s="6">
        <f t="shared" si="0"/>
        <v>21</v>
      </c>
      <c r="H54" s="8">
        <f t="shared" si="1"/>
        <v>1</v>
      </c>
      <c r="I54" s="6">
        <f t="shared" si="5"/>
        <v>0</v>
      </c>
      <c r="J54" s="7">
        <f t="shared" ref="J54:J117" si="7">K54/G54</f>
        <v>0</v>
      </c>
      <c r="K54" s="6">
        <f t="shared" si="4"/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</row>
    <row r="55" spans="1:53" ht="15.75" hidden="1" customHeight="1" x14ac:dyDescent="0.25">
      <c r="B55" s="39">
        <v>46042</v>
      </c>
      <c r="C55" s="39" t="s">
        <v>1499</v>
      </c>
      <c r="D55" s="13" t="s">
        <v>82</v>
      </c>
      <c r="E55" s="6">
        <v>6688</v>
      </c>
      <c r="F55" s="6">
        <v>1</v>
      </c>
      <c r="G55" s="6">
        <f t="shared" si="0"/>
        <v>21</v>
      </c>
      <c r="H55" s="8">
        <f t="shared" si="1"/>
        <v>1</v>
      </c>
      <c r="I55" s="6">
        <f t="shared" si="5"/>
        <v>0</v>
      </c>
      <c r="J55" s="7">
        <f t="shared" si="7"/>
        <v>0</v>
      </c>
      <c r="K55" s="6">
        <f t="shared" si="4"/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</row>
    <row r="56" spans="1:53" ht="15.75" hidden="1" customHeight="1" x14ac:dyDescent="0.25">
      <c r="B56" s="39">
        <v>46042</v>
      </c>
      <c r="C56" s="39" t="s">
        <v>1499</v>
      </c>
      <c r="D56" s="13" t="s">
        <v>82</v>
      </c>
      <c r="E56" s="6">
        <v>6494</v>
      </c>
      <c r="F56" s="6">
        <v>1</v>
      </c>
      <c r="G56" s="6">
        <f t="shared" si="0"/>
        <v>21</v>
      </c>
      <c r="H56" s="8">
        <f t="shared" si="1"/>
        <v>1</v>
      </c>
      <c r="I56" s="6">
        <f t="shared" si="5"/>
        <v>0</v>
      </c>
      <c r="J56" s="7">
        <f t="shared" si="7"/>
        <v>0</v>
      </c>
      <c r="K56" s="6">
        <f t="shared" si="4"/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</row>
    <row r="57" spans="1:53" ht="15.75" hidden="1" customHeight="1" x14ac:dyDescent="0.25">
      <c r="B57" s="39">
        <v>46042</v>
      </c>
      <c r="C57" s="39" t="s">
        <v>1499</v>
      </c>
      <c r="D57" s="13" t="s">
        <v>82</v>
      </c>
      <c r="E57" s="6">
        <v>6905</v>
      </c>
      <c r="F57" s="6">
        <v>1</v>
      </c>
      <c r="G57" s="6">
        <f t="shared" si="0"/>
        <v>21</v>
      </c>
      <c r="H57" s="8">
        <f t="shared" si="1"/>
        <v>1</v>
      </c>
      <c r="I57" s="6">
        <f t="shared" si="5"/>
        <v>0</v>
      </c>
      <c r="J57" s="7">
        <f t="shared" si="7"/>
        <v>0</v>
      </c>
      <c r="K57" s="6">
        <f t="shared" si="4"/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</row>
    <row r="58" spans="1:53" ht="15.75" hidden="1" customHeight="1" x14ac:dyDescent="0.25">
      <c r="B58" s="39">
        <v>46043</v>
      </c>
      <c r="C58" s="39" t="s">
        <v>1499</v>
      </c>
      <c r="D58" s="13" t="s">
        <v>19</v>
      </c>
      <c r="E58" s="6">
        <v>6581</v>
      </c>
      <c r="F58" s="13">
        <v>13</v>
      </c>
      <c r="G58" s="6">
        <f t="shared" si="0"/>
        <v>273</v>
      </c>
      <c r="H58" s="8">
        <f t="shared" si="1"/>
        <v>1</v>
      </c>
      <c r="I58" s="6">
        <f t="shared" si="5"/>
        <v>0</v>
      </c>
      <c r="J58" s="7">
        <f t="shared" si="7"/>
        <v>0</v>
      </c>
      <c r="K58" s="6">
        <f t="shared" si="4"/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</row>
    <row r="59" spans="1:53" ht="15.75" hidden="1" customHeight="1" x14ac:dyDescent="0.25">
      <c r="B59" s="39">
        <v>46043</v>
      </c>
      <c r="C59" s="39" t="s">
        <v>1499</v>
      </c>
      <c r="D59" s="13" t="s">
        <v>19</v>
      </c>
      <c r="E59" s="6">
        <v>6601</v>
      </c>
      <c r="F59" s="13">
        <v>13</v>
      </c>
      <c r="G59" s="6">
        <f t="shared" si="0"/>
        <v>273</v>
      </c>
      <c r="H59" s="8">
        <f t="shared" si="1"/>
        <v>1</v>
      </c>
      <c r="I59" s="6">
        <f t="shared" si="5"/>
        <v>0</v>
      </c>
      <c r="J59" s="7">
        <f t="shared" si="7"/>
        <v>0</v>
      </c>
      <c r="K59" s="6">
        <f t="shared" si="4"/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</row>
    <row r="60" spans="1:53" ht="15.75" hidden="1" customHeight="1" x14ac:dyDescent="0.25">
      <c r="A60" s="13"/>
      <c r="B60" s="39">
        <v>46043</v>
      </c>
      <c r="C60" s="39" t="s">
        <v>1499</v>
      </c>
      <c r="D60" s="13" t="s">
        <v>1554</v>
      </c>
      <c r="E60" s="13">
        <v>6366</v>
      </c>
      <c r="F60" s="13">
        <v>13</v>
      </c>
      <c r="G60" s="13">
        <f t="shared" si="0"/>
        <v>273</v>
      </c>
      <c r="H60" s="8">
        <f t="shared" si="1"/>
        <v>0.9853479853479854</v>
      </c>
      <c r="I60" s="6">
        <f>SUM(L60:AZ60)</f>
        <v>4</v>
      </c>
      <c r="J60" s="8">
        <f t="shared" si="7"/>
        <v>0</v>
      </c>
      <c r="K60" s="6">
        <f t="shared" si="4"/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2</v>
      </c>
      <c r="AV60" s="6">
        <v>2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</row>
    <row r="61" spans="1:53" ht="15.75" hidden="1" customHeight="1" x14ac:dyDescent="0.25">
      <c r="A61" s="6" t="s">
        <v>156</v>
      </c>
      <c r="B61" s="39">
        <v>46044</v>
      </c>
      <c r="C61" s="39" t="s">
        <v>1499</v>
      </c>
      <c r="D61" s="13" t="s">
        <v>131</v>
      </c>
      <c r="E61" s="6">
        <v>6446</v>
      </c>
      <c r="F61" s="13">
        <v>11</v>
      </c>
      <c r="G61" s="6">
        <f t="shared" si="0"/>
        <v>231</v>
      </c>
      <c r="H61" s="8">
        <f t="shared" si="1"/>
        <v>0.97835497835497831</v>
      </c>
      <c r="I61" s="6">
        <f>SUM(L61:BA61)</f>
        <v>5</v>
      </c>
      <c r="J61" s="7">
        <f t="shared" si="7"/>
        <v>0</v>
      </c>
      <c r="K61" s="6">
        <f t="shared" si="4"/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4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1</v>
      </c>
    </row>
    <row r="62" spans="1:53" ht="15.75" hidden="1" customHeight="1" x14ac:dyDescent="0.25">
      <c r="B62" s="39">
        <v>46044</v>
      </c>
      <c r="C62" s="39" t="s">
        <v>1499</v>
      </c>
      <c r="D62" s="13" t="s">
        <v>69</v>
      </c>
      <c r="E62" s="6">
        <v>6446</v>
      </c>
      <c r="F62" s="13">
        <v>13</v>
      </c>
      <c r="G62" s="6">
        <f t="shared" si="0"/>
        <v>273</v>
      </c>
      <c r="H62" s="8">
        <f t="shared" si="1"/>
        <v>0.99633699633699635</v>
      </c>
      <c r="I62" s="6">
        <f>SUM(L62:BA62)</f>
        <v>1</v>
      </c>
      <c r="J62" s="7">
        <f t="shared" si="7"/>
        <v>0</v>
      </c>
      <c r="K62" s="6">
        <f t="shared" si="4"/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</row>
    <row r="63" spans="1:53" ht="15.75" hidden="1" customHeight="1" x14ac:dyDescent="0.25">
      <c r="A63" s="13"/>
      <c r="B63" s="39">
        <v>46044</v>
      </c>
      <c r="C63" s="39" t="s">
        <v>1499</v>
      </c>
      <c r="D63" s="13" t="s">
        <v>1555</v>
      </c>
      <c r="E63" s="13">
        <v>6366</v>
      </c>
      <c r="F63" s="6">
        <v>11</v>
      </c>
      <c r="G63" s="6">
        <f t="shared" si="0"/>
        <v>231</v>
      </c>
      <c r="H63" s="8">
        <f t="shared" si="1"/>
        <v>0.94372294372294374</v>
      </c>
      <c r="I63" s="6">
        <f>SUM(L63:AZ63)</f>
        <v>13</v>
      </c>
      <c r="J63" s="8">
        <f t="shared" si="7"/>
        <v>0</v>
      </c>
      <c r="K63" s="6">
        <f t="shared" si="4"/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13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</row>
    <row r="64" spans="1:53" ht="15.75" hidden="1" customHeight="1" x14ac:dyDescent="0.25">
      <c r="A64" s="13"/>
      <c r="B64" s="36">
        <v>46044</v>
      </c>
      <c r="C64" s="39" t="s">
        <v>1499</v>
      </c>
      <c r="D64" s="6" t="s">
        <v>1548</v>
      </c>
      <c r="E64" s="13">
        <v>6366</v>
      </c>
      <c r="F64" s="6">
        <v>11</v>
      </c>
      <c r="G64" s="6">
        <f t="shared" si="0"/>
        <v>231</v>
      </c>
      <c r="H64" s="8">
        <f t="shared" si="1"/>
        <v>1</v>
      </c>
      <c r="I64" s="6">
        <f>SUM(L64:AZ64)</f>
        <v>0</v>
      </c>
      <c r="J64" s="8">
        <f t="shared" si="7"/>
        <v>0</v>
      </c>
      <c r="K64" s="6">
        <f t="shared" si="4"/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</row>
    <row r="65" spans="1:55" ht="15.75" hidden="1" customHeight="1" x14ac:dyDescent="0.25">
      <c r="B65" s="39">
        <v>46044</v>
      </c>
      <c r="C65" s="39" t="s">
        <v>1499</v>
      </c>
      <c r="D65" s="13" t="s">
        <v>1556</v>
      </c>
      <c r="E65" s="13">
        <v>6366</v>
      </c>
      <c r="F65" s="6">
        <v>13</v>
      </c>
      <c r="G65" s="6">
        <f t="shared" si="0"/>
        <v>273</v>
      </c>
      <c r="H65" s="8">
        <f t="shared" si="1"/>
        <v>0.99633699633699635</v>
      </c>
      <c r="I65" s="6">
        <f>SUM(L65:AZ65)</f>
        <v>1</v>
      </c>
      <c r="J65" s="8">
        <f t="shared" si="7"/>
        <v>0</v>
      </c>
      <c r="K65" s="6">
        <f t="shared" si="4"/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1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</row>
    <row r="66" spans="1:55" s="13" customFormat="1" ht="15.75" hidden="1" customHeight="1" x14ac:dyDescent="0.25">
      <c r="A66" s="6"/>
      <c r="B66" s="39">
        <v>46045</v>
      </c>
      <c r="C66" s="39" t="s">
        <v>1499</v>
      </c>
      <c r="D66" s="13" t="s">
        <v>19</v>
      </c>
      <c r="E66" s="6">
        <v>6688</v>
      </c>
      <c r="F66" s="13">
        <v>9</v>
      </c>
      <c r="G66" s="6">
        <f t="shared" ref="G66:G129" si="8">F66*21</f>
        <v>189</v>
      </c>
      <c r="H66" s="8">
        <f t="shared" ref="H66:H129" si="9">1-I66/G66</f>
        <v>1</v>
      </c>
      <c r="I66" s="6">
        <f>SUM(L66:BA66)</f>
        <v>0</v>
      </c>
      <c r="J66" s="7">
        <f t="shared" si="7"/>
        <v>0</v>
      </c>
      <c r="K66" s="6">
        <f t="shared" ref="K66:K129" si="10">SUM(L66:U66)</f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/>
      <c r="BC66" s="6"/>
    </row>
    <row r="67" spans="1:55" ht="15.75" hidden="1" customHeight="1" x14ac:dyDescent="0.25">
      <c r="A67" s="6" t="s">
        <v>1557</v>
      </c>
      <c r="B67" s="36">
        <v>46048</v>
      </c>
      <c r="C67" s="39" t="s">
        <v>1499</v>
      </c>
      <c r="D67" s="6" t="s">
        <v>1558</v>
      </c>
      <c r="E67" s="13">
        <v>6366</v>
      </c>
      <c r="F67" s="6">
        <v>13</v>
      </c>
      <c r="G67" s="6">
        <f t="shared" si="8"/>
        <v>273</v>
      </c>
      <c r="H67" s="8">
        <f t="shared" si="9"/>
        <v>1</v>
      </c>
      <c r="I67" s="6">
        <f>SUM(L67:AZ67)</f>
        <v>0</v>
      </c>
      <c r="J67" s="8">
        <f t="shared" si="7"/>
        <v>0</v>
      </c>
      <c r="K67" s="6">
        <f t="shared" si="10"/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</row>
    <row r="68" spans="1:55" ht="15.75" hidden="1" customHeight="1" x14ac:dyDescent="0.25">
      <c r="B68" s="39">
        <v>46049</v>
      </c>
      <c r="C68" s="39" t="s">
        <v>1499</v>
      </c>
      <c r="D68" s="13" t="s">
        <v>20</v>
      </c>
      <c r="E68" s="6">
        <v>6581</v>
      </c>
      <c r="F68" s="13">
        <v>13</v>
      </c>
      <c r="G68" s="6">
        <f t="shared" si="8"/>
        <v>273</v>
      </c>
      <c r="H68" s="8">
        <f t="shared" si="9"/>
        <v>0.97435897435897434</v>
      </c>
      <c r="I68" s="6">
        <f t="shared" ref="I68:I77" si="11">SUM(L68:BA68)</f>
        <v>7</v>
      </c>
      <c r="J68" s="7">
        <f t="shared" si="7"/>
        <v>2.564102564102564E-2</v>
      </c>
      <c r="K68" s="6">
        <f t="shared" si="10"/>
        <v>7</v>
      </c>
      <c r="L68" s="6">
        <v>0</v>
      </c>
      <c r="M68" s="6">
        <v>0</v>
      </c>
      <c r="N68" s="6">
        <v>0</v>
      </c>
      <c r="O68" s="6">
        <v>1</v>
      </c>
      <c r="P68" s="6">
        <v>0</v>
      </c>
      <c r="Q68" s="6">
        <v>6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</row>
    <row r="69" spans="1:55" ht="15.75" hidden="1" customHeight="1" x14ac:dyDescent="0.25">
      <c r="B69" s="39">
        <v>46049</v>
      </c>
      <c r="C69" s="39" t="s">
        <v>1499</v>
      </c>
      <c r="D69" s="13" t="s">
        <v>20</v>
      </c>
      <c r="E69" s="6">
        <v>6601</v>
      </c>
      <c r="F69" s="13">
        <v>13</v>
      </c>
      <c r="G69" s="6">
        <f t="shared" si="8"/>
        <v>273</v>
      </c>
      <c r="H69" s="8">
        <f t="shared" si="9"/>
        <v>0.9926739926739927</v>
      </c>
      <c r="I69" s="6">
        <f t="shared" si="11"/>
        <v>2</v>
      </c>
      <c r="J69" s="7">
        <f t="shared" si="7"/>
        <v>3.663003663003663E-3</v>
      </c>
      <c r="K69" s="6">
        <f t="shared" si="10"/>
        <v>1</v>
      </c>
      <c r="L69" s="6">
        <v>0</v>
      </c>
      <c r="M69" s="6">
        <v>1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1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</row>
    <row r="70" spans="1:55" ht="15.75" hidden="1" customHeight="1" x14ac:dyDescent="0.25">
      <c r="B70" s="39">
        <v>46049</v>
      </c>
      <c r="C70" s="39" t="s">
        <v>1499</v>
      </c>
      <c r="D70" s="13" t="s">
        <v>131</v>
      </c>
      <c r="E70" s="6">
        <v>6581</v>
      </c>
      <c r="F70" s="13">
        <v>8</v>
      </c>
      <c r="G70" s="6">
        <f t="shared" si="8"/>
        <v>168</v>
      </c>
      <c r="H70" s="8">
        <f t="shared" si="9"/>
        <v>0.94047619047619047</v>
      </c>
      <c r="I70" s="6">
        <f t="shared" si="11"/>
        <v>10</v>
      </c>
      <c r="J70" s="7">
        <f t="shared" si="7"/>
        <v>5.9523809523809521E-2</v>
      </c>
      <c r="K70" s="6">
        <f t="shared" si="10"/>
        <v>10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1</v>
      </c>
      <c r="T70" s="6">
        <v>9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</row>
    <row r="71" spans="1:55" ht="15.75" hidden="1" customHeight="1" x14ac:dyDescent="0.25">
      <c r="A71" s="13"/>
      <c r="B71" s="68">
        <v>46049</v>
      </c>
      <c r="C71" s="39" t="s">
        <v>1499</v>
      </c>
      <c r="D71" s="30" t="s">
        <v>17</v>
      </c>
      <c r="E71" s="30">
        <v>6601</v>
      </c>
      <c r="F71" s="30">
        <v>8</v>
      </c>
      <c r="G71" s="30">
        <f t="shared" si="8"/>
        <v>168</v>
      </c>
      <c r="H71" s="83">
        <f t="shared" si="9"/>
        <v>0.93452380952380953</v>
      </c>
      <c r="I71" s="30">
        <f t="shared" si="11"/>
        <v>11</v>
      </c>
      <c r="J71" s="69">
        <f t="shared" si="7"/>
        <v>6.5476190476190479E-2</v>
      </c>
      <c r="K71" s="30">
        <f t="shared" si="10"/>
        <v>11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1</v>
      </c>
      <c r="T71" s="30">
        <v>10</v>
      </c>
      <c r="U71" s="30">
        <v>0</v>
      </c>
      <c r="V71" s="6">
        <v>0</v>
      </c>
      <c r="W71" s="30">
        <v>0</v>
      </c>
      <c r="X71" s="6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6">
        <v>0</v>
      </c>
      <c r="AG71" s="6">
        <v>0</v>
      </c>
      <c r="AH71" s="30">
        <v>0</v>
      </c>
      <c r="AI71" s="30">
        <v>0</v>
      </c>
      <c r="AJ71" s="30">
        <v>0</v>
      </c>
      <c r="AK71" s="6">
        <v>0</v>
      </c>
      <c r="AL71" s="30">
        <v>0</v>
      </c>
      <c r="AM71" s="30">
        <v>0</v>
      </c>
      <c r="AN71" s="30">
        <v>0</v>
      </c>
      <c r="AO71" s="6">
        <v>0</v>
      </c>
      <c r="AP71" s="30">
        <v>0</v>
      </c>
      <c r="AQ71" s="30">
        <v>0</v>
      </c>
      <c r="AR71" s="6">
        <v>0</v>
      </c>
      <c r="AS71" s="6">
        <v>0</v>
      </c>
      <c r="AT71" s="30">
        <v>0</v>
      </c>
      <c r="AU71" s="30">
        <v>0</v>
      </c>
      <c r="AV71" s="30">
        <v>0</v>
      </c>
      <c r="AW71" s="30">
        <v>0</v>
      </c>
      <c r="AX71" s="30">
        <v>0</v>
      </c>
      <c r="AY71" s="30">
        <v>0</v>
      </c>
      <c r="AZ71" s="30">
        <v>0</v>
      </c>
      <c r="BA71" s="30">
        <v>0</v>
      </c>
      <c r="BB71" s="30"/>
      <c r="BC71" s="13"/>
    </row>
    <row r="72" spans="1:55" ht="15.75" hidden="1" customHeight="1" x14ac:dyDescent="0.25">
      <c r="A72" s="6" t="s">
        <v>157</v>
      </c>
      <c r="B72" s="39">
        <v>46050</v>
      </c>
      <c r="C72" s="39" t="s">
        <v>1499</v>
      </c>
      <c r="D72" s="13" t="s">
        <v>136</v>
      </c>
      <c r="E72" s="6">
        <v>6446</v>
      </c>
      <c r="F72" s="13">
        <v>11</v>
      </c>
      <c r="G72" s="6">
        <f t="shared" si="8"/>
        <v>231</v>
      </c>
      <c r="H72" s="8">
        <f t="shared" si="9"/>
        <v>0.89610389610389607</v>
      </c>
      <c r="I72" s="6">
        <f t="shared" si="11"/>
        <v>24</v>
      </c>
      <c r="J72" s="7">
        <f t="shared" si="7"/>
        <v>0</v>
      </c>
      <c r="K72" s="6">
        <f t="shared" si="10"/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24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</row>
    <row r="73" spans="1:55" ht="15.75" hidden="1" customHeight="1" x14ac:dyDescent="0.25">
      <c r="B73" s="39">
        <v>46050</v>
      </c>
      <c r="C73" s="39" t="s">
        <v>1499</v>
      </c>
      <c r="D73" s="13" t="s">
        <v>18</v>
      </c>
      <c r="E73" s="6">
        <v>6581</v>
      </c>
      <c r="F73" s="13">
        <v>11</v>
      </c>
      <c r="G73" s="6">
        <f t="shared" si="8"/>
        <v>231</v>
      </c>
      <c r="H73" s="8">
        <f t="shared" si="9"/>
        <v>0.99567099567099571</v>
      </c>
      <c r="I73" s="6">
        <f t="shared" si="11"/>
        <v>1</v>
      </c>
      <c r="J73" s="7">
        <f t="shared" si="7"/>
        <v>0</v>
      </c>
      <c r="K73" s="6">
        <f t="shared" si="10"/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1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</row>
    <row r="74" spans="1:55" ht="15.75" hidden="1" customHeight="1" x14ac:dyDescent="0.25">
      <c r="B74" s="39">
        <v>46050</v>
      </c>
      <c r="C74" s="39" t="s">
        <v>1499</v>
      </c>
      <c r="D74" s="13" t="s">
        <v>18</v>
      </c>
      <c r="E74" s="6">
        <v>6601</v>
      </c>
      <c r="F74" s="13">
        <v>11</v>
      </c>
      <c r="G74" s="6">
        <f t="shared" si="8"/>
        <v>231</v>
      </c>
      <c r="H74" s="8">
        <f t="shared" si="9"/>
        <v>1</v>
      </c>
      <c r="I74" s="6">
        <f t="shared" si="11"/>
        <v>0</v>
      </c>
      <c r="J74" s="7">
        <f t="shared" si="7"/>
        <v>0</v>
      </c>
      <c r="K74" s="6">
        <f t="shared" si="10"/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</row>
    <row r="75" spans="1:55" ht="15.75" hidden="1" customHeight="1" x14ac:dyDescent="0.25">
      <c r="B75" s="39">
        <v>46050</v>
      </c>
      <c r="C75" s="39" t="s">
        <v>1499</v>
      </c>
      <c r="D75" s="13" t="s">
        <v>18</v>
      </c>
      <c r="E75" s="6">
        <v>6688</v>
      </c>
      <c r="F75" s="13">
        <v>8</v>
      </c>
      <c r="G75" s="6">
        <f t="shared" si="8"/>
        <v>168</v>
      </c>
      <c r="H75" s="8">
        <f t="shared" si="9"/>
        <v>0.9821428571428571</v>
      </c>
      <c r="I75" s="6">
        <f t="shared" si="11"/>
        <v>3</v>
      </c>
      <c r="J75" s="7">
        <f t="shared" si="7"/>
        <v>1.7857142857142856E-2</v>
      </c>
      <c r="K75" s="6">
        <f t="shared" si="10"/>
        <v>3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1</v>
      </c>
      <c r="S75" s="6">
        <v>1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</row>
    <row r="76" spans="1:55" ht="15.75" hidden="1" customHeight="1" x14ac:dyDescent="0.25">
      <c r="B76" s="39">
        <v>46050</v>
      </c>
      <c r="C76" s="39" t="s">
        <v>1499</v>
      </c>
      <c r="D76" s="13" t="s">
        <v>147</v>
      </c>
      <c r="E76" s="6">
        <v>6581</v>
      </c>
      <c r="F76" s="13">
        <v>1</v>
      </c>
      <c r="G76" s="6">
        <f t="shared" si="8"/>
        <v>21</v>
      </c>
      <c r="H76" s="8">
        <f t="shared" si="9"/>
        <v>1</v>
      </c>
      <c r="I76" s="6">
        <f t="shared" si="11"/>
        <v>0</v>
      </c>
      <c r="J76" s="7">
        <f t="shared" si="7"/>
        <v>0</v>
      </c>
      <c r="K76" s="6">
        <f t="shared" si="10"/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</row>
    <row r="77" spans="1:55" ht="15.75" hidden="1" customHeight="1" x14ac:dyDescent="0.25">
      <c r="B77" s="39">
        <v>46050</v>
      </c>
      <c r="C77" s="39" t="s">
        <v>1499</v>
      </c>
      <c r="D77" s="13" t="s">
        <v>148</v>
      </c>
      <c r="E77" s="6">
        <v>6581</v>
      </c>
      <c r="F77" s="13">
        <v>2</v>
      </c>
      <c r="G77" s="6">
        <f t="shared" si="8"/>
        <v>42</v>
      </c>
      <c r="H77" s="8">
        <f t="shared" si="9"/>
        <v>1</v>
      </c>
      <c r="I77" s="6">
        <f t="shared" si="11"/>
        <v>0</v>
      </c>
      <c r="J77" s="7">
        <f t="shared" si="7"/>
        <v>0</v>
      </c>
      <c r="K77" s="6">
        <f t="shared" si="10"/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</row>
    <row r="78" spans="1:55" ht="15.75" hidden="1" customHeight="1" x14ac:dyDescent="0.25">
      <c r="B78" s="39">
        <v>46050</v>
      </c>
      <c r="C78" s="39" t="s">
        <v>1499</v>
      </c>
      <c r="D78" s="13" t="s">
        <v>1559</v>
      </c>
      <c r="E78" s="13">
        <v>6366</v>
      </c>
      <c r="F78" s="13">
        <v>13</v>
      </c>
      <c r="G78" s="13">
        <f t="shared" si="8"/>
        <v>273</v>
      </c>
      <c r="H78" s="8">
        <f t="shared" si="9"/>
        <v>0.99633699633699635</v>
      </c>
      <c r="I78" s="6">
        <f>SUM(L78:AZ78)</f>
        <v>1</v>
      </c>
      <c r="J78" s="8">
        <f t="shared" si="7"/>
        <v>0</v>
      </c>
      <c r="K78" s="6">
        <f t="shared" si="10"/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1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</row>
    <row r="79" spans="1:55" ht="15.75" hidden="1" customHeight="1" x14ac:dyDescent="0.25">
      <c r="B79" s="36">
        <v>46051</v>
      </c>
      <c r="C79" s="39" t="s">
        <v>1499</v>
      </c>
      <c r="D79" s="6" t="s">
        <v>1560</v>
      </c>
      <c r="E79" s="13">
        <v>6366</v>
      </c>
      <c r="F79" s="6">
        <v>6</v>
      </c>
      <c r="G79" s="13">
        <f t="shared" si="8"/>
        <v>126</v>
      </c>
      <c r="H79" s="8">
        <f t="shared" si="9"/>
        <v>1</v>
      </c>
      <c r="I79" s="6">
        <f>SUM(L79:AZ79)</f>
        <v>0</v>
      </c>
      <c r="J79" s="8">
        <f t="shared" si="7"/>
        <v>0</v>
      </c>
      <c r="K79" s="6">
        <f t="shared" si="10"/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</row>
    <row r="80" spans="1:55" ht="15.75" hidden="1" customHeight="1" x14ac:dyDescent="0.25">
      <c r="B80" s="39">
        <v>46052</v>
      </c>
      <c r="C80" s="39" t="s">
        <v>1499</v>
      </c>
      <c r="D80" s="13" t="s">
        <v>421</v>
      </c>
      <c r="E80" s="6">
        <v>6688</v>
      </c>
      <c r="F80" s="13">
        <v>7</v>
      </c>
      <c r="G80" s="6">
        <f t="shared" si="8"/>
        <v>147</v>
      </c>
      <c r="H80" s="8">
        <f t="shared" si="9"/>
        <v>0.96598639455782309</v>
      </c>
      <c r="I80" s="6">
        <f t="shared" ref="I80:I88" si="12">SUM(L80:BA80)</f>
        <v>5</v>
      </c>
      <c r="J80" s="7">
        <f t="shared" si="7"/>
        <v>3.4013605442176874E-2</v>
      </c>
      <c r="K80" s="6">
        <f t="shared" si="10"/>
        <v>5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5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</row>
    <row r="81" spans="1:53" ht="15.75" hidden="1" customHeight="1" x14ac:dyDescent="0.25">
      <c r="B81" s="39">
        <v>46052</v>
      </c>
      <c r="C81" s="39" t="s">
        <v>1499</v>
      </c>
      <c r="D81" s="13" t="s">
        <v>145</v>
      </c>
      <c r="E81" s="6">
        <v>6688</v>
      </c>
      <c r="F81" s="13">
        <v>12</v>
      </c>
      <c r="G81" s="6">
        <f t="shared" si="8"/>
        <v>252</v>
      </c>
      <c r="H81" s="8">
        <f t="shared" si="9"/>
        <v>0.99206349206349209</v>
      </c>
      <c r="I81" s="6">
        <f t="shared" si="12"/>
        <v>2</v>
      </c>
      <c r="J81" s="7">
        <f t="shared" si="7"/>
        <v>7.9365079365079361E-3</v>
      </c>
      <c r="K81" s="6">
        <f t="shared" si="10"/>
        <v>2</v>
      </c>
      <c r="L81" s="6">
        <v>0</v>
      </c>
      <c r="M81" s="6">
        <v>1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</row>
    <row r="82" spans="1:53" ht="15.75" hidden="1" customHeight="1" x14ac:dyDescent="0.25">
      <c r="B82" s="39">
        <v>46052</v>
      </c>
      <c r="C82" s="39" t="s">
        <v>1499</v>
      </c>
      <c r="D82" s="13" t="s">
        <v>19</v>
      </c>
      <c r="E82" s="6">
        <v>6494</v>
      </c>
      <c r="F82" s="13">
        <v>9</v>
      </c>
      <c r="G82" s="6">
        <f t="shared" si="8"/>
        <v>189</v>
      </c>
      <c r="H82" s="8">
        <f t="shared" si="9"/>
        <v>1</v>
      </c>
      <c r="I82" s="6">
        <f t="shared" si="12"/>
        <v>0</v>
      </c>
      <c r="J82" s="7">
        <f t="shared" si="7"/>
        <v>0</v>
      </c>
      <c r="K82" s="6">
        <f t="shared" si="10"/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</row>
    <row r="83" spans="1:53" ht="15.75" hidden="1" customHeight="1" x14ac:dyDescent="0.25">
      <c r="B83" s="39">
        <v>46052</v>
      </c>
      <c r="C83" s="39" t="s">
        <v>1499</v>
      </c>
      <c r="D83" s="13" t="s">
        <v>148</v>
      </c>
      <c r="E83" s="6">
        <v>6601</v>
      </c>
      <c r="F83" s="13">
        <v>2</v>
      </c>
      <c r="G83" s="6">
        <f t="shared" si="8"/>
        <v>42</v>
      </c>
      <c r="H83" s="8">
        <f t="shared" si="9"/>
        <v>1</v>
      </c>
      <c r="I83" s="6">
        <f t="shared" si="12"/>
        <v>0</v>
      </c>
      <c r="J83" s="7">
        <f t="shared" si="7"/>
        <v>0</v>
      </c>
      <c r="K83" s="6">
        <f t="shared" si="10"/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</row>
    <row r="84" spans="1:53" ht="15.75" hidden="1" customHeight="1" x14ac:dyDescent="0.25">
      <c r="B84" s="39">
        <v>46055</v>
      </c>
      <c r="C84" s="39" t="s">
        <v>1499</v>
      </c>
      <c r="D84" s="13" t="s">
        <v>137</v>
      </c>
      <c r="E84" s="6">
        <v>6581</v>
      </c>
      <c r="F84" s="13">
        <v>10</v>
      </c>
      <c r="G84" s="6">
        <f t="shared" si="8"/>
        <v>210</v>
      </c>
      <c r="H84" s="8">
        <f t="shared" si="9"/>
        <v>0.93809523809523809</v>
      </c>
      <c r="I84" s="6">
        <f t="shared" si="12"/>
        <v>13</v>
      </c>
      <c r="J84" s="7">
        <f t="shared" si="7"/>
        <v>6.1904761904761907E-2</v>
      </c>
      <c r="K84" s="6">
        <f t="shared" si="10"/>
        <v>13</v>
      </c>
      <c r="L84" s="6">
        <v>0</v>
      </c>
      <c r="M84" s="6">
        <v>0</v>
      </c>
      <c r="N84" s="6">
        <v>9</v>
      </c>
      <c r="O84" s="6">
        <v>0</v>
      </c>
      <c r="P84" s="6">
        <v>0</v>
      </c>
      <c r="Q84" s="6">
        <v>2</v>
      </c>
      <c r="R84" s="6">
        <v>0</v>
      </c>
      <c r="S84" s="6">
        <v>0</v>
      </c>
      <c r="T84" s="6">
        <v>2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</row>
    <row r="85" spans="1:53" ht="15.75" hidden="1" customHeight="1" x14ac:dyDescent="0.25">
      <c r="B85" s="39">
        <v>46055</v>
      </c>
      <c r="C85" s="39" t="s">
        <v>1499</v>
      </c>
      <c r="D85" s="13" t="s">
        <v>357</v>
      </c>
      <c r="E85" s="6">
        <v>6494</v>
      </c>
      <c r="F85" s="13">
        <v>8</v>
      </c>
      <c r="G85" s="6">
        <f t="shared" si="8"/>
        <v>168</v>
      </c>
      <c r="H85" s="8">
        <f t="shared" si="9"/>
        <v>0.98809523809523814</v>
      </c>
      <c r="I85" s="6">
        <f t="shared" si="12"/>
        <v>2</v>
      </c>
      <c r="J85" s="7">
        <f t="shared" si="7"/>
        <v>1.1904761904761904E-2</v>
      </c>
      <c r="K85" s="6">
        <f t="shared" si="10"/>
        <v>2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1</v>
      </c>
      <c r="S85" s="6">
        <v>1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</row>
    <row r="86" spans="1:53" ht="15.75" hidden="1" customHeight="1" x14ac:dyDescent="0.25">
      <c r="B86" s="39">
        <v>46055</v>
      </c>
      <c r="C86" s="39" t="s">
        <v>1499</v>
      </c>
      <c r="D86" s="13" t="s">
        <v>137</v>
      </c>
      <c r="E86" s="6">
        <v>6601</v>
      </c>
      <c r="F86" s="13">
        <v>10</v>
      </c>
      <c r="G86" s="6">
        <f t="shared" si="8"/>
        <v>210</v>
      </c>
      <c r="H86" s="8">
        <f t="shared" si="9"/>
        <v>0.93809523809523809</v>
      </c>
      <c r="I86" s="6">
        <f t="shared" si="12"/>
        <v>13</v>
      </c>
      <c r="J86" s="7">
        <f t="shared" si="7"/>
        <v>3.8095238095238099E-2</v>
      </c>
      <c r="K86" s="6">
        <f t="shared" si="10"/>
        <v>8</v>
      </c>
      <c r="L86" s="6">
        <v>0</v>
      </c>
      <c r="M86" s="6">
        <v>0</v>
      </c>
      <c r="N86" s="6">
        <v>7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5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</row>
    <row r="87" spans="1:53" ht="15.75" hidden="1" customHeight="1" x14ac:dyDescent="0.25">
      <c r="B87" s="36">
        <v>46056</v>
      </c>
      <c r="C87" s="39" t="s">
        <v>1499</v>
      </c>
      <c r="D87" s="13" t="s">
        <v>496</v>
      </c>
      <c r="E87" s="6">
        <v>6688</v>
      </c>
      <c r="F87" s="6">
        <v>1</v>
      </c>
      <c r="G87" s="6">
        <f t="shared" si="8"/>
        <v>21</v>
      </c>
      <c r="H87" s="8">
        <f t="shared" si="9"/>
        <v>1</v>
      </c>
      <c r="I87" s="6">
        <f t="shared" si="12"/>
        <v>0</v>
      </c>
      <c r="J87" s="7">
        <f t="shared" si="7"/>
        <v>0</v>
      </c>
      <c r="K87" s="6">
        <f t="shared" si="10"/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</row>
    <row r="88" spans="1:53" ht="15.75" hidden="1" customHeight="1" x14ac:dyDescent="0.25">
      <c r="B88" s="39">
        <v>46056</v>
      </c>
      <c r="C88" s="39" t="s">
        <v>1499</v>
      </c>
      <c r="D88" s="13" t="s">
        <v>497</v>
      </c>
      <c r="E88" s="6">
        <v>6601</v>
      </c>
      <c r="F88" s="13">
        <v>1</v>
      </c>
      <c r="G88" s="6">
        <f t="shared" si="8"/>
        <v>21</v>
      </c>
      <c r="H88" s="8">
        <f t="shared" si="9"/>
        <v>1</v>
      </c>
      <c r="I88" s="6">
        <f t="shared" si="12"/>
        <v>0</v>
      </c>
      <c r="J88" s="7">
        <f t="shared" si="7"/>
        <v>0</v>
      </c>
      <c r="K88" s="6">
        <f t="shared" si="10"/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</row>
    <row r="89" spans="1:53" ht="15.75" hidden="1" customHeight="1" x14ac:dyDescent="0.25">
      <c r="A89" s="6" t="s">
        <v>1561</v>
      </c>
      <c r="B89" s="39">
        <v>46056</v>
      </c>
      <c r="C89" s="39" t="s">
        <v>1499</v>
      </c>
      <c r="D89" s="13" t="s">
        <v>1562</v>
      </c>
      <c r="E89" s="13">
        <v>6366</v>
      </c>
      <c r="F89" s="6">
        <v>2</v>
      </c>
      <c r="G89" s="6">
        <f t="shared" si="8"/>
        <v>42</v>
      </c>
      <c r="H89" s="8">
        <f t="shared" si="9"/>
        <v>0.97619047619047616</v>
      </c>
      <c r="I89" s="6">
        <f>SUM(L89:AZ89)</f>
        <v>1</v>
      </c>
      <c r="J89" s="8">
        <f t="shared" si="7"/>
        <v>0</v>
      </c>
      <c r="K89" s="6">
        <f t="shared" si="10"/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M89" s="13">
        <v>0</v>
      </c>
      <c r="AN89" s="6">
        <v>0</v>
      </c>
      <c r="AO89" s="6">
        <v>0</v>
      </c>
      <c r="AP89" s="6">
        <v>0</v>
      </c>
      <c r="AQ89" s="13">
        <v>0</v>
      </c>
      <c r="AR89" s="6">
        <v>0</v>
      </c>
      <c r="AS89" s="6">
        <v>0</v>
      </c>
      <c r="AT89" s="13">
        <v>0</v>
      </c>
      <c r="AU89" s="6">
        <v>1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</row>
    <row r="90" spans="1:53" ht="15.75" hidden="1" customHeight="1" x14ac:dyDescent="0.25">
      <c r="A90" s="6" t="s">
        <v>509</v>
      </c>
      <c r="B90" s="39">
        <v>46057</v>
      </c>
      <c r="C90" s="39" t="s">
        <v>1499</v>
      </c>
      <c r="D90" s="13" t="s">
        <v>70</v>
      </c>
      <c r="E90" s="6">
        <v>6446</v>
      </c>
      <c r="F90" s="13">
        <v>13</v>
      </c>
      <c r="G90" s="6">
        <f t="shared" si="8"/>
        <v>273</v>
      </c>
      <c r="H90" s="8">
        <f t="shared" si="9"/>
        <v>0.91941391941391937</v>
      </c>
      <c r="I90" s="6">
        <f t="shared" ref="I90:I121" si="13">SUM(L90:BA90)</f>
        <v>22</v>
      </c>
      <c r="J90" s="7">
        <f t="shared" si="7"/>
        <v>0</v>
      </c>
      <c r="K90" s="6">
        <f t="shared" si="10"/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22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</row>
    <row r="91" spans="1:53" ht="15.75" hidden="1" customHeight="1" x14ac:dyDescent="0.25">
      <c r="B91" s="39">
        <v>46057</v>
      </c>
      <c r="C91" s="39" t="s">
        <v>1499</v>
      </c>
      <c r="D91" s="13" t="s">
        <v>71</v>
      </c>
      <c r="E91" s="6">
        <v>6446</v>
      </c>
      <c r="F91" s="13">
        <v>13</v>
      </c>
      <c r="G91" s="6">
        <f t="shared" si="8"/>
        <v>273</v>
      </c>
      <c r="H91" s="8">
        <f t="shared" si="9"/>
        <v>0.91208791208791207</v>
      </c>
      <c r="I91" s="6">
        <f t="shared" si="13"/>
        <v>24</v>
      </c>
      <c r="J91" s="7">
        <f t="shared" si="7"/>
        <v>0</v>
      </c>
      <c r="K91" s="6">
        <f t="shared" si="10"/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24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</row>
    <row r="92" spans="1:53" ht="15.75" hidden="1" customHeight="1" x14ac:dyDescent="0.25">
      <c r="B92" s="39">
        <v>46058</v>
      </c>
      <c r="C92" s="39" t="s">
        <v>1499</v>
      </c>
      <c r="D92" s="13" t="s">
        <v>512</v>
      </c>
      <c r="E92" s="6">
        <v>6688</v>
      </c>
      <c r="F92" s="13">
        <v>1</v>
      </c>
      <c r="G92" s="6">
        <f t="shared" si="8"/>
        <v>21</v>
      </c>
      <c r="H92" s="8">
        <f t="shared" si="9"/>
        <v>1</v>
      </c>
      <c r="I92" s="6">
        <f t="shared" si="13"/>
        <v>0</v>
      </c>
      <c r="J92" s="7">
        <f t="shared" si="7"/>
        <v>0</v>
      </c>
      <c r="K92" s="6">
        <f t="shared" si="10"/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</row>
    <row r="93" spans="1:53" ht="15.75" hidden="1" customHeight="1" x14ac:dyDescent="0.25">
      <c r="B93" s="39">
        <v>46059</v>
      </c>
      <c r="C93" s="39" t="s">
        <v>1499</v>
      </c>
      <c r="D93" s="13" t="s">
        <v>147</v>
      </c>
      <c r="E93" s="6">
        <v>6688</v>
      </c>
      <c r="F93" s="13">
        <v>1</v>
      </c>
      <c r="G93" s="6">
        <f t="shared" si="8"/>
        <v>21</v>
      </c>
      <c r="H93" s="8">
        <f t="shared" si="9"/>
        <v>1</v>
      </c>
      <c r="I93" s="6">
        <f t="shared" si="13"/>
        <v>0</v>
      </c>
      <c r="J93" s="7">
        <f t="shared" si="7"/>
        <v>0</v>
      </c>
      <c r="K93" s="6">
        <f t="shared" si="10"/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</row>
    <row r="94" spans="1:53" ht="15.75" hidden="1" customHeight="1" x14ac:dyDescent="0.25">
      <c r="B94" s="39">
        <v>46059</v>
      </c>
      <c r="C94" s="39" t="s">
        <v>1499</v>
      </c>
      <c r="D94" s="13" t="s">
        <v>148</v>
      </c>
      <c r="E94" s="6">
        <v>6688</v>
      </c>
      <c r="F94" s="13">
        <v>2</v>
      </c>
      <c r="G94" s="6">
        <f t="shared" si="8"/>
        <v>42</v>
      </c>
      <c r="H94" s="8">
        <f t="shared" si="9"/>
        <v>1</v>
      </c>
      <c r="I94" s="6">
        <f t="shared" si="13"/>
        <v>0</v>
      </c>
      <c r="J94" s="7">
        <f t="shared" si="7"/>
        <v>0</v>
      </c>
      <c r="K94" s="6">
        <f t="shared" si="10"/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</row>
    <row r="95" spans="1:53" ht="15.75" hidden="1" customHeight="1" x14ac:dyDescent="0.25">
      <c r="B95" s="39">
        <v>46059</v>
      </c>
      <c r="C95" s="39" t="s">
        <v>1499</v>
      </c>
      <c r="D95" s="13" t="s">
        <v>483</v>
      </c>
      <c r="E95" s="6">
        <v>6688</v>
      </c>
      <c r="F95" s="13">
        <v>4</v>
      </c>
      <c r="G95" s="6">
        <f t="shared" si="8"/>
        <v>84</v>
      </c>
      <c r="H95" s="8">
        <f t="shared" si="9"/>
        <v>0.98809523809523814</v>
      </c>
      <c r="I95" s="6">
        <f t="shared" si="13"/>
        <v>1</v>
      </c>
      <c r="J95" s="7">
        <f t="shared" si="7"/>
        <v>1.1904761904761904E-2</v>
      </c>
      <c r="K95" s="6">
        <f t="shared" si="10"/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</row>
    <row r="96" spans="1:53" ht="15.75" hidden="1" customHeight="1" x14ac:dyDescent="0.25">
      <c r="B96" s="39">
        <v>46062</v>
      </c>
      <c r="C96" s="39" t="s">
        <v>1499</v>
      </c>
      <c r="D96" s="13" t="s">
        <v>483</v>
      </c>
      <c r="E96" s="6">
        <v>6494</v>
      </c>
      <c r="F96" s="13">
        <v>4</v>
      </c>
      <c r="G96" s="6">
        <f t="shared" si="8"/>
        <v>84</v>
      </c>
      <c r="H96" s="8">
        <f t="shared" si="9"/>
        <v>0.98809523809523814</v>
      </c>
      <c r="I96" s="6">
        <f t="shared" si="13"/>
        <v>1</v>
      </c>
      <c r="J96" s="7">
        <f t="shared" si="7"/>
        <v>1.1904761904761904E-2</v>
      </c>
      <c r="K96" s="6">
        <f t="shared" si="10"/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</row>
    <row r="97" spans="1:53" ht="15.75" hidden="1" customHeight="1" x14ac:dyDescent="0.25">
      <c r="B97" s="36">
        <v>46062</v>
      </c>
      <c r="C97" s="39" t="s">
        <v>1499</v>
      </c>
      <c r="D97" s="13" t="s">
        <v>493</v>
      </c>
      <c r="E97" s="6">
        <v>6494</v>
      </c>
      <c r="F97" s="6">
        <v>1</v>
      </c>
      <c r="G97" s="6">
        <f t="shared" si="8"/>
        <v>21</v>
      </c>
      <c r="H97" s="8">
        <f t="shared" si="9"/>
        <v>1</v>
      </c>
      <c r="I97" s="6">
        <f t="shared" si="13"/>
        <v>0</v>
      </c>
      <c r="J97" s="7">
        <f t="shared" si="7"/>
        <v>0</v>
      </c>
      <c r="K97" s="6">
        <f t="shared" si="10"/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</row>
    <row r="98" spans="1:53" ht="15.75" hidden="1" customHeight="1" x14ac:dyDescent="0.25">
      <c r="B98" s="39">
        <v>46062</v>
      </c>
      <c r="C98" s="39" t="s">
        <v>1499</v>
      </c>
      <c r="D98" s="13" t="s">
        <v>147</v>
      </c>
      <c r="E98" s="6">
        <v>6494</v>
      </c>
      <c r="F98" s="13">
        <v>1</v>
      </c>
      <c r="G98" s="6">
        <f t="shared" si="8"/>
        <v>21</v>
      </c>
      <c r="H98" s="8">
        <f t="shared" si="9"/>
        <v>1</v>
      </c>
      <c r="I98" s="6">
        <f t="shared" si="13"/>
        <v>0</v>
      </c>
      <c r="J98" s="7">
        <f t="shared" si="7"/>
        <v>0</v>
      </c>
      <c r="K98" s="6">
        <f t="shared" si="10"/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</row>
    <row r="99" spans="1:53" ht="15.75" hidden="1" customHeight="1" x14ac:dyDescent="0.25">
      <c r="B99" s="39">
        <v>46062</v>
      </c>
      <c r="C99" s="39" t="s">
        <v>1499</v>
      </c>
      <c r="D99" s="13" t="s">
        <v>151</v>
      </c>
      <c r="E99" s="6">
        <v>6446</v>
      </c>
      <c r="F99" s="13">
        <v>6</v>
      </c>
      <c r="G99" s="6">
        <f t="shared" si="8"/>
        <v>126</v>
      </c>
      <c r="H99" s="8">
        <f t="shared" si="9"/>
        <v>0.96031746031746035</v>
      </c>
      <c r="I99" s="6">
        <f t="shared" si="13"/>
        <v>5</v>
      </c>
      <c r="J99" s="7">
        <f t="shared" si="7"/>
        <v>0</v>
      </c>
      <c r="K99" s="6">
        <f t="shared" si="10"/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5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</row>
    <row r="100" spans="1:53" ht="15.75" hidden="1" customHeight="1" x14ac:dyDescent="0.25">
      <c r="B100" s="39">
        <v>46062</v>
      </c>
      <c r="C100" s="39" t="s">
        <v>1499</v>
      </c>
      <c r="D100" s="13" t="s">
        <v>68</v>
      </c>
      <c r="E100" s="6">
        <v>6446</v>
      </c>
      <c r="F100" s="13">
        <v>2</v>
      </c>
      <c r="G100" s="6">
        <f t="shared" si="8"/>
        <v>42</v>
      </c>
      <c r="H100" s="8">
        <f t="shared" si="9"/>
        <v>1</v>
      </c>
      <c r="I100" s="6">
        <f t="shared" si="13"/>
        <v>0</v>
      </c>
      <c r="J100" s="7">
        <f t="shared" si="7"/>
        <v>0</v>
      </c>
      <c r="K100" s="6">
        <f t="shared" si="10"/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</row>
    <row r="101" spans="1:53" ht="15.75" hidden="1" customHeight="1" x14ac:dyDescent="0.25">
      <c r="B101" s="39">
        <v>46063</v>
      </c>
      <c r="C101" s="39" t="s">
        <v>1499</v>
      </c>
      <c r="D101" s="13" t="s">
        <v>145</v>
      </c>
      <c r="E101" s="6">
        <v>6494</v>
      </c>
      <c r="F101" s="13">
        <v>12</v>
      </c>
      <c r="G101" s="6">
        <f t="shared" si="8"/>
        <v>252</v>
      </c>
      <c r="H101" s="8">
        <f t="shared" si="9"/>
        <v>0.99206349206349209</v>
      </c>
      <c r="I101" s="6">
        <f t="shared" si="13"/>
        <v>2</v>
      </c>
      <c r="J101" s="7">
        <f t="shared" si="7"/>
        <v>7.9365079365079361E-3</v>
      </c>
      <c r="K101" s="6">
        <f t="shared" si="10"/>
        <v>2</v>
      </c>
      <c r="L101" s="6">
        <v>0</v>
      </c>
      <c r="M101" s="6">
        <v>1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</row>
    <row r="102" spans="1:53" ht="15.75" hidden="1" customHeight="1" x14ac:dyDescent="0.25">
      <c r="B102" s="39">
        <v>46063</v>
      </c>
      <c r="C102" s="39" t="s">
        <v>1499</v>
      </c>
      <c r="D102" s="13" t="s">
        <v>534</v>
      </c>
      <c r="E102" s="6">
        <v>6688</v>
      </c>
      <c r="F102" s="13">
        <v>1</v>
      </c>
      <c r="G102" s="6">
        <f t="shared" si="8"/>
        <v>21</v>
      </c>
      <c r="H102" s="8">
        <f t="shared" si="9"/>
        <v>0.95238095238095233</v>
      </c>
      <c r="I102" s="6">
        <f t="shared" si="13"/>
        <v>1</v>
      </c>
      <c r="J102" s="7">
        <f t="shared" si="7"/>
        <v>0</v>
      </c>
      <c r="K102" s="6">
        <f t="shared" si="10"/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1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</row>
    <row r="103" spans="1:53" ht="15.75" hidden="1" customHeight="1" x14ac:dyDescent="0.25">
      <c r="B103" s="39">
        <v>46063</v>
      </c>
      <c r="C103" s="39" t="s">
        <v>1499</v>
      </c>
      <c r="D103" s="13" t="s">
        <v>503</v>
      </c>
      <c r="E103" s="6">
        <v>6494</v>
      </c>
      <c r="F103" s="13">
        <v>1</v>
      </c>
      <c r="G103" s="6">
        <f t="shared" si="8"/>
        <v>21</v>
      </c>
      <c r="H103" s="8">
        <f t="shared" si="9"/>
        <v>0.95238095238095233</v>
      </c>
      <c r="I103" s="6">
        <f t="shared" si="13"/>
        <v>1</v>
      </c>
      <c r="J103" s="7">
        <f t="shared" si="7"/>
        <v>4.7619047619047616E-2</v>
      </c>
      <c r="K103" s="6">
        <f t="shared" si="10"/>
        <v>1</v>
      </c>
      <c r="L103" s="6">
        <v>0</v>
      </c>
      <c r="M103" s="6">
        <v>1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</row>
    <row r="104" spans="1:53" ht="15.75" hidden="1" customHeight="1" x14ac:dyDescent="0.25">
      <c r="B104" s="39">
        <v>46063</v>
      </c>
      <c r="C104" s="39" t="s">
        <v>1499</v>
      </c>
      <c r="D104" s="13" t="s">
        <v>151</v>
      </c>
      <c r="E104" s="6">
        <v>6581</v>
      </c>
      <c r="F104" s="13">
        <v>6</v>
      </c>
      <c r="G104" s="6">
        <f t="shared" si="8"/>
        <v>126</v>
      </c>
      <c r="H104" s="8">
        <f t="shared" si="9"/>
        <v>0.98412698412698418</v>
      </c>
      <c r="I104" s="6">
        <f t="shared" si="13"/>
        <v>2</v>
      </c>
      <c r="J104" s="7">
        <f t="shared" si="7"/>
        <v>1.5873015873015872E-2</v>
      </c>
      <c r="K104" s="6">
        <f t="shared" si="10"/>
        <v>2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2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</row>
    <row r="105" spans="1:53" ht="15.75" hidden="1" customHeight="1" x14ac:dyDescent="0.25">
      <c r="B105" s="39">
        <v>46063</v>
      </c>
      <c r="C105" s="39" t="s">
        <v>1499</v>
      </c>
      <c r="D105" s="13" t="s">
        <v>151</v>
      </c>
      <c r="E105" s="6">
        <v>6601</v>
      </c>
      <c r="F105" s="13">
        <v>6</v>
      </c>
      <c r="G105" s="6">
        <f t="shared" si="8"/>
        <v>126</v>
      </c>
      <c r="H105" s="8">
        <f t="shared" si="9"/>
        <v>0.97619047619047616</v>
      </c>
      <c r="I105" s="6">
        <f t="shared" si="13"/>
        <v>3</v>
      </c>
      <c r="J105" s="7">
        <f t="shared" si="7"/>
        <v>1.5873015873015872E-2</v>
      </c>
      <c r="K105" s="6">
        <f t="shared" si="10"/>
        <v>2</v>
      </c>
      <c r="L105" s="6">
        <v>0</v>
      </c>
      <c r="M105" s="6">
        <v>2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1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</row>
    <row r="106" spans="1:53" ht="15.75" hidden="1" customHeight="1" x14ac:dyDescent="0.25">
      <c r="B106" s="39">
        <v>46063</v>
      </c>
      <c r="C106" s="39" t="s">
        <v>1499</v>
      </c>
      <c r="D106" s="13" t="s">
        <v>535</v>
      </c>
      <c r="E106" s="6">
        <v>6905</v>
      </c>
      <c r="F106" s="13">
        <v>8</v>
      </c>
      <c r="G106" s="6">
        <f t="shared" si="8"/>
        <v>168</v>
      </c>
      <c r="H106" s="8">
        <f t="shared" si="9"/>
        <v>0.98809523809523814</v>
      </c>
      <c r="I106" s="6">
        <f t="shared" si="13"/>
        <v>2</v>
      </c>
      <c r="J106" s="7">
        <f t="shared" si="7"/>
        <v>5.9523809523809521E-3</v>
      </c>
      <c r="K106" s="6">
        <f t="shared" si="10"/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1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</row>
    <row r="107" spans="1:53" ht="15.75" hidden="1" customHeight="1" x14ac:dyDescent="0.25">
      <c r="B107" s="39">
        <v>46063</v>
      </c>
      <c r="C107" s="39" t="s">
        <v>1499</v>
      </c>
      <c r="D107" s="13" t="s">
        <v>521</v>
      </c>
      <c r="E107" s="6">
        <v>6446</v>
      </c>
      <c r="F107" s="13">
        <v>1</v>
      </c>
      <c r="G107" s="6">
        <f t="shared" si="8"/>
        <v>21</v>
      </c>
      <c r="H107" s="8">
        <f t="shared" si="9"/>
        <v>0.95238095238095233</v>
      </c>
      <c r="I107" s="6">
        <f t="shared" si="13"/>
        <v>1</v>
      </c>
      <c r="J107" s="7">
        <f t="shared" si="7"/>
        <v>0</v>
      </c>
      <c r="K107" s="6">
        <f t="shared" si="10"/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1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</row>
    <row r="108" spans="1:53" ht="15.75" hidden="1" customHeight="1" x14ac:dyDescent="0.25">
      <c r="A108" s="6" t="s">
        <v>540</v>
      </c>
      <c r="B108" s="39">
        <v>46064</v>
      </c>
      <c r="C108" s="39" t="s">
        <v>1499</v>
      </c>
      <c r="D108" s="13" t="s">
        <v>522</v>
      </c>
      <c r="E108" s="6">
        <v>6905</v>
      </c>
      <c r="F108" s="13">
        <v>2</v>
      </c>
      <c r="G108" s="6">
        <f t="shared" si="8"/>
        <v>42</v>
      </c>
      <c r="H108" s="8">
        <f t="shared" si="9"/>
        <v>1</v>
      </c>
      <c r="I108" s="6">
        <f t="shared" si="13"/>
        <v>0</v>
      </c>
      <c r="J108" s="7">
        <f t="shared" si="7"/>
        <v>0</v>
      </c>
      <c r="K108" s="6">
        <f t="shared" si="10"/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</row>
    <row r="109" spans="1:53" ht="15.75" hidden="1" customHeight="1" x14ac:dyDescent="0.25">
      <c r="B109" s="39">
        <v>46064</v>
      </c>
      <c r="C109" s="39" t="s">
        <v>1499</v>
      </c>
      <c r="D109" s="13" t="s">
        <v>524</v>
      </c>
      <c r="E109" s="6">
        <v>6688</v>
      </c>
      <c r="F109" s="13">
        <v>2</v>
      </c>
      <c r="G109" s="6">
        <f t="shared" si="8"/>
        <v>42</v>
      </c>
      <c r="H109" s="8">
        <f t="shared" si="9"/>
        <v>1</v>
      </c>
      <c r="I109" s="6">
        <f t="shared" si="13"/>
        <v>0</v>
      </c>
      <c r="J109" s="7">
        <f t="shared" si="7"/>
        <v>0</v>
      </c>
      <c r="K109" s="6">
        <f t="shared" si="10"/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</row>
    <row r="110" spans="1:53" ht="15.75" hidden="1" customHeight="1" x14ac:dyDescent="0.25">
      <c r="B110" s="39">
        <v>46064</v>
      </c>
      <c r="C110" s="39" t="s">
        <v>1499</v>
      </c>
      <c r="D110" s="13" t="s">
        <v>523</v>
      </c>
      <c r="E110" s="6">
        <v>6905</v>
      </c>
      <c r="F110" s="13">
        <v>1</v>
      </c>
      <c r="G110" s="6">
        <f t="shared" si="8"/>
        <v>21</v>
      </c>
      <c r="H110" s="8">
        <f t="shared" si="9"/>
        <v>0.95238095238095233</v>
      </c>
      <c r="I110" s="6">
        <f t="shared" si="13"/>
        <v>1</v>
      </c>
      <c r="J110" s="7">
        <f t="shared" si="7"/>
        <v>4.7619047619047616E-2</v>
      </c>
      <c r="K110" s="6">
        <f t="shared" si="10"/>
        <v>1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1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</row>
    <row r="111" spans="1:53" ht="15.75" hidden="1" customHeight="1" x14ac:dyDescent="0.25">
      <c r="B111" s="39">
        <v>46064</v>
      </c>
      <c r="C111" s="39" t="s">
        <v>1499</v>
      </c>
      <c r="D111" s="13" t="s">
        <v>20</v>
      </c>
      <c r="E111" s="6">
        <v>6905</v>
      </c>
      <c r="F111" s="13">
        <v>10</v>
      </c>
      <c r="G111" s="6">
        <f t="shared" si="8"/>
        <v>210</v>
      </c>
      <c r="H111" s="8">
        <f t="shared" si="9"/>
        <v>0.99523809523809526</v>
      </c>
      <c r="I111" s="6">
        <f t="shared" si="13"/>
        <v>1</v>
      </c>
      <c r="J111" s="7">
        <f t="shared" si="7"/>
        <v>4.7619047619047623E-3</v>
      </c>
      <c r="K111" s="6">
        <f t="shared" si="10"/>
        <v>1</v>
      </c>
      <c r="L111" s="6">
        <v>0</v>
      </c>
      <c r="M111" s="6">
        <v>1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</row>
    <row r="112" spans="1:53" ht="15.75" hidden="1" customHeight="1" x14ac:dyDescent="0.25">
      <c r="B112" s="39">
        <v>46064</v>
      </c>
      <c r="C112" s="39" t="s">
        <v>1499</v>
      </c>
      <c r="D112" s="13" t="s">
        <v>483</v>
      </c>
      <c r="E112" s="6">
        <v>6905</v>
      </c>
      <c r="F112" s="13">
        <v>4</v>
      </c>
      <c r="G112" s="6">
        <f t="shared" si="8"/>
        <v>84</v>
      </c>
      <c r="H112" s="8">
        <f t="shared" si="9"/>
        <v>0.97619047619047616</v>
      </c>
      <c r="I112" s="6">
        <f t="shared" si="13"/>
        <v>2</v>
      </c>
      <c r="J112" s="7">
        <f t="shared" si="7"/>
        <v>0</v>
      </c>
      <c r="K112" s="6">
        <f t="shared" si="10"/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1</v>
      </c>
      <c r="Z112" s="6">
        <v>0</v>
      </c>
      <c r="AA112" s="6">
        <v>0</v>
      </c>
      <c r="AB112" s="6">
        <v>0</v>
      </c>
      <c r="AC112" s="6">
        <v>0</v>
      </c>
      <c r="AD112" s="6">
        <v>1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</row>
    <row r="113" spans="2:55" ht="15.75" hidden="1" customHeight="1" x14ac:dyDescent="0.25">
      <c r="B113" s="39">
        <v>46064</v>
      </c>
      <c r="C113" s="39" t="s">
        <v>1499</v>
      </c>
      <c r="D113" s="13" t="s">
        <v>19</v>
      </c>
      <c r="E113" s="6">
        <v>6905</v>
      </c>
      <c r="F113" s="13">
        <v>9</v>
      </c>
      <c r="G113" s="6">
        <f t="shared" si="8"/>
        <v>189</v>
      </c>
      <c r="H113" s="8">
        <f t="shared" si="9"/>
        <v>0.99470899470899465</v>
      </c>
      <c r="I113" s="6">
        <f t="shared" si="13"/>
        <v>1</v>
      </c>
      <c r="J113" s="7">
        <f t="shared" si="7"/>
        <v>0</v>
      </c>
      <c r="K113" s="6">
        <f t="shared" si="10"/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1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</row>
    <row r="114" spans="2:55" ht="15.75" hidden="1" customHeight="1" x14ac:dyDescent="0.25">
      <c r="B114" s="68">
        <v>46065</v>
      </c>
      <c r="C114" s="39" t="s">
        <v>1499</v>
      </c>
      <c r="D114" s="30" t="s">
        <v>17</v>
      </c>
      <c r="E114" s="30">
        <v>6494</v>
      </c>
      <c r="F114" s="30">
        <v>7</v>
      </c>
      <c r="G114" s="30">
        <f t="shared" si="8"/>
        <v>147</v>
      </c>
      <c r="H114" s="83">
        <f t="shared" si="9"/>
        <v>0.99319727891156462</v>
      </c>
      <c r="I114" s="30">
        <f t="shared" si="13"/>
        <v>1</v>
      </c>
      <c r="J114" s="69">
        <f t="shared" si="7"/>
        <v>6.8027210884353739E-3</v>
      </c>
      <c r="K114" s="30">
        <f t="shared" si="10"/>
        <v>1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1</v>
      </c>
      <c r="R114" s="30">
        <v>0</v>
      </c>
      <c r="S114" s="30">
        <v>0</v>
      </c>
      <c r="T114" s="30">
        <v>0</v>
      </c>
      <c r="U114" s="30">
        <v>0</v>
      </c>
      <c r="V114" s="6">
        <v>0</v>
      </c>
      <c r="W114" s="30">
        <v>0</v>
      </c>
      <c r="X114" s="6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6">
        <v>0</v>
      </c>
      <c r="AG114" s="6">
        <v>0</v>
      </c>
      <c r="AH114" s="30">
        <v>0</v>
      </c>
      <c r="AI114" s="30">
        <v>0</v>
      </c>
      <c r="AJ114" s="30">
        <v>0</v>
      </c>
      <c r="AK114" s="6">
        <v>0</v>
      </c>
      <c r="AL114" s="30">
        <v>0</v>
      </c>
      <c r="AM114" s="30">
        <v>0</v>
      </c>
      <c r="AN114" s="30">
        <v>0</v>
      </c>
      <c r="AO114" s="6">
        <v>0</v>
      </c>
      <c r="AP114" s="30">
        <v>0</v>
      </c>
      <c r="AQ114" s="30">
        <v>0</v>
      </c>
      <c r="AR114" s="6">
        <v>0</v>
      </c>
      <c r="AS114" s="6">
        <v>0</v>
      </c>
      <c r="AT114" s="30">
        <v>0</v>
      </c>
      <c r="AU114" s="30">
        <v>0</v>
      </c>
      <c r="AV114" s="30">
        <v>0</v>
      </c>
      <c r="AW114" s="30">
        <v>0</v>
      </c>
      <c r="AX114" s="30">
        <v>0</v>
      </c>
      <c r="AY114" s="30">
        <v>0</v>
      </c>
      <c r="AZ114" s="30">
        <v>0</v>
      </c>
      <c r="BA114" s="30">
        <v>0</v>
      </c>
      <c r="BB114" s="30"/>
      <c r="BC114" s="6" t="s">
        <v>794</v>
      </c>
    </row>
    <row r="115" spans="2:55" ht="15.75" hidden="1" customHeight="1" x14ac:dyDescent="0.25">
      <c r="B115" s="68">
        <v>46065</v>
      </c>
      <c r="C115" s="39" t="s">
        <v>1499</v>
      </c>
      <c r="D115" s="30" t="s">
        <v>107</v>
      </c>
      <c r="E115" s="30">
        <v>6581</v>
      </c>
      <c r="F115" s="30">
        <v>3</v>
      </c>
      <c r="G115" s="30">
        <f t="shared" si="8"/>
        <v>63</v>
      </c>
      <c r="H115" s="83">
        <f t="shared" si="9"/>
        <v>0.90476190476190477</v>
      </c>
      <c r="I115" s="30">
        <f t="shared" si="13"/>
        <v>6</v>
      </c>
      <c r="J115" s="69">
        <f t="shared" si="7"/>
        <v>7.9365079365079361E-2</v>
      </c>
      <c r="K115" s="30">
        <f t="shared" si="10"/>
        <v>5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4</v>
      </c>
      <c r="R115" s="30">
        <v>0</v>
      </c>
      <c r="S115" s="30">
        <v>0</v>
      </c>
      <c r="T115" s="30">
        <v>1</v>
      </c>
      <c r="U115" s="30">
        <v>0</v>
      </c>
      <c r="V115" s="6">
        <v>0</v>
      </c>
      <c r="W115" s="30">
        <v>0</v>
      </c>
      <c r="X115" s="6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30">
        <v>0</v>
      </c>
      <c r="AF115" s="6">
        <v>0</v>
      </c>
      <c r="AG115" s="6">
        <v>0</v>
      </c>
      <c r="AH115" s="30">
        <v>0</v>
      </c>
      <c r="AI115" s="30">
        <v>0</v>
      </c>
      <c r="AJ115" s="30">
        <v>0</v>
      </c>
      <c r="AK115" s="6">
        <v>0</v>
      </c>
      <c r="AL115" s="30">
        <v>0</v>
      </c>
      <c r="AM115" s="30">
        <v>0</v>
      </c>
      <c r="AN115" s="30">
        <v>0</v>
      </c>
      <c r="AO115" s="6">
        <v>0</v>
      </c>
      <c r="AP115" s="30">
        <v>0</v>
      </c>
      <c r="AQ115" s="30">
        <v>0</v>
      </c>
      <c r="AR115" s="6">
        <v>0</v>
      </c>
      <c r="AS115" s="6">
        <v>0</v>
      </c>
      <c r="AT115" s="30">
        <v>0</v>
      </c>
      <c r="AU115" s="30">
        <v>0</v>
      </c>
      <c r="AV115" s="30">
        <v>0</v>
      </c>
      <c r="AW115" s="30">
        <v>0</v>
      </c>
      <c r="AX115" s="30">
        <v>0</v>
      </c>
      <c r="AY115" s="30">
        <v>0</v>
      </c>
      <c r="AZ115" s="30">
        <v>0</v>
      </c>
      <c r="BA115" s="30">
        <v>1</v>
      </c>
      <c r="BB115" s="30"/>
      <c r="BC115" s="6" t="s">
        <v>794</v>
      </c>
    </row>
    <row r="116" spans="2:55" ht="15.75" hidden="1" customHeight="1" x14ac:dyDescent="0.25">
      <c r="B116" s="68">
        <v>46065</v>
      </c>
      <c r="C116" s="39" t="s">
        <v>1499</v>
      </c>
      <c r="D116" s="30" t="s">
        <v>107</v>
      </c>
      <c r="E116" s="30">
        <v>6601</v>
      </c>
      <c r="F116" s="30">
        <v>3</v>
      </c>
      <c r="G116" s="30">
        <f t="shared" si="8"/>
        <v>63</v>
      </c>
      <c r="H116" s="83">
        <f t="shared" si="9"/>
        <v>0.93650793650793651</v>
      </c>
      <c r="I116" s="30">
        <f t="shared" si="13"/>
        <v>4</v>
      </c>
      <c r="J116" s="69">
        <f t="shared" si="7"/>
        <v>4.7619047619047616E-2</v>
      </c>
      <c r="K116" s="30">
        <f t="shared" si="10"/>
        <v>3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2</v>
      </c>
      <c r="R116" s="30">
        <v>0</v>
      </c>
      <c r="S116" s="30">
        <v>0</v>
      </c>
      <c r="T116" s="30">
        <v>1</v>
      </c>
      <c r="U116" s="30">
        <v>0</v>
      </c>
      <c r="V116" s="6">
        <v>0</v>
      </c>
      <c r="W116" s="30">
        <v>0</v>
      </c>
      <c r="X116" s="6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6">
        <v>0</v>
      </c>
      <c r="AG116" s="6">
        <v>0</v>
      </c>
      <c r="AH116" s="30">
        <v>0</v>
      </c>
      <c r="AI116" s="30">
        <v>0</v>
      </c>
      <c r="AJ116" s="30">
        <v>0</v>
      </c>
      <c r="AK116" s="6">
        <v>0</v>
      </c>
      <c r="AL116" s="30">
        <v>0</v>
      </c>
      <c r="AM116" s="30">
        <v>0</v>
      </c>
      <c r="AN116" s="30">
        <v>0</v>
      </c>
      <c r="AO116" s="6">
        <v>0</v>
      </c>
      <c r="AP116" s="30">
        <v>0</v>
      </c>
      <c r="AQ116" s="30">
        <v>0</v>
      </c>
      <c r="AR116" s="6">
        <v>0</v>
      </c>
      <c r="AS116" s="6">
        <v>0</v>
      </c>
      <c r="AT116" s="30">
        <v>0</v>
      </c>
      <c r="AU116" s="30">
        <v>0</v>
      </c>
      <c r="AV116" s="30">
        <v>0</v>
      </c>
      <c r="AW116" s="30">
        <v>0</v>
      </c>
      <c r="AX116" s="30">
        <v>0</v>
      </c>
      <c r="AY116" s="30">
        <v>0</v>
      </c>
      <c r="AZ116" s="30">
        <v>0</v>
      </c>
      <c r="BA116" s="30">
        <v>1</v>
      </c>
      <c r="BB116" s="30"/>
      <c r="BC116" s="6" t="s">
        <v>795</v>
      </c>
    </row>
    <row r="117" spans="2:55" ht="15.75" hidden="1" customHeight="1" x14ac:dyDescent="0.25">
      <c r="B117" s="39">
        <v>46065</v>
      </c>
      <c r="C117" s="39" t="s">
        <v>1499</v>
      </c>
      <c r="D117" s="13" t="s">
        <v>137</v>
      </c>
      <c r="E117" s="6">
        <v>6688</v>
      </c>
      <c r="F117" s="13">
        <v>10</v>
      </c>
      <c r="G117" s="6">
        <f t="shared" si="8"/>
        <v>210</v>
      </c>
      <c r="H117" s="8">
        <f t="shared" si="9"/>
        <v>0.98571428571428577</v>
      </c>
      <c r="I117" s="6">
        <f t="shared" si="13"/>
        <v>3</v>
      </c>
      <c r="J117" s="7">
        <f t="shared" si="7"/>
        <v>1.4285714285714285E-2</v>
      </c>
      <c r="K117" s="6">
        <f t="shared" si="10"/>
        <v>3</v>
      </c>
      <c r="L117" s="6">
        <v>0</v>
      </c>
      <c r="M117" s="6">
        <v>0</v>
      </c>
      <c r="N117" s="6">
        <v>0</v>
      </c>
      <c r="O117" s="6">
        <v>2</v>
      </c>
      <c r="P117" s="6">
        <v>0</v>
      </c>
      <c r="Q117" s="6">
        <v>1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</row>
    <row r="118" spans="2:55" ht="15.75" hidden="1" customHeight="1" x14ac:dyDescent="0.25">
      <c r="B118" s="39">
        <v>46065</v>
      </c>
      <c r="C118" s="39" t="s">
        <v>1499</v>
      </c>
      <c r="D118" s="13" t="s">
        <v>137</v>
      </c>
      <c r="E118" s="6">
        <v>6494</v>
      </c>
      <c r="F118" s="13">
        <v>9</v>
      </c>
      <c r="G118" s="6">
        <f t="shared" si="8"/>
        <v>189</v>
      </c>
      <c r="H118" s="8">
        <f t="shared" si="9"/>
        <v>1</v>
      </c>
      <c r="I118" s="6">
        <f t="shared" si="13"/>
        <v>0</v>
      </c>
      <c r="J118" s="7">
        <f t="shared" ref="J118:J181" si="14">K118/G118</f>
        <v>0</v>
      </c>
      <c r="K118" s="6">
        <f t="shared" si="10"/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</row>
    <row r="119" spans="2:55" ht="15.75" hidden="1" customHeight="1" x14ac:dyDescent="0.25">
      <c r="B119" s="39">
        <v>46065</v>
      </c>
      <c r="C119" s="39" t="s">
        <v>1499</v>
      </c>
      <c r="D119" s="13" t="s">
        <v>542</v>
      </c>
      <c r="E119" s="6">
        <v>6581</v>
      </c>
      <c r="F119" s="13">
        <v>11</v>
      </c>
      <c r="G119" s="6">
        <f t="shared" si="8"/>
        <v>231</v>
      </c>
      <c r="H119" s="8">
        <f t="shared" si="9"/>
        <v>0.98268398268398272</v>
      </c>
      <c r="I119" s="6">
        <f t="shared" si="13"/>
        <v>4</v>
      </c>
      <c r="J119" s="7">
        <f t="shared" si="14"/>
        <v>1.7316017316017316E-2</v>
      </c>
      <c r="K119" s="6">
        <f t="shared" si="10"/>
        <v>4</v>
      </c>
      <c r="L119" s="6">
        <v>0</v>
      </c>
      <c r="M119" s="6">
        <v>0</v>
      </c>
      <c r="N119" s="6">
        <v>0</v>
      </c>
      <c r="O119" s="6">
        <v>1</v>
      </c>
      <c r="P119" s="6">
        <v>0</v>
      </c>
      <c r="Q119" s="6">
        <v>1</v>
      </c>
      <c r="R119" s="6">
        <v>0</v>
      </c>
      <c r="S119" s="6">
        <v>2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</row>
    <row r="120" spans="2:55" ht="15.75" hidden="1" customHeight="1" x14ac:dyDescent="0.25">
      <c r="B120" s="39">
        <v>46066</v>
      </c>
      <c r="C120" s="39" t="s">
        <v>1499</v>
      </c>
      <c r="D120" s="13" t="s">
        <v>512</v>
      </c>
      <c r="E120" s="6">
        <v>6494</v>
      </c>
      <c r="F120" s="13">
        <v>1</v>
      </c>
      <c r="G120" s="6">
        <f t="shared" si="8"/>
        <v>21</v>
      </c>
      <c r="H120" s="8">
        <f t="shared" si="9"/>
        <v>1</v>
      </c>
      <c r="I120" s="6">
        <f t="shared" si="13"/>
        <v>0</v>
      </c>
      <c r="J120" s="7">
        <f t="shared" si="14"/>
        <v>0</v>
      </c>
      <c r="K120" s="6">
        <f t="shared" si="10"/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</row>
    <row r="121" spans="2:55" ht="15.75" hidden="1" customHeight="1" x14ac:dyDescent="0.25">
      <c r="B121" s="70">
        <v>46066</v>
      </c>
      <c r="C121" s="39" t="s">
        <v>1499</v>
      </c>
      <c r="D121" s="71" t="s">
        <v>544</v>
      </c>
      <c r="E121" s="6">
        <v>6494</v>
      </c>
      <c r="F121" s="71">
        <v>2</v>
      </c>
      <c r="G121" s="6">
        <f t="shared" si="8"/>
        <v>42</v>
      </c>
      <c r="H121" s="8">
        <f t="shared" si="9"/>
        <v>0.97619047619047616</v>
      </c>
      <c r="I121" s="6">
        <f t="shared" si="13"/>
        <v>1</v>
      </c>
      <c r="J121" s="7">
        <f t="shared" si="14"/>
        <v>2.3809523809523808E-2</v>
      </c>
      <c r="K121" s="6">
        <f t="shared" si="10"/>
        <v>1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1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</row>
    <row r="122" spans="2:55" ht="15.75" hidden="1" customHeight="1" x14ac:dyDescent="0.25">
      <c r="B122" s="39">
        <v>46073</v>
      </c>
      <c r="C122" s="39" t="s">
        <v>1499</v>
      </c>
      <c r="D122" s="13" t="s">
        <v>553</v>
      </c>
      <c r="E122" s="6">
        <v>6905</v>
      </c>
      <c r="F122" s="13">
        <v>1</v>
      </c>
      <c r="G122" s="6">
        <f t="shared" si="8"/>
        <v>21</v>
      </c>
      <c r="H122" s="8">
        <f t="shared" si="9"/>
        <v>0.95238095238095233</v>
      </c>
      <c r="I122" s="6">
        <f t="shared" ref="I122:I153" si="15">SUM(L122:BA122)</f>
        <v>1</v>
      </c>
      <c r="J122" s="7">
        <f t="shared" si="14"/>
        <v>0</v>
      </c>
      <c r="K122" s="6">
        <f t="shared" si="10"/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1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</row>
    <row r="123" spans="2:55" ht="15.75" hidden="1" customHeight="1" x14ac:dyDescent="0.25">
      <c r="B123" s="39">
        <v>46073</v>
      </c>
      <c r="C123" s="39" t="s">
        <v>1499</v>
      </c>
      <c r="D123" s="13" t="s">
        <v>68</v>
      </c>
      <c r="E123" s="6">
        <v>6581</v>
      </c>
      <c r="F123" s="13">
        <v>2</v>
      </c>
      <c r="G123" s="6">
        <f t="shared" si="8"/>
        <v>42</v>
      </c>
      <c r="H123" s="8">
        <f t="shared" si="9"/>
        <v>0.97619047619047616</v>
      </c>
      <c r="I123" s="6">
        <f t="shared" si="15"/>
        <v>1</v>
      </c>
      <c r="J123" s="7">
        <f t="shared" si="14"/>
        <v>2.3809523809523808E-2</v>
      </c>
      <c r="K123" s="6">
        <f t="shared" si="10"/>
        <v>1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1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</row>
    <row r="124" spans="2:55" ht="15.75" hidden="1" customHeight="1" x14ac:dyDescent="0.25">
      <c r="B124" s="39">
        <v>46073</v>
      </c>
      <c r="C124" s="39" t="s">
        <v>1499</v>
      </c>
      <c r="D124" s="13" t="s">
        <v>493</v>
      </c>
      <c r="E124" s="6">
        <v>6905</v>
      </c>
      <c r="F124" s="6">
        <v>1</v>
      </c>
      <c r="G124" s="6">
        <f t="shared" si="8"/>
        <v>21</v>
      </c>
      <c r="H124" s="8">
        <f t="shared" si="9"/>
        <v>1</v>
      </c>
      <c r="I124" s="6">
        <f t="shared" si="15"/>
        <v>0</v>
      </c>
      <c r="J124" s="7">
        <f t="shared" si="14"/>
        <v>0</v>
      </c>
      <c r="K124" s="6">
        <f t="shared" si="10"/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</row>
    <row r="125" spans="2:55" ht="15.75" hidden="1" customHeight="1" x14ac:dyDescent="0.25">
      <c r="B125" s="39">
        <v>46073</v>
      </c>
      <c r="C125" s="39" t="s">
        <v>1499</v>
      </c>
      <c r="D125" s="13" t="s">
        <v>554</v>
      </c>
      <c r="E125" s="6">
        <v>6905</v>
      </c>
      <c r="F125" s="13">
        <v>1</v>
      </c>
      <c r="G125" s="6">
        <f t="shared" si="8"/>
        <v>21</v>
      </c>
      <c r="H125" s="8">
        <f t="shared" si="9"/>
        <v>1</v>
      </c>
      <c r="I125" s="6">
        <f t="shared" si="15"/>
        <v>0</v>
      </c>
      <c r="J125" s="7">
        <f t="shared" si="14"/>
        <v>0</v>
      </c>
      <c r="K125" s="6">
        <f t="shared" si="10"/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</row>
    <row r="126" spans="2:55" ht="15.75" hidden="1" customHeight="1" x14ac:dyDescent="0.25">
      <c r="B126" s="39">
        <v>46073</v>
      </c>
      <c r="C126" s="39" t="s">
        <v>1499</v>
      </c>
      <c r="D126" s="71" t="s">
        <v>148</v>
      </c>
      <c r="E126" s="6">
        <v>6905</v>
      </c>
      <c r="F126" s="71">
        <v>2</v>
      </c>
      <c r="G126" s="6">
        <f t="shared" si="8"/>
        <v>42</v>
      </c>
      <c r="H126" s="8">
        <f t="shared" si="9"/>
        <v>0.97619047619047616</v>
      </c>
      <c r="I126" s="6">
        <f t="shared" si="15"/>
        <v>1</v>
      </c>
      <c r="J126" s="7">
        <f t="shared" si="14"/>
        <v>0</v>
      </c>
      <c r="K126" s="6">
        <f t="shared" si="10"/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1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</row>
    <row r="127" spans="2:55" ht="15.75" hidden="1" customHeight="1" x14ac:dyDescent="0.25">
      <c r="B127" s="39">
        <v>46073</v>
      </c>
      <c r="C127" s="39" t="s">
        <v>1499</v>
      </c>
      <c r="D127" s="13" t="s">
        <v>555</v>
      </c>
      <c r="E127" s="6">
        <v>6581</v>
      </c>
      <c r="F127" s="13">
        <v>10</v>
      </c>
      <c r="G127" s="6">
        <f t="shared" si="8"/>
        <v>210</v>
      </c>
      <c r="H127" s="8">
        <f t="shared" si="9"/>
        <v>0.99523809523809526</v>
      </c>
      <c r="I127" s="6">
        <f t="shared" si="15"/>
        <v>1</v>
      </c>
      <c r="J127" s="7">
        <f t="shared" si="14"/>
        <v>4.7619047619047623E-3</v>
      </c>
      <c r="K127" s="6">
        <f t="shared" si="10"/>
        <v>1</v>
      </c>
      <c r="L127" s="6">
        <v>0</v>
      </c>
      <c r="M127" s="6">
        <v>0</v>
      </c>
      <c r="N127" s="6">
        <v>0</v>
      </c>
      <c r="O127" s="6">
        <v>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</row>
    <row r="128" spans="2:55" ht="15.75" hidden="1" customHeight="1" x14ac:dyDescent="0.25">
      <c r="B128" s="39">
        <v>46073</v>
      </c>
      <c r="C128" s="39" t="s">
        <v>1499</v>
      </c>
      <c r="D128" s="13" t="s">
        <v>549</v>
      </c>
      <c r="E128" s="6">
        <v>6581</v>
      </c>
      <c r="F128" s="13">
        <v>1</v>
      </c>
      <c r="G128" s="6">
        <f t="shared" si="8"/>
        <v>21</v>
      </c>
      <c r="H128" s="8">
        <f t="shared" si="9"/>
        <v>0.95238095238095233</v>
      </c>
      <c r="I128" s="6">
        <f t="shared" si="15"/>
        <v>1</v>
      </c>
      <c r="J128" s="7">
        <f t="shared" si="14"/>
        <v>4.7619047619047616E-2</v>
      </c>
      <c r="K128" s="6">
        <f t="shared" si="10"/>
        <v>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1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</row>
    <row r="129" spans="1:53" ht="15.75" hidden="1" customHeight="1" x14ac:dyDescent="0.25">
      <c r="B129" s="39">
        <v>46073</v>
      </c>
      <c r="C129" s="39" t="s">
        <v>1499</v>
      </c>
      <c r="D129" s="13" t="s">
        <v>525</v>
      </c>
      <c r="E129" s="6">
        <v>6581</v>
      </c>
      <c r="F129" s="13">
        <v>1</v>
      </c>
      <c r="G129" s="6">
        <f t="shared" si="8"/>
        <v>21</v>
      </c>
      <c r="H129" s="8">
        <f t="shared" si="9"/>
        <v>1</v>
      </c>
      <c r="I129" s="6">
        <f t="shared" si="15"/>
        <v>0</v>
      </c>
      <c r="J129" s="7">
        <f t="shared" si="14"/>
        <v>0</v>
      </c>
      <c r="K129" s="6">
        <f t="shared" si="10"/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</row>
    <row r="130" spans="1:53" ht="15.75" hidden="1" customHeight="1" x14ac:dyDescent="0.25">
      <c r="B130" s="39">
        <v>46073</v>
      </c>
      <c r="C130" s="39" t="s">
        <v>1499</v>
      </c>
      <c r="D130" s="13" t="s">
        <v>550</v>
      </c>
      <c r="E130" s="6">
        <v>6581</v>
      </c>
      <c r="F130" s="13">
        <v>1</v>
      </c>
      <c r="G130" s="6">
        <f t="shared" ref="G130:G193" si="16">F130*21</f>
        <v>21</v>
      </c>
      <c r="H130" s="8">
        <f t="shared" ref="H130:H193" si="17">1-I130/G130</f>
        <v>0.95238095238095233</v>
      </c>
      <c r="I130" s="6">
        <f t="shared" si="15"/>
        <v>1</v>
      </c>
      <c r="J130" s="7">
        <f t="shared" si="14"/>
        <v>4.7619047619047616E-2</v>
      </c>
      <c r="K130" s="6">
        <f t="shared" ref="K130:K193" si="18">SUM(L130:U130)</f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</row>
    <row r="131" spans="1:53" ht="15.75" hidden="1" customHeight="1" x14ac:dyDescent="0.25">
      <c r="B131" s="39">
        <v>46073</v>
      </c>
      <c r="C131" s="39" t="s">
        <v>1499</v>
      </c>
      <c r="D131" s="13" t="s">
        <v>551</v>
      </c>
      <c r="E131" s="6">
        <v>6601</v>
      </c>
      <c r="F131" s="13">
        <v>11</v>
      </c>
      <c r="G131" s="6">
        <f t="shared" si="16"/>
        <v>231</v>
      </c>
      <c r="H131" s="8">
        <f t="shared" si="17"/>
        <v>0.97835497835497831</v>
      </c>
      <c r="I131" s="6">
        <f t="shared" si="15"/>
        <v>5</v>
      </c>
      <c r="J131" s="7">
        <f t="shared" si="14"/>
        <v>2.1645021645021644E-2</v>
      </c>
      <c r="K131" s="6">
        <f t="shared" si="18"/>
        <v>5</v>
      </c>
      <c r="L131" s="6">
        <v>0</v>
      </c>
      <c r="M131" s="6">
        <v>3</v>
      </c>
      <c r="N131" s="6">
        <v>0</v>
      </c>
      <c r="O131" s="6">
        <v>1</v>
      </c>
      <c r="P131" s="6">
        <v>0</v>
      </c>
      <c r="Q131" s="6">
        <v>1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</row>
    <row r="132" spans="1:53" ht="15.75" hidden="1" customHeight="1" x14ac:dyDescent="0.25">
      <c r="B132" s="39">
        <v>46073</v>
      </c>
      <c r="C132" s="39" t="s">
        <v>1499</v>
      </c>
      <c r="D132" s="13" t="s">
        <v>526</v>
      </c>
      <c r="E132" s="6">
        <v>6581</v>
      </c>
      <c r="F132" s="6">
        <v>2</v>
      </c>
      <c r="G132" s="6">
        <f t="shared" si="16"/>
        <v>42</v>
      </c>
      <c r="H132" s="8">
        <f t="shared" si="17"/>
        <v>1</v>
      </c>
      <c r="I132" s="6">
        <f t="shared" si="15"/>
        <v>0</v>
      </c>
      <c r="J132" s="7">
        <f t="shared" si="14"/>
        <v>0</v>
      </c>
      <c r="K132" s="6">
        <f t="shared" si="18"/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</row>
    <row r="133" spans="1:53" ht="15.75" hidden="1" customHeight="1" x14ac:dyDescent="0.25">
      <c r="A133" s="6" t="s">
        <v>547</v>
      </c>
      <c r="B133" s="39">
        <v>46076</v>
      </c>
      <c r="C133" s="39" t="s">
        <v>1499</v>
      </c>
      <c r="D133" s="13" t="s">
        <v>548</v>
      </c>
      <c r="E133" s="6">
        <v>6494</v>
      </c>
      <c r="F133" s="13">
        <v>2</v>
      </c>
      <c r="G133" s="6">
        <f t="shared" si="16"/>
        <v>42</v>
      </c>
      <c r="H133" s="8">
        <f t="shared" si="17"/>
        <v>1</v>
      </c>
      <c r="I133" s="6">
        <f t="shared" si="15"/>
        <v>0</v>
      </c>
      <c r="J133" s="7">
        <f t="shared" si="14"/>
        <v>0</v>
      </c>
      <c r="K133" s="6">
        <f t="shared" si="18"/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</row>
    <row r="134" spans="1:53" ht="15.75" hidden="1" customHeight="1" x14ac:dyDescent="0.25">
      <c r="B134" s="39">
        <v>46076</v>
      </c>
      <c r="C134" s="39" t="s">
        <v>1499</v>
      </c>
      <c r="D134" s="13" t="s">
        <v>557</v>
      </c>
      <c r="E134" s="6">
        <v>6601</v>
      </c>
      <c r="F134" s="13">
        <v>1</v>
      </c>
      <c r="G134" s="6">
        <f t="shared" si="16"/>
        <v>21</v>
      </c>
      <c r="H134" s="8">
        <f t="shared" si="17"/>
        <v>0.95238095238095233</v>
      </c>
      <c r="I134" s="6">
        <f t="shared" si="15"/>
        <v>1</v>
      </c>
      <c r="J134" s="7">
        <f t="shared" si="14"/>
        <v>4.7619047619047616E-2</v>
      </c>
      <c r="K134" s="6">
        <f t="shared" si="18"/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1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</row>
    <row r="135" spans="1:53" ht="15.75" hidden="1" customHeight="1" x14ac:dyDescent="0.25">
      <c r="B135" s="39">
        <v>46076</v>
      </c>
      <c r="C135" s="39" t="s">
        <v>1499</v>
      </c>
      <c r="D135" s="13" t="s">
        <v>525</v>
      </c>
      <c r="E135" s="6">
        <v>6601</v>
      </c>
      <c r="F135" s="13">
        <v>1</v>
      </c>
      <c r="G135" s="6">
        <f t="shared" si="16"/>
        <v>21</v>
      </c>
      <c r="H135" s="8">
        <f t="shared" si="17"/>
        <v>1</v>
      </c>
      <c r="I135" s="6">
        <f t="shared" si="15"/>
        <v>0</v>
      </c>
      <c r="J135" s="7">
        <f t="shared" si="14"/>
        <v>0</v>
      </c>
      <c r="K135" s="6">
        <f t="shared" si="18"/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</row>
    <row r="136" spans="1:53" ht="15.75" hidden="1" customHeight="1" x14ac:dyDescent="0.25">
      <c r="B136" s="39">
        <v>46076</v>
      </c>
      <c r="C136" s="39" t="s">
        <v>1499</v>
      </c>
      <c r="D136" s="13" t="s">
        <v>526</v>
      </c>
      <c r="E136" s="6">
        <v>6601</v>
      </c>
      <c r="F136" s="13">
        <v>2</v>
      </c>
      <c r="G136" s="6">
        <f t="shared" si="16"/>
        <v>42</v>
      </c>
      <c r="H136" s="8">
        <f t="shared" si="17"/>
        <v>1</v>
      </c>
      <c r="I136" s="6">
        <f t="shared" si="15"/>
        <v>0</v>
      </c>
      <c r="J136" s="7">
        <f t="shared" si="14"/>
        <v>0</v>
      </c>
      <c r="K136" s="6">
        <f t="shared" si="18"/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</row>
    <row r="137" spans="1:53" ht="15.75" hidden="1" customHeight="1" x14ac:dyDescent="0.25">
      <c r="B137" s="39">
        <v>46077</v>
      </c>
      <c r="C137" s="39" t="s">
        <v>1499</v>
      </c>
      <c r="D137" s="13" t="s">
        <v>570</v>
      </c>
      <c r="E137" s="6">
        <v>6601</v>
      </c>
      <c r="F137" s="13">
        <v>2</v>
      </c>
      <c r="G137" s="6">
        <f t="shared" si="16"/>
        <v>42</v>
      </c>
      <c r="H137" s="8">
        <f t="shared" si="17"/>
        <v>1</v>
      </c>
      <c r="I137" s="6">
        <f t="shared" si="15"/>
        <v>0</v>
      </c>
      <c r="J137" s="7">
        <f t="shared" si="14"/>
        <v>0</v>
      </c>
      <c r="K137" s="6">
        <f t="shared" si="18"/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</row>
    <row r="138" spans="1:53" ht="15.75" hidden="1" customHeight="1" x14ac:dyDescent="0.25">
      <c r="B138" s="39">
        <v>46077</v>
      </c>
      <c r="C138" s="39" t="s">
        <v>1499</v>
      </c>
      <c r="D138" s="13" t="s">
        <v>511</v>
      </c>
      <c r="E138" s="6">
        <v>6601</v>
      </c>
      <c r="F138" s="13">
        <v>9</v>
      </c>
      <c r="G138" s="6">
        <f t="shared" si="16"/>
        <v>189</v>
      </c>
      <c r="H138" s="8">
        <f t="shared" si="17"/>
        <v>1</v>
      </c>
      <c r="I138" s="6">
        <f t="shared" si="15"/>
        <v>0</v>
      </c>
      <c r="J138" s="7">
        <f t="shared" si="14"/>
        <v>0</v>
      </c>
      <c r="K138" s="6">
        <f t="shared" si="18"/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</row>
    <row r="139" spans="1:53" ht="15.75" hidden="1" customHeight="1" x14ac:dyDescent="0.25">
      <c r="A139" s="6" t="s">
        <v>581</v>
      </c>
      <c r="B139" s="39">
        <v>46079</v>
      </c>
      <c r="C139" s="39" t="s">
        <v>1499</v>
      </c>
      <c r="D139" s="13" t="s">
        <v>599</v>
      </c>
      <c r="E139" s="6">
        <v>6688</v>
      </c>
      <c r="F139" s="13">
        <v>6</v>
      </c>
      <c r="G139" s="6">
        <f t="shared" si="16"/>
        <v>126</v>
      </c>
      <c r="H139" s="8">
        <f t="shared" si="17"/>
        <v>0.99206349206349209</v>
      </c>
      <c r="I139" s="6">
        <f t="shared" si="15"/>
        <v>1</v>
      </c>
      <c r="J139" s="7">
        <f t="shared" si="14"/>
        <v>7.9365079365079361E-3</v>
      </c>
      <c r="K139" s="6">
        <f t="shared" si="18"/>
        <v>1</v>
      </c>
      <c r="L139" s="6">
        <v>0</v>
      </c>
      <c r="M139" s="6">
        <v>0</v>
      </c>
      <c r="N139" s="6">
        <v>0</v>
      </c>
      <c r="O139" s="6">
        <v>1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</row>
    <row r="140" spans="1:53" ht="15.75" hidden="1" customHeight="1" x14ac:dyDescent="0.25">
      <c r="B140" s="70">
        <v>46079</v>
      </c>
      <c r="C140" s="39" t="s">
        <v>1499</v>
      </c>
      <c r="D140" s="71" t="s">
        <v>137</v>
      </c>
      <c r="E140" s="6">
        <v>6905</v>
      </c>
      <c r="F140" s="71">
        <v>9</v>
      </c>
      <c r="G140" s="6">
        <f t="shared" si="16"/>
        <v>189</v>
      </c>
      <c r="H140" s="8">
        <f t="shared" si="17"/>
        <v>0.98941798941798942</v>
      </c>
      <c r="I140" s="6">
        <f t="shared" si="15"/>
        <v>2</v>
      </c>
      <c r="J140" s="7">
        <f t="shared" si="14"/>
        <v>1.0582010582010581E-2</v>
      </c>
      <c r="K140" s="6">
        <f t="shared" si="18"/>
        <v>2</v>
      </c>
      <c r="L140" s="6">
        <v>0</v>
      </c>
      <c r="M140" s="6">
        <v>1</v>
      </c>
      <c r="N140" s="6">
        <v>0</v>
      </c>
      <c r="O140" s="6">
        <v>1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</row>
    <row r="141" spans="1:53" ht="15.75" hidden="1" customHeight="1" x14ac:dyDescent="0.25">
      <c r="B141" s="39">
        <v>46079</v>
      </c>
      <c r="C141" s="39" t="s">
        <v>1499</v>
      </c>
      <c r="D141" s="13" t="s">
        <v>512</v>
      </c>
      <c r="E141" s="6">
        <v>6905</v>
      </c>
      <c r="F141" s="13">
        <v>1</v>
      </c>
      <c r="G141" s="6">
        <f t="shared" si="16"/>
        <v>21</v>
      </c>
      <c r="H141" s="8">
        <f t="shared" si="17"/>
        <v>1</v>
      </c>
      <c r="I141" s="6">
        <f t="shared" si="15"/>
        <v>0</v>
      </c>
      <c r="J141" s="7">
        <f t="shared" si="14"/>
        <v>0</v>
      </c>
      <c r="K141" s="6">
        <f t="shared" si="18"/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</row>
    <row r="142" spans="1:53" ht="15.75" hidden="1" customHeight="1" x14ac:dyDescent="0.25">
      <c r="B142" s="39">
        <v>46083</v>
      </c>
      <c r="C142" s="39" t="s">
        <v>1499</v>
      </c>
      <c r="D142" s="13" t="s">
        <v>587</v>
      </c>
      <c r="E142" s="6">
        <v>6905</v>
      </c>
      <c r="F142" s="13">
        <v>2</v>
      </c>
      <c r="G142" s="6">
        <f t="shared" si="16"/>
        <v>42</v>
      </c>
      <c r="H142" s="8">
        <f t="shared" si="17"/>
        <v>1</v>
      </c>
      <c r="I142" s="6">
        <f t="shared" si="15"/>
        <v>0</v>
      </c>
      <c r="J142" s="7">
        <f t="shared" si="14"/>
        <v>0</v>
      </c>
      <c r="K142" s="6">
        <f t="shared" si="18"/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</row>
    <row r="143" spans="1:53" ht="15.75" hidden="1" customHeight="1" x14ac:dyDescent="0.25">
      <c r="B143" s="39">
        <v>46083</v>
      </c>
      <c r="C143" s="39" t="s">
        <v>1499</v>
      </c>
      <c r="D143" s="13" t="s">
        <v>537</v>
      </c>
      <c r="E143" s="6">
        <v>6494</v>
      </c>
      <c r="F143" s="13">
        <v>6</v>
      </c>
      <c r="G143" s="6">
        <f t="shared" si="16"/>
        <v>126</v>
      </c>
      <c r="H143" s="8">
        <f t="shared" si="17"/>
        <v>1</v>
      </c>
      <c r="I143" s="6">
        <f t="shared" si="15"/>
        <v>0</v>
      </c>
      <c r="J143" s="7">
        <f t="shared" si="14"/>
        <v>0</v>
      </c>
      <c r="K143" s="6">
        <f t="shared" si="18"/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</row>
    <row r="144" spans="1:53" ht="15.75" hidden="1" customHeight="1" x14ac:dyDescent="0.25">
      <c r="B144" s="36">
        <v>46083</v>
      </c>
      <c r="C144" s="39" t="s">
        <v>1499</v>
      </c>
      <c r="D144" s="13" t="s">
        <v>563</v>
      </c>
      <c r="E144" s="6">
        <v>6688</v>
      </c>
      <c r="F144" s="6">
        <v>1</v>
      </c>
      <c r="G144" s="6">
        <f t="shared" si="16"/>
        <v>21</v>
      </c>
      <c r="H144" s="8">
        <f t="shared" si="17"/>
        <v>0.95238095238095233</v>
      </c>
      <c r="I144" s="6">
        <f t="shared" si="15"/>
        <v>1</v>
      </c>
      <c r="J144" s="7">
        <f t="shared" si="14"/>
        <v>4.7619047619047616E-2</v>
      </c>
      <c r="K144" s="6">
        <f t="shared" si="18"/>
        <v>1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1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</row>
    <row r="145" spans="1:55" ht="15.75" hidden="1" customHeight="1" x14ac:dyDescent="0.25">
      <c r="B145" s="39">
        <v>46083</v>
      </c>
      <c r="C145" s="39" t="s">
        <v>1499</v>
      </c>
      <c r="D145" s="13" t="s">
        <v>542</v>
      </c>
      <c r="E145" s="6">
        <v>6688</v>
      </c>
      <c r="F145" s="13">
        <v>10</v>
      </c>
      <c r="G145" s="6">
        <f t="shared" si="16"/>
        <v>210</v>
      </c>
      <c r="H145" s="8">
        <f t="shared" si="17"/>
        <v>0.99523809523809526</v>
      </c>
      <c r="I145" s="6">
        <f t="shared" si="15"/>
        <v>1</v>
      </c>
      <c r="J145" s="7">
        <f t="shared" si="14"/>
        <v>4.7619047619047623E-3</v>
      </c>
      <c r="K145" s="6">
        <f t="shared" si="18"/>
        <v>1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1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</row>
    <row r="146" spans="1:55" ht="15.75" hidden="1" customHeight="1" x14ac:dyDescent="0.25">
      <c r="A146" s="6" t="s">
        <v>596</v>
      </c>
      <c r="B146" s="39">
        <v>46085</v>
      </c>
      <c r="C146" s="39" t="s">
        <v>1499</v>
      </c>
      <c r="D146" s="13" t="s">
        <v>511</v>
      </c>
      <c r="E146" s="6">
        <v>6688</v>
      </c>
      <c r="F146" s="13">
        <v>2</v>
      </c>
      <c r="G146" s="6">
        <f t="shared" si="16"/>
        <v>42</v>
      </c>
      <c r="H146" s="8">
        <f t="shared" si="17"/>
        <v>1</v>
      </c>
      <c r="I146" s="6">
        <f t="shared" si="15"/>
        <v>0</v>
      </c>
      <c r="J146" s="7">
        <f t="shared" si="14"/>
        <v>0</v>
      </c>
      <c r="K146" s="6">
        <f t="shared" si="18"/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</row>
    <row r="147" spans="1:55" ht="15.75" hidden="1" customHeight="1" x14ac:dyDescent="0.25">
      <c r="B147" s="39">
        <v>46085</v>
      </c>
      <c r="C147" s="39" t="s">
        <v>1499</v>
      </c>
      <c r="D147" s="13" t="s">
        <v>521</v>
      </c>
      <c r="E147" s="6">
        <v>6688</v>
      </c>
      <c r="F147" s="13">
        <v>1</v>
      </c>
      <c r="G147" s="6">
        <f t="shared" si="16"/>
        <v>21</v>
      </c>
      <c r="H147" s="8">
        <f t="shared" si="17"/>
        <v>1</v>
      </c>
      <c r="I147" s="6">
        <f t="shared" si="15"/>
        <v>0</v>
      </c>
      <c r="J147" s="7">
        <f t="shared" si="14"/>
        <v>0</v>
      </c>
      <c r="K147" s="6">
        <f t="shared" si="18"/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30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C147" s="6" t="s">
        <v>796</v>
      </c>
    </row>
    <row r="148" spans="1:55" ht="15.75" hidden="1" customHeight="1" x14ac:dyDescent="0.25">
      <c r="B148" s="39">
        <v>46085</v>
      </c>
      <c r="C148" s="39" t="s">
        <v>1499</v>
      </c>
      <c r="D148" s="13" t="s">
        <v>525</v>
      </c>
      <c r="E148" s="6">
        <v>6688</v>
      </c>
      <c r="F148" s="13">
        <v>1</v>
      </c>
      <c r="G148" s="6">
        <f t="shared" si="16"/>
        <v>21</v>
      </c>
      <c r="H148" s="8">
        <f t="shared" si="17"/>
        <v>1</v>
      </c>
      <c r="I148" s="6">
        <f t="shared" si="15"/>
        <v>0</v>
      </c>
      <c r="J148" s="7">
        <f t="shared" si="14"/>
        <v>0</v>
      </c>
      <c r="K148" s="6">
        <f t="shared" si="18"/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</row>
    <row r="149" spans="1:55" ht="15.75" hidden="1" customHeight="1" x14ac:dyDescent="0.25">
      <c r="B149" s="39">
        <v>46085</v>
      </c>
      <c r="C149" s="39" t="s">
        <v>1499</v>
      </c>
      <c r="D149" s="13" t="s">
        <v>562</v>
      </c>
      <c r="E149" s="6">
        <v>6688</v>
      </c>
      <c r="F149" s="13">
        <v>1</v>
      </c>
      <c r="G149" s="6">
        <f t="shared" si="16"/>
        <v>21</v>
      </c>
      <c r="H149" s="8">
        <f t="shared" si="17"/>
        <v>0.95238095238095233</v>
      </c>
      <c r="I149" s="6">
        <f t="shared" si="15"/>
        <v>1</v>
      </c>
      <c r="J149" s="7">
        <f t="shared" si="14"/>
        <v>4.7619047619047616E-2</v>
      </c>
      <c r="K149" s="6">
        <f t="shared" si="18"/>
        <v>1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1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</row>
    <row r="150" spans="1:55" ht="15.75" hidden="1" customHeight="1" x14ac:dyDescent="0.25">
      <c r="B150" s="36">
        <v>46085</v>
      </c>
      <c r="C150" s="39" t="s">
        <v>1499</v>
      </c>
      <c r="D150" s="13" t="s">
        <v>526</v>
      </c>
      <c r="E150" s="6">
        <v>6688</v>
      </c>
      <c r="F150" s="6">
        <v>2</v>
      </c>
      <c r="G150" s="6">
        <f t="shared" si="16"/>
        <v>42</v>
      </c>
      <c r="H150" s="8">
        <f t="shared" si="17"/>
        <v>1</v>
      </c>
      <c r="I150" s="6">
        <f t="shared" si="15"/>
        <v>0</v>
      </c>
      <c r="J150" s="7">
        <f t="shared" si="14"/>
        <v>0</v>
      </c>
      <c r="K150" s="6">
        <f t="shared" si="18"/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</row>
    <row r="151" spans="1:55" ht="15.75" hidden="1" customHeight="1" x14ac:dyDescent="0.25">
      <c r="B151" s="39">
        <v>46086</v>
      </c>
      <c r="C151" s="39" t="s">
        <v>1499</v>
      </c>
      <c r="D151" s="13" t="s">
        <v>545</v>
      </c>
      <c r="E151" s="6">
        <v>6601</v>
      </c>
      <c r="F151" s="13">
        <v>1</v>
      </c>
      <c r="G151" s="6">
        <f t="shared" si="16"/>
        <v>21</v>
      </c>
      <c r="H151" s="8">
        <f t="shared" si="17"/>
        <v>1</v>
      </c>
      <c r="I151" s="6">
        <f t="shared" si="15"/>
        <v>0</v>
      </c>
      <c r="J151" s="7">
        <f t="shared" si="14"/>
        <v>0</v>
      </c>
      <c r="K151" s="6">
        <f t="shared" si="18"/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</row>
    <row r="152" spans="1:55" ht="15.75" hidden="1" customHeight="1" x14ac:dyDescent="0.25">
      <c r="B152" s="39">
        <v>46086</v>
      </c>
      <c r="C152" s="39" t="s">
        <v>1499</v>
      </c>
      <c r="D152" s="13" t="s">
        <v>545</v>
      </c>
      <c r="E152" s="6">
        <v>6688</v>
      </c>
      <c r="F152" s="13">
        <v>1</v>
      </c>
      <c r="G152" s="6">
        <f t="shared" si="16"/>
        <v>21</v>
      </c>
      <c r="H152" s="8">
        <f t="shared" si="17"/>
        <v>0.95238095238095233</v>
      </c>
      <c r="I152" s="6">
        <f t="shared" si="15"/>
        <v>1</v>
      </c>
      <c r="J152" s="7">
        <f t="shared" si="14"/>
        <v>4.7619047619047616E-2</v>
      </c>
      <c r="K152" s="6">
        <f t="shared" si="18"/>
        <v>1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</row>
    <row r="153" spans="1:55" ht="15.75" hidden="1" customHeight="1" x14ac:dyDescent="0.25">
      <c r="B153" s="39">
        <v>46086</v>
      </c>
      <c r="C153" s="39" t="s">
        <v>1499</v>
      </c>
      <c r="D153" s="13" t="s">
        <v>603</v>
      </c>
      <c r="E153" s="6">
        <v>6688</v>
      </c>
      <c r="F153" s="13">
        <v>1</v>
      </c>
      <c r="G153" s="6">
        <f t="shared" si="16"/>
        <v>21</v>
      </c>
      <c r="H153" s="8">
        <f t="shared" si="17"/>
        <v>1</v>
      </c>
      <c r="I153" s="6">
        <f t="shared" si="15"/>
        <v>0</v>
      </c>
      <c r="J153" s="7">
        <f t="shared" si="14"/>
        <v>0</v>
      </c>
      <c r="K153" s="6">
        <f t="shared" si="18"/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</row>
    <row r="154" spans="1:55" ht="15.75" hidden="1" customHeight="1" x14ac:dyDescent="0.25">
      <c r="B154" s="39">
        <v>46086</v>
      </c>
      <c r="C154" s="39" t="s">
        <v>1499</v>
      </c>
      <c r="D154" s="13" t="s">
        <v>602</v>
      </c>
      <c r="E154" s="6">
        <v>6688</v>
      </c>
      <c r="F154" s="13">
        <v>3</v>
      </c>
      <c r="G154" s="6">
        <f t="shared" si="16"/>
        <v>63</v>
      </c>
      <c r="H154" s="8">
        <f t="shared" si="17"/>
        <v>0.98412698412698418</v>
      </c>
      <c r="I154" s="6">
        <f t="shared" ref="I154:I165" si="19">SUM(L154:BA154)</f>
        <v>1</v>
      </c>
      <c r="J154" s="7">
        <f t="shared" si="14"/>
        <v>1.5873015873015872E-2</v>
      </c>
      <c r="K154" s="6">
        <f t="shared" si="18"/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</row>
    <row r="155" spans="1:55" ht="15.75" hidden="1" customHeight="1" x14ac:dyDescent="0.25">
      <c r="B155" s="39">
        <v>46086</v>
      </c>
      <c r="C155" s="39" t="s">
        <v>1499</v>
      </c>
      <c r="D155" s="13" t="s">
        <v>107</v>
      </c>
      <c r="E155" s="6">
        <v>6494</v>
      </c>
      <c r="F155" s="13">
        <v>3</v>
      </c>
      <c r="G155" s="6">
        <f t="shared" si="16"/>
        <v>63</v>
      </c>
      <c r="H155" s="8">
        <f t="shared" si="17"/>
        <v>1</v>
      </c>
      <c r="I155" s="6">
        <f t="shared" si="19"/>
        <v>0</v>
      </c>
      <c r="J155" s="7">
        <f t="shared" si="14"/>
        <v>0</v>
      </c>
      <c r="K155" s="6">
        <f t="shared" si="18"/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</row>
    <row r="156" spans="1:55" ht="15.75" hidden="1" customHeight="1" x14ac:dyDescent="0.25">
      <c r="B156" s="39">
        <v>46087</v>
      </c>
      <c r="C156" s="39" t="s">
        <v>1499</v>
      </c>
      <c r="D156" s="13" t="s">
        <v>66</v>
      </c>
      <c r="E156" s="6">
        <v>6494</v>
      </c>
      <c r="F156" s="13">
        <v>1</v>
      </c>
      <c r="G156" s="6">
        <f t="shared" si="16"/>
        <v>21</v>
      </c>
      <c r="H156" s="8">
        <f t="shared" si="17"/>
        <v>1</v>
      </c>
      <c r="I156" s="6">
        <f t="shared" si="19"/>
        <v>0</v>
      </c>
      <c r="J156" s="7">
        <f t="shared" si="14"/>
        <v>0</v>
      </c>
      <c r="K156" s="6">
        <f t="shared" si="18"/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</row>
    <row r="157" spans="1:55" ht="15.75" hidden="1" customHeight="1" x14ac:dyDescent="0.25">
      <c r="B157" s="39">
        <v>46087</v>
      </c>
      <c r="C157" s="39" t="s">
        <v>1499</v>
      </c>
      <c r="D157" s="13" t="s">
        <v>606</v>
      </c>
      <c r="E157" s="6">
        <v>6494</v>
      </c>
      <c r="F157" s="13">
        <v>1</v>
      </c>
      <c r="G157" s="6">
        <f t="shared" si="16"/>
        <v>21</v>
      </c>
      <c r="H157" s="8">
        <f t="shared" si="17"/>
        <v>1</v>
      </c>
      <c r="I157" s="6">
        <f t="shared" si="19"/>
        <v>0</v>
      </c>
      <c r="J157" s="7">
        <f t="shared" si="14"/>
        <v>0</v>
      </c>
      <c r="K157" s="6">
        <f t="shared" si="18"/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</row>
    <row r="158" spans="1:55" ht="15.75" hidden="1" customHeight="1" x14ac:dyDescent="0.25">
      <c r="B158" s="39">
        <v>46087</v>
      </c>
      <c r="C158" s="39" t="s">
        <v>1499</v>
      </c>
      <c r="D158" s="13" t="s">
        <v>511</v>
      </c>
      <c r="E158" s="6">
        <v>6494</v>
      </c>
      <c r="F158" s="13">
        <v>2</v>
      </c>
      <c r="G158" s="6">
        <f t="shared" si="16"/>
        <v>42</v>
      </c>
      <c r="H158" s="8">
        <f t="shared" si="17"/>
        <v>0.95238095238095233</v>
      </c>
      <c r="I158" s="6">
        <f t="shared" si="19"/>
        <v>2</v>
      </c>
      <c r="J158" s="7">
        <f t="shared" si="14"/>
        <v>2.3809523809523808E-2</v>
      </c>
      <c r="K158" s="6">
        <f t="shared" si="18"/>
        <v>1</v>
      </c>
      <c r="L158" s="6">
        <v>0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1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</row>
    <row r="159" spans="1:55" ht="15.75" hidden="1" customHeight="1" x14ac:dyDescent="0.25">
      <c r="B159" s="39">
        <v>46087</v>
      </c>
      <c r="C159" s="39" t="s">
        <v>1499</v>
      </c>
      <c r="D159" s="13" t="s">
        <v>607</v>
      </c>
      <c r="E159" s="6">
        <v>6494</v>
      </c>
      <c r="F159" s="13">
        <v>1</v>
      </c>
      <c r="G159" s="6">
        <f t="shared" si="16"/>
        <v>21</v>
      </c>
      <c r="H159" s="8">
        <f t="shared" si="17"/>
        <v>1</v>
      </c>
      <c r="I159" s="6">
        <f t="shared" si="19"/>
        <v>0</v>
      </c>
      <c r="J159" s="7">
        <f t="shared" si="14"/>
        <v>0</v>
      </c>
      <c r="K159" s="6">
        <f t="shared" si="18"/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</row>
    <row r="160" spans="1:55" ht="15.75" hidden="1" customHeight="1" x14ac:dyDescent="0.25">
      <c r="B160" s="39">
        <v>46087</v>
      </c>
      <c r="C160" s="39" t="s">
        <v>1499</v>
      </c>
      <c r="D160" s="13" t="s">
        <v>525</v>
      </c>
      <c r="E160" s="6">
        <v>6494</v>
      </c>
      <c r="F160" s="13">
        <v>1</v>
      </c>
      <c r="G160" s="6">
        <f t="shared" si="16"/>
        <v>21</v>
      </c>
      <c r="H160" s="8">
        <f t="shared" si="17"/>
        <v>1</v>
      </c>
      <c r="I160" s="6">
        <f t="shared" si="19"/>
        <v>0</v>
      </c>
      <c r="J160" s="7">
        <f t="shared" si="14"/>
        <v>0</v>
      </c>
      <c r="K160" s="6">
        <f t="shared" si="18"/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</row>
    <row r="161" spans="1:55" ht="15.75" hidden="1" customHeight="1" x14ac:dyDescent="0.25">
      <c r="B161" s="39">
        <v>46087</v>
      </c>
      <c r="C161" s="39" t="s">
        <v>1499</v>
      </c>
      <c r="D161" s="13" t="s">
        <v>608</v>
      </c>
      <c r="E161" s="6">
        <v>6494</v>
      </c>
      <c r="F161" s="13">
        <v>1</v>
      </c>
      <c r="G161" s="6">
        <f t="shared" si="16"/>
        <v>21</v>
      </c>
      <c r="H161" s="8">
        <f t="shared" si="17"/>
        <v>1</v>
      </c>
      <c r="I161" s="6">
        <f t="shared" si="19"/>
        <v>0</v>
      </c>
      <c r="J161" s="7">
        <f t="shared" si="14"/>
        <v>0</v>
      </c>
      <c r="K161" s="6">
        <f t="shared" si="18"/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</row>
    <row r="162" spans="1:55" ht="15.75" hidden="1" customHeight="1" x14ac:dyDescent="0.25">
      <c r="B162" s="39">
        <v>46087</v>
      </c>
      <c r="C162" s="39" t="s">
        <v>1499</v>
      </c>
      <c r="D162" s="13" t="s">
        <v>562</v>
      </c>
      <c r="E162" s="6">
        <v>6494</v>
      </c>
      <c r="F162" s="13">
        <v>1</v>
      </c>
      <c r="G162" s="6">
        <f t="shared" si="16"/>
        <v>21</v>
      </c>
      <c r="H162" s="8">
        <f t="shared" si="17"/>
        <v>1</v>
      </c>
      <c r="I162" s="6">
        <f t="shared" si="19"/>
        <v>0</v>
      </c>
      <c r="J162" s="7">
        <f t="shared" si="14"/>
        <v>0</v>
      </c>
      <c r="K162" s="6">
        <f t="shared" si="18"/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</row>
    <row r="163" spans="1:55" ht="15.75" hidden="1" customHeight="1" x14ac:dyDescent="0.25">
      <c r="B163" s="36">
        <v>46087</v>
      </c>
      <c r="C163" s="39" t="s">
        <v>1499</v>
      </c>
      <c r="D163" s="13" t="s">
        <v>526</v>
      </c>
      <c r="E163" s="6">
        <v>6494</v>
      </c>
      <c r="F163" s="6">
        <v>2</v>
      </c>
      <c r="G163" s="6">
        <f t="shared" si="16"/>
        <v>42</v>
      </c>
      <c r="H163" s="8">
        <f t="shared" si="17"/>
        <v>1</v>
      </c>
      <c r="I163" s="6">
        <f t="shared" si="19"/>
        <v>0</v>
      </c>
      <c r="J163" s="7">
        <f t="shared" si="14"/>
        <v>0</v>
      </c>
      <c r="K163" s="6">
        <f t="shared" si="18"/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</row>
    <row r="164" spans="1:55" ht="15.75" hidden="1" customHeight="1" x14ac:dyDescent="0.25">
      <c r="B164" s="39">
        <v>46090</v>
      </c>
      <c r="C164" s="39" t="s">
        <v>1499</v>
      </c>
      <c r="D164" s="13" t="s">
        <v>551</v>
      </c>
      <c r="E164" s="6">
        <v>6494</v>
      </c>
      <c r="F164" s="13">
        <v>8</v>
      </c>
      <c r="G164" s="6">
        <f t="shared" si="16"/>
        <v>168</v>
      </c>
      <c r="H164" s="8">
        <f t="shared" si="17"/>
        <v>1</v>
      </c>
      <c r="I164" s="6">
        <f t="shared" si="19"/>
        <v>0</v>
      </c>
      <c r="J164" s="7">
        <f t="shared" si="14"/>
        <v>0</v>
      </c>
      <c r="K164" s="6">
        <f t="shared" si="18"/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30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C164" s="6" t="s">
        <v>797</v>
      </c>
    </row>
    <row r="165" spans="1:55" ht="15.75" hidden="1" customHeight="1" x14ac:dyDescent="0.25">
      <c r="B165" s="39">
        <v>46091</v>
      </c>
      <c r="C165" s="39" t="s">
        <v>1499</v>
      </c>
      <c r="D165" s="13" t="s">
        <v>151</v>
      </c>
      <c r="E165" s="6">
        <v>6905</v>
      </c>
      <c r="F165" s="13">
        <v>6</v>
      </c>
      <c r="G165" s="6">
        <f t="shared" si="16"/>
        <v>126</v>
      </c>
      <c r="H165" s="8">
        <f t="shared" si="17"/>
        <v>0.99206349206349209</v>
      </c>
      <c r="I165" s="6">
        <f t="shared" si="19"/>
        <v>1</v>
      </c>
      <c r="J165" s="7">
        <f t="shared" si="14"/>
        <v>0</v>
      </c>
      <c r="K165" s="6">
        <f t="shared" si="18"/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1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</row>
    <row r="166" spans="1:55" ht="15.75" hidden="1" customHeight="1" x14ac:dyDescent="0.25">
      <c r="B166" s="39">
        <v>46092</v>
      </c>
      <c r="C166" s="39" t="s">
        <v>1499</v>
      </c>
      <c r="D166" s="13" t="s">
        <v>1563</v>
      </c>
      <c r="E166" s="13">
        <v>6366</v>
      </c>
      <c r="F166" s="13">
        <v>9</v>
      </c>
      <c r="G166" s="84">
        <f t="shared" si="16"/>
        <v>189</v>
      </c>
      <c r="H166" s="8">
        <f t="shared" si="17"/>
        <v>0.99470899470899465</v>
      </c>
      <c r="I166" s="6">
        <f>SUM(L166:AZ166)</f>
        <v>1</v>
      </c>
      <c r="J166" s="8">
        <f t="shared" si="14"/>
        <v>0</v>
      </c>
      <c r="K166" s="6">
        <f t="shared" si="18"/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13">
        <v>0</v>
      </c>
      <c r="AA166" s="13">
        <v>0</v>
      </c>
      <c r="AB166" s="6">
        <v>0</v>
      </c>
      <c r="AC166" s="6">
        <v>0</v>
      </c>
      <c r="AD166" s="13">
        <v>0</v>
      </c>
      <c r="AE166" s="6">
        <v>0</v>
      </c>
      <c r="AF166" s="6">
        <v>0</v>
      </c>
      <c r="AG166" s="6">
        <v>0</v>
      </c>
      <c r="AH166" s="6">
        <v>0</v>
      </c>
      <c r="AI166" s="13">
        <v>0</v>
      </c>
      <c r="AJ166" s="6">
        <v>0</v>
      </c>
      <c r="AK166" s="6">
        <v>0</v>
      </c>
      <c r="AM166" s="13">
        <v>0</v>
      </c>
      <c r="AN166" s="6">
        <v>0</v>
      </c>
      <c r="AO166" s="6">
        <v>0</v>
      </c>
      <c r="AP166" s="6">
        <v>0</v>
      </c>
      <c r="AQ166" s="13">
        <v>0</v>
      </c>
      <c r="AR166" s="6">
        <v>0</v>
      </c>
      <c r="AS166" s="6">
        <v>0</v>
      </c>
      <c r="AT166" s="13">
        <v>0</v>
      </c>
      <c r="AU166" s="13">
        <v>1</v>
      </c>
      <c r="AV166" s="13">
        <v>0</v>
      </c>
      <c r="AW166" s="13">
        <v>0</v>
      </c>
      <c r="AX166" s="6">
        <v>0</v>
      </c>
      <c r="AY166" s="6">
        <v>0</v>
      </c>
      <c r="AZ166" s="13">
        <v>0</v>
      </c>
      <c r="BA166" s="6">
        <v>0</v>
      </c>
      <c r="BC166" s="13"/>
    </row>
    <row r="167" spans="1:55" ht="15.75" hidden="1" customHeight="1" x14ac:dyDescent="0.25">
      <c r="A167" s="6" t="s">
        <v>621</v>
      </c>
      <c r="B167" s="39">
        <v>46094</v>
      </c>
      <c r="C167" s="39" t="s">
        <v>1499</v>
      </c>
      <c r="D167" s="13" t="s">
        <v>625</v>
      </c>
      <c r="E167" s="6">
        <v>6688</v>
      </c>
      <c r="F167" s="13">
        <v>1</v>
      </c>
      <c r="G167" s="6">
        <f t="shared" si="16"/>
        <v>21</v>
      </c>
      <c r="H167" s="8">
        <f t="shared" si="17"/>
        <v>1</v>
      </c>
      <c r="I167" s="6">
        <f t="shared" ref="I167:I174" si="20">SUM(L167:BA167)</f>
        <v>0</v>
      </c>
      <c r="J167" s="7">
        <f t="shared" si="14"/>
        <v>0</v>
      </c>
      <c r="K167" s="6">
        <f t="shared" si="18"/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</row>
    <row r="168" spans="1:55" ht="15.75" hidden="1" customHeight="1" x14ac:dyDescent="0.25">
      <c r="B168" s="39">
        <v>46094</v>
      </c>
      <c r="C168" s="39" t="s">
        <v>1499</v>
      </c>
      <c r="D168" s="13" t="s">
        <v>526</v>
      </c>
      <c r="E168" s="6">
        <v>6905</v>
      </c>
      <c r="F168" s="13">
        <v>2</v>
      </c>
      <c r="G168" s="6">
        <f t="shared" si="16"/>
        <v>42</v>
      </c>
      <c r="H168" s="8">
        <f t="shared" si="17"/>
        <v>0.97619047619047616</v>
      </c>
      <c r="I168" s="6">
        <f t="shared" si="20"/>
        <v>1</v>
      </c>
      <c r="J168" s="7">
        <f t="shared" si="14"/>
        <v>0</v>
      </c>
      <c r="K168" s="6">
        <f t="shared" si="18"/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1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</row>
    <row r="169" spans="1:55" ht="15.75" hidden="1" customHeight="1" x14ac:dyDescent="0.25">
      <c r="B169" s="39">
        <v>46097</v>
      </c>
      <c r="C169" s="39" t="s">
        <v>1499</v>
      </c>
      <c r="D169" s="13" t="s">
        <v>626</v>
      </c>
      <c r="E169" s="6">
        <v>6905</v>
      </c>
      <c r="F169" s="13">
        <v>4</v>
      </c>
      <c r="G169" s="6">
        <f t="shared" si="16"/>
        <v>84</v>
      </c>
      <c r="H169" s="8">
        <f t="shared" si="17"/>
        <v>0.98809523809523814</v>
      </c>
      <c r="I169" s="6">
        <f t="shared" si="20"/>
        <v>1</v>
      </c>
      <c r="J169" s="7">
        <f t="shared" si="14"/>
        <v>0</v>
      </c>
      <c r="K169" s="6">
        <f t="shared" si="18"/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1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</row>
    <row r="170" spans="1:55" ht="15.75" hidden="1" customHeight="1" x14ac:dyDescent="0.25">
      <c r="B170" s="39">
        <v>46097</v>
      </c>
      <c r="C170" s="39" t="s">
        <v>1499</v>
      </c>
      <c r="D170" s="13" t="s">
        <v>107</v>
      </c>
      <c r="E170" s="6">
        <v>6905</v>
      </c>
      <c r="F170" s="13">
        <v>3</v>
      </c>
      <c r="G170" s="6">
        <f t="shared" si="16"/>
        <v>63</v>
      </c>
      <c r="H170" s="8">
        <f t="shared" si="17"/>
        <v>0.98412698412698418</v>
      </c>
      <c r="I170" s="6">
        <f t="shared" si="20"/>
        <v>1</v>
      </c>
      <c r="J170" s="7">
        <f t="shared" si="14"/>
        <v>0</v>
      </c>
      <c r="K170" s="6">
        <f t="shared" si="18"/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1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</row>
    <row r="171" spans="1:55" ht="15.75" hidden="1" customHeight="1" x14ac:dyDescent="0.25">
      <c r="B171" s="39">
        <v>46097</v>
      </c>
      <c r="C171" s="39" t="s">
        <v>1499</v>
      </c>
      <c r="D171" s="13" t="s">
        <v>525</v>
      </c>
      <c r="E171" s="6">
        <v>6905</v>
      </c>
      <c r="F171" s="6">
        <v>1</v>
      </c>
      <c r="G171" s="6">
        <f t="shared" si="16"/>
        <v>21</v>
      </c>
      <c r="H171" s="8">
        <f t="shared" si="17"/>
        <v>1</v>
      </c>
      <c r="I171" s="6">
        <f t="shared" si="20"/>
        <v>0</v>
      </c>
      <c r="J171" s="7">
        <f t="shared" si="14"/>
        <v>0</v>
      </c>
      <c r="K171" s="6">
        <f t="shared" si="18"/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</row>
    <row r="172" spans="1:55" ht="15.75" hidden="1" customHeight="1" x14ac:dyDescent="0.25">
      <c r="B172" s="39">
        <v>46098</v>
      </c>
      <c r="C172" s="39" t="s">
        <v>1499</v>
      </c>
      <c r="D172" s="13" t="s">
        <v>633</v>
      </c>
      <c r="E172" s="6">
        <v>6446</v>
      </c>
      <c r="F172" s="13">
        <v>9</v>
      </c>
      <c r="G172" s="6">
        <f t="shared" si="16"/>
        <v>189</v>
      </c>
      <c r="H172" s="8">
        <f t="shared" si="17"/>
        <v>0.94708994708994709</v>
      </c>
      <c r="I172" s="6">
        <f t="shared" si="20"/>
        <v>10</v>
      </c>
      <c r="J172" s="7">
        <f t="shared" si="14"/>
        <v>0</v>
      </c>
      <c r="K172" s="6">
        <f t="shared" si="18"/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9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1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</row>
    <row r="173" spans="1:55" ht="15.75" hidden="1" customHeight="1" x14ac:dyDescent="0.25">
      <c r="B173" s="39">
        <v>46098</v>
      </c>
      <c r="C173" s="39" t="s">
        <v>1499</v>
      </c>
      <c r="D173" s="13" t="s">
        <v>589</v>
      </c>
      <c r="E173" s="6">
        <v>6494</v>
      </c>
      <c r="F173" s="13">
        <v>1</v>
      </c>
      <c r="G173" s="6">
        <f t="shared" si="16"/>
        <v>21</v>
      </c>
      <c r="H173" s="8">
        <f t="shared" si="17"/>
        <v>1</v>
      </c>
      <c r="I173" s="6">
        <f t="shared" si="20"/>
        <v>0</v>
      </c>
      <c r="J173" s="7">
        <f t="shared" si="14"/>
        <v>0</v>
      </c>
      <c r="K173" s="6">
        <f t="shared" si="18"/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</row>
    <row r="174" spans="1:55" ht="15.75" hidden="1" customHeight="1" x14ac:dyDescent="0.25">
      <c r="B174" s="39">
        <v>46098</v>
      </c>
      <c r="C174" s="39" t="s">
        <v>1499</v>
      </c>
      <c r="D174" s="13" t="s">
        <v>634</v>
      </c>
      <c r="E174" s="6">
        <v>6494</v>
      </c>
      <c r="F174" s="13">
        <v>2</v>
      </c>
      <c r="G174" s="6">
        <f t="shared" si="16"/>
        <v>42</v>
      </c>
      <c r="H174" s="8">
        <f t="shared" si="17"/>
        <v>0.97619047619047616</v>
      </c>
      <c r="I174" s="6">
        <f t="shared" si="20"/>
        <v>1</v>
      </c>
      <c r="J174" s="7">
        <f t="shared" si="14"/>
        <v>2.3809523809523808E-2</v>
      </c>
      <c r="K174" s="6">
        <f t="shared" si="18"/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1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</row>
    <row r="175" spans="1:55" ht="15.75" hidden="1" customHeight="1" x14ac:dyDescent="0.25">
      <c r="B175" s="39">
        <v>46098</v>
      </c>
      <c r="C175" s="39" t="s">
        <v>1499</v>
      </c>
      <c r="D175" s="13" t="s">
        <v>1563</v>
      </c>
      <c r="E175" s="13">
        <v>6446</v>
      </c>
      <c r="F175" s="13">
        <v>9</v>
      </c>
      <c r="G175" s="84">
        <f t="shared" si="16"/>
        <v>189</v>
      </c>
      <c r="H175" s="8">
        <f t="shared" si="17"/>
        <v>0.94708994708994709</v>
      </c>
      <c r="I175" s="6">
        <f>SUM(L175:AZ175)</f>
        <v>10</v>
      </c>
      <c r="J175" s="8">
        <f t="shared" si="14"/>
        <v>0</v>
      </c>
      <c r="K175" s="6">
        <f t="shared" si="18"/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13">
        <v>0</v>
      </c>
      <c r="AA175" s="13">
        <v>0</v>
      </c>
      <c r="AB175" s="6">
        <v>0</v>
      </c>
      <c r="AC175" s="6">
        <v>0</v>
      </c>
      <c r="AD175" s="13">
        <v>0</v>
      </c>
      <c r="AE175" s="6">
        <v>0</v>
      </c>
      <c r="AF175" s="6">
        <v>0</v>
      </c>
      <c r="AG175" s="6">
        <v>0</v>
      </c>
      <c r="AH175" s="6">
        <v>0</v>
      </c>
      <c r="AI175" s="13">
        <v>9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13">
        <v>1</v>
      </c>
      <c r="AV175" s="13">
        <v>0</v>
      </c>
      <c r="AW175" s="13">
        <v>0</v>
      </c>
      <c r="AX175" s="6">
        <v>0</v>
      </c>
      <c r="AY175" s="6">
        <v>0</v>
      </c>
      <c r="AZ175" s="13">
        <v>0</v>
      </c>
      <c r="BA175" s="6">
        <v>0</v>
      </c>
      <c r="BC175" s="13"/>
    </row>
    <row r="176" spans="1:55" s="13" customFormat="1" ht="15.75" hidden="1" customHeight="1" x14ac:dyDescent="0.25">
      <c r="A176" s="6" t="s">
        <v>636</v>
      </c>
      <c r="B176" s="39">
        <v>46099</v>
      </c>
      <c r="C176" s="39" t="s">
        <v>1499</v>
      </c>
      <c r="D176" s="13" t="s">
        <v>570</v>
      </c>
      <c r="E176" s="6">
        <v>6905</v>
      </c>
      <c r="F176" s="13">
        <v>1</v>
      </c>
      <c r="G176" s="6">
        <f t="shared" si="16"/>
        <v>21</v>
      </c>
      <c r="H176" s="8">
        <f t="shared" si="17"/>
        <v>0.95238095238095233</v>
      </c>
      <c r="I176" s="6">
        <f t="shared" ref="I176:I189" si="21">SUM(L176:BA176)</f>
        <v>1</v>
      </c>
      <c r="J176" s="7">
        <f t="shared" si="14"/>
        <v>0</v>
      </c>
      <c r="K176" s="6">
        <f t="shared" si="18"/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1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/>
      <c r="BC176" s="6"/>
    </row>
    <row r="177" spans="1:55" ht="15.75" hidden="1" customHeight="1" x14ac:dyDescent="0.25">
      <c r="B177" s="39">
        <v>46099</v>
      </c>
      <c r="C177" s="39" t="s">
        <v>1499</v>
      </c>
      <c r="D177" s="13" t="s">
        <v>627</v>
      </c>
      <c r="E177" s="6">
        <v>6905</v>
      </c>
      <c r="F177" s="13">
        <v>1</v>
      </c>
      <c r="G177" s="6">
        <f t="shared" si="16"/>
        <v>21</v>
      </c>
      <c r="H177" s="8">
        <f t="shared" si="17"/>
        <v>1</v>
      </c>
      <c r="I177" s="6">
        <f t="shared" si="21"/>
        <v>0</v>
      </c>
      <c r="J177" s="7">
        <f t="shared" si="14"/>
        <v>0</v>
      </c>
      <c r="K177" s="6">
        <f t="shared" si="18"/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30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C177" s="6" t="s">
        <v>798</v>
      </c>
    </row>
    <row r="178" spans="1:55" ht="15.75" hidden="1" customHeight="1" x14ac:dyDescent="0.25">
      <c r="B178" s="39">
        <v>46099</v>
      </c>
      <c r="C178" s="39" t="s">
        <v>1499</v>
      </c>
      <c r="D178" s="13" t="s">
        <v>643</v>
      </c>
      <c r="E178" s="6">
        <v>6905</v>
      </c>
      <c r="F178" s="13">
        <v>2</v>
      </c>
      <c r="G178" s="6">
        <f t="shared" si="16"/>
        <v>42</v>
      </c>
      <c r="H178" s="8">
        <f t="shared" si="17"/>
        <v>0.97619047619047616</v>
      </c>
      <c r="I178" s="6">
        <f t="shared" si="21"/>
        <v>1</v>
      </c>
      <c r="J178" s="7">
        <f t="shared" si="14"/>
        <v>0</v>
      </c>
      <c r="K178" s="6">
        <f t="shared" si="18"/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1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</row>
    <row r="179" spans="1:55" ht="15.75" hidden="1" customHeight="1" x14ac:dyDescent="0.25">
      <c r="B179" s="39">
        <v>46099</v>
      </c>
      <c r="C179" s="39" t="s">
        <v>1499</v>
      </c>
      <c r="D179" s="13" t="s">
        <v>644</v>
      </c>
      <c r="E179" s="6">
        <v>6905</v>
      </c>
      <c r="F179" s="13">
        <v>1</v>
      </c>
      <c r="G179" s="6">
        <f t="shared" si="16"/>
        <v>21</v>
      </c>
      <c r="H179" s="8">
        <f t="shared" si="17"/>
        <v>0.95238095238095233</v>
      </c>
      <c r="I179" s="6">
        <f t="shared" si="21"/>
        <v>1</v>
      </c>
      <c r="J179" s="7">
        <f t="shared" si="14"/>
        <v>0</v>
      </c>
      <c r="K179" s="6">
        <f t="shared" si="18"/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1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</row>
    <row r="180" spans="1:55" ht="16.5" hidden="1" customHeight="1" x14ac:dyDescent="0.25">
      <c r="B180" s="39">
        <v>46099</v>
      </c>
      <c r="C180" s="39" t="s">
        <v>1499</v>
      </c>
      <c r="D180" s="13" t="s">
        <v>632</v>
      </c>
      <c r="E180" s="6">
        <v>6905</v>
      </c>
      <c r="F180" s="13">
        <v>5</v>
      </c>
      <c r="G180" s="6">
        <f t="shared" si="16"/>
        <v>105</v>
      </c>
      <c r="H180" s="8">
        <f t="shared" si="17"/>
        <v>0.95238095238095233</v>
      </c>
      <c r="I180" s="6">
        <f t="shared" si="21"/>
        <v>5</v>
      </c>
      <c r="J180" s="7">
        <f t="shared" si="14"/>
        <v>0</v>
      </c>
      <c r="K180" s="6">
        <f t="shared" si="18"/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5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</row>
    <row r="181" spans="1:55" ht="16.5" hidden="1" customHeight="1" x14ac:dyDescent="0.25">
      <c r="B181" s="39">
        <v>46101</v>
      </c>
      <c r="C181" s="39" t="s">
        <v>1499</v>
      </c>
      <c r="D181" s="13" t="s">
        <v>590</v>
      </c>
      <c r="E181" s="6">
        <v>6688</v>
      </c>
      <c r="F181" s="13">
        <v>5</v>
      </c>
      <c r="G181" s="6">
        <f t="shared" si="16"/>
        <v>105</v>
      </c>
      <c r="H181" s="8">
        <f t="shared" si="17"/>
        <v>0.88571428571428568</v>
      </c>
      <c r="I181" s="6">
        <f t="shared" si="21"/>
        <v>12</v>
      </c>
      <c r="J181" s="7">
        <f t="shared" si="14"/>
        <v>0.11428571428571428</v>
      </c>
      <c r="K181" s="6">
        <f t="shared" si="18"/>
        <v>12</v>
      </c>
      <c r="L181" s="6">
        <v>0</v>
      </c>
      <c r="M181" s="6">
        <v>0</v>
      </c>
      <c r="N181" s="6">
        <v>0</v>
      </c>
      <c r="O181" s="6">
        <v>12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</row>
    <row r="182" spans="1:55" ht="16.5" hidden="1" customHeight="1" x14ac:dyDescent="0.25">
      <c r="B182" s="39">
        <v>46105</v>
      </c>
      <c r="C182" s="39" t="s">
        <v>1499</v>
      </c>
      <c r="D182" s="13" t="s">
        <v>595</v>
      </c>
      <c r="E182" s="6">
        <v>6688</v>
      </c>
      <c r="F182" s="13">
        <v>1</v>
      </c>
      <c r="G182" s="6">
        <f t="shared" si="16"/>
        <v>21</v>
      </c>
      <c r="H182" s="8">
        <f t="shared" si="17"/>
        <v>1</v>
      </c>
      <c r="I182" s="6">
        <f t="shared" si="21"/>
        <v>0</v>
      </c>
      <c r="J182" s="7">
        <f t="shared" ref="J182:J245" si="22">K182/G182</f>
        <v>0</v>
      </c>
      <c r="K182" s="6">
        <f t="shared" si="18"/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</row>
    <row r="183" spans="1:55" ht="15.75" hidden="1" customHeight="1" x14ac:dyDescent="0.25">
      <c r="A183" s="6" t="s">
        <v>745</v>
      </c>
      <c r="B183" s="39">
        <v>46106</v>
      </c>
      <c r="C183" s="39" t="s">
        <v>1499</v>
      </c>
      <c r="D183" s="13" t="s">
        <v>653</v>
      </c>
      <c r="E183" s="6">
        <v>6494</v>
      </c>
      <c r="F183" s="13">
        <v>5</v>
      </c>
      <c r="G183" s="6">
        <f t="shared" si="16"/>
        <v>105</v>
      </c>
      <c r="H183" s="8">
        <f t="shared" si="17"/>
        <v>1</v>
      </c>
      <c r="I183" s="6">
        <f t="shared" si="21"/>
        <v>0</v>
      </c>
      <c r="J183" s="7">
        <f t="shared" si="22"/>
        <v>0</v>
      </c>
      <c r="K183" s="6">
        <f t="shared" si="18"/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</row>
    <row r="184" spans="1:55" ht="15.75" hidden="1" customHeight="1" x14ac:dyDescent="0.25">
      <c r="B184" s="39">
        <v>46106</v>
      </c>
      <c r="C184" s="39" t="s">
        <v>1499</v>
      </c>
      <c r="D184" s="13" t="s">
        <v>595</v>
      </c>
      <c r="E184" s="6">
        <v>6494</v>
      </c>
      <c r="F184" s="13">
        <v>1</v>
      </c>
      <c r="G184" s="6">
        <f t="shared" si="16"/>
        <v>21</v>
      </c>
      <c r="H184" s="8">
        <f t="shared" si="17"/>
        <v>1</v>
      </c>
      <c r="I184" s="6">
        <f t="shared" si="21"/>
        <v>0</v>
      </c>
      <c r="J184" s="7">
        <f t="shared" si="22"/>
        <v>0</v>
      </c>
      <c r="K184" s="6">
        <f t="shared" si="18"/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</row>
    <row r="185" spans="1:55" ht="15.75" hidden="1" customHeight="1" x14ac:dyDescent="0.25">
      <c r="B185" s="39">
        <v>46111</v>
      </c>
      <c r="C185" s="39" t="s">
        <v>1499</v>
      </c>
      <c r="D185" s="13" t="s">
        <v>776</v>
      </c>
      <c r="E185" s="6">
        <v>6581</v>
      </c>
      <c r="F185" s="13">
        <v>8</v>
      </c>
      <c r="G185" s="6">
        <f t="shared" si="16"/>
        <v>168</v>
      </c>
      <c r="H185" s="8">
        <f t="shared" si="17"/>
        <v>1</v>
      </c>
      <c r="I185" s="6">
        <f t="shared" si="21"/>
        <v>0</v>
      </c>
      <c r="J185" s="7">
        <f t="shared" si="22"/>
        <v>0</v>
      </c>
      <c r="K185" s="6">
        <f t="shared" si="18"/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</row>
    <row r="186" spans="1:55" ht="15.75" hidden="1" customHeight="1" x14ac:dyDescent="0.25">
      <c r="A186" s="13" t="s">
        <v>802</v>
      </c>
      <c r="B186" s="39">
        <v>46119</v>
      </c>
      <c r="C186" s="39" t="s">
        <v>1499</v>
      </c>
      <c r="D186" s="13" t="s">
        <v>804</v>
      </c>
      <c r="E186" s="6">
        <v>6601</v>
      </c>
      <c r="F186" s="13">
        <v>7</v>
      </c>
      <c r="G186" s="6">
        <f t="shared" si="16"/>
        <v>147</v>
      </c>
      <c r="H186" s="8">
        <f t="shared" si="17"/>
        <v>1</v>
      </c>
      <c r="I186" s="6">
        <f t="shared" si="21"/>
        <v>0</v>
      </c>
      <c r="J186" s="33">
        <f t="shared" si="22"/>
        <v>0</v>
      </c>
      <c r="K186" s="6">
        <f t="shared" si="18"/>
        <v>0</v>
      </c>
      <c r="L186" s="6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6">
        <v>0</v>
      </c>
      <c r="W186" s="13">
        <v>0</v>
      </c>
      <c r="X186" s="6">
        <v>0</v>
      </c>
      <c r="Y186" s="13">
        <v>0</v>
      </c>
      <c r="Z186" s="13">
        <v>0</v>
      </c>
      <c r="AA186" s="6">
        <v>0</v>
      </c>
      <c r="AB186" s="13">
        <v>0</v>
      </c>
      <c r="AC186" s="6">
        <v>0</v>
      </c>
      <c r="AD186" s="13">
        <v>0</v>
      </c>
      <c r="AE186" s="6">
        <v>0</v>
      </c>
      <c r="AF186" s="6">
        <v>0</v>
      </c>
      <c r="AG186" s="6">
        <v>0</v>
      </c>
      <c r="AH186" s="13">
        <v>0</v>
      </c>
      <c r="AI186" s="13">
        <v>0</v>
      </c>
      <c r="AJ186" s="13">
        <v>0</v>
      </c>
      <c r="AK186" s="6">
        <v>0</v>
      </c>
      <c r="AL186" s="6">
        <v>0</v>
      </c>
      <c r="AM186" s="6">
        <v>0</v>
      </c>
      <c r="AN186" s="13">
        <v>0</v>
      </c>
      <c r="AO186" s="6">
        <v>0</v>
      </c>
      <c r="AP186" s="13">
        <v>0</v>
      </c>
      <c r="AQ186" s="13">
        <v>0</v>
      </c>
      <c r="AR186" s="6">
        <v>0</v>
      </c>
      <c r="AS186" s="6">
        <v>0</v>
      </c>
      <c r="AT186" s="13">
        <v>0</v>
      </c>
      <c r="AU186" s="13">
        <v>0</v>
      </c>
      <c r="AV186" s="13">
        <v>0</v>
      </c>
      <c r="AW186" s="6">
        <v>0</v>
      </c>
      <c r="AX186" s="6">
        <v>0</v>
      </c>
      <c r="AY186" s="6">
        <v>0</v>
      </c>
      <c r="AZ186" s="6">
        <v>0</v>
      </c>
      <c r="BA186" s="13">
        <v>0</v>
      </c>
      <c r="BB186" s="13"/>
      <c r="BC186" s="13"/>
    </row>
    <row r="187" spans="1:55" ht="15.75" hidden="1" customHeight="1" x14ac:dyDescent="0.25">
      <c r="A187" s="6" t="s">
        <v>805</v>
      </c>
      <c r="B187" s="39">
        <v>46120</v>
      </c>
      <c r="C187" s="39" t="s">
        <v>1499</v>
      </c>
      <c r="D187" s="13" t="s">
        <v>807</v>
      </c>
      <c r="E187" s="6">
        <v>6905</v>
      </c>
      <c r="F187" s="13">
        <v>1</v>
      </c>
      <c r="G187" s="6">
        <f t="shared" si="16"/>
        <v>21</v>
      </c>
      <c r="H187" s="8">
        <f t="shared" si="17"/>
        <v>1</v>
      </c>
      <c r="I187" s="6">
        <f t="shared" si="21"/>
        <v>0</v>
      </c>
      <c r="J187" s="7">
        <f t="shared" si="22"/>
        <v>0</v>
      </c>
      <c r="K187" s="6">
        <f t="shared" si="18"/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</row>
    <row r="188" spans="1:55" ht="16.5" hidden="1" customHeight="1" x14ac:dyDescent="0.25">
      <c r="B188" s="39">
        <v>46121</v>
      </c>
      <c r="C188" s="39" t="s">
        <v>1499</v>
      </c>
      <c r="D188" s="13" t="s">
        <v>654</v>
      </c>
      <c r="E188" s="6">
        <v>6688</v>
      </c>
      <c r="F188" s="13">
        <v>1</v>
      </c>
      <c r="G188" s="6">
        <f t="shared" si="16"/>
        <v>21</v>
      </c>
      <c r="H188" s="8">
        <f t="shared" si="17"/>
        <v>1</v>
      </c>
      <c r="I188" s="6">
        <f t="shared" si="21"/>
        <v>0</v>
      </c>
      <c r="J188" s="7">
        <f t="shared" si="22"/>
        <v>0</v>
      </c>
      <c r="K188" s="6">
        <f t="shared" si="18"/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</row>
    <row r="189" spans="1:55" ht="15.75" hidden="1" customHeight="1" x14ac:dyDescent="0.25">
      <c r="B189" s="39">
        <v>46125</v>
      </c>
      <c r="C189" s="39" t="s">
        <v>1499</v>
      </c>
      <c r="D189" s="13" t="s">
        <v>609</v>
      </c>
      <c r="E189" s="6">
        <v>6905</v>
      </c>
      <c r="F189" s="13">
        <v>2</v>
      </c>
      <c r="G189" s="6">
        <f t="shared" si="16"/>
        <v>42</v>
      </c>
      <c r="H189" s="8">
        <f t="shared" si="17"/>
        <v>1</v>
      </c>
      <c r="I189" s="6">
        <f t="shared" si="21"/>
        <v>0</v>
      </c>
      <c r="J189" s="7">
        <f t="shared" si="22"/>
        <v>0</v>
      </c>
      <c r="K189" s="6">
        <f t="shared" si="18"/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</row>
    <row r="190" spans="1:55" ht="15.75" hidden="1" customHeight="1" x14ac:dyDescent="0.25">
      <c r="A190" s="6" t="s">
        <v>1564</v>
      </c>
      <c r="B190" s="36">
        <v>46127</v>
      </c>
      <c r="C190" s="39" t="s">
        <v>1499</v>
      </c>
      <c r="D190" s="6" t="s">
        <v>1565</v>
      </c>
      <c r="E190" s="13">
        <v>6366</v>
      </c>
      <c r="F190" s="6">
        <v>13</v>
      </c>
      <c r="G190" s="84">
        <f t="shared" si="16"/>
        <v>273</v>
      </c>
      <c r="H190" s="8">
        <f t="shared" si="17"/>
        <v>1</v>
      </c>
      <c r="I190" s="6">
        <f t="shared" ref="I190:I196" si="23">SUM(L190:AZ190)</f>
        <v>0</v>
      </c>
      <c r="J190" s="8">
        <f t="shared" si="22"/>
        <v>0</v>
      </c>
      <c r="K190" s="6">
        <f t="shared" si="18"/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</row>
    <row r="191" spans="1:55" ht="15.75" hidden="1" customHeight="1" x14ac:dyDescent="0.25">
      <c r="B191" s="36">
        <v>46128</v>
      </c>
      <c r="C191" s="39" t="s">
        <v>1499</v>
      </c>
      <c r="D191" s="6" t="s">
        <v>842</v>
      </c>
      <c r="E191" s="13">
        <v>6366</v>
      </c>
      <c r="F191" s="6">
        <v>13</v>
      </c>
      <c r="G191" s="84">
        <f t="shared" si="16"/>
        <v>273</v>
      </c>
      <c r="H191" s="8">
        <f t="shared" si="17"/>
        <v>1</v>
      </c>
      <c r="I191" s="6">
        <f t="shared" si="23"/>
        <v>0</v>
      </c>
      <c r="J191" s="8">
        <f t="shared" si="22"/>
        <v>0</v>
      </c>
      <c r="K191" s="6">
        <f t="shared" si="18"/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30">
        <v>0</v>
      </c>
      <c r="AJ191" s="6">
        <v>0</v>
      </c>
      <c r="AK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</row>
    <row r="192" spans="1:55" ht="15.75" hidden="1" customHeight="1" x14ac:dyDescent="0.25">
      <c r="B192" s="36">
        <v>46128</v>
      </c>
      <c r="C192" s="39" t="s">
        <v>1499</v>
      </c>
      <c r="D192" s="6" t="s">
        <v>853</v>
      </c>
      <c r="E192" s="13">
        <v>6366</v>
      </c>
      <c r="F192" s="6">
        <v>3</v>
      </c>
      <c r="G192" s="84">
        <f t="shared" si="16"/>
        <v>63</v>
      </c>
      <c r="H192" s="8">
        <f t="shared" si="17"/>
        <v>1</v>
      </c>
      <c r="I192" s="6">
        <f t="shared" si="23"/>
        <v>0</v>
      </c>
      <c r="J192" s="8">
        <f t="shared" si="22"/>
        <v>0</v>
      </c>
      <c r="K192" s="6">
        <f t="shared" si="18"/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</row>
    <row r="193" spans="1:55" ht="15.75" hidden="1" customHeight="1" x14ac:dyDescent="0.25">
      <c r="B193" s="36">
        <v>46128</v>
      </c>
      <c r="C193" s="39" t="s">
        <v>1499</v>
      </c>
      <c r="D193" s="6" t="s">
        <v>854</v>
      </c>
      <c r="E193" s="13">
        <v>6366</v>
      </c>
      <c r="F193" s="6">
        <v>4</v>
      </c>
      <c r="G193" s="84">
        <f t="shared" si="16"/>
        <v>84</v>
      </c>
      <c r="H193" s="8">
        <f t="shared" si="17"/>
        <v>1</v>
      </c>
      <c r="I193" s="6">
        <f t="shared" si="23"/>
        <v>0</v>
      </c>
      <c r="J193" s="8">
        <f t="shared" si="22"/>
        <v>0</v>
      </c>
      <c r="K193" s="6">
        <f t="shared" si="18"/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</row>
    <row r="194" spans="1:55" ht="15.75" hidden="1" customHeight="1" x14ac:dyDescent="0.25">
      <c r="B194" s="36">
        <v>46128</v>
      </c>
      <c r="C194" s="39" t="s">
        <v>1499</v>
      </c>
      <c r="D194" s="6" t="s">
        <v>1566</v>
      </c>
      <c r="E194" s="13">
        <v>6366</v>
      </c>
      <c r="F194" s="6">
        <v>3</v>
      </c>
      <c r="G194" s="84">
        <f t="shared" ref="G194:G257" si="24">F194*21</f>
        <v>63</v>
      </c>
      <c r="H194" s="8">
        <f t="shared" ref="H194:H257" si="25">1-I194/G194</f>
        <v>1</v>
      </c>
      <c r="I194" s="6">
        <f t="shared" si="23"/>
        <v>0</v>
      </c>
      <c r="J194" s="8">
        <f t="shared" si="22"/>
        <v>0</v>
      </c>
      <c r="K194" s="6">
        <f t="shared" ref="K194:K257" si="26">SUM(L194:U194)</f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</row>
    <row r="195" spans="1:55" ht="15.75" hidden="1" customHeight="1" x14ac:dyDescent="0.25">
      <c r="A195" s="13"/>
      <c r="B195" s="39">
        <v>46129</v>
      </c>
      <c r="C195" s="39" t="s">
        <v>1499</v>
      </c>
      <c r="D195" s="13" t="s">
        <v>839</v>
      </c>
      <c r="E195" s="13">
        <v>6366</v>
      </c>
      <c r="F195" s="13">
        <v>13</v>
      </c>
      <c r="G195" s="84">
        <f t="shared" si="24"/>
        <v>273</v>
      </c>
      <c r="H195" s="37">
        <f t="shared" si="25"/>
        <v>0.95970695970695974</v>
      </c>
      <c r="I195" s="6">
        <f t="shared" si="23"/>
        <v>11</v>
      </c>
      <c r="J195" s="8">
        <f t="shared" si="22"/>
        <v>0</v>
      </c>
      <c r="K195" s="6">
        <f t="shared" si="26"/>
        <v>0</v>
      </c>
      <c r="L195" s="6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6">
        <v>0</v>
      </c>
      <c r="W195" s="6">
        <v>0</v>
      </c>
      <c r="X195" s="6">
        <v>0</v>
      </c>
      <c r="Y195" s="6">
        <v>0</v>
      </c>
      <c r="Z195" s="13">
        <v>0</v>
      </c>
      <c r="AA195" s="13">
        <v>0</v>
      </c>
      <c r="AB195" s="6">
        <v>0</v>
      </c>
      <c r="AC195" s="6">
        <v>0</v>
      </c>
      <c r="AD195" s="13">
        <v>0</v>
      </c>
      <c r="AE195" s="6">
        <v>0</v>
      </c>
      <c r="AF195" s="6">
        <v>0</v>
      </c>
      <c r="AG195" s="6">
        <v>0</v>
      </c>
      <c r="AH195" s="6">
        <v>0</v>
      </c>
      <c r="AI195" s="13">
        <v>0</v>
      </c>
      <c r="AJ195" s="13">
        <v>0</v>
      </c>
      <c r="AK195" s="6">
        <v>0</v>
      </c>
      <c r="AM195" s="13">
        <v>0</v>
      </c>
      <c r="AN195" s="6">
        <v>0</v>
      </c>
      <c r="AO195" s="6">
        <v>0</v>
      </c>
      <c r="AP195" s="6">
        <v>0</v>
      </c>
      <c r="AQ195" s="13">
        <v>0</v>
      </c>
      <c r="AR195" s="6">
        <v>0</v>
      </c>
      <c r="AS195" s="6">
        <v>0</v>
      </c>
      <c r="AT195" s="13">
        <v>1</v>
      </c>
      <c r="AU195" s="13">
        <v>10</v>
      </c>
      <c r="AV195" s="13">
        <v>0</v>
      </c>
      <c r="AW195" s="13">
        <v>0</v>
      </c>
      <c r="AX195" s="6">
        <v>0</v>
      </c>
      <c r="AY195" s="6">
        <v>0</v>
      </c>
      <c r="AZ195" s="13">
        <v>0</v>
      </c>
      <c r="BA195" s="6">
        <v>0</v>
      </c>
      <c r="BC195" s="13"/>
    </row>
    <row r="196" spans="1:55" ht="15.75" hidden="1" customHeight="1" x14ac:dyDescent="0.25">
      <c r="B196" s="36">
        <v>46129</v>
      </c>
      <c r="C196" s="39" t="s">
        <v>1499</v>
      </c>
      <c r="D196" s="6" t="s">
        <v>850</v>
      </c>
      <c r="E196" s="13">
        <v>6366</v>
      </c>
      <c r="F196" s="6">
        <v>11</v>
      </c>
      <c r="G196" s="84">
        <f t="shared" si="24"/>
        <v>231</v>
      </c>
      <c r="H196" s="8">
        <f t="shared" si="25"/>
        <v>1</v>
      </c>
      <c r="I196" s="6">
        <f t="shared" si="23"/>
        <v>0</v>
      </c>
      <c r="J196" s="8">
        <f t="shared" si="22"/>
        <v>0</v>
      </c>
      <c r="K196" s="6">
        <f t="shared" si="26"/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</row>
    <row r="197" spans="1:55" ht="15.75" hidden="1" customHeight="1" x14ac:dyDescent="0.25">
      <c r="A197" s="6" t="s">
        <v>847</v>
      </c>
      <c r="B197" s="36">
        <v>46132</v>
      </c>
      <c r="C197" s="39" t="s">
        <v>1499</v>
      </c>
      <c r="D197" s="6" t="s">
        <v>839</v>
      </c>
      <c r="E197" s="6">
        <v>6446</v>
      </c>
      <c r="F197" s="6">
        <v>13</v>
      </c>
      <c r="G197" s="6">
        <f t="shared" si="24"/>
        <v>273</v>
      </c>
      <c r="H197" s="8">
        <f t="shared" si="25"/>
        <v>0.97069597069597069</v>
      </c>
      <c r="I197" s="6">
        <f t="shared" ref="I197:I207" si="27">SUM(L197:BA197)</f>
        <v>8</v>
      </c>
      <c r="J197" s="7">
        <f t="shared" si="22"/>
        <v>3.663003663003663E-3</v>
      </c>
      <c r="K197" s="6">
        <f t="shared" si="26"/>
        <v>1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1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30">
        <v>3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30">
        <v>4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30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C197" s="6" t="s">
        <v>863</v>
      </c>
    </row>
    <row r="198" spans="1:55" ht="15.75" hidden="1" customHeight="1" x14ac:dyDescent="0.25">
      <c r="B198" s="36">
        <v>46132</v>
      </c>
      <c r="C198" s="39" t="s">
        <v>1499</v>
      </c>
      <c r="D198" s="6" t="s">
        <v>848</v>
      </c>
      <c r="E198" s="6">
        <v>6446</v>
      </c>
      <c r="F198" s="6">
        <v>13</v>
      </c>
      <c r="G198" s="6">
        <f t="shared" si="24"/>
        <v>273</v>
      </c>
      <c r="H198" s="8">
        <f t="shared" si="25"/>
        <v>0.98901098901098905</v>
      </c>
      <c r="I198" s="6">
        <f t="shared" si="27"/>
        <v>3</v>
      </c>
      <c r="J198" s="7">
        <f t="shared" si="22"/>
        <v>0</v>
      </c>
      <c r="K198" s="6">
        <f t="shared" si="26"/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30">
        <v>1</v>
      </c>
      <c r="AJ198" s="6">
        <v>0</v>
      </c>
      <c r="AK198" s="6">
        <v>0</v>
      </c>
      <c r="AL198" s="6">
        <v>0</v>
      </c>
      <c r="AM198" s="6">
        <v>2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C198" s="6" t="s">
        <v>862</v>
      </c>
    </row>
    <row r="199" spans="1:55" ht="15.75" hidden="1" customHeight="1" x14ac:dyDescent="0.25">
      <c r="B199" s="36">
        <v>46132</v>
      </c>
      <c r="C199" s="39" t="s">
        <v>1499</v>
      </c>
      <c r="D199" s="6" t="s">
        <v>849</v>
      </c>
      <c r="E199" s="6">
        <v>6446</v>
      </c>
      <c r="F199" s="6">
        <v>10</v>
      </c>
      <c r="G199" s="6">
        <f t="shared" si="24"/>
        <v>210</v>
      </c>
      <c r="H199" s="8">
        <f t="shared" si="25"/>
        <v>0.99047619047619051</v>
      </c>
      <c r="I199" s="6">
        <f t="shared" si="27"/>
        <v>2</v>
      </c>
      <c r="J199" s="7">
        <f t="shared" si="22"/>
        <v>0</v>
      </c>
      <c r="K199" s="6">
        <f t="shared" si="26"/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30">
        <v>2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C199" s="6" t="s">
        <v>862</v>
      </c>
    </row>
    <row r="200" spans="1:55" ht="15.75" hidden="1" customHeight="1" x14ac:dyDescent="0.25">
      <c r="B200" s="36">
        <v>46132</v>
      </c>
      <c r="C200" s="39" t="s">
        <v>1499</v>
      </c>
      <c r="D200" s="6" t="s">
        <v>850</v>
      </c>
      <c r="E200" s="6">
        <v>6446</v>
      </c>
      <c r="F200" s="6">
        <v>11</v>
      </c>
      <c r="G200" s="6">
        <f t="shared" si="24"/>
        <v>231</v>
      </c>
      <c r="H200" s="8">
        <f t="shared" si="25"/>
        <v>0.99567099567099571</v>
      </c>
      <c r="I200" s="6">
        <f t="shared" si="27"/>
        <v>1</v>
      </c>
      <c r="J200" s="7">
        <f t="shared" si="22"/>
        <v>0</v>
      </c>
      <c r="K200" s="6">
        <f t="shared" si="26"/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1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</row>
    <row r="201" spans="1:55" ht="15.75" hidden="1" customHeight="1" x14ac:dyDescent="0.25">
      <c r="B201" s="36">
        <v>46132</v>
      </c>
      <c r="C201" s="39" t="s">
        <v>1499</v>
      </c>
      <c r="D201" s="6" t="s">
        <v>851</v>
      </c>
      <c r="E201" s="6">
        <v>6446</v>
      </c>
      <c r="F201" s="6">
        <v>13</v>
      </c>
      <c r="G201" s="6">
        <f t="shared" si="24"/>
        <v>273</v>
      </c>
      <c r="H201" s="8">
        <f t="shared" si="25"/>
        <v>0.98901098901098905</v>
      </c>
      <c r="I201" s="6">
        <f t="shared" si="27"/>
        <v>3</v>
      </c>
      <c r="J201" s="7">
        <f t="shared" si="22"/>
        <v>0</v>
      </c>
      <c r="K201" s="6">
        <f t="shared" si="26"/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30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30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2</v>
      </c>
      <c r="AJ201" s="30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1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C201" s="6" t="s">
        <v>871</v>
      </c>
    </row>
    <row r="202" spans="1:55" ht="15.75" hidden="1" customHeight="1" x14ac:dyDescent="0.25">
      <c r="B202" s="36">
        <v>46132</v>
      </c>
      <c r="C202" s="39" t="s">
        <v>1499</v>
      </c>
      <c r="D202" s="6" t="s">
        <v>842</v>
      </c>
      <c r="E202" s="6">
        <v>6446</v>
      </c>
      <c r="F202" s="6">
        <v>13</v>
      </c>
      <c r="G202" s="6">
        <f t="shared" si="24"/>
        <v>273</v>
      </c>
      <c r="H202" s="8">
        <f t="shared" si="25"/>
        <v>0.98168498168498164</v>
      </c>
      <c r="I202" s="6">
        <f t="shared" si="27"/>
        <v>5</v>
      </c>
      <c r="J202" s="7">
        <f t="shared" si="22"/>
        <v>1.098901098901099E-2</v>
      </c>
      <c r="K202" s="6">
        <f t="shared" si="26"/>
        <v>3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3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1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1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</row>
    <row r="203" spans="1:55" ht="15.75" hidden="1" customHeight="1" x14ac:dyDescent="0.25">
      <c r="B203" s="36">
        <v>46132</v>
      </c>
      <c r="C203" s="39" t="s">
        <v>1499</v>
      </c>
      <c r="D203" s="6" t="s">
        <v>853</v>
      </c>
      <c r="E203" s="6">
        <v>6446</v>
      </c>
      <c r="F203" s="6">
        <v>3</v>
      </c>
      <c r="G203" s="6">
        <f t="shared" si="24"/>
        <v>63</v>
      </c>
      <c r="H203" s="8">
        <f t="shared" si="25"/>
        <v>1</v>
      </c>
      <c r="I203" s="6">
        <f t="shared" si="27"/>
        <v>0</v>
      </c>
      <c r="J203" s="7">
        <f t="shared" si="22"/>
        <v>0</v>
      </c>
      <c r="K203" s="6">
        <f t="shared" si="26"/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</row>
    <row r="204" spans="1:55" ht="15.75" hidden="1" customHeight="1" x14ac:dyDescent="0.25">
      <c r="B204" s="36">
        <v>46132</v>
      </c>
      <c r="C204" s="39" t="s">
        <v>1499</v>
      </c>
      <c r="D204" s="6" t="s">
        <v>854</v>
      </c>
      <c r="E204" s="6">
        <v>6446</v>
      </c>
      <c r="F204" s="6">
        <v>4</v>
      </c>
      <c r="G204" s="6">
        <f t="shared" si="24"/>
        <v>84</v>
      </c>
      <c r="H204" s="8">
        <f t="shared" si="25"/>
        <v>1</v>
      </c>
      <c r="I204" s="6">
        <f t="shared" si="27"/>
        <v>0</v>
      </c>
      <c r="J204" s="7">
        <f t="shared" si="22"/>
        <v>0</v>
      </c>
      <c r="K204" s="6">
        <f t="shared" si="26"/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</row>
    <row r="205" spans="1:55" ht="15.75" hidden="1" customHeight="1" x14ac:dyDescent="0.25">
      <c r="B205" s="36">
        <v>46132</v>
      </c>
      <c r="C205" s="39" t="s">
        <v>1499</v>
      </c>
      <c r="D205" s="6" t="s">
        <v>855</v>
      </c>
      <c r="E205" s="6">
        <v>6446</v>
      </c>
      <c r="F205" s="6">
        <v>2</v>
      </c>
      <c r="G205" s="6">
        <f t="shared" si="24"/>
        <v>42</v>
      </c>
      <c r="H205" s="8">
        <f t="shared" si="25"/>
        <v>0.97619047619047616</v>
      </c>
      <c r="I205" s="6">
        <f t="shared" si="27"/>
        <v>1</v>
      </c>
      <c r="J205" s="7">
        <f t="shared" si="22"/>
        <v>0</v>
      </c>
      <c r="K205" s="6">
        <f t="shared" si="26"/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30">
        <v>1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C205" s="6" t="s">
        <v>862</v>
      </c>
    </row>
    <row r="206" spans="1:55" ht="15.75" hidden="1" customHeight="1" x14ac:dyDescent="0.25">
      <c r="B206" s="36">
        <v>46132</v>
      </c>
      <c r="C206" s="39" t="s">
        <v>1499</v>
      </c>
      <c r="D206" s="6" t="s">
        <v>856</v>
      </c>
      <c r="E206" s="6">
        <v>6446</v>
      </c>
      <c r="F206" s="6">
        <v>3</v>
      </c>
      <c r="G206" s="6">
        <f t="shared" si="24"/>
        <v>63</v>
      </c>
      <c r="H206" s="8">
        <f t="shared" si="25"/>
        <v>0.98412698412698418</v>
      </c>
      <c r="I206" s="6">
        <f t="shared" si="27"/>
        <v>1</v>
      </c>
      <c r="J206" s="7">
        <f t="shared" si="22"/>
        <v>0</v>
      </c>
      <c r="K206" s="6">
        <f t="shared" si="26"/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1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</row>
    <row r="207" spans="1:55" ht="15.75" hidden="1" customHeight="1" x14ac:dyDescent="0.25">
      <c r="B207" s="36">
        <v>46132</v>
      </c>
      <c r="C207" s="39" t="s">
        <v>1499</v>
      </c>
      <c r="D207" s="6" t="s">
        <v>857</v>
      </c>
      <c r="E207" s="6">
        <v>6446</v>
      </c>
      <c r="F207" s="6">
        <v>1</v>
      </c>
      <c r="G207" s="6">
        <f t="shared" si="24"/>
        <v>21</v>
      </c>
      <c r="H207" s="8">
        <f t="shared" si="25"/>
        <v>1</v>
      </c>
      <c r="I207" s="6">
        <f t="shared" si="27"/>
        <v>0</v>
      </c>
      <c r="J207" s="7">
        <f t="shared" si="22"/>
        <v>0</v>
      </c>
      <c r="K207" s="6">
        <f t="shared" si="26"/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</row>
    <row r="208" spans="1:55" ht="15.75" hidden="1" customHeight="1" x14ac:dyDescent="0.25">
      <c r="B208" s="36">
        <v>46132</v>
      </c>
      <c r="C208" s="39" t="s">
        <v>1499</v>
      </c>
      <c r="D208" s="6" t="s">
        <v>848</v>
      </c>
      <c r="E208" s="13">
        <v>6366</v>
      </c>
      <c r="F208" s="6">
        <v>13</v>
      </c>
      <c r="G208" s="84">
        <f t="shared" si="24"/>
        <v>273</v>
      </c>
      <c r="H208" s="8">
        <f t="shared" si="25"/>
        <v>0.9926739926739927</v>
      </c>
      <c r="I208" s="6">
        <f t="shared" ref="I208:I224" si="28">SUM(L208:AZ208)</f>
        <v>2</v>
      </c>
      <c r="J208" s="8">
        <f t="shared" si="22"/>
        <v>0</v>
      </c>
      <c r="K208" s="6">
        <f t="shared" si="26"/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13">
        <v>2</v>
      </c>
      <c r="AJ208" s="6">
        <v>0</v>
      </c>
      <c r="AK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</row>
    <row r="209" spans="1:55" ht="15.75" hidden="1" customHeight="1" x14ac:dyDescent="0.25">
      <c r="B209" s="36">
        <v>46132</v>
      </c>
      <c r="C209" s="39" t="s">
        <v>1499</v>
      </c>
      <c r="D209" s="6" t="s">
        <v>873</v>
      </c>
      <c r="E209" s="13">
        <v>6366</v>
      </c>
      <c r="F209" s="6">
        <v>11</v>
      </c>
      <c r="G209" s="84">
        <f t="shared" si="24"/>
        <v>231</v>
      </c>
      <c r="H209" s="8">
        <f t="shared" si="25"/>
        <v>1</v>
      </c>
      <c r="I209" s="6">
        <f t="shared" si="28"/>
        <v>0</v>
      </c>
      <c r="J209" s="8">
        <f t="shared" si="22"/>
        <v>0</v>
      </c>
      <c r="K209" s="6">
        <f t="shared" si="26"/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</row>
    <row r="210" spans="1:55" ht="15.75" hidden="1" customHeight="1" x14ac:dyDescent="0.25">
      <c r="B210" s="36">
        <v>46132</v>
      </c>
      <c r="C210" s="39" t="s">
        <v>1499</v>
      </c>
      <c r="D210" s="6" t="s">
        <v>839</v>
      </c>
      <c r="E210" s="13">
        <v>6446</v>
      </c>
      <c r="F210" s="6">
        <v>13</v>
      </c>
      <c r="G210" s="84">
        <f t="shared" si="24"/>
        <v>273</v>
      </c>
      <c r="H210" s="8">
        <f t="shared" si="25"/>
        <v>0.97069597069597069</v>
      </c>
      <c r="I210" s="6">
        <f t="shared" si="28"/>
        <v>8</v>
      </c>
      <c r="J210" s="8">
        <f t="shared" si="22"/>
        <v>3.663003663003663E-3</v>
      </c>
      <c r="K210" s="6">
        <f t="shared" si="26"/>
        <v>1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30">
        <v>3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30">
        <v>4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30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C210" s="6" t="s">
        <v>1567</v>
      </c>
    </row>
    <row r="211" spans="1:55" ht="16.5" hidden="1" customHeight="1" x14ac:dyDescent="0.25">
      <c r="B211" s="36">
        <v>46132</v>
      </c>
      <c r="C211" s="39" t="s">
        <v>1499</v>
      </c>
      <c r="D211" s="6" t="s">
        <v>848</v>
      </c>
      <c r="E211" s="13">
        <v>6446</v>
      </c>
      <c r="F211" s="6">
        <v>13</v>
      </c>
      <c r="G211" s="84">
        <f t="shared" si="24"/>
        <v>273</v>
      </c>
      <c r="H211" s="8">
        <f t="shared" si="25"/>
        <v>0.98901098901098905</v>
      </c>
      <c r="I211" s="6">
        <f t="shared" si="28"/>
        <v>3</v>
      </c>
      <c r="J211" s="8">
        <f t="shared" si="22"/>
        <v>0</v>
      </c>
      <c r="K211" s="6">
        <f t="shared" si="26"/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30">
        <v>1</v>
      </c>
      <c r="AJ211" s="6">
        <v>0</v>
      </c>
      <c r="AK211" s="6">
        <v>0</v>
      </c>
      <c r="AL211" s="6">
        <v>0</v>
      </c>
      <c r="AM211" s="6">
        <v>2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C211" s="6" t="s">
        <v>1568</v>
      </c>
    </row>
    <row r="212" spans="1:55" ht="15.75" hidden="1" customHeight="1" x14ac:dyDescent="0.25">
      <c r="B212" s="36">
        <v>46132</v>
      </c>
      <c r="C212" s="39" t="s">
        <v>1499</v>
      </c>
      <c r="D212" s="6" t="s">
        <v>861</v>
      </c>
      <c r="E212" s="13">
        <v>6366</v>
      </c>
      <c r="F212" s="6">
        <v>10</v>
      </c>
      <c r="G212" s="84">
        <f t="shared" si="24"/>
        <v>210</v>
      </c>
      <c r="H212" s="8">
        <f t="shared" si="25"/>
        <v>1</v>
      </c>
      <c r="I212" s="6">
        <f t="shared" si="28"/>
        <v>0</v>
      </c>
      <c r="J212" s="8">
        <f t="shared" si="22"/>
        <v>0</v>
      </c>
      <c r="K212" s="6">
        <f t="shared" si="26"/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</row>
    <row r="213" spans="1:55" ht="15.75" hidden="1" customHeight="1" x14ac:dyDescent="0.25">
      <c r="B213" s="36">
        <v>46132</v>
      </c>
      <c r="C213" s="39" t="s">
        <v>1499</v>
      </c>
      <c r="D213" s="6" t="s">
        <v>1569</v>
      </c>
      <c r="E213" s="13">
        <v>6366</v>
      </c>
      <c r="F213" s="6">
        <v>1</v>
      </c>
      <c r="G213" s="84">
        <f t="shared" si="24"/>
        <v>21</v>
      </c>
      <c r="H213" s="8">
        <f t="shared" si="25"/>
        <v>1</v>
      </c>
      <c r="I213" s="6">
        <f t="shared" si="28"/>
        <v>0</v>
      </c>
      <c r="J213" s="8">
        <f t="shared" si="22"/>
        <v>0</v>
      </c>
      <c r="K213" s="6">
        <f t="shared" si="26"/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</row>
    <row r="214" spans="1:55" ht="15.75" hidden="1" customHeight="1" x14ac:dyDescent="0.25">
      <c r="B214" s="36">
        <v>46132</v>
      </c>
      <c r="C214" s="39" t="s">
        <v>1499</v>
      </c>
      <c r="D214" s="6" t="s">
        <v>1570</v>
      </c>
      <c r="E214" s="13">
        <v>6446</v>
      </c>
      <c r="F214" s="6">
        <v>10</v>
      </c>
      <c r="G214" s="84">
        <f t="shared" si="24"/>
        <v>210</v>
      </c>
      <c r="H214" s="8">
        <f t="shared" si="25"/>
        <v>0.99047619047619051</v>
      </c>
      <c r="I214" s="6">
        <f t="shared" si="28"/>
        <v>2</v>
      </c>
      <c r="J214" s="8">
        <f t="shared" si="22"/>
        <v>0</v>
      </c>
      <c r="K214" s="6">
        <f t="shared" si="26"/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30">
        <v>2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C214" s="6" t="s">
        <v>1568</v>
      </c>
    </row>
    <row r="215" spans="1:55" ht="15.75" hidden="1" customHeight="1" x14ac:dyDescent="0.25">
      <c r="B215" s="36">
        <v>46132</v>
      </c>
      <c r="C215" s="39" t="s">
        <v>1499</v>
      </c>
      <c r="D215" s="6" t="s">
        <v>850</v>
      </c>
      <c r="E215" s="13">
        <v>6446</v>
      </c>
      <c r="F215" s="6">
        <v>11</v>
      </c>
      <c r="G215" s="84">
        <f t="shared" si="24"/>
        <v>231</v>
      </c>
      <c r="H215" s="8">
        <f t="shared" si="25"/>
        <v>0.99567099567099571</v>
      </c>
      <c r="I215" s="6">
        <f t="shared" si="28"/>
        <v>1</v>
      </c>
      <c r="J215" s="8">
        <f t="shared" si="22"/>
        <v>0</v>
      </c>
      <c r="K215" s="6">
        <f t="shared" si="26"/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1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</row>
    <row r="216" spans="1:55" ht="15.75" hidden="1" customHeight="1" x14ac:dyDescent="0.25">
      <c r="B216" s="36">
        <v>46132</v>
      </c>
      <c r="C216" s="39" t="s">
        <v>1499</v>
      </c>
      <c r="D216" s="6" t="s">
        <v>1571</v>
      </c>
      <c r="E216" s="13">
        <v>6446</v>
      </c>
      <c r="F216" s="6">
        <v>13</v>
      </c>
      <c r="G216" s="84">
        <f t="shared" si="24"/>
        <v>273</v>
      </c>
      <c r="H216" s="8">
        <f t="shared" si="25"/>
        <v>0.98901098901098905</v>
      </c>
      <c r="I216" s="6">
        <f t="shared" si="28"/>
        <v>3</v>
      </c>
      <c r="J216" s="8">
        <f t="shared" si="22"/>
        <v>0</v>
      </c>
      <c r="K216" s="6">
        <f t="shared" si="26"/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30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30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2</v>
      </c>
      <c r="AJ216" s="30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1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C216" s="6" t="s">
        <v>1572</v>
      </c>
    </row>
    <row r="217" spans="1:55" ht="13.5" hidden="1" customHeight="1" x14ac:dyDescent="0.25">
      <c r="B217" s="36">
        <v>46132</v>
      </c>
      <c r="C217" s="39" t="s">
        <v>1499</v>
      </c>
      <c r="D217" s="6" t="s">
        <v>842</v>
      </c>
      <c r="E217" s="13">
        <v>6446</v>
      </c>
      <c r="F217" s="6">
        <v>13</v>
      </c>
      <c r="G217" s="84">
        <f t="shared" si="24"/>
        <v>273</v>
      </c>
      <c r="H217" s="8">
        <f t="shared" si="25"/>
        <v>0.98168498168498164</v>
      </c>
      <c r="I217" s="6">
        <f t="shared" si="28"/>
        <v>5</v>
      </c>
      <c r="J217" s="8">
        <f t="shared" si="22"/>
        <v>1.098901098901099E-2</v>
      </c>
      <c r="K217" s="6">
        <f t="shared" si="26"/>
        <v>3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3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1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1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</row>
    <row r="218" spans="1:55" ht="15.75" hidden="1" customHeight="1" x14ac:dyDescent="0.25">
      <c r="B218" s="36">
        <v>46132</v>
      </c>
      <c r="C218" s="39" t="s">
        <v>1499</v>
      </c>
      <c r="D218" s="6" t="s">
        <v>1573</v>
      </c>
      <c r="E218" s="13">
        <v>6366</v>
      </c>
      <c r="F218" s="6">
        <v>2</v>
      </c>
      <c r="G218" s="84">
        <f t="shared" si="24"/>
        <v>42</v>
      </c>
      <c r="H218" s="8">
        <f t="shared" si="25"/>
        <v>1</v>
      </c>
      <c r="I218" s="6">
        <f t="shared" si="28"/>
        <v>0</v>
      </c>
      <c r="J218" s="8">
        <f t="shared" si="22"/>
        <v>0</v>
      </c>
      <c r="K218" s="6">
        <f t="shared" si="26"/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13">
        <v>0</v>
      </c>
      <c r="AB218" s="6">
        <v>0</v>
      </c>
      <c r="AC218" s="6">
        <v>0</v>
      </c>
      <c r="AD218" s="13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M218" s="6">
        <v>0</v>
      </c>
      <c r="AN218" s="6">
        <v>0</v>
      </c>
      <c r="AO218" s="6">
        <v>0</v>
      </c>
      <c r="AP218" s="6">
        <v>0</v>
      </c>
      <c r="AQ218" s="13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</row>
    <row r="219" spans="1:55" ht="15.75" hidden="1" customHeight="1" x14ac:dyDescent="0.25">
      <c r="B219" s="36">
        <v>46132</v>
      </c>
      <c r="C219" s="39" t="s">
        <v>1499</v>
      </c>
      <c r="D219" s="6" t="s">
        <v>853</v>
      </c>
      <c r="E219" s="13">
        <v>6446</v>
      </c>
      <c r="F219" s="6">
        <v>3</v>
      </c>
      <c r="G219" s="84">
        <f t="shared" si="24"/>
        <v>63</v>
      </c>
      <c r="H219" s="8">
        <f t="shared" si="25"/>
        <v>1</v>
      </c>
      <c r="I219" s="6">
        <f t="shared" si="28"/>
        <v>0</v>
      </c>
      <c r="J219" s="8">
        <f t="shared" si="22"/>
        <v>0</v>
      </c>
      <c r="K219" s="6">
        <f t="shared" si="26"/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13">
        <v>0</v>
      </c>
      <c r="AB219" s="6">
        <v>0</v>
      </c>
      <c r="AC219" s="6">
        <v>0</v>
      </c>
      <c r="AD219" s="13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13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</row>
    <row r="220" spans="1:55" ht="15.75" hidden="1" customHeight="1" x14ac:dyDescent="0.25">
      <c r="B220" s="36">
        <v>46132</v>
      </c>
      <c r="C220" s="39" t="s">
        <v>1499</v>
      </c>
      <c r="D220" s="6" t="s">
        <v>854</v>
      </c>
      <c r="E220" s="13">
        <v>6446</v>
      </c>
      <c r="F220" s="6">
        <v>4</v>
      </c>
      <c r="G220" s="84">
        <f t="shared" si="24"/>
        <v>84</v>
      </c>
      <c r="H220" s="8">
        <f t="shared" si="25"/>
        <v>1</v>
      </c>
      <c r="I220" s="6">
        <f t="shared" si="28"/>
        <v>0</v>
      </c>
      <c r="J220" s="8">
        <f t="shared" si="22"/>
        <v>0</v>
      </c>
      <c r="K220" s="6">
        <f t="shared" si="26"/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</row>
    <row r="221" spans="1:55" ht="15.75" hidden="1" customHeight="1" x14ac:dyDescent="0.25">
      <c r="B221" s="36">
        <v>46132</v>
      </c>
      <c r="C221" s="39" t="s">
        <v>1499</v>
      </c>
      <c r="D221" s="6" t="s">
        <v>855</v>
      </c>
      <c r="E221" s="13">
        <v>6446</v>
      </c>
      <c r="F221" s="6">
        <v>2</v>
      </c>
      <c r="G221" s="84">
        <f t="shared" si="24"/>
        <v>42</v>
      </c>
      <c r="H221" s="8">
        <f t="shared" si="25"/>
        <v>0.97619047619047616</v>
      </c>
      <c r="I221" s="6">
        <f t="shared" si="28"/>
        <v>1</v>
      </c>
      <c r="J221" s="8">
        <f t="shared" si="22"/>
        <v>0</v>
      </c>
      <c r="K221" s="6">
        <f t="shared" si="26"/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30">
        <v>1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C221" s="6" t="s">
        <v>1568</v>
      </c>
    </row>
    <row r="222" spans="1:55" ht="15.75" hidden="1" customHeight="1" x14ac:dyDescent="0.25">
      <c r="B222" s="36">
        <v>46132</v>
      </c>
      <c r="C222" s="39" t="s">
        <v>1499</v>
      </c>
      <c r="D222" s="6" t="s">
        <v>1566</v>
      </c>
      <c r="E222" s="13">
        <v>6446</v>
      </c>
      <c r="F222" s="6">
        <v>3</v>
      </c>
      <c r="G222" s="84">
        <f t="shared" si="24"/>
        <v>63</v>
      </c>
      <c r="H222" s="8">
        <f t="shared" si="25"/>
        <v>0.98412698412698418</v>
      </c>
      <c r="I222" s="6">
        <f t="shared" si="28"/>
        <v>1</v>
      </c>
      <c r="J222" s="8">
        <f t="shared" si="22"/>
        <v>0</v>
      </c>
      <c r="K222" s="6">
        <f t="shared" si="26"/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1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</row>
    <row r="223" spans="1:55" ht="15.75" hidden="1" customHeight="1" x14ac:dyDescent="0.25">
      <c r="B223" s="36">
        <v>46132</v>
      </c>
      <c r="C223" s="39" t="s">
        <v>1499</v>
      </c>
      <c r="D223" s="6" t="s">
        <v>1569</v>
      </c>
      <c r="E223" s="13">
        <v>6446</v>
      </c>
      <c r="F223" s="6">
        <v>1</v>
      </c>
      <c r="G223" s="84">
        <f t="shared" si="24"/>
        <v>21</v>
      </c>
      <c r="H223" s="8">
        <f t="shared" si="25"/>
        <v>1</v>
      </c>
      <c r="I223" s="6">
        <f t="shared" si="28"/>
        <v>0</v>
      </c>
      <c r="J223" s="8">
        <f t="shared" si="22"/>
        <v>0</v>
      </c>
      <c r="K223" s="6">
        <f t="shared" si="26"/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</row>
    <row r="224" spans="1:55" ht="16.5" hidden="1" customHeight="1" x14ac:dyDescent="0.25">
      <c r="A224" s="13"/>
      <c r="B224" s="39">
        <v>46133</v>
      </c>
      <c r="C224" s="39" t="s">
        <v>1499</v>
      </c>
      <c r="D224" s="13" t="s">
        <v>1574</v>
      </c>
      <c r="E224" s="13">
        <v>6366</v>
      </c>
      <c r="F224" s="13">
        <v>2</v>
      </c>
      <c r="G224" s="84">
        <f t="shared" si="24"/>
        <v>42</v>
      </c>
      <c r="H224" s="37">
        <f t="shared" si="25"/>
        <v>0.97619047619047616</v>
      </c>
      <c r="I224" s="6">
        <f t="shared" si="28"/>
        <v>1</v>
      </c>
      <c r="J224" s="8">
        <f t="shared" si="22"/>
        <v>0</v>
      </c>
      <c r="K224" s="6">
        <f t="shared" si="26"/>
        <v>0</v>
      </c>
      <c r="L224" s="6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6">
        <v>0</v>
      </c>
      <c r="W224" s="6">
        <v>0</v>
      </c>
      <c r="X224" s="6">
        <v>0</v>
      </c>
      <c r="Y224" s="6">
        <v>0</v>
      </c>
      <c r="Z224" s="13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13">
        <v>0</v>
      </c>
      <c r="AJ224" s="13">
        <v>0</v>
      </c>
      <c r="AK224" s="6">
        <v>0</v>
      </c>
      <c r="AM224" s="13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13">
        <v>0</v>
      </c>
      <c r="AU224" s="13">
        <v>1</v>
      </c>
      <c r="AV224" s="13">
        <v>0</v>
      </c>
      <c r="AW224" s="13">
        <v>0</v>
      </c>
      <c r="AX224" s="6">
        <v>0</v>
      </c>
      <c r="AY224" s="6">
        <v>0</v>
      </c>
      <c r="AZ224" s="13">
        <v>0</v>
      </c>
      <c r="BA224" s="6">
        <v>0</v>
      </c>
      <c r="BC224" s="13"/>
    </row>
    <row r="225" spans="1:55" ht="15.75" hidden="1" customHeight="1" x14ac:dyDescent="0.25">
      <c r="A225" s="6" t="s">
        <v>868</v>
      </c>
      <c r="B225" s="39">
        <v>46134</v>
      </c>
      <c r="C225" s="39" t="s">
        <v>1499</v>
      </c>
      <c r="D225" s="13" t="s">
        <v>867</v>
      </c>
      <c r="E225" s="6">
        <v>6446</v>
      </c>
      <c r="F225" s="6">
        <v>11</v>
      </c>
      <c r="G225" s="6">
        <f t="shared" si="24"/>
        <v>231</v>
      </c>
      <c r="H225" s="8">
        <f t="shared" si="25"/>
        <v>0.98701298701298701</v>
      </c>
      <c r="I225" s="6">
        <f>SUM(L225:BA225)</f>
        <v>3</v>
      </c>
      <c r="J225" s="7">
        <f t="shared" si="22"/>
        <v>1.2987012987012988E-2</v>
      </c>
      <c r="K225" s="6">
        <f t="shared" si="26"/>
        <v>3</v>
      </c>
      <c r="L225" s="6">
        <v>0</v>
      </c>
      <c r="M225" s="6">
        <v>3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</row>
    <row r="226" spans="1:55" ht="15.75" hidden="1" customHeight="1" x14ac:dyDescent="0.25">
      <c r="A226" s="6" t="s">
        <v>1575</v>
      </c>
      <c r="B226" s="36">
        <v>46134</v>
      </c>
      <c r="C226" s="39" t="s">
        <v>1499</v>
      </c>
      <c r="D226" s="6" t="s">
        <v>1576</v>
      </c>
      <c r="E226" s="13">
        <v>6366</v>
      </c>
      <c r="F226" s="6">
        <v>11</v>
      </c>
      <c r="G226" s="84">
        <f t="shared" si="24"/>
        <v>231</v>
      </c>
      <c r="H226" s="8">
        <f t="shared" si="25"/>
        <v>1</v>
      </c>
      <c r="I226" s="6">
        <f>SUM(L226:AZ226)</f>
        <v>0</v>
      </c>
      <c r="J226" s="8">
        <f t="shared" si="22"/>
        <v>0</v>
      </c>
      <c r="K226" s="6">
        <f t="shared" si="26"/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13">
        <v>0</v>
      </c>
      <c r="AB226" s="6">
        <v>0</v>
      </c>
      <c r="AC226" s="6">
        <v>0</v>
      </c>
      <c r="AD226" s="13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</row>
    <row r="227" spans="1:55" ht="15.75" hidden="1" customHeight="1" x14ac:dyDescent="0.25">
      <c r="B227" s="36">
        <v>46134</v>
      </c>
      <c r="C227" s="39" t="s">
        <v>1499</v>
      </c>
      <c r="D227" s="6" t="s">
        <v>1577</v>
      </c>
      <c r="E227" s="13">
        <v>6366</v>
      </c>
      <c r="F227" s="6">
        <v>2</v>
      </c>
      <c r="G227" s="84">
        <f t="shared" si="24"/>
        <v>42</v>
      </c>
      <c r="H227" s="8">
        <f t="shared" si="25"/>
        <v>1</v>
      </c>
      <c r="I227" s="6">
        <f>SUM(L227:AZ227)</f>
        <v>0</v>
      </c>
      <c r="J227" s="8">
        <f t="shared" si="22"/>
        <v>0</v>
      </c>
      <c r="K227" s="6">
        <f t="shared" si="26"/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M227" s="6">
        <v>0</v>
      </c>
      <c r="AN227" s="6">
        <v>0</v>
      </c>
      <c r="AO227" s="6">
        <v>0</v>
      </c>
      <c r="AP227" s="6">
        <v>0</v>
      </c>
      <c r="AQ227" s="13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</row>
    <row r="228" spans="1:55" ht="15.75" hidden="1" customHeight="1" x14ac:dyDescent="0.25">
      <c r="B228" s="36">
        <v>46134</v>
      </c>
      <c r="C228" s="39" t="s">
        <v>1499</v>
      </c>
      <c r="D228" s="6" t="s">
        <v>1578</v>
      </c>
      <c r="E228" s="13">
        <v>6366</v>
      </c>
      <c r="F228" s="6">
        <v>2</v>
      </c>
      <c r="G228" s="84">
        <f t="shared" si="24"/>
        <v>42</v>
      </c>
      <c r="H228" s="8">
        <f t="shared" si="25"/>
        <v>1</v>
      </c>
      <c r="I228" s="6">
        <f>SUM(L228:AZ228)</f>
        <v>0</v>
      </c>
      <c r="J228" s="8">
        <f t="shared" si="22"/>
        <v>0</v>
      </c>
      <c r="K228" s="6">
        <f t="shared" si="26"/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</row>
    <row r="229" spans="1:55" ht="16.5" hidden="1" customHeight="1" x14ac:dyDescent="0.25">
      <c r="B229" s="36">
        <v>46134</v>
      </c>
      <c r="C229" s="39" t="s">
        <v>1499</v>
      </c>
      <c r="D229" s="6" t="s">
        <v>901</v>
      </c>
      <c r="E229" s="13">
        <v>6366</v>
      </c>
      <c r="F229" s="6">
        <v>2</v>
      </c>
      <c r="G229" s="84">
        <f t="shared" si="24"/>
        <v>42</v>
      </c>
      <c r="H229" s="8">
        <f t="shared" si="25"/>
        <v>1</v>
      </c>
      <c r="I229" s="6">
        <f>SUM(L229:AZ229)</f>
        <v>0</v>
      </c>
      <c r="J229" s="8">
        <f t="shared" si="22"/>
        <v>0</v>
      </c>
      <c r="K229" s="6">
        <f t="shared" si="26"/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</row>
    <row r="230" spans="1:55" ht="16.5" hidden="1" customHeight="1" x14ac:dyDescent="0.25">
      <c r="B230" s="36">
        <v>46134</v>
      </c>
      <c r="C230" s="39" t="s">
        <v>1499</v>
      </c>
      <c r="D230" s="6" t="s">
        <v>1576</v>
      </c>
      <c r="E230" s="13">
        <v>6446</v>
      </c>
      <c r="F230" s="6">
        <v>11</v>
      </c>
      <c r="G230" s="84">
        <f t="shared" si="24"/>
        <v>231</v>
      </c>
      <c r="H230" s="8">
        <f t="shared" si="25"/>
        <v>0.98701298701298701</v>
      </c>
      <c r="I230" s="6">
        <f>SUM(L230:AZ230)</f>
        <v>3</v>
      </c>
      <c r="J230" s="8">
        <f t="shared" si="22"/>
        <v>1.2987012987012988E-2</v>
      </c>
      <c r="K230" s="6">
        <f t="shared" si="26"/>
        <v>3</v>
      </c>
      <c r="L230" s="6">
        <v>0</v>
      </c>
      <c r="M230" s="6">
        <v>3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</row>
    <row r="231" spans="1:55" ht="16.5" hidden="1" customHeight="1" x14ac:dyDescent="0.25">
      <c r="B231" s="39">
        <v>46135</v>
      </c>
      <c r="C231" s="39" t="s">
        <v>1499</v>
      </c>
      <c r="D231" s="13" t="s">
        <v>873</v>
      </c>
      <c r="E231" s="6">
        <v>6446</v>
      </c>
      <c r="F231" s="6">
        <v>11</v>
      </c>
      <c r="G231" s="6">
        <f t="shared" si="24"/>
        <v>231</v>
      </c>
      <c r="H231" s="8">
        <f t="shared" si="25"/>
        <v>0.97835497835497831</v>
      </c>
      <c r="I231" s="6">
        <f>SUM(L231:BA231)</f>
        <v>5</v>
      </c>
      <c r="J231" s="7">
        <f t="shared" si="22"/>
        <v>0</v>
      </c>
      <c r="K231" s="6">
        <f t="shared" si="26"/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5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</row>
    <row r="232" spans="1:55" ht="15.75" hidden="1" customHeight="1" x14ac:dyDescent="0.25">
      <c r="B232" s="36">
        <v>46135</v>
      </c>
      <c r="C232" s="39" t="s">
        <v>1499</v>
      </c>
      <c r="D232" s="6" t="s">
        <v>1579</v>
      </c>
      <c r="E232" s="13">
        <v>6366</v>
      </c>
      <c r="F232" s="6">
        <v>5</v>
      </c>
      <c r="G232" s="84">
        <f t="shared" si="24"/>
        <v>105</v>
      </c>
      <c r="H232" s="8">
        <f t="shared" si="25"/>
        <v>0.99047619047619051</v>
      </c>
      <c r="I232" s="6">
        <f>SUM(L232:AZ232)</f>
        <v>1</v>
      </c>
      <c r="J232" s="8">
        <f t="shared" si="22"/>
        <v>0</v>
      </c>
      <c r="K232" s="6">
        <f t="shared" si="26"/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1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</row>
    <row r="233" spans="1:55" ht="15.75" hidden="1" customHeight="1" x14ac:dyDescent="0.25">
      <c r="A233" s="13"/>
      <c r="B233" s="39">
        <v>46135</v>
      </c>
      <c r="C233" s="39" t="s">
        <v>1499</v>
      </c>
      <c r="D233" s="13" t="s">
        <v>1580</v>
      </c>
      <c r="E233" s="13">
        <v>6446</v>
      </c>
      <c r="F233" s="13">
        <v>11</v>
      </c>
      <c r="G233" s="84">
        <f t="shared" si="24"/>
        <v>231</v>
      </c>
      <c r="H233" s="37">
        <f t="shared" si="25"/>
        <v>0.97835497835497831</v>
      </c>
      <c r="I233" s="6">
        <f>SUM(L233:AZ233)</f>
        <v>5</v>
      </c>
      <c r="J233" s="8">
        <f t="shared" si="22"/>
        <v>0</v>
      </c>
      <c r="K233" s="6">
        <f t="shared" si="26"/>
        <v>0</v>
      </c>
      <c r="L233" s="6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6">
        <v>0</v>
      </c>
      <c r="W233" s="6">
        <v>0</v>
      </c>
      <c r="X233" s="6">
        <v>0</v>
      </c>
      <c r="Y233" s="6">
        <v>0</v>
      </c>
      <c r="Z233" s="13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13">
        <v>0</v>
      </c>
      <c r="AJ233" s="13">
        <v>0</v>
      </c>
      <c r="AK233" s="6">
        <v>0</v>
      </c>
      <c r="AL233" s="6">
        <v>0</v>
      </c>
      <c r="AM233" s="13">
        <v>0</v>
      </c>
      <c r="AN233" s="6">
        <v>0</v>
      </c>
      <c r="AO233" s="6">
        <v>0</v>
      </c>
      <c r="AP233" s="6">
        <v>0</v>
      </c>
      <c r="AQ233" s="13">
        <v>0</v>
      </c>
      <c r="AR233" s="6">
        <v>0</v>
      </c>
      <c r="AS233" s="6">
        <v>0</v>
      </c>
      <c r="AT233" s="13">
        <v>0</v>
      </c>
      <c r="AU233" s="13">
        <v>5</v>
      </c>
      <c r="AV233" s="13">
        <v>0</v>
      </c>
      <c r="AW233" s="13">
        <v>0</v>
      </c>
      <c r="AX233" s="6">
        <v>0</v>
      </c>
      <c r="AY233" s="6">
        <v>0</v>
      </c>
      <c r="AZ233" s="13">
        <v>0</v>
      </c>
      <c r="BA233" s="6">
        <v>0</v>
      </c>
      <c r="BC233" s="13"/>
    </row>
    <row r="234" spans="1:55" ht="15.75" hidden="1" customHeight="1" x14ac:dyDescent="0.25">
      <c r="B234" s="39">
        <v>46136</v>
      </c>
      <c r="C234" s="39" t="s">
        <v>1499</v>
      </c>
      <c r="D234" s="13" t="s">
        <v>865</v>
      </c>
      <c r="E234" s="6">
        <v>6581</v>
      </c>
      <c r="F234" s="6">
        <v>1</v>
      </c>
      <c r="G234" s="6">
        <f t="shared" si="24"/>
        <v>21</v>
      </c>
      <c r="H234" s="8">
        <f t="shared" si="25"/>
        <v>1</v>
      </c>
      <c r="I234" s="6">
        <f>SUM(L234:BA234)</f>
        <v>0</v>
      </c>
      <c r="J234" s="7">
        <f t="shared" si="22"/>
        <v>0</v>
      </c>
      <c r="K234" s="6">
        <f t="shared" si="26"/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</row>
    <row r="235" spans="1:55" ht="15.75" hidden="1" customHeight="1" x14ac:dyDescent="0.25">
      <c r="B235" s="39">
        <v>46136</v>
      </c>
      <c r="C235" s="39" t="s">
        <v>1499</v>
      </c>
      <c r="D235" s="13" t="s">
        <v>877</v>
      </c>
      <c r="E235" s="6">
        <v>6581</v>
      </c>
      <c r="F235" s="6">
        <v>2</v>
      </c>
      <c r="G235" s="6">
        <f t="shared" si="24"/>
        <v>42</v>
      </c>
      <c r="H235" s="8">
        <f t="shared" si="25"/>
        <v>1</v>
      </c>
      <c r="I235" s="6">
        <f>SUM(L235:BA235)</f>
        <v>0</v>
      </c>
      <c r="J235" s="7">
        <f t="shared" si="22"/>
        <v>0</v>
      </c>
      <c r="K235" s="6">
        <f t="shared" si="26"/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</row>
    <row r="236" spans="1:55" ht="15.75" hidden="1" customHeight="1" x14ac:dyDescent="0.25">
      <c r="B236" s="39">
        <v>46136</v>
      </c>
      <c r="C236" s="39" t="s">
        <v>1499</v>
      </c>
      <c r="D236" s="13" t="s">
        <v>879</v>
      </c>
      <c r="E236" s="6">
        <v>6581</v>
      </c>
      <c r="F236" s="6">
        <v>3</v>
      </c>
      <c r="G236" s="6">
        <f t="shared" si="24"/>
        <v>63</v>
      </c>
      <c r="H236" s="8">
        <f t="shared" si="25"/>
        <v>1</v>
      </c>
      <c r="I236" s="6">
        <f>SUM(L236:BA236)</f>
        <v>0</v>
      </c>
      <c r="J236" s="7">
        <f t="shared" si="22"/>
        <v>0</v>
      </c>
      <c r="K236" s="6">
        <f t="shared" si="26"/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</row>
    <row r="237" spans="1:55" ht="15.75" hidden="1" customHeight="1" x14ac:dyDescent="0.25">
      <c r="B237" s="36">
        <v>46136</v>
      </c>
      <c r="C237" s="39" t="s">
        <v>1499</v>
      </c>
      <c r="D237" s="6" t="s">
        <v>1581</v>
      </c>
      <c r="E237" s="13">
        <v>6366</v>
      </c>
      <c r="F237" s="6">
        <v>3</v>
      </c>
      <c r="G237" s="84">
        <f t="shared" si="24"/>
        <v>63</v>
      </c>
      <c r="H237" s="8">
        <f t="shared" si="25"/>
        <v>1</v>
      </c>
      <c r="I237" s="6">
        <f t="shared" ref="I237:I246" si="29">SUM(L237:AZ237)</f>
        <v>0</v>
      </c>
      <c r="J237" s="8">
        <f t="shared" si="22"/>
        <v>0</v>
      </c>
      <c r="K237" s="6">
        <f t="shared" si="26"/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30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C237" s="6" t="s">
        <v>1582</v>
      </c>
    </row>
    <row r="238" spans="1:55" ht="15.75" hidden="1" customHeight="1" x14ac:dyDescent="0.25">
      <c r="B238" s="36">
        <v>46136</v>
      </c>
      <c r="C238" s="39" t="s">
        <v>1499</v>
      </c>
      <c r="D238" s="6" t="s">
        <v>917</v>
      </c>
      <c r="E238" s="13">
        <v>6366</v>
      </c>
      <c r="F238" s="6">
        <v>4</v>
      </c>
      <c r="G238" s="84">
        <f t="shared" si="24"/>
        <v>84</v>
      </c>
      <c r="H238" s="8">
        <f t="shared" si="25"/>
        <v>1</v>
      </c>
      <c r="I238" s="6">
        <f t="shared" si="29"/>
        <v>0</v>
      </c>
      <c r="J238" s="8">
        <f t="shared" si="22"/>
        <v>0</v>
      </c>
      <c r="K238" s="6">
        <f t="shared" si="26"/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</row>
    <row r="239" spans="1:55" ht="16.5" hidden="1" customHeight="1" x14ac:dyDescent="0.25">
      <c r="B239" s="39">
        <v>46136</v>
      </c>
      <c r="C239" s="39" t="s">
        <v>1499</v>
      </c>
      <c r="D239" s="6" t="s">
        <v>1500</v>
      </c>
      <c r="E239" s="13">
        <v>6366</v>
      </c>
      <c r="F239" s="13">
        <v>9</v>
      </c>
      <c r="G239" s="84">
        <f t="shared" si="24"/>
        <v>189</v>
      </c>
      <c r="H239" s="8">
        <f t="shared" si="25"/>
        <v>1</v>
      </c>
      <c r="I239" s="6">
        <f t="shared" si="29"/>
        <v>0</v>
      </c>
      <c r="J239" s="8">
        <f t="shared" si="22"/>
        <v>0</v>
      </c>
      <c r="K239" s="6">
        <f t="shared" si="26"/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</row>
    <row r="240" spans="1:55" ht="15.75" hidden="1" customHeight="1" x14ac:dyDescent="0.25">
      <c r="B240" s="39">
        <v>46136</v>
      </c>
      <c r="C240" s="39" t="s">
        <v>1499</v>
      </c>
      <c r="D240" s="13" t="s">
        <v>1583</v>
      </c>
      <c r="E240" s="13">
        <v>6366</v>
      </c>
      <c r="F240" s="13">
        <v>13</v>
      </c>
      <c r="G240" s="84">
        <f t="shared" si="24"/>
        <v>273</v>
      </c>
      <c r="H240" s="8">
        <f t="shared" si="25"/>
        <v>0.9926739926739927</v>
      </c>
      <c r="I240" s="6">
        <f t="shared" si="29"/>
        <v>2</v>
      </c>
      <c r="J240" s="8">
        <f t="shared" si="22"/>
        <v>0</v>
      </c>
      <c r="K240" s="6">
        <f t="shared" si="26"/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1</v>
      </c>
      <c r="AV240" s="6">
        <v>0</v>
      </c>
      <c r="AW240" s="6">
        <v>1</v>
      </c>
      <c r="AX240" s="6">
        <v>0</v>
      </c>
      <c r="AY240" s="6">
        <v>0</v>
      </c>
      <c r="AZ240" s="6">
        <v>0</v>
      </c>
      <c r="BA240" s="6">
        <v>0</v>
      </c>
    </row>
    <row r="241" spans="2:53" ht="15.75" hidden="1" customHeight="1" x14ac:dyDescent="0.25">
      <c r="B241" s="36">
        <v>46136</v>
      </c>
      <c r="C241" s="39" t="s">
        <v>1499</v>
      </c>
      <c r="D241" s="6" t="s">
        <v>891</v>
      </c>
      <c r="E241" s="13">
        <v>6366</v>
      </c>
      <c r="F241" s="6">
        <v>10</v>
      </c>
      <c r="G241" s="84">
        <f t="shared" si="24"/>
        <v>210</v>
      </c>
      <c r="H241" s="8">
        <f t="shared" si="25"/>
        <v>1</v>
      </c>
      <c r="I241" s="6">
        <f t="shared" si="29"/>
        <v>0</v>
      </c>
      <c r="J241" s="8">
        <f t="shared" si="22"/>
        <v>0</v>
      </c>
      <c r="K241" s="6">
        <f t="shared" si="26"/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</row>
    <row r="242" spans="2:53" ht="15.75" hidden="1" customHeight="1" x14ac:dyDescent="0.25">
      <c r="B242" s="36">
        <v>46136</v>
      </c>
      <c r="C242" s="39" t="s">
        <v>1499</v>
      </c>
      <c r="D242" s="6" t="s">
        <v>897</v>
      </c>
      <c r="E242" s="13">
        <v>6366</v>
      </c>
      <c r="F242" s="6">
        <v>1</v>
      </c>
      <c r="G242" s="84">
        <f t="shared" si="24"/>
        <v>21</v>
      </c>
      <c r="H242" s="8">
        <f t="shared" si="25"/>
        <v>1</v>
      </c>
      <c r="I242" s="6">
        <f t="shared" si="29"/>
        <v>0</v>
      </c>
      <c r="J242" s="8">
        <f t="shared" si="22"/>
        <v>0</v>
      </c>
      <c r="K242" s="6">
        <f t="shared" si="26"/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13">
        <v>0</v>
      </c>
      <c r="AB242" s="6">
        <v>0</v>
      </c>
      <c r="AC242" s="6">
        <v>0</v>
      </c>
      <c r="AD242" s="13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</row>
    <row r="243" spans="2:53" ht="15.75" hidden="1" customHeight="1" x14ac:dyDescent="0.25">
      <c r="B243" s="36">
        <v>46136</v>
      </c>
      <c r="C243" s="39" t="s">
        <v>1499</v>
      </c>
      <c r="D243" s="6" t="s">
        <v>934</v>
      </c>
      <c r="E243" s="13">
        <v>6366</v>
      </c>
      <c r="F243" s="6">
        <v>6</v>
      </c>
      <c r="G243" s="84">
        <f t="shared" si="24"/>
        <v>126</v>
      </c>
      <c r="H243" s="8">
        <f t="shared" si="25"/>
        <v>1</v>
      </c>
      <c r="I243" s="6">
        <f t="shared" si="29"/>
        <v>0</v>
      </c>
      <c r="J243" s="8">
        <f t="shared" si="22"/>
        <v>0</v>
      </c>
      <c r="K243" s="6">
        <f t="shared" si="26"/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13">
        <v>0</v>
      </c>
      <c r="AB243" s="6">
        <v>0</v>
      </c>
      <c r="AC243" s="6">
        <v>0</v>
      </c>
      <c r="AD243" s="13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</row>
    <row r="244" spans="2:53" ht="15.75" hidden="1" customHeight="1" x14ac:dyDescent="0.25">
      <c r="B244" s="36">
        <v>46136</v>
      </c>
      <c r="C244" s="39" t="s">
        <v>1499</v>
      </c>
      <c r="D244" s="6" t="s">
        <v>1584</v>
      </c>
      <c r="E244" s="13">
        <v>6366</v>
      </c>
      <c r="F244" s="6">
        <v>3</v>
      </c>
      <c r="G244" s="84">
        <f t="shared" si="24"/>
        <v>63</v>
      </c>
      <c r="H244" s="8">
        <f t="shared" si="25"/>
        <v>1</v>
      </c>
      <c r="I244" s="6">
        <f t="shared" si="29"/>
        <v>0</v>
      </c>
      <c r="J244" s="8">
        <f t="shared" si="22"/>
        <v>0</v>
      </c>
      <c r="K244" s="6">
        <f t="shared" si="26"/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</row>
    <row r="245" spans="2:53" ht="15.75" hidden="1" customHeight="1" x14ac:dyDescent="0.25">
      <c r="B245" s="36">
        <v>46136</v>
      </c>
      <c r="C245" s="39" t="s">
        <v>1499</v>
      </c>
      <c r="D245" s="6" t="s">
        <v>1585</v>
      </c>
      <c r="E245" s="13">
        <v>6366</v>
      </c>
      <c r="F245" s="6">
        <v>1</v>
      </c>
      <c r="G245" s="84">
        <f t="shared" si="24"/>
        <v>21</v>
      </c>
      <c r="H245" s="8">
        <f t="shared" si="25"/>
        <v>1</v>
      </c>
      <c r="I245" s="6">
        <f t="shared" si="29"/>
        <v>0</v>
      </c>
      <c r="J245" s="8">
        <f t="shared" si="22"/>
        <v>0</v>
      </c>
      <c r="K245" s="6">
        <f t="shared" si="26"/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</row>
    <row r="246" spans="2:53" ht="15.75" hidden="1" customHeight="1" x14ac:dyDescent="0.25">
      <c r="B246" s="36">
        <v>46136</v>
      </c>
      <c r="C246" s="39" t="s">
        <v>1499</v>
      </c>
      <c r="D246" s="6" t="s">
        <v>1586</v>
      </c>
      <c r="E246" s="13">
        <v>6366</v>
      </c>
      <c r="F246" s="6">
        <v>1</v>
      </c>
      <c r="G246" s="84">
        <f t="shared" si="24"/>
        <v>21</v>
      </c>
      <c r="H246" s="8">
        <f t="shared" si="25"/>
        <v>1</v>
      </c>
      <c r="I246" s="6">
        <f t="shared" si="29"/>
        <v>0</v>
      </c>
      <c r="J246" s="8">
        <f t="shared" ref="J246:J309" si="30">K246/G246</f>
        <v>0</v>
      </c>
      <c r="K246" s="6">
        <f t="shared" si="26"/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</row>
    <row r="247" spans="2:53" ht="15.75" hidden="1" customHeight="1" x14ac:dyDescent="0.25">
      <c r="B247" s="39">
        <v>46139</v>
      </c>
      <c r="C247" s="39" t="s">
        <v>1499</v>
      </c>
      <c r="D247" s="13" t="s">
        <v>880</v>
      </c>
      <c r="E247" s="6">
        <v>6446</v>
      </c>
      <c r="F247" s="6">
        <v>2</v>
      </c>
      <c r="G247" s="6">
        <f t="shared" si="24"/>
        <v>42</v>
      </c>
      <c r="H247" s="8">
        <f t="shared" si="25"/>
        <v>1</v>
      </c>
      <c r="I247" s="6">
        <f t="shared" ref="I247:I254" si="31">SUM(L247:BA247)</f>
        <v>0</v>
      </c>
      <c r="J247" s="7">
        <f t="shared" si="30"/>
        <v>0</v>
      </c>
      <c r="K247" s="6">
        <f t="shared" si="26"/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</row>
    <row r="248" spans="2:53" hidden="1" x14ac:dyDescent="0.25">
      <c r="B248" s="39">
        <v>46139</v>
      </c>
      <c r="C248" s="39" t="s">
        <v>1499</v>
      </c>
      <c r="D248" s="13" t="s">
        <v>861</v>
      </c>
      <c r="E248" s="6">
        <v>6581</v>
      </c>
      <c r="F248" s="6">
        <v>10</v>
      </c>
      <c r="G248" s="6">
        <f t="shared" si="24"/>
        <v>210</v>
      </c>
      <c r="H248" s="8">
        <f t="shared" si="25"/>
        <v>1</v>
      </c>
      <c r="I248" s="6">
        <f t="shared" si="31"/>
        <v>0</v>
      </c>
      <c r="J248" s="7">
        <f t="shared" si="30"/>
        <v>0</v>
      </c>
      <c r="K248" s="6">
        <f t="shared" si="26"/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</row>
    <row r="249" spans="2:53" ht="15.75" hidden="1" customHeight="1" x14ac:dyDescent="0.25">
      <c r="B249" s="39">
        <v>46139</v>
      </c>
      <c r="C249" s="39" t="s">
        <v>1499</v>
      </c>
      <c r="D249" s="13" t="s">
        <v>840</v>
      </c>
      <c r="E249" s="6">
        <v>6581</v>
      </c>
      <c r="F249" s="6">
        <v>11</v>
      </c>
      <c r="G249" s="6">
        <f t="shared" si="24"/>
        <v>231</v>
      </c>
      <c r="H249" s="8">
        <f t="shared" si="25"/>
        <v>0.99567099567099571</v>
      </c>
      <c r="I249" s="6">
        <f t="shared" si="31"/>
        <v>1</v>
      </c>
      <c r="J249" s="7">
        <f t="shared" si="30"/>
        <v>4.329004329004329E-3</v>
      </c>
      <c r="K249" s="6">
        <f t="shared" si="26"/>
        <v>1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1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</row>
    <row r="250" spans="2:53" ht="15.75" hidden="1" customHeight="1" x14ac:dyDescent="0.25">
      <c r="B250" s="39">
        <v>46139</v>
      </c>
      <c r="C250" s="39" t="s">
        <v>1499</v>
      </c>
      <c r="D250" s="6" t="s">
        <v>842</v>
      </c>
      <c r="E250" s="6">
        <v>6581</v>
      </c>
      <c r="F250" s="6">
        <v>8</v>
      </c>
      <c r="G250" s="6">
        <f t="shared" si="24"/>
        <v>168</v>
      </c>
      <c r="H250" s="8">
        <f t="shared" si="25"/>
        <v>1</v>
      </c>
      <c r="I250" s="6">
        <f t="shared" si="31"/>
        <v>0</v>
      </c>
      <c r="J250" s="7">
        <f t="shared" si="30"/>
        <v>0</v>
      </c>
      <c r="K250" s="6">
        <f t="shared" si="26"/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</row>
    <row r="251" spans="2:53" ht="15.75" hidden="1" customHeight="1" x14ac:dyDescent="0.25">
      <c r="B251" s="39">
        <v>46139</v>
      </c>
      <c r="C251" s="39" t="s">
        <v>1499</v>
      </c>
      <c r="D251" s="13" t="s">
        <v>843</v>
      </c>
      <c r="E251" s="6">
        <v>6581</v>
      </c>
      <c r="F251" s="6">
        <v>3</v>
      </c>
      <c r="G251" s="6">
        <f t="shared" si="24"/>
        <v>63</v>
      </c>
      <c r="H251" s="8">
        <f t="shared" si="25"/>
        <v>1</v>
      </c>
      <c r="I251" s="6">
        <f t="shared" si="31"/>
        <v>0</v>
      </c>
      <c r="J251" s="7">
        <f t="shared" si="30"/>
        <v>0</v>
      </c>
      <c r="K251" s="6">
        <f t="shared" si="26"/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</row>
    <row r="252" spans="2:53" hidden="1" x14ac:dyDescent="0.25">
      <c r="B252" s="39">
        <v>46139</v>
      </c>
      <c r="C252" s="39" t="s">
        <v>1499</v>
      </c>
      <c r="D252" s="13" t="s">
        <v>844</v>
      </c>
      <c r="E252" s="6">
        <v>6581</v>
      </c>
      <c r="F252" s="6">
        <v>2</v>
      </c>
      <c r="G252" s="6">
        <f t="shared" si="24"/>
        <v>42</v>
      </c>
      <c r="H252" s="8">
        <f t="shared" si="25"/>
        <v>1</v>
      </c>
      <c r="I252" s="6">
        <f t="shared" si="31"/>
        <v>0</v>
      </c>
      <c r="J252" s="7">
        <f t="shared" si="30"/>
        <v>0</v>
      </c>
      <c r="K252" s="6">
        <f t="shared" si="26"/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</row>
    <row r="253" spans="2:53" ht="15.75" hidden="1" customHeight="1" x14ac:dyDescent="0.25">
      <c r="B253" s="39">
        <v>46139</v>
      </c>
      <c r="C253" s="39" t="s">
        <v>1499</v>
      </c>
      <c r="D253" s="13" t="s">
        <v>881</v>
      </c>
      <c r="E253" s="6">
        <v>6581</v>
      </c>
      <c r="F253" s="6">
        <v>2</v>
      </c>
      <c r="G253" s="6">
        <f t="shared" si="24"/>
        <v>42</v>
      </c>
      <c r="H253" s="8">
        <f t="shared" si="25"/>
        <v>0.97619047619047616</v>
      </c>
      <c r="I253" s="6">
        <f t="shared" si="31"/>
        <v>1</v>
      </c>
      <c r="J253" s="7">
        <f t="shared" si="30"/>
        <v>2.3809523809523808E-2</v>
      </c>
      <c r="K253" s="6">
        <f t="shared" si="26"/>
        <v>1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1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</row>
    <row r="254" spans="2:53" ht="15.75" hidden="1" customHeight="1" x14ac:dyDescent="0.25">
      <c r="B254" s="39">
        <v>46139</v>
      </c>
      <c r="C254" s="39" t="s">
        <v>1499</v>
      </c>
      <c r="D254" s="13" t="s">
        <v>864</v>
      </c>
      <c r="E254" s="6">
        <v>6581</v>
      </c>
      <c r="F254" s="6">
        <v>2</v>
      </c>
      <c r="G254" s="6">
        <f t="shared" si="24"/>
        <v>42</v>
      </c>
      <c r="H254" s="8">
        <f t="shared" si="25"/>
        <v>0.97619047619047616</v>
      </c>
      <c r="I254" s="6">
        <f t="shared" si="31"/>
        <v>1</v>
      </c>
      <c r="J254" s="7">
        <f t="shared" si="30"/>
        <v>2.3809523809523808E-2</v>
      </c>
      <c r="K254" s="6">
        <f t="shared" si="26"/>
        <v>1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1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</row>
    <row r="255" spans="2:53" ht="15.75" hidden="1" customHeight="1" x14ac:dyDescent="0.25">
      <c r="B255" s="36">
        <v>46139</v>
      </c>
      <c r="C255" s="39" t="s">
        <v>1499</v>
      </c>
      <c r="D255" s="6" t="s">
        <v>1577</v>
      </c>
      <c r="E255" s="13">
        <v>6446</v>
      </c>
      <c r="F255" s="6">
        <v>2</v>
      </c>
      <c r="G255" s="84">
        <f t="shared" si="24"/>
        <v>42</v>
      </c>
      <c r="H255" s="8">
        <f t="shared" si="25"/>
        <v>1</v>
      </c>
      <c r="I255" s="6">
        <f>SUM(L255:AZ255)</f>
        <v>0</v>
      </c>
      <c r="J255" s="8">
        <f t="shared" si="30"/>
        <v>0</v>
      </c>
      <c r="K255" s="6">
        <f t="shared" si="26"/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</row>
    <row r="256" spans="2:53" ht="16.5" hidden="1" customHeight="1" x14ac:dyDescent="0.25">
      <c r="B256" s="39">
        <v>46140</v>
      </c>
      <c r="C256" s="39" t="s">
        <v>1499</v>
      </c>
      <c r="D256" s="13" t="s">
        <v>867</v>
      </c>
      <c r="E256" s="6">
        <v>6581</v>
      </c>
      <c r="F256" s="6">
        <v>7</v>
      </c>
      <c r="G256" s="6">
        <f t="shared" si="24"/>
        <v>147</v>
      </c>
      <c r="H256" s="8">
        <f t="shared" si="25"/>
        <v>0.99319727891156462</v>
      </c>
      <c r="I256" s="6">
        <f t="shared" ref="I256:I273" si="32">SUM(L256:BA256)</f>
        <v>1</v>
      </c>
      <c r="J256" s="7">
        <f t="shared" si="30"/>
        <v>6.8027210884353739E-3</v>
      </c>
      <c r="K256" s="6">
        <f t="shared" si="26"/>
        <v>1</v>
      </c>
      <c r="L256" s="6">
        <v>0</v>
      </c>
      <c r="M256" s="6">
        <v>0</v>
      </c>
      <c r="N256" s="6">
        <v>0</v>
      </c>
      <c r="O256" s="6">
        <v>1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</row>
    <row r="257" spans="1:55" ht="15.75" hidden="1" customHeight="1" x14ac:dyDescent="0.25">
      <c r="B257" s="39">
        <v>46140</v>
      </c>
      <c r="C257" s="39" t="s">
        <v>1499</v>
      </c>
      <c r="D257" s="13" t="s">
        <v>882</v>
      </c>
      <c r="E257" s="6">
        <v>6581</v>
      </c>
      <c r="F257" s="6">
        <v>10</v>
      </c>
      <c r="G257" s="6">
        <f t="shared" si="24"/>
        <v>210</v>
      </c>
      <c r="H257" s="8">
        <f t="shared" si="25"/>
        <v>0.99047619047619051</v>
      </c>
      <c r="I257" s="6">
        <f t="shared" si="32"/>
        <v>2</v>
      </c>
      <c r="J257" s="7">
        <f t="shared" si="30"/>
        <v>9.5238095238095247E-3</v>
      </c>
      <c r="K257" s="6">
        <f t="shared" si="26"/>
        <v>2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2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</row>
    <row r="258" spans="1:55" ht="15.75" hidden="1" customHeight="1" x14ac:dyDescent="0.25">
      <c r="B258" s="39">
        <v>46140</v>
      </c>
      <c r="C258" s="39" t="s">
        <v>1499</v>
      </c>
      <c r="D258" s="13" t="s">
        <v>841</v>
      </c>
      <c r="E258" s="6">
        <v>6581</v>
      </c>
      <c r="F258" s="6">
        <v>11</v>
      </c>
      <c r="G258" s="6">
        <f t="shared" ref="G258:G321" si="33">F258*21</f>
        <v>231</v>
      </c>
      <c r="H258" s="8">
        <f t="shared" ref="H258:H321" si="34">1-I258/G258</f>
        <v>0.98701298701298701</v>
      </c>
      <c r="I258" s="6">
        <f t="shared" si="32"/>
        <v>3</v>
      </c>
      <c r="J258" s="7">
        <f t="shared" si="30"/>
        <v>1.2987012987012988E-2</v>
      </c>
      <c r="K258" s="6">
        <f t="shared" ref="K258:K321" si="35">SUM(L258:U258)</f>
        <v>3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3</v>
      </c>
      <c r="R258" s="6">
        <v>0</v>
      </c>
      <c r="S258" s="30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C258" s="6" t="s">
        <v>886</v>
      </c>
    </row>
    <row r="259" spans="1:55" hidden="1" x14ac:dyDescent="0.25">
      <c r="B259" s="39">
        <v>46140</v>
      </c>
      <c r="C259" s="39" t="s">
        <v>1499</v>
      </c>
      <c r="D259" s="13" t="s">
        <v>883</v>
      </c>
      <c r="E259" s="6">
        <v>6581</v>
      </c>
      <c r="F259" s="6">
        <v>2</v>
      </c>
      <c r="G259" s="6">
        <f t="shared" si="33"/>
        <v>42</v>
      </c>
      <c r="H259" s="8">
        <f t="shared" si="34"/>
        <v>1</v>
      </c>
      <c r="I259" s="6">
        <f t="shared" si="32"/>
        <v>0</v>
      </c>
      <c r="J259" s="7">
        <f t="shared" si="30"/>
        <v>0</v>
      </c>
      <c r="K259" s="6">
        <f t="shared" si="35"/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30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30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C259" s="6" t="s">
        <v>887</v>
      </c>
    </row>
    <row r="260" spans="1:55" hidden="1" x14ac:dyDescent="0.25">
      <c r="B260" s="39">
        <v>46140</v>
      </c>
      <c r="C260" s="39" t="s">
        <v>1499</v>
      </c>
      <c r="D260" s="13" t="s">
        <v>864</v>
      </c>
      <c r="E260" s="6">
        <v>6601</v>
      </c>
      <c r="F260" s="6">
        <v>2</v>
      </c>
      <c r="G260" s="6">
        <f t="shared" si="33"/>
        <v>42</v>
      </c>
      <c r="H260" s="8">
        <f t="shared" si="34"/>
        <v>1</v>
      </c>
      <c r="I260" s="6">
        <f t="shared" si="32"/>
        <v>0</v>
      </c>
      <c r="J260" s="7">
        <f t="shared" si="30"/>
        <v>0</v>
      </c>
      <c r="K260" s="6">
        <f t="shared" si="35"/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</row>
    <row r="261" spans="1:55" hidden="1" x14ac:dyDescent="0.25">
      <c r="B261" s="39">
        <v>46140</v>
      </c>
      <c r="C261" s="39" t="s">
        <v>1499</v>
      </c>
      <c r="D261" s="13" t="s">
        <v>865</v>
      </c>
      <c r="E261" s="6">
        <v>6601</v>
      </c>
      <c r="F261" s="6">
        <v>1</v>
      </c>
      <c r="G261" s="6">
        <f t="shared" si="33"/>
        <v>21</v>
      </c>
      <c r="H261" s="8">
        <f t="shared" si="34"/>
        <v>1</v>
      </c>
      <c r="I261" s="6">
        <f t="shared" si="32"/>
        <v>0</v>
      </c>
      <c r="J261" s="7">
        <f t="shared" si="30"/>
        <v>0</v>
      </c>
      <c r="K261" s="6">
        <f t="shared" si="35"/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</row>
    <row r="262" spans="1:55" hidden="1" x14ac:dyDescent="0.25">
      <c r="A262" s="6" t="s">
        <v>892</v>
      </c>
      <c r="B262" s="36">
        <v>46141</v>
      </c>
      <c r="C262" s="39" t="s">
        <v>1499</v>
      </c>
      <c r="D262" s="6" t="s">
        <v>891</v>
      </c>
      <c r="E262" s="6">
        <v>6446</v>
      </c>
      <c r="F262" s="6">
        <v>10</v>
      </c>
      <c r="G262" s="6">
        <f t="shared" si="33"/>
        <v>210</v>
      </c>
      <c r="H262" s="8">
        <f t="shared" si="34"/>
        <v>1</v>
      </c>
      <c r="I262" s="6">
        <f t="shared" si="32"/>
        <v>0</v>
      </c>
      <c r="J262" s="7">
        <f t="shared" si="30"/>
        <v>0</v>
      </c>
      <c r="K262" s="6">
        <f t="shared" si="35"/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</row>
    <row r="263" spans="1:55" ht="15.75" hidden="1" customHeight="1" x14ac:dyDescent="0.25">
      <c r="B263" s="36">
        <v>46141</v>
      </c>
      <c r="C263" s="39" t="s">
        <v>1499</v>
      </c>
      <c r="D263" s="6" t="s">
        <v>893</v>
      </c>
      <c r="E263" s="6">
        <v>6446</v>
      </c>
      <c r="F263" s="6">
        <v>2</v>
      </c>
      <c r="G263" s="6">
        <f t="shared" si="33"/>
        <v>42</v>
      </c>
      <c r="H263" s="8">
        <f t="shared" si="34"/>
        <v>1</v>
      </c>
      <c r="I263" s="6">
        <f t="shared" si="32"/>
        <v>0</v>
      </c>
      <c r="J263" s="7">
        <f t="shared" si="30"/>
        <v>0</v>
      </c>
      <c r="K263" s="6">
        <f t="shared" si="35"/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30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C263" s="6" t="s">
        <v>896</v>
      </c>
    </row>
    <row r="264" spans="1:55" ht="15.75" hidden="1" customHeight="1" x14ac:dyDescent="0.25">
      <c r="B264" s="36">
        <v>46141</v>
      </c>
      <c r="C264" s="39" t="s">
        <v>1499</v>
      </c>
      <c r="D264" s="6" t="s">
        <v>897</v>
      </c>
      <c r="E264" s="6">
        <v>6446</v>
      </c>
      <c r="F264" s="6">
        <v>1</v>
      </c>
      <c r="G264" s="6">
        <f t="shared" si="33"/>
        <v>21</v>
      </c>
      <c r="H264" s="8">
        <f t="shared" si="34"/>
        <v>0.90476190476190477</v>
      </c>
      <c r="I264" s="6">
        <f t="shared" si="32"/>
        <v>2</v>
      </c>
      <c r="J264" s="7">
        <f t="shared" si="30"/>
        <v>0</v>
      </c>
      <c r="K264" s="6">
        <f t="shared" si="35"/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2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</row>
    <row r="265" spans="1:55" hidden="1" x14ac:dyDescent="0.25">
      <c r="B265" s="36">
        <v>46141</v>
      </c>
      <c r="C265" s="39" t="s">
        <v>1499</v>
      </c>
      <c r="D265" s="6" t="s">
        <v>900</v>
      </c>
      <c r="E265" s="6">
        <v>6446</v>
      </c>
      <c r="F265" s="6">
        <v>2</v>
      </c>
      <c r="G265" s="6">
        <f t="shared" si="33"/>
        <v>42</v>
      </c>
      <c r="H265" s="8">
        <f t="shared" si="34"/>
        <v>1</v>
      </c>
      <c r="I265" s="6">
        <f t="shared" si="32"/>
        <v>0</v>
      </c>
      <c r="J265" s="7">
        <f t="shared" si="30"/>
        <v>0</v>
      </c>
      <c r="K265" s="6">
        <f t="shared" si="35"/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</row>
    <row r="266" spans="1:55" ht="15.75" hidden="1" customHeight="1" x14ac:dyDescent="0.25">
      <c r="B266" s="36">
        <v>46141</v>
      </c>
      <c r="C266" s="39" t="s">
        <v>1499</v>
      </c>
      <c r="D266" s="6" t="s">
        <v>901</v>
      </c>
      <c r="E266" s="6">
        <v>6446</v>
      </c>
      <c r="F266" s="6">
        <v>2</v>
      </c>
      <c r="G266" s="6">
        <f t="shared" si="33"/>
        <v>42</v>
      </c>
      <c r="H266" s="8">
        <f t="shared" si="34"/>
        <v>1</v>
      </c>
      <c r="I266" s="6">
        <f t="shared" si="32"/>
        <v>0</v>
      </c>
      <c r="J266" s="7">
        <f t="shared" si="30"/>
        <v>0</v>
      </c>
      <c r="K266" s="6">
        <f t="shared" si="35"/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</row>
    <row r="267" spans="1:55" hidden="1" x14ac:dyDescent="0.25">
      <c r="B267" s="36">
        <v>46141</v>
      </c>
      <c r="C267" s="39" t="s">
        <v>1499</v>
      </c>
      <c r="D267" s="6" t="s">
        <v>904</v>
      </c>
      <c r="E267" s="6">
        <v>6446</v>
      </c>
      <c r="F267" s="6">
        <v>3</v>
      </c>
      <c r="G267" s="6">
        <f t="shared" si="33"/>
        <v>63</v>
      </c>
      <c r="H267" s="8">
        <f t="shared" si="34"/>
        <v>1</v>
      </c>
      <c r="I267" s="6">
        <f t="shared" si="32"/>
        <v>0</v>
      </c>
      <c r="J267" s="7">
        <f t="shared" si="30"/>
        <v>0</v>
      </c>
      <c r="K267" s="6">
        <f t="shared" si="35"/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</row>
    <row r="268" spans="1:55" ht="16.5" hidden="1" customHeight="1" x14ac:dyDescent="0.25">
      <c r="B268" s="36">
        <v>46141</v>
      </c>
      <c r="C268" s="39" t="s">
        <v>1499</v>
      </c>
      <c r="D268" s="6" t="s">
        <v>905</v>
      </c>
      <c r="E268" s="6">
        <v>6446</v>
      </c>
      <c r="F268" s="6">
        <v>1</v>
      </c>
      <c r="G268" s="6">
        <f t="shared" si="33"/>
        <v>21</v>
      </c>
      <c r="H268" s="8">
        <f t="shared" si="34"/>
        <v>1</v>
      </c>
      <c r="I268" s="6">
        <f t="shared" si="32"/>
        <v>0</v>
      </c>
      <c r="J268" s="7">
        <f t="shared" si="30"/>
        <v>0</v>
      </c>
      <c r="K268" s="6">
        <f t="shared" si="35"/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</row>
    <row r="269" spans="1:55" ht="15.75" hidden="1" customHeight="1" x14ac:dyDescent="0.25">
      <c r="B269" s="36">
        <v>46141</v>
      </c>
      <c r="C269" s="39" t="s">
        <v>1499</v>
      </c>
      <c r="D269" s="6" t="s">
        <v>908</v>
      </c>
      <c r="E269" s="6">
        <v>6446</v>
      </c>
      <c r="F269" s="6">
        <v>1</v>
      </c>
      <c r="G269" s="6">
        <f t="shared" si="33"/>
        <v>21</v>
      </c>
      <c r="H269" s="8">
        <f t="shared" si="34"/>
        <v>0.95238095238095233</v>
      </c>
      <c r="I269" s="6">
        <f t="shared" si="32"/>
        <v>1</v>
      </c>
      <c r="J269" s="7">
        <f t="shared" si="30"/>
        <v>4.7619047619047616E-2</v>
      </c>
      <c r="K269" s="6">
        <f t="shared" si="35"/>
        <v>1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1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</row>
    <row r="270" spans="1:55" ht="15.75" hidden="1" customHeight="1" x14ac:dyDescent="0.25">
      <c r="B270" s="39">
        <v>46141</v>
      </c>
      <c r="C270" s="39" t="s">
        <v>1499</v>
      </c>
      <c r="D270" s="13" t="s">
        <v>913</v>
      </c>
      <c r="E270" s="6">
        <v>6601</v>
      </c>
      <c r="F270" s="6">
        <v>10</v>
      </c>
      <c r="G270" s="6">
        <f t="shared" si="33"/>
        <v>210</v>
      </c>
      <c r="H270" s="8">
        <f t="shared" si="34"/>
        <v>0.99047619047619051</v>
      </c>
      <c r="I270" s="6">
        <f t="shared" si="32"/>
        <v>2</v>
      </c>
      <c r="J270" s="7">
        <f t="shared" si="30"/>
        <v>9.5238095238095247E-3</v>
      </c>
      <c r="K270" s="6">
        <f t="shared" si="35"/>
        <v>2</v>
      </c>
      <c r="L270" s="6">
        <v>0</v>
      </c>
      <c r="M270" s="6">
        <v>1</v>
      </c>
      <c r="N270" s="6">
        <v>0</v>
      </c>
      <c r="O270" s="6">
        <v>0</v>
      </c>
      <c r="P270" s="6">
        <v>0</v>
      </c>
      <c r="Q270" s="6">
        <v>1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</row>
    <row r="271" spans="1:55" ht="15.75" hidden="1" customHeight="1" x14ac:dyDescent="0.25">
      <c r="B271" s="39">
        <v>46141</v>
      </c>
      <c r="C271" s="39" t="s">
        <v>1499</v>
      </c>
      <c r="D271" s="13" t="s">
        <v>842</v>
      </c>
      <c r="E271" s="6">
        <v>6601</v>
      </c>
      <c r="F271" s="6">
        <v>6</v>
      </c>
      <c r="G271" s="6">
        <f t="shared" si="33"/>
        <v>126</v>
      </c>
      <c r="H271" s="8">
        <f t="shared" si="34"/>
        <v>1</v>
      </c>
      <c r="I271" s="6">
        <f t="shared" si="32"/>
        <v>0</v>
      </c>
      <c r="J271" s="7">
        <f t="shared" si="30"/>
        <v>0</v>
      </c>
      <c r="K271" s="6">
        <f t="shared" si="35"/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</row>
    <row r="272" spans="1:55" ht="15.75" hidden="1" customHeight="1" x14ac:dyDescent="0.25">
      <c r="B272" s="39">
        <v>46141</v>
      </c>
      <c r="C272" s="39" t="s">
        <v>1499</v>
      </c>
      <c r="D272" s="13" t="s">
        <v>915</v>
      </c>
      <c r="E272" s="6">
        <v>6581</v>
      </c>
      <c r="F272" s="6">
        <v>2</v>
      </c>
      <c r="G272" s="6">
        <f t="shared" si="33"/>
        <v>42</v>
      </c>
      <c r="H272" s="8">
        <f t="shared" si="34"/>
        <v>1</v>
      </c>
      <c r="I272" s="6">
        <f t="shared" si="32"/>
        <v>0</v>
      </c>
      <c r="J272" s="7">
        <f t="shared" si="30"/>
        <v>0</v>
      </c>
      <c r="K272" s="6">
        <f t="shared" si="35"/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</row>
    <row r="273" spans="1:55" ht="15.75" hidden="1" customHeight="1" x14ac:dyDescent="0.25">
      <c r="B273" s="36">
        <v>46141</v>
      </c>
      <c r="C273" s="39" t="s">
        <v>1499</v>
      </c>
      <c r="D273" s="6" t="s">
        <v>917</v>
      </c>
      <c r="E273" s="6">
        <v>6446</v>
      </c>
      <c r="F273" s="6">
        <v>4</v>
      </c>
      <c r="G273" s="6">
        <f t="shared" si="33"/>
        <v>84</v>
      </c>
      <c r="H273" s="8">
        <f t="shared" si="34"/>
        <v>1</v>
      </c>
      <c r="I273" s="6">
        <f t="shared" si="32"/>
        <v>0</v>
      </c>
      <c r="J273" s="7">
        <f t="shared" si="30"/>
        <v>0</v>
      </c>
      <c r="K273" s="6">
        <f t="shared" si="35"/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</row>
    <row r="274" spans="1:55" ht="15.75" hidden="1" customHeight="1" x14ac:dyDescent="0.25">
      <c r="A274" s="6" t="s">
        <v>1587</v>
      </c>
      <c r="B274" s="36">
        <v>46141</v>
      </c>
      <c r="C274" s="39" t="s">
        <v>1499</v>
      </c>
      <c r="D274" s="6" t="s">
        <v>891</v>
      </c>
      <c r="E274" s="13">
        <v>6446</v>
      </c>
      <c r="F274" s="6">
        <v>10</v>
      </c>
      <c r="G274" s="84">
        <f t="shared" si="33"/>
        <v>210</v>
      </c>
      <c r="H274" s="8">
        <f t="shared" si="34"/>
        <v>1</v>
      </c>
      <c r="I274" s="6">
        <f t="shared" ref="I274:I282" si="36">SUM(L274:AZ274)</f>
        <v>0</v>
      </c>
      <c r="J274" s="8">
        <f t="shared" si="30"/>
        <v>0</v>
      </c>
      <c r="K274" s="6">
        <f t="shared" si="35"/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</row>
    <row r="275" spans="1:55" ht="15.75" hidden="1" customHeight="1" x14ac:dyDescent="0.25">
      <c r="B275" s="36">
        <v>46141</v>
      </c>
      <c r="C275" s="39" t="s">
        <v>1499</v>
      </c>
      <c r="D275" s="6" t="s">
        <v>893</v>
      </c>
      <c r="E275" s="13">
        <v>6446</v>
      </c>
      <c r="F275" s="6">
        <v>2</v>
      </c>
      <c r="G275" s="84">
        <f t="shared" si="33"/>
        <v>42</v>
      </c>
      <c r="H275" s="8">
        <f t="shared" si="34"/>
        <v>1</v>
      </c>
      <c r="I275" s="6">
        <f t="shared" si="36"/>
        <v>0</v>
      </c>
      <c r="J275" s="8">
        <f t="shared" si="30"/>
        <v>0</v>
      </c>
      <c r="K275" s="6">
        <f t="shared" si="35"/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13">
        <v>0</v>
      </c>
      <c r="AB275" s="6">
        <v>0</v>
      </c>
      <c r="AC275" s="6">
        <v>0</v>
      </c>
      <c r="AD275" s="13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30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C275" s="6" t="s">
        <v>1588</v>
      </c>
    </row>
    <row r="276" spans="1:55" hidden="1" x14ac:dyDescent="0.25">
      <c r="B276" s="36">
        <v>46141</v>
      </c>
      <c r="C276" s="39" t="s">
        <v>1499</v>
      </c>
      <c r="D276" s="6" t="s">
        <v>1589</v>
      </c>
      <c r="E276" s="13">
        <v>6446</v>
      </c>
      <c r="F276" s="6">
        <v>1</v>
      </c>
      <c r="G276" s="84">
        <f t="shared" si="33"/>
        <v>21</v>
      </c>
      <c r="H276" s="8">
        <f t="shared" si="34"/>
        <v>0.90476190476190477</v>
      </c>
      <c r="I276" s="6">
        <f t="shared" si="36"/>
        <v>2</v>
      </c>
      <c r="J276" s="8">
        <f t="shared" si="30"/>
        <v>0</v>
      </c>
      <c r="K276" s="6">
        <f t="shared" si="35"/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2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</row>
    <row r="277" spans="1:55" ht="15.75" hidden="1" customHeight="1" x14ac:dyDescent="0.25">
      <c r="B277" s="36">
        <v>46141</v>
      </c>
      <c r="C277" s="39" t="s">
        <v>1499</v>
      </c>
      <c r="D277" s="6" t="s">
        <v>1578</v>
      </c>
      <c r="E277" s="13">
        <v>6446</v>
      </c>
      <c r="F277" s="6">
        <v>2</v>
      </c>
      <c r="G277" s="84">
        <f t="shared" si="33"/>
        <v>42</v>
      </c>
      <c r="H277" s="8">
        <f t="shared" si="34"/>
        <v>1</v>
      </c>
      <c r="I277" s="6">
        <f t="shared" si="36"/>
        <v>0</v>
      </c>
      <c r="J277" s="8">
        <f t="shared" si="30"/>
        <v>0</v>
      </c>
      <c r="K277" s="6">
        <f t="shared" si="35"/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</row>
    <row r="278" spans="1:55" ht="15.75" hidden="1" customHeight="1" x14ac:dyDescent="0.25">
      <c r="B278" s="36">
        <v>46141</v>
      </c>
      <c r="C278" s="39" t="s">
        <v>1499</v>
      </c>
      <c r="D278" s="6" t="s">
        <v>901</v>
      </c>
      <c r="E278" s="13">
        <v>6446</v>
      </c>
      <c r="F278" s="6">
        <v>2</v>
      </c>
      <c r="G278" s="84">
        <f t="shared" si="33"/>
        <v>42</v>
      </c>
      <c r="H278" s="8">
        <f t="shared" si="34"/>
        <v>1</v>
      </c>
      <c r="I278" s="6">
        <f t="shared" si="36"/>
        <v>0</v>
      </c>
      <c r="J278" s="8">
        <f t="shared" si="30"/>
        <v>0</v>
      </c>
      <c r="K278" s="6">
        <f t="shared" si="35"/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</row>
    <row r="279" spans="1:55" ht="15.75" hidden="1" customHeight="1" x14ac:dyDescent="0.25">
      <c r="B279" s="36">
        <v>46141</v>
      </c>
      <c r="C279" s="39" t="s">
        <v>1499</v>
      </c>
      <c r="D279" s="6" t="s">
        <v>1581</v>
      </c>
      <c r="E279" s="13">
        <v>6446</v>
      </c>
      <c r="F279" s="6">
        <v>3</v>
      </c>
      <c r="G279" s="84">
        <f t="shared" si="33"/>
        <v>63</v>
      </c>
      <c r="H279" s="8">
        <f t="shared" si="34"/>
        <v>1</v>
      </c>
      <c r="I279" s="6">
        <f t="shared" si="36"/>
        <v>0</v>
      </c>
      <c r="J279" s="8">
        <f t="shared" si="30"/>
        <v>0</v>
      </c>
      <c r="K279" s="6">
        <f t="shared" si="35"/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</row>
    <row r="280" spans="1:55" ht="15.75" hidden="1" customHeight="1" x14ac:dyDescent="0.25">
      <c r="B280" s="36">
        <v>46141</v>
      </c>
      <c r="C280" s="39" t="s">
        <v>1499</v>
      </c>
      <c r="D280" s="6" t="s">
        <v>1585</v>
      </c>
      <c r="E280" s="13">
        <v>6446</v>
      </c>
      <c r="F280" s="6">
        <v>1</v>
      </c>
      <c r="G280" s="84">
        <f t="shared" si="33"/>
        <v>21</v>
      </c>
      <c r="H280" s="8">
        <f t="shared" si="34"/>
        <v>1</v>
      </c>
      <c r="I280" s="6">
        <f t="shared" si="36"/>
        <v>0</v>
      </c>
      <c r="J280" s="8">
        <f t="shared" si="30"/>
        <v>0</v>
      </c>
      <c r="K280" s="6">
        <f t="shared" si="35"/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</row>
    <row r="281" spans="1:55" hidden="1" x14ac:dyDescent="0.25">
      <c r="B281" s="36">
        <v>46141</v>
      </c>
      <c r="C281" s="39" t="s">
        <v>1499</v>
      </c>
      <c r="D281" s="6" t="s">
        <v>1586</v>
      </c>
      <c r="E281" s="13">
        <v>6446</v>
      </c>
      <c r="F281" s="6">
        <v>1</v>
      </c>
      <c r="G281" s="84">
        <f t="shared" si="33"/>
        <v>21</v>
      </c>
      <c r="H281" s="8">
        <f t="shared" si="34"/>
        <v>0.95238095238095233</v>
      </c>
      <c r="I281" s="6">
        <f t="shared" si="36"/>
        <v>1</v>
      </c>
      <c r="J281" s="8">
        <f t="shared" si="30"/>
        <v>4.7619047619047616E-2</v>
      </c>
      <c r="K281" s="6">
        <f t="shared" si="35"/>
        <v>1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1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</row>
    <row r="282" spans="1:55" ht="15.75" hidden="1" customHeight="1" x14ac:dyDescent="0.25">
      <c r="B282" s="36">
        <v>46141</v>
      </c>
      <c r="C282" s="39" t="s">
        <v>1499</v>
      </c>
      <c r="D282" s="6" t="s">
        <v>917</v>
      </c>
      <c r="E282" s="13">
        <v>6446</v>
      </c>
      <c r="F282" s="6">
        <v>4</v>
      </c>
      <c r="G282" s="84">
        <f t="shared" si="33"/>
        <v>84</v>
      </c>
      <c r="H282" s="8">
        <f t="shared" si="34"/>
        <v>1</v>
      </c>
      <c r="I282" s="6">
        <f t="shared" si="36"/>
        <v>0</v>
      </c>
      <c r="J282" s="8">
        <f t="shared" si="30"/>
        <v>0</v>
      </c>
      <c r="K282" s="6">
        <f t="shared" si="35"/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</row>
    <row r="283" spans="1:55" hidden="1" x14ac:dyDescent="0.25">
      <c r="B283" s="36">
        <v>46142</v>
      </c>
      <c r="C283" s="39" t="s">
        <v>1499</v>
      </c>
      <c r="D283" s="6" t="s">
        <v>919</v>
      </c>
      <c r="E283" s="6">
        <v>6446</v>
      </c>
      <c r="F283" s="6">
        <v>3</v>
      </c>
      <c r="G283" s="6">
        <f t="shared" si="33"/>
        <v>63</v>
      </c>
      <c r="H283" s="8">
        <f t="shared" si="34"/>
        <v>0.98412698412698418</v>
      </c>
      <c r="I283" s="6">
        <f t="shared" ref="I283:I289" si="37">SUM(L283:BA283)</f>
        <v>1</v>
      </c>
      <c r="J283" s="7">
        <f t="shared" si="30"/>
        <v>0</v>
      </c>
      <c r="K283" s="6">
        <f t="shared" si="35"/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1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</row>
    <row r="284" spans="1:55" ht="15.75" hidden="1" customHeight="1" x14ac:dyDescent="0.25">
      <c r="B284" s="39">
        <v>46142</v>
      </c>
      <c r="C284" s="39" t="s">
        <v>1499</v>
      </c>
      <c r="D284" s="13" t="s">
        <v>920</v>
      </c>
      <c r="E284" s="6">
        <v>6601</v>
      </c>
      <c r="F284" s="6">
        <v>2</v>
      </c>
      <c r="G284" s="6">
        <f t="shared" si="33"/>
        <v>42</v>
      </c>
      <c r="H284" s="8">
        <f t="shared" si="34"/>
        <v>0.90476190476190477</v>
      </c>
      <c r="I284" s="6">
        <f t="shared" si="37"/>
        <v>4</v>
      </c>
      <c r="J284" s="7">
        <f t="shared" si="30"/>
        <v>9.5238095238095233E-2</v>
      </c>
      <c r="K284" s="6">
        <f t="shared" si="35"/>
        <v>4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2</v>
      </c>
      <c r="R284" s="6">
        <v>0</v>
      </c>
      <c r="S284" s="6">
        <v>2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</row>
    <row r="285" spans="1:55" ht="16.5" hidden="1" x14ac:dyDescent="0.25">
      <c r="B285" s="39">
        <v>46142</v>
      </c>
      <c r="C285" s="39" t="s">
        <v>1499</v>
      </c>
      <c r="D285" s="13" t="s">
        <v>879</v>
      </c>
      <c r="E285" s="6">
        <v>6601</v>
      </c>
      <c r="F285" s="6">
        <v>3</v>
      </c>
      <c r="G285" s="6">
        <f t="shared" si="33"/>
        <v>63</v>
      </c>
      <c r="H285" s="8">
        <f t="shared" si="34"/>
        <v>0.90476190476190477</v>
      </c>
      <c r="I285" s="6">
        <f t="shared" si="37"/>
        <v>6</v>
      </c>
      <c r="J285" s="7">
        <f t="shared" si="30"/>
        <v>7.9365079365079361E-2</v>
      </c>
      <c r="K285" s="6">
        <f t="shared" si="35"/>
        <v>5</v>
      </c>
      <c r="L285" s="6">
        <v>0</v>
      </c>
      <c r="M285" s="6">
        <v>0</v>
      </c>
      <c r="N285" s="6">
        <v>1</v>
      </c>
      <c r="O285" s="6">
        <v>0</v>
      </c>
      <c r="P285" s="6">
        <v>0</v>
      </c>
      <c r="Q285" s="6">
        <v>1</v>
      </c>
      <c r="R285" s="6">
        <v>0</v>
      </c>
      <c r="S285" s="30">
        <v>3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1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C285" s="6" t="s">
        <v>921</v>
      </c>
    </row>
    <row r="286" spans="1:55" ht="16.5" hidden="1" customHeight="1" x14ac:dyDescent="0.25">
      <c r="B286" s="39">
        <v>46142</v>
      </c>
      <c r="C286" s="39" t="s">
        <v>1499</v>
      </c>
      <c r="D286" s="13" t="s">
        <v>843</v>
      </c>
      <c r="E286" s="6">
        <v>6601</v>
      </c>
      <c r="F286" s="6">
        <v>3</v>
      </c>
      <c r="G286" s="6">
        <f t="shared" si="33"/>
        <v>63</v>
      </c>
      <c r="H286" s="8">
        <f t="shared" si="34"/>
        <v>0.95238095238095233</v>
      </c>
      <c r="I286" s="6">
        <f t="shared" si="37"/>
        <v>3</v>
      </c>
      <c r="J286" s="7">
        <f t="shared" si="30"/>
        <v>4.7619047619047616E-2</v>
      </c>
      <c r="K286" s="6">
        <f t="shared" si="35"/>
        <v>3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3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</row>
    <row r="287" spans="1:55" ht="15.75" hidden="1" customHeight="1" x14ac:dyDescent="0.25">
      <c r="B287" s="39">
        <v>46142</v>
      </c>
      <c r="C287" s="39" t="s">
        <v>1499</v>
      </c>
      <c r="D287" s="13" t="s">
        <v>839</v>
      </c>
      <c r="E287" s="6">
        <v>6581</v>
      </c>
      <c r="F287" s="6">
        <v>8</v>
      </c>
      <c r="G287" s="6">
        <f t="shared" si="33"/>
        <v>168</v>
      </c>
      <c r="H287" s="8">
        <f t="shared" si="34"/>
        <v>1</v>
      </c>
      <c r="I287" s="6">
        <f t="shared" si="37"/>
        <v>0</v>
      </c>
      <c r="J287" s="7">
        <f t="shared" si="30"/>
        <v>0</v>
      </c>
      <c r="K287" s="6">
        <f t="shared" si="35"/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</row>
    <row r="288" spans="1:55" ht="15.75" hidden="1" customHeight="1" x14ac:dyDescent="0.25">
      <c r="B288" s="39">
        <v>46142</v>
      </c>
      <c r="C288" s="39" t="s">
        <v>1499</v>
      </c>
      <c r="D288" s="13" t="s">
        <v>840</v>
      </c>
      <c r="E288" s="6">
        <v>6601</v>
      </c>
      <c r="F288" s="6">
        <v>11</v>
      </c>
      <c r="G288" s="6">
        <f t="shared" si="33"/>
        <v>231</v>
      </c>
      <c r="H288" s="8">
        <f t="shared" si="34"/>
        <v>1</v>
      </c>
      <c r="I288" s="6">
        <f t="shared" si="37"/>
        <v>0</v>
      </c>
      <c r="J288" s="7">
        <f t="shared" si="30"/>
        <v>0</v>
      </c>
      <c r="K288" s="6">
        <f t="shared" si="35"/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</row>
    <row r="289" spans="2:55" ht="15.75" hidden="1" customHeight="1" x14ac:dyDescent="0.25">
      <c r="B289" s="39">
        <v>46142</v>
      </c>
      <c r="C289" s="39" t="s">
        <v>1499</v>
      </c>
      <c r="D289" s="13" t="s">
        <v>844</v>
      </c>
      <c r="E289" s="6">
        <v>6601</v>
      </c>
      <c r="F289" s="6">
        <v>2</v>
      </c>
      <c r="G289" s="6">
        <f t="shared" si="33"/>
        <v>42</v>
      </c>
      <c r="H289" s="8">
        <f t="shared" si="34"/>
        <v>0.90476190476190477</v>
      </c>
      <c r="I289" s="6">
        <f t="shared" si="37"/>
        <v>4</v>
      </c>
      <c r="J289" s="7">
        <f t="shared" si="30"/>
        <v>9.5238095238095233E-2</v>
      </c>
      <c r="K289" s="6">
        <f t="shared" si="35"/>
        <v>4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4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</row>
    <row r="290" spans="2:55" ht="15.75" hidden="1" customHeight="1" x14ac:dyDescent="0.25">
      <c r="B290" s="36">
        <v>46142</v>
      </c>
      <c r="C290" s="39" t="s">
        <v>1499</v>
      </c>
      <c r="D290" s="6" t="s">
        <v>1584</v>
      </c>
      <c r="E290" s="13">
        <v>6446</v>
      </c>
      <c r="F290" s="6">
        <v>3</v>
      </c>
      <c r="G290" s="84">
        <f t="shared" si="33"/>
        <v>63</v>
      </c>
      <c r="H290" s="8">
        <f t="shared" si="34"/>
        <v>0.98412698412698418</v>
      </c>
      <c r="I290" s="6">
        <f>SUM(L290:AZ290)</f>
        <v>1</v>
      </c>
      <c r="J290" s="8">
        <f t="shared" si="30"/>
        <v>0</v>
      </c>
      <c r="K290" s="6">
        <f t="shared" si="35"/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1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</row>
    <row r="291" spans="2:55" ht="16.5" hidden="1" x14ac:dyDescent="0.25">
      <c r="B291" s="36">
        <v>46146</v>
      </c>
      <c r="C291" s="39" t="s">
        <v>1499</v>
      </c>
      <c r="D291" s="6" t="s">
        <v>924</v>
      </c>
      <c r="E291" s="6">
        <v>6446</v>
      </c>
      <c r="F291" s="6">
        <v>5</v>
      </c>
      <c r="G291" s="6">
        <f t="shared" si="33"/>
        <v>105</v>
      </c>
      <c r="H291" s="8">
        <f t="shared" si="34"/>
        <v>1</v>
      </c>
      <c r="I291" s="6">
        <f t="shared" ref="I291:I297" si="38">SUM(L291:BA291)</f>
        <v>0</v>
      </c>
      <c r="J291" s="7">
        <f t="shared" si="30"/>
        <v>0</v>
      </c>
      <c r="K291" s="6">
        <f t="shared" si="35"/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30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C291" s="6" t="s">
        <v>927</v>
      </c>
    </row>
    <row r="292" spans="2:55" ht="16.5" hidden="1" customHeight="1" x14ac:dyDescent="0.25">
      <c r="B292" s="39">
        <v>46146</v>
      </c>
      <c r="C292" s="39" t="s">
        <v>1499</v>
      </c>
      <c r="D292" s="13" t="s">
        <v>867</v>
      </c>
      <c r="E292" s="6">
        <v>6601</v>
      </c>
      <c r="F292" s="6">
        <v>7</v>
      </c>
      <c r="G292" s="6">
        <f t="shared" si="33"/>
        <v>147</v>
      </c>
      <c r="H292" s="8">
        <f t="shared" si="34"/>
        <v>0.99319727891156462</v>
      </c>
      <c r="I292" s="6">
        <f t="shared" si="38"/>
        <v>1</v>
      </c>
      <c r="J292" s="7">
        <f t="shared" si="30"/>
        <v>6.8027210884353739E-3</v>
      </c>
      <c r="K292" s="6">
        <f t="shared" si="35"/>
        <v>1</v>
      </c>
      <c r="L292" s="6">
        <v>0</v>
      </c>
      <c r="M292" s="6">
        <v>0</v>
      </c>
      <c r="N292" s="6">
        <v>0</v>
      </c>
      <c r="O292" s="30">
        <v>1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C292" s="6" t="s">
        <v>928</v>
      </c>
    </row>
    <row r="293" spans="2:55" ht="15.75" hidden="1" customHeight="1" x14ac:dyDescent="0.25">
      <c r="B293" s="39">
        <v>46146</v>
      </c>
      <c r="C293" s="39" t="s">
        <v>1499</v>
      </c>
      <c r="D293" s="13" t="s">
        <v>873</v>
      </c>
      <c r="E293" s="6">
        <v>6601</v>
      </c>
      <c r="F293" s="6">
        <v>10</v>
      </c>
      <c r="G293" s="6">
        <f t="shared" si="33"/>
        <v>210</v>
      </c>
      <c r="H293" s="8">
        <f t="shared" si="34"/>
        <v>0.99047619047619051</v>
      </c>
      <c r="I293" s="6">
        <f t="shared" si="38"/>
        <v>2</v>
      </c>
      <c r="J293" s="7">
        <f t="shared" si="30"/>
        <v>9.5238095238095247E-3</v>
      </c>
      <c r="K293" s="6">
        <f t="shared" si="35"/>
        <v>2</v>
      </c>
      <c r="L293" s="6">
        <v>0</v>
      </c>
      <c r="M293" s="6">
        <v>2</v>
      </c>
      <c r="N293" s="6">
        <v>0</v>
      </c>
      <c r="O293" s="6">
        <v>0</v>
      </c>
      <c r="P293" s="6">
        <v>0</v>
      </c>
      <c r="Q293" s="30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C293" s="6" t="s">
        <v>929</v>
      </c>
    </row>
    <row r="294" spans="2:55" ht="15.75" hidden="1" customHeight="1" x14ac:dyDescent="0.25">
      <c r="B294" s="39">
        <v>46146</v>
      </c>
      <c r="C294" s="39" t="s">
        <v>1499</v>
      </c>
      <c r="D294" s="13" t="s">
        <v>861</v>
      </c>
      <c r="E294" s="6">
        <v>6688</v>
      </c>
      <c r="F294" s="6">
        <v>6</v>
      </c>
      <c r="G294" s="6">
        <f t="shared" si="33"/>
        <v>126</v>
      </c>
      <c r="H294" s="8">
        <f t="shared" si="34"/>
        <v>1</v>
      </c>
      <c r="I294" s="6">
        <f t="shared" si="38"/>
        <v>0</v>
      </c>
      <c r="J294" s="7">
        <f t="shared" si="30"/>
        <v>0</v>
      </c>
      <c r="K294" s="6">
        <f t="shared" si="35"/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</row>
    <row r="295" spans="2:55" hidden="1" x14ac:dyDescent="0.25">
      <c r="B295" s="39">
        <v>46146</v>
      </c>
      <c r="C295" s="39" t="s">
        <v>1499</v>
      </c>
      <c r="D295" s="13" t="s">
        <v>839</v>
      </c>
      <c r="E295" s="6">
        <v>6601</v>
      </c>
      <c r="F295" s="6">
        <v>8</v>
      </c>
      <c r="G295" s="6">
        <f t="shared" si="33"/>
        <v>168</v>
      </c>
      <c r="H295" s="8">
        <f t="shared" si="34"/>
        <v>1</v>
      </c>
      <c r="I295" s="6">
        <f t="shared" si="38"/>
        <v>0</v>
      </c>
      <c r="J295" s="7">
        <f t="shared" si="30"/>
        <v>0</v>
      </c>
      <c r="K295" s="6">
        <f t="shared" si="35"/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</row>
    <row r="296" spans="2:55" ht="15.75" hidden="1" customHeight="1" x14ac:dyDescent="0.25">
      <c r="B296" s="39">
        <v>46146</v>
      </c>
      <c r="C296" s="39" t="s">
        <v>1499</v>
      </c>
      <c r="D296" s="13" t="s">
        <v>883</v>
      </c>
      <c r="E296" s="6">
        <v>6601</v>
      </c>
      <c r="F296" s="6">
        <v>2</v>
      </c>
      <c r="G296" s="6">
        <f t="shared" si="33"/>
        <v>42</v>
      </c>
      <c r="H296" s="8">
        <f t="shared" si="34"/>
        <v>1</v>
      </c>
      <c r="I296" s="6">
        <f t="shared" si="38"/>
        <v>0</v>
      </c>
      <c r="J296" s="7">
        <f t="shared" si="30"/>
        <v>0</v>
      </c>
      <c r="K296" s="6">
        <f t="shared" si="35"/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</row>
    <row r="297" spans="2:55" ht="16.5" hidden="1" customHeight="1" x14ac:dyDescent="0.25">
      <c r="B297" s="39">
        <v>46146</v>
      </c>
      <c r="C297" s="39" t="s">
        <v>1499</v>
      </c>
      <c r="D297" s="13" t="s">
        <v>842</v>
      </c>
      <c r="E297" s="6">
        <v>6688</v>
      </c>
      <c r="F297" s="6">
        <v>3</v>
      </c>
      <c r="G297" s="6">
        <f t="shared" si="33"/>
        <v>63</v>
      </c>
      <c r="H297" s="8">
        <f t="shared" si="34"/>
        <v>1</v>
      </c>
      <c r="I297" s="6">
        <f t="shared" si="38"/>
        <v>0</v>
      </c>
      <c r="J297" s="7">
        <f t="shared" si="30"/>
        <v>0</v>
      </c>
      <c r="K297" s="6">
        <f t="shared" si="35"/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</row>
    <row r="298" spans="2:55" ht="16.5" hidden="1" x14ac:dyDescent="0.25">
      <c r="B298" s="36">
        <v>46146</v>
      </c>
      <c r="C298" s="39" t="s">
        <v>1499</v>
      </c>
      <c r="D298" s="6" t="s">
        <v>1579</v>
      </c>
      <c r="E298" s="13">
        <v>6446</v>
      </c>
      <c r="F298" s="6">
        <v>5</v>
      </c>
      <c r="G298" s="84">
        <f t="shared" si="33"/>
        <v>105</v>
      </c>
      <c r="H298" s="8">
        <f t="shared" si="34"/>
        <v>1</v>
      </c>
      <c r="I298" s="6">
        <f>SUM(L298:AZ298)</f>
        <v>0</v>
      </c>
      <c r="J298" s="8">
        <f t="shared" si="30"/>
        <v>0</v>
      </c>
      <c r="K298" s="6">
        <f t="shared" si="35"/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30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C298" s="6" t="s">
        <v>1590</v>
      </c>
    </row>
    <row r="299" spans="2:55" hidden="1" x14ac:dyDescent="0.25">
      <c r="B299" s="39">
        <v>46147</v>
      </c>
      <c r="C299" s="39" t="s">
        <v>1499</v>
      </c>
      <c r="D299" s="13" t="s">
        <v>931</v>
      </c>
      <c r="E299" s="6">
        <v>6688</v>
      </c>
      <c r="F299" s="6">
        <v>1</v>
      </c>
      <c r="G299" s="6">
        <f t="shared" si="33"/>
        <v>21</v>
      </c>
      <c r="H299" s="8">
        <f t="shared" si="34"/>
        <v>1</v>
      </c>
      <c r="I299" s="6">
        <f t="shared" ref="I299:I306" si="39">SUM(L299:BA299)</f>
        <v>0</v>
      </c>
      <c r="J299" s="7">
        <f t="shared" si="30"/>
        <v>0</v>
      </c>
      <c r="K299" s="6">
        <f t="shared" si="35"/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</row>
    <row r="300" spans="2:55" hidden="1" x14ac:dyDescent="0.25">
      <c r="B300" s="39">
        <v>46147</v>
      </c>
      <c r="C300" s="39" t="s">
        <v>1499</v>
      </c>
      <c r="D300" s="13" t="s">
        <v>915</v>
      </c>
      <c r="E300" s="6">
        <v>6601</v>
      </c>
      <c r="F300" s="6">
        <v>2</v>
      </c>
      <c r="G300" s="6">
        <f t="shared" si="33"/>
        <v>42</v>
      </c>
      <c r="H300" s="8">
        <f t="shared" si="34"/>
        <v>1</v>
      </c>
      <c r="I300" s="6">
        <f t="shared" si="39"/>
        <v>0</v>
      </c>
      <c r="J300" s="7">
        <f t="shared" si="30"/>
        <v>0</v>
      </c>
      <c r="K300" s="6">
        <f t="shared" si="35"/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</row>
    <row r="301" spans="2:55" hidden="1" x14ac:dyDescent="0.25">
      <c r="B301" s="39">
        <v>46147</v>
      </c>
      <c r="C301" s="39" t="s">
        <v>1499</v>
      </c>
      <c r="D301" s="13" t="s">
        <v>915</v>
      </c>
      <c r="E301" s="6">
        <v>6688</v>
      </c>
      <c r="F301" s="6">
        <v>2</v>
      </c>
      <c r="G301" s="6">
        <f t="shared" si="33"/>
        <v>42</v>
      </c>
      <c r="H301" s="8">
        <f t="shared" si="34"/>
        <v>1</v>
      </c>
      <c r="I301" s="6">
        <f t="shared" si="39"/>
        <v>0</v>
      </c>
      <c r="J301" s="7">
        <f t="shared" si="30"/>
        <v>0</v>
      </c>
      <c r="K301" s="6">
        <f t="shared" si="35"/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</row>
    <row r="302" spans="2:55" ht="16.5" hidden="1" x14ac:dyDescent="0.25">
      <c r="B302" s="39">
        <v>46147</v>
      </c>
      <c r="C302" s="39" t="s">
        <v>1499</v>
      </c>
      <c r="D302" s="13" t="s">
        <v>932</v>
      </c>
      <c r="E302" s="6">
        <v>6581</v>
      </c>
      <c r="F302" s="13">
        <v>3</v>
      </c>
      <c r="G302" s="6">
        <f t="shared" si="33"/>
        <v>63</v>
      </c>
      <c r="H302" s="8">
        <f t="shared" si="34"/>
        <v>0.98412698412698418</v>
      </c>
      <c r="I302" s="6">
        <f t="shared" si="39"/>
        <v>1</v>
      </c>
      <c r="J302" s="7">
        <f t="shared" si="30"/>
        <v>1.5873015873015872E-2</v>
      </c>
      <c r="K302" s="6">
        <f t="shared" si="35"/>
        <v>1</v>
      </c>
      <c r="L302" s="6">
        <v>0</v>
      </c>
      <c r="M302" s="6">
        <v>0</v>
      </c>
      <c r="N302" s="6">
        <v>0</v>
      </c>
      <c r="O302" s="6">
        <v>1</v>
      </c>
      <c r="P302" s="6">
        <v>0</v>
      </c>
      <c r="Q302" s="30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C302" s="6" t="s">
        <v>933</v>
      </c>
    </row>
    <row r="303" spans="2:55" hidden="1" x14ac:dyDescent="0.25">
      <c r="B303" s="39">
        <v>46147</v>
      </c>
      <c r="C303" s="39" t="s">
        <v>1499</v>
      </c>
      <c r="D303" s="13" t="s">
        <v>865</v>
      </c>
      <c r="E303" s="6">
        <v>6688</v>
      </c>
      <c r="F303" s="6">
        <v>1</v>
      </c>
      <c r="G303" s="6">
        <f t="shared" si="33"/>
        <v>21</v>
      </c>
      <c r="H303" s="8">
        <f t="shared" si="34"/>
        <v>1</v>
      </c>
      <c r="I303" s="6">
        <f t="shared" si="39"/>
        <v>0</v>
      </c>
      <c r="J303" s="7">
        <f t="shared" si="30"/>
        <v>0</v>
      </c>
      <c r="K303" s="6">
        <f t="shared" si="35"/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</row>
    <row r="304" spans="2:55" hidden="1" x14ac:dyDescent="0.25">
      <c r="B304" s="36">
        <v>46147</v>
      </c>
      <c r="C304" s="39" t="s">
        <v>1499</v>
      </c>
      <c r="D304" s="6" t="s">
        <v>897</v>
      </c>
      <c r="E304" s="6">
        <v>6581</v>
      </c>
      <c r="F304" s="6">
        <v>1</v>
      </c>
      <c r="G304" s="6">
        <f t="shared" si="33"/>
        <v>21</v>
      </c>
      <c r="H304" s="8">
        <f t="shared" si="34"/>
        <v>1</v>
      </c>
      <c r="I304" s="6">
        <f t="shared" si="39"/>
        <v>0</v>
      </c>
      <c r="J304" s="7">
        <f t="shared" si="30"/>
        <v>0</v>
      </c>
      <c r="K304" s="6">
        <f t="shared" si="35"/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</row>
    <row r="305" spans="1:55" ht="15.75" hidden="1" customHeight="1" x14ac:dyDescent="0.25">
      <c r="B305" s="36">
        <v>46147</v>
      </c>
      <c r="C305" s="39" t="s">
        <v>1499</v>
      </c>
      <c r="D305" s="6" t="s">
        <v>934</v>
      </c>
      <c r="E305" s="6">
        <v>6446</v>
      </c>
      <c r="F305" s="6">
        <v>6</v>
      </c>
      <c r="G305" s="6">
        <f t="shared" si="33"/>
        <v>126</v>
      </c>
      <c r="H305" s="8">
        <f t="shared" si="34"/>
        <v>0.99206349206349209</v>
      </c>
      <c r="I305" s="6">
        <f t="shared" si="39"/>
        <v>1</v>
      </c>
      <c r="J305" s="7">
        <f t="shared" si="30"/>
        <v>0</v>
      </c>
      <c r="K305" s="6">
        <f t="shared" si="35"/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1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</row>
    <row r="306" spans="1:55" ht="15.75" hidden="1" customHeight="1" x14ac:dyDescent="0.25">
      <c r="B306" s="39">
        <v>46147</v>
      </c>
      <c r="C306" s="39" t="s">
        <v>1499</v>
      </c>
      <c r="D306" s="13" t="s">
        <v>935</v>
      </c>
      <c r="E306" s="6">
        <v>6601</v>
      </c>
      <c r="F306" s="6">
        <v>2</v>
      </c>
      <c r="G306" s="6">
        <f t="shared" si="33"/>
        <v>42</v>
      </c>
      <c r="H306" s="8">
        <f t="shared" si="34"/>
        <v>0.88095238095238093</v>
      </c>
      <c r="I306" s="6">
        <f t="shared" si="39"/>
        <v>5</v>
      </c>
      <c r="J306" s="7">
        <f t="shared" si="30"/>
        <v>0.11904761904761904</v>
      </c>
      <c r="K306" s="6">
        <f t="shared" si="35"/>
        <v>5</v>
      </c>
      <c r="L306" s="6">
        <v>0</v>
      </c>
      <c r="M306" s="6">
        <v>2</v>
      </c>
      <c r="N306" s="6">
        <v>0</v>
      </c>
      <c r="O306" s="6">
        <v>0</v>
      </c>
      <c r="P306" s="6">
        <v>0</v>
      </c>
      <c r="Q306" s="6">
        <v>3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</row>
    <row r="307" spans="1:55" ht="15.75" hidden="1" customHeight="1" x14ac:dyDescent="0.25">
      <c r="B307" s="36">
        <v>46147</v>
      </c>
      <c r="C307" s="39" t="s">
        <v>1499</v>
      </c>
      <c r="D307" s="6" t="s">
        <v>1591</v>
      </c>
      <c r="E307" s="13">
        <v>6446</v>
      </c>
      <c r="F307" s="6">
        <v>6</v>
      </c>
      <c r="G307" s="84">
        <f t="shared" si="33"/>
        <v>126</v>
      </c>
      <c r="H307" s="8">
        <f t="shared" si="34"/>
        <v>0.99206349206349209</v>
      </c>
      <c r="I307" s="6">
        <f>SUM(L307:AZ307)</f>
        <v>1</v>
      </c>
      <c r="J307" s="8">
        <f t="shared" si="30"/>
        <v>0</v>
      </c>
      <c r="K307" s="6">
        <f t="shared" si="35"/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1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30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C307" s="6" t="s">
        <v>1592</v>
      </c>
    </row>
    <row r="308" spans="1:55" ht="15.75" hidden="1" customHeight="1" x14ac:dyDescent="0.25">
      <c r="A308" s="6" t="s">
        <v>937</v>
      </c>
      <c r="B308" s="39">
        <v>46148</v>
      </c>
      <c r="C308" s="39" t="s">
        <v>1499</v>
      </c>
      <c r="D308" s="13" t="s">
        <v>867</v>
      </c>
      <c r="E308" s="6">
        <v>6688</v>
      </c>
      <c r="F308" s="6">
        <v>2</v>
      </c>
      <c r="G308" s="6">
        <f t="shared" si="33"/>
        <v>42</v>
      </c>
      <c r="H308" s="8">
        <f t="shared" si="34"/>
        <v>1</v>
      </c>
      <c r="I308" s="6">
        <f t="shared" ref="I308:I334" si="40">SUM(L308:BA308)</f>
        <v>0</v>
      </c>
      <c r="J308" s="7">
        <f t="shared" si="30"/>
        <v>0</v>
      </c>
      <c r="K308" s="6">
        <f t="shared" si="35"/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</row>
    <row r="309" spans="1:55" ht="15.75" hidden="1" customHeight="1" x14ac:dyDescent="0.25">
      <c r="B309" s="39">
        <v>46148</v>
      </c>
      <c r="C309" s="39" t="s">
        <v>1499</v>
      </c>
      <c r="D309" s="13" t="s">
        <v>938</v>
      </c>
      <c r="E309" s="6">
        <v>6688</v>
      </c>
      <c r="F309" s="6">
        <v>2</v>
      </c>
      <c r="G309" s="6">
        <f t="shared" si="33"/>
        <v>42</v>
      </c>
      <c r="H309" s="8">
        <f t="shared" si="34"/>
        <v>1</v>
      </c>
      <c r="I309" s="6">
        <f t="shared" si="40"/>
        <v>0</v>
      </c>
      <c r="J309" s="7">
        <f t="shared" si="30"/>
        <v>0</v>
      </c>
      <c r="K309" s="6">
        <f t="shared" si="35"/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</row>
    <row r="310" spans="1:55" ht="15.75" hidden="1" customHeight="1" x14ac:dyDescent="0.25">
      <c r="B310" s="39">
        <v>46148</v>
      </c>
      <c r="C310" s="39" t="s">
        <v>1499</v>
      </c>
      <c r="D310" s="13" t="s">
        <v>873</v>
      </c>
      <c r="E310" s="6">
        <v>6688</v>
      </c>
      <c r="F310" s="6">
        <v>5</v>
      </c>
      <c r="G310" s="6">
        <f t="shared" si="33"/>
        <v>105</v>
      </c>
      <c r="H310" s="8">
        <f t="shared" si="34"/>
        <v>1</v>
      </c>
      <c r="I310" s="6">
        <f t="shared" si="40"/>
        <v>0</v>
      </c>
      <c r="J310" s="7">
        <f t="shared" ref="J310:J373" si="41">K310/G310</f>
        <v>0</v>
      </c>
      <c r="K310" s="6">
        <f t="shared" si="35"/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</row>
    <row r="311" spans="1:55" ht="15.75" hidden="1" customHeight="1" x14ac:dyDescent="0.25">
      <c r="B311" s="39">
        <v>46148</v>
      </c>
      <c r="C311" s="39" t="s">
        <v>1499</v>
      </c>
      <c r="D311" s="13" t="s">
        <v>939</v>
      </c>
      <c r="E311" s="6">
        <v>6581</v>
      </c>
      <c r="F311" s="6">
        <v>1</v>
      </c>
      <c r="G311" s="6">
        <f t="shared" si="33"/>
        <v>21</v>
      </c>
      <c r="H311" s="8">
        <f t="shared" si="34"/>
        <v>0.95238095238095233</v>
      </c>
      <c r="I311" s="6">
        <f t="shared" si="40"/>
        <v>1</v>
      </c>
      <c r="J311" s="7">
        <f t="shared" si="41"/>
        <v>4.7619047619047616E-2</v>
      </c>
      <c r="K311" s="6">
        <f t="shared" si="35"/>
        <v>1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1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</row>
    <row r="312" spans="1:55" ht="15.75" hidden="1" customHeight="1" x14ac:dyDescent="0.25">
      <c r="B312" s="39">
        <v>46148</v>
      </c>
      <c r="C312" s="39" t="s">
        <v>1499</v>
      </c>
      <c r="D312" s="13" t="s">
        <v>861</v>
      </c>
      <c r="E312" s="6">
        <v>6494</v>
      </c>
      <c r="F312" s="6">
        <v>6</v>
      </c>
      <c r="G312" s="6">
        <f t="shared" si="33"/>
        <v>126</v>
      </c>
      <c r="H312" s="8">
        <f t="shared" si="34"/>
        <v>1</v>
      </c>
      <c r="I312" s="6">
        <f t="shared" si="40"/>
        <v>0</v>
      </c>
      <c r="J312" s="7">
        <f t="shared" si="41"/>
        <v>0</v>
      </c>
      <c r="K312" s="6">
        <f t="shared" si="35"/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</row>
    <row r="313" spans="1:55" hidden="1" x14ac:dyDescent="0.25">
      <c r="B313" s="39">
        <v>46148</v>
      </c>
      <c r="C313" s="39" t="s">
        <v>1499</v>
      </c>
      <c r="D313" s="13" t="s">
        <v>940</v>
      </c>
      <c r="E313" s="6">
        <v>6688</v>
      </c>
      <c r="F313" s="6">
        <v>3</v>
      </c>
      <c r="G313" s="6">
        <f t="shared" si="33"/>
        <v>63</v>
      </c>
      <c r="H313" s="8">
        <f t="shared" si="34"/>
        <v>1</v>
      </c>
      <c r="I313" s="6">
        <f t="shared" si="40"/>
        <v>0</v>
      </c>
      <c r="J313" s="7">
        <f t="shared" si="41"/>
        <v>0</v>
      </c>
      <c r="K313" s="6">
        <f t="shared" si="35"/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</row>
    <row r="314" spans="1:55" ht="15.75" hidden="1" customHeight="1" x14ac:dyDescent="0.25">
      <c r="B314" s="39">
        <v>46148</v>
      </c>
      <c r="C314" s="39" t="s">
        <v>1499</v>
      </c>
      <c r="D314" s="13" t="s">
        <v>941</v>
      </c>
      <c r="E314" s="6">
        <v>6688</v>
      </c>
      <c r="F314" s="6">
        <v>1</v>
      </c>
      <c r="G314" s="6">
        <f t="shared" si="33"/>
        <v>21</v>
      </c>
      <c r="H314" s="8">
        <f t="shared" si="34"/>
        <v>1</v>
      </c>
      <c r="I314" s="6">
        <f t="shared" si="40"/>
        <v>0</v>
      </c>
      <c r="J314" s="7">
        <f t="shared" si="41"/>
        <v>0</v>
      </c>
      <c r="K314" s="6">
        <f t="shared" si="35"/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</row>
    <row r="315" spans="1:55" ht="15.75" hidden="1" customHeight="1" x14ac:dyDescent="0.25">
      <c r="B315" s="39">
        <v>46148</v>
      </c>
      <c r="C315" s="39" t="s">
        <v>1499</v>
      </c>
      <c r="D315" s="13" t="s">
        <v>883</v>
      </c>
      <c r="E315" s="6">
        <v>6688</v>
      </c>
      <c r="F315" s="6">
        <v>1</v>
      </c>
      <c r="G315" s="6">
        <f t="shared" si="33"/>
        <v>21</v>
      </c>
      <c r="H315" s="8">
        <f t="shared" si="34"/>
        <v>1</v>
      </c>
      <c r="I315" s="6">
        <f t="shared" si="40"/>
        <v>0</v>
      </c>
      <c r="J315" s="7">
        <f t="shared" si="41"/>
        <v>0</v>
      </c>
      <c r="K315" s="6">
        <f t="shared" si="35"/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</row>
    <row r="316" spans="1:55" ht="15.75" hidden="1" customHeight="1" x14ac:dyDescent="0.25">
      <c r="B316" s="39">
        <v>46148</v>
      </c>
      <c r="C316" s="39" t="s">
        <v>1499</v>
      </c>
      <c r="D316" s="13" t="s">
        <v>842</v>
      </c>
      <c r="E316" s="6">
        <v>6494</v>
      </c>
      <c r="F316" s="6">
        <v>3</v>
      </c>
      <c r="G316" s="6">
        <f t="shared" si="33"/>
        <v>63</v>
      </c>
      <c r="H316" s="8">
        <f t="shared" si="34"/>
        <v>1</v>
      </c>
      <c r="I316" s="6">
        <f t="shared" si="40"/>
        <v>0</v>
      </c>
      <c r="J316" s="7">
        <f t="shared" si="41"/>
        <v>0</v>
      </c>
      <c r="K316" s="6">
        <f t="shared" si="35"/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</row>
    <row r="317" spans="1:55" hidden="1" x14ac:dyDescent="0.25">
      <c r="B317" s="39">
        <v>46148</v>
      </c>
      <c r="C317" s="39" t="s">
        <v>1499</v>
      </c>
      <c r="D317" s="13" t="s">
        <v>942</v>
      </c>
      <c r="E317" s="6">
        <v>6688</v>
      </c>
      <c r="F317" s="6">
        <v>1</v>
      </c>
      <c r="G317" s="6">
        <f t="shared" si="33"/>
        <v>21</v>
      </c>
      <c r="H317" s="8">
        <f t="shared" si="34"/>
        <v>1</v>
      </c>
      <c r="I317" s="6">
        <f t="shared" si="40"/>
        <v>0</v>
      </c>
      <c r="J317" s="7">
        <f t="shared" si="41"/>
        <v>0</v>
      </c>
      <c r="K317" s="6">
        <f t="shared" si="35"/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</row>
    <row r="318" spans="1:55" ht="15.75" hidden="1" customHeight="1" x14ac:dyDescent="0.25">
      <c r="B318" s="39">
        <v>46148</v>
      </c>
      <c r="C318" s="39" t="s">
        <v>1499</v>
      </c>
      <c r="D318" s="13" t="s">
        <v>944</v>
      </c>
      <c r="E318" s="6">
        <v>6688</v>
      </c>
      <c r="F318" s="6">
        <v>1</v>
      </c>
      <c r="G318" s="6">
        <f t="shared" si="33"/>
        <v>21</v>
      </c>
      <c r="H318" s="8">
        <f t="shared" si="34"/>
        <v>1</v>
      </c>
      <c r="I318" s="6">
        <f t="shared" si="40"/>
        <v>0</v>
      </c>
      <c r="J318" s="7">
        <f t="shared" si="41"/>
        <v>0</v>
      </c>
      <c r="K318" s="6">
        <f t="shared" si="35"/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</row>
    <row r="319" spans="1:55" ht="15.75" hidden="1" customHeight="1" x14ac:dyDescent="0.25">
      <c r="B319" s="39">
        <v>46148</v>
      </c>
      <c r="C319" s="39" t="s">
        <v>1499</v>
      </c>
      <c r="D319" s="13" t="s">
        <v>844</v>
      </c>
      <c r="E319" s="6">
        <v>6688</v>
      </c>
      <c r="F319" s="6">
        <v>1</v>
      </c>
      <c r="G319" s="6">
        <f t="shared" si="33"/>
        <v>21</v>
      </c>
      <c r="H319" s="8">
        <f t="shared" si="34"/>
        <v>1</v>
      </c>
      <c r="I319" s="6">
        <f t="shared" si="40"/>
        <v>0</v>
      </c>
      <c r="J319" s="7">
        <f t="shared" si="41"/>
        <v>0</v>
      </c>
      <c r="K319" s="6">
        <f t="shared" si="35"/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</row>
    <row r="320" spans="1:55" ht="15.75" hidden="1" customHeight="1" x14ac:dyDescent="0.25">
      <c r="B320" s="39">
        <v>46148</v>
      </c>
      <c r="C320" s="39" t="s">
        <v>1499</v>
      </c>
      <c r="D320" s="13" t="s">
        <v>881</v>
      </c>
      <c r="E320" s="6">
        <v>6601</v>
      </c>
      <c r="F320" s="6">
        <v>2</v>
      </c>
      <c r="G320" s="6">
        <f t="shared" si="33"/>
        <v>42</v>
      </c>
      <c r="H320" s="8">
        <f t="shared" si="34"/>
        <v>1</v>
      </c>
      <c r="I320" s="6">
        <f t="shared" si="40"/>
        <v>0</v>
      </c>
      <c r="J320" s="7">
        <f t="shared" si="41"/>
        <v>0</v>
      </c>
      <c r="K320" s="6">
        <f t="shared" si="35"/>
        <v>0</v>
      </c>
      <c r="L320" s="6">
        <v>0</v>
      </c>
      <c r="M320" s="30">
        <v>0</v>
      </c>
      <c r="N320" s="6">
        <v>0</v>
      </c>
      <c r="O320" s="6">
        <v>0</v>
      </c>
      <c r="P320" s="6">
        <v>0</v>
      </c>
      <c r="Q320" s="30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30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30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C320" s="6" t="s">
        <v>953</v>
      </c>
    </row>
    <row r="321" spans="1:55" ht="15.75" hidden="1" customHeight="1" x14ac:dyDescent="0.25">
      <c r="B321" s="39">
        <v>46148</v>
      </c>
      <c r="C321" s="39" t="s">
        <v>1499</v>
      </c>
      <c r="D321" s="13" t="s">
        <v>881</v>
      </c>
      <c r="E321" s="6">
        <v>6688</v>
      </c>
      <c r="F321" s="6">
        <v>1</v>
      </c>
      <c r="G321" s="6">
        <f t="shared" si="33"/>
        <v>21</v>
      </c>
      <c r="H321" s="8">
        <f t="shared" si="34"/>
        <v>1</v>
      </c>
      <c r="I321" s="6">
        <f t="shared" si="40"/>
        <v>0</v>
      </c>
      <c r="J321" s="7">
        <f t="shared" si="41"/>
        <v>0</v>
      </c>
      <c r="K321" s="6">
        <f t="shared" si="35"/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</row>
    <row r="322" spans="1:55" ht="15.75" hidden="1" customHeight="1" x14ac:dyDescent="0.25">
      <c r="B322" s="39">
        <v>46149</v>
      </c>
      <c r="C322" s="39" t="s">
        <v>1499</v>
      </c>
      <c r="D322" s="13" t="s">
        <v>949</v>
      </c>
      <c r="E322" s="6">
        <v>6581</v>
      </c>
      <c r="F322" s="6">
        <v>4</v>
      </c>
      <c r="G322" s="6">
        <f t="shared" ref="G322:G385" si="42">F322*21</f>
        <v>84</v>
      </c>
      <c r="H322" s="8">
        <f t="shared" ref="H322:H385" si="43">1-I322/G322</f>
        <v>1</v>
      </c>
      <c r="I322" s="6">
        <f t="shared" si="40"/>
        <v>0</v>
      </c>
      <c r="J322" s="7">
        <f t="shared" si="41"/>
        <v>0</v>
      </c>
      <c r="K322" s="6">
        <f t="shared" ref="K322:K385" si="44">SUM(L322:U322)</f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</row>
    <row r="323" spans="1:55" ht="15.75" hidden="1" customHeight="1" x14ac:dyDescent="0.25">
      <c r="B323" s="39">
        <v>46149</v>
      </c>
      <c r="C323" s="39" t="s">
        <v>1499</v>
      </c>
      <c r="D323" s="13" t="s">
        <v>931</v>
      </c>
      <c r="E323" s="6">
        <v>6494</v>
      </c>
      <c r="F323" s="6">
        <v>1</v>
      </c>
      <c r="G323" s="6">
        <f t="shared" si="42"/>
        <v>21</v>
      </c>
      <c r="H323" s="8">
        <f t="shared" si="43"/>
        <v>1</v>
      </c>
      <c r="I323" s="6">
        <f t="shared" si="40"/>
        <v>0</v>
      </c>
      <c r="J323" s="7">
        <f t="shared" si="41"/>
        <v>0</v>
      </c>
      <c r="K323" s="6">
        <f t="shared" si="44"/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</row>
    <row r="324" spans="1:55" ht="15.75" hidden="1" customHeight="1" x14ac:dyDescent="0.25">
      <c r="B324" s="39">
        <v>46149</v>
      </c>
      <c r="C324" s="39" t="s">
        <v>1499</v>
      </c>
      <c r="D324" s="13" t="s">
        <v>940</v>
      </c>
      <c r="E324" s="6">
        <v>6494</v>
      </c>
      <c r="F324" s="6">
        <v>3</v>
      </c>
      <c r="G324" s="6">
        <f t="shared" si="42"/>
        <v>63</v>
      </c>
      <c r="H324" s="8">
        <f t="shared" si="43"/>
        <v>1</v>
      </c>
      <c r="I324" s="6">
        <f t="shared" si="40"/>
        <v>0</v>
      </c>
      <c r="J324" s="7">
        <f t="shared" si="41"/>
        <v>0</v>
      </c>
      <c r="K324" s="6">
        <f t="shared" si="44"/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</row>
    <row r="325" spans="1:55" ht="15.75" hidden="1" customHeight="1" x14ac:dyDescent="0.25">
      <c r="B325" s="39">
        <v>46149</v>
      </c>
      <c r="C325" s="39" t="s">
        <v>1499</v>
      </c>
      <c r="D325" s="13" t="s">
        <v>915</v>
      </c>
      <c r="E325" s="6">
        <v>6494</v>
      </c>
      <c r="F325" s="6">
        <v>2</v>
      </c>
      <c r="G325" s="6">
        <f t="shared" si="42"/>
        <v>42</v>
      </c>
      <c r="H325" s="8">
        <f t="shared" si="43"/>
        <v>1</v>
      </c>
      <c r="I325" s="6">
        <f t="shared" si="40"/>
        <v>0</v>
      </c>
      <c r="J325" s="7">
        <f t="shared" si="41"/>
        <v>0</v>
      </c>
      <c r="K325" s="6">
        <f t="shared" si="44"/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</row>
    <row r="326" spans="1:55" ht="15.75" hidden="1" customHeight="1" x14ac:dyDescent="0.25">
      <c r="B326" s="39">
        <v>46149</v>
      </c>
      <c r="C326" s="39" t="s">
        <v>1499</v>
      </c>
      <c r="D326" s="13" t="s">
        <v>881</v>
      </c>
      <c r="E326" s="6">
        <v>6494</v>
      </c>
      <c r="F326" s="6">
        <v>1</v>
      </c>
      <c r="G326" s="6">
        <f t="shared" si="42"/>
        <v>21</v>
      </c>
      <c r="H326" s="8">
        <f t="shared" si="43"/>
        <v>1</v>
      </c>
      <c r="I326" s="6">
        <f t="shared" si="40"/>
        <v>0</v>
      </c>
      <c r="J326" s="7">
        <f t="shared" si="41"/>
        <v>0</v>
      </c>
      <c r="K326" s="6">
        <f t="shared" si="44"/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</row>
    <row r="327" spans="1:55" ht="15.75" hidden="1" customHeight="1" x14ac:dyDescent="0.25">
      <c r="B327" s="36">
        <v>46149</v>
      </c>
      <c r="C327" s="39" t="s">
        <v>1499</v>
      </c>
      <c r="D327" s="6" t="s">
        <v>917</v>
      </c>
      <c r="E327" s="6">
        <v>6581</v>
      </c>
      <c r="F327" s="6">
        <v>3</v>
      </c>
      <c r="G327" s="6">
        <f t="shared" si="42"/>
        <v>63</v>
      </c>
      <c r="H327" s="8">
        <f t="shared" si="43"/>
        <v>0.98412698412698418</v>
      </c>
      <c r="I327" s="6">
        <f t="shared" si="40"/>
        <v>1</v>
      </c>
      <c r="J327" s="7">
        <f t="shared" si="41"/>
        <v>1.5873015873015872E-2</v>
      </c>
      <c r="K327" s="6">
        <f t="shared" si="44"/>
        <v>1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1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</row>
    <row r="328" spans="1:55" ht="15.75" hidden="1" customHeight="1" x14ac:dyDescent="0.25">
      <c r="B328" s="39">
        <v>46149</v>
      </c>
      <c r="C328" s="39" t="s">
        <v>1499</v>
      </c>
      <c r="D328" s="13" t="s">
        <v>839</v>
      </c>
      <c r="E328" s="6">
        <v>6688</v>
      </c>
      <c r="F328" s="6">
        <v>3</v>
      </c>
      <c r="G328" s="6">
        <f t="shared" si="42"/>
        <v>63</v>
      </c>
      <c r="H328" s="8">
        <f t="shared" si="43"/>
        <v>1</v>
      </c>
      <c r="I328" s="6">
        <f t="shared" si="40"/>
        <v>0</v>
      </c>
      <c r="J328" s="7">
        <f t="shared" si="41"/>
        <v>0</v>
      </c>
      <c r="K328" s="6">
        <f t="shared" si="44"/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</row>
    <row r="329" spans="1:55" ht="15.75" hidden="1" customHeight="1" x14ac:dyDescent="0.25">
      <c r="B329" s="39">
        <v>46149</v>
      </c>
      <c r="C329" s="39" t="s">
        <v>1499</v>
      </c>
      <c r="D329" s="13" t="s">
        <v>839</v>
      </c>
      <c r="E329" s="6">
        <v>6494</v>
      </c>
      <c r="F329" s="6">
        <v>3</v>
      </c>
      <c r="G329" s="6">
        <f t="shared" si="42"/>
        <v>63</v>
      </c>
      <c r="H329" s="8">
        <f t="shared" si="43"/>
        <v>1</v>
      </c>
      <c r="I329" s="6">
        <f t="shared" si="40"/>
        <v>0</v>
      </c>
      <c r="J329" s="7">
        <f t="shared" si="41"/>
        <v>0</v>
      </c>
      <c r="K329" s="6">
        <f t="shared" si="44"/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</row>
    <row r="330" spans="1:55" ht="15.75" hidden="1" customHeight="1" x14ac:dyDescent="0.25">
      <c r="B330" s="39">
        <v>46149</v>
      </c>
      <c r="C330" s="39" t="s">
        <v>1499</v>
      </c>
      <c r="D330" s="13" t="s">
        <v>840</v>
      </c>
      <c r="E330" s="6">
        <v>6688</v>
      </c>
      <c r="F330" s="6">
        <v>3</v>
      </c>
      <c r="G330" s="6">
        <f t="shared" si="42"/>
        <v>63</v>
      </c>
      <c r="H330" s="8">
        <f t="shared" si="43"/>
        <v>1</v>
      </c>
      <c r="I330" s="6">
        <f t="shared" si="40"/>
        <v>0</v>
      </c>
      <c r="J330" s="7">
        <f t="shared" si="41"/>
        <v>0</v>
      </c>
      <c r="K330" s="6">
        <f t="shared" si="44"/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</row>
    <row r="331" spans="1:55" ht="15.75" hidden="1" customHeight="1" x14ac:dyDescent="0.25">
      <c r="B331" s="39">
        <v>46149</v>
      </c>
      <c r="C331" s="39" t="s">
        <v>1499</v>
      </c>
      <c r="D331" s="13" t="s">
        <v>840</v>
      </c>
      <c r="E331" s="6">
        <v>6494</v>
      </c>
      <c r="F331" s="6">
        <v>3</v>
      </c>
      <c r="G331" s="6">
        <f t="shared" si="42"/>
        <v>63</v>
      </c>
      <c r="H331" s="8">
        <f t="shared" si="43"/>
        <v>1</v>
      </c>
      <c r="I331" s="6">
        <f t="shared" si="40"/>
        <v>0</v>
      </c>
      <c r="J331" s="7">
        <f t="shared" si="41"/>
        <v>0</v>
      </c>
      <c r="K331" s="6">
        <f t="shared" si="44"/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</row>
    <row r="332" spans="1:55" ht="15.75" hidden="1" customHeight="1" x14ac:dyDescent="0.25">
      <c r="B332" s="39">
        <v>46149</v>
      </c>
      <c r="C332" s="39" t="s">
        <v>1499</v>
      </c>
      <c r="D332" s="13" t="s">
        <v>841</v>
      </c>
      <c r="E332" s="6">
        <v>6601</v>
      </c>
      <c r="F332" s="6">
        <v>11</v>
      </c>
      <c r="G332" s="6">
        <f t="shared" si="42"/>
        <v>231</v>
      </c>
      <c r="H332" s="8">
        <f t="shared" si="43"/>
        <v>0.96103896103896103</v>
      </c>
      <c r="I332" s="6">
        <f t="shared" si="40"/>
        <v>9</v>
      </c>
      <c r="J332" s="7">
        <f t="shared" si="41"/>
        <v>3.896103896103896E-2</v>
      </c>
      <c r="K332" s="6">
        <f t="shared" si="44"/>
        <v>9</v>
      </c>
      <c r="L332" s="6">
        <v>0</v>
      </c>
      <c r="M332" s="6">
        <v>3</v>
      </c>
      <c r="N332" s="6">
        <v>0</v>
      </c>
      <c r="O332" s="6">
        <v>0</v>
      </c>
      <c r="P332" s="6">
        <v>0</v>
      </c>
      <c r="Q332" s="30">
        <v>4</v>
      </c>
      <c r="R332" s="6">
        <v>0</v>
      </c>
      <c r="S332" s="6">
        <v>2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C332" s="6" t="s">
        <v>954</v>
      </c>
    </row>
    <row r="333" spans="1:55" ht="15.75" hidden="1" customHeight="1" x14ac:dyDescent="0.25">
      <c r="B333" s="39">
        <v>46149</v>
      </c>
      <c r="C333" s="39" t="s">
        <v>1499</v>
      </c>
      <c r="D333" s="13" t="s">
        <v>841</v>
      </c>
      <c r="E333" s="6">
        <v>6688</v>
      </c>
      <c r="F333" s="6">
        <v>2</v>
      </c>
      <c r="G333" s="6">
        <f t="shared" si="42"/>
        <v>42</v>
      </c>
      <c r="H333" s="8">
        <f t="shared" si="43"/>
        <v>1</v>
      </c>
      <c r="I333" s="6">
        <f t="shared" si="40"/>
        <v>0</v>
      </c>
      <c r="J333" s="7">
        <f t="shared" si="41"/>
        <v>0</v>
      </c>
      <c r="K333" s="6">
        <f t="shared" si="44"/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</row>
    <row r="334" spans="1:55" hidden="1" x14ac:dyDescent="0.25">
      <c r="B334" s="36">
        <v>46149</v>
      </c>
      <c r="C334" s="39" t="s">
        <v>1499</v>
      </c>
      <c r="D334" s="6" t="s">
        <v>891</v>
      </c>
      <c r="E334" s="6">
        <v>6581</v>
      </c>
      <c r="F334" s="6">
        <v>8</v>
      </c>
      <c r="G334" s="6">
        <f t="shared" si="42"/>
        <v>168</v>
      </c>
      <c r="H334" s="8">
        <f t="shared" si="43"/>
        <v>1</v>
      </c>
      <c r="I334" s="6">
        <f t="shared" si="40"/>
        <v>0</v>
      </c>
      <c r="J334" s="7">
        <f t="shared" si="41"/>
        <v>0</v>
      </c>
      <c r="K334" s="6">
        <f t="shared" si="44"/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</row>
    <row r="335" spans="1:55" hidden="1" x14ac:dyDescent="0.25">
      <c r="A335" s="6" t="s">
        <v>1593</v>
      </c>
      <c r="B335" s="39">
        <v>46149</v>
      </c>
      <c r="C335" s="39" t="s">
        <v>1499</v>
      </c>
      <c r="D335" s="6" t="s">
        <v>1594</v>
      </c>
      <c r="E335" s="13">
        <v>6366</v>
      </c>
      <c r="F335" s="13">
        <v>13</v>
      </c>
      <c r="G335" s="84">
        <f t="shared" si="42"/>
        <v>273</v>
      </c>
      <c r="H335" s="8">
        <f t="shared" si="43"/>
        <v>0.99633699633699635</v>
      </c>
      <c r="I335" s="6">
        <f>SUM(L335:AZ335)</f>
        <v>1</v>
      </c>
      <c r="J335" s="8">
        <f t="shared" si="41"/>
        <v>0</v>
      </c>
      <c r="K335" s="6">
        <f t="shared" si="44"/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1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</row>
    <row r="336" spans="1:55" hidden="1" x14ac:dyDescent="0.25">
      <c r="B336" s="39">
        <v>46150</v>
      </c>
      <c r="C336" s="39" t="s">
        <v>1499</v>
      </c>
      <c r="D336" s="13" t="s">
        <v>955</v>
      </c>
      <c r="E336" s="6">
        <v>6581</v>
      </c>
      <c r="F336" s="6">
        <v>3</v>
      </c>
      <c r="G336" s="6">
        <f t="shared" si="42"/>
        <v>63</v>
      </c>
      <c r="H336" s="8">
        <f t="shared" si="43"/>
        <v>1</v>
      </c>
      <c r="I336" s="6">
        <f t="shared" ref="I336:I367" si="45">SUM(L336:BA336)</f>
        <v>0</v>
      </c>
      <c r="J336" s="7">
        <f t="shared" si="41"/>
        <v>0</v>
      </c>
      <c r="K336" s="6">
        <f t="shared" si="44"/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</row>
    <row r="337" spans="2:55" hidden="1" x14ac:dyDescent="0.25">
      <c r="B337" s="39">
        <v>46150</v>
      </c>
      <c r="C337" s="39" t="s">
        <v>1499</v>
      </c>
      <c r="D337" s="13" t="s">
        <v>935</v>
      </c>
      <c r="E337" s="6">
        <v>6688</v>
      </c>
      <c r="F337" s="6">
        <v>2</v>
      </c>
      <c r="G337" s="6">
        <f t="shared" si="42"/>
        <v>42</v>
      </c>
      <c r="H337" s="8">
        <f t="shared" si="43"/>
        <v>1</v>
      </c>
      <c r="I337" s="6">
        <f t="shared" si="45"/>
        <v>0</v>
      </c>
      <c r="J337" s="7">
        <f t="shared" si="41"/>
        <v>0</v>
      </c>
      <c r="K337" s="6">
        <f t="shared" si="44"/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</row>
    <row r="338" spans="2:55" ht="15.75" hidden="1" customHeight="1" x14ac:dyDescent="0.25">
      <c r="B338" s="36">
        <v>46150</v>
      </c>
      <c r="C338" s="39" t="s">
        <v>1499</v>
      </c>
      <c r="D338" s="6" t="s">
        <v>956</v>
      </c>
      <c r="E338" s="6">
        <v>6581</v>
      </c>
      <c r="F338" s="6">
        <v>1</v>
      </c>
      <c r="G338" s="6">
        <f t="shared" si="42"/>
        <v>21</v>
      </c>
      <c r="H338" s="8">
        <f t="shared" si="43"/>
        <v>1</v>
      </c>
      <c r="I338" s="6">
        <f t="shared" si="45"/>
        <v>0</v>
      </c>
      <c r="J338" s="7">
        <f t="shared" si="41"/>
        <v>0</v>
      </c>
      <c r="K338" s="6">
        <f t="shared" si="44"/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</row>
    <row r="339" spans="2:55" hidden="1" x14ac:dyDescent="0.25">
      <c r="B339" s="36">
        <v>46150</v>
      </c>
      <c r="C339" s="39" t="s">
        <v>1499</v>
      </c>
      <c r="D339" s="6" t="s">
        <v>893</v>
      </c>
      <c r="E339" s="6">
        <v>6581</v>
      </c>
      <c r="F339" s="6">
        <v>1</v>
      </c>
      <c r="G339" s="6">
        <f t="shared" si="42"/>
        <v>21</v>
      </c>
      <c r="H339" s="8">
        <f t="shared" si="43"/>
        <v>1</v>
      </c>
      <c r="I339" s="6">
        <f t="shared" si="45"/>
        <v>0</v>
      </c>
      <c r="J339" s="7">
        <f t="shared" si="41"/>
        <v>0</v>
      </c>
      <c r="K339" s="6">
        <f t="shared" si="44"/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</row>
    <row r="340" spans="2:55" hidden="1" x14ac:dyDescent="0.25">
      <c r="B340" s="39">
        <v>46150</v>
      </c>
      <c r="C340" s="39" t="s">
        <v>1499</v>
      </c>
      <c r="D340" s="13" t="s">
        <v>945</v>
      </c>
      <c r="E340" s="6">
        <v>6688</v>
      </c>
      <c r="F340" s="6">
        <v>1</v>
      </c>
      <c r="G340" s="6">
        <f t="shared" si="42"/>
        <v>21</v>
      </c>
      <c r="H340" s="8">
        <f t="shared" si="43"/>
        <v>1</v>
      </c>
      <c r="I340" s="6">
        <f t="shared" si="45"/>
        <v>0</v>
      </c>
      <c r="J340" s="7">
        <f t="shared" si="41"/>
        <v>0</v>
      </c>
      <c r="K340" s="6">
        <f t="shared" si="44"/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</row>
    <row r="341" spans="2:55" hidden="1" x14ac:dyDescent="0.25">
      <c r="B341" s="39">
        <v>46150</v>
      </c>
      <c r="C341" s="39" t="s">
        <v>1499</v>
      </c>
      <c r="D341" s="13" t="s">
        <v>865</v>
      </c>
      <c r="E341" s="6">
        <v>6494</v>
      </c>
      <c r="F341" s="6">
        <v>1</v>
      </c>
      <c r="G341" s="6">
        <f t="shared" si="42"/>
        <v>21</v>
      </c>
      <c r="H341" s="8">
        <f t="shared" si="43"/>
        <v>1</v>
      </c>
      <c r="I341" s="6">
        <f t="shared" si="45"/>
        <v>0</v>
      </c>
      <c r="J341" s="7">
        <f t="shared" si="41"/>
        <v>0</v>
      </c>
      <c r="K341" s="6">
        <f t="shared" si="44"/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</row>
    <row r="342" spans="2:55" hidden="1" x14ac:dyDescent="0.25">
      <c r="B342" s="36">
        <v>46150</v>
      </c>
      <c r="C342" s="39" t="s">
        <v>1499</v>
      </c>
      <c r="D342" s="6" t="s">
        <v>901</v>
      </c>
      <c r="E342" s="6">
        <v>6581</v>
      </c>
      <c r="F342" s="6">
        <v>1</v>
      </c>
      <c r="G342" s="6">
        <f t="shared" si="42"/>
        <v>21</v>
      </c>
      <c r="H342" s="8">
        <f t="shared" si="43"/>
        <v>1</v>
      </c>
      <c r="I342" s="6">
        <f t="shared" si="45"/>
        <v>0</v>
      </c>
      <c r="J342" s="7">
        <f t="shared" si="41"/>
        <v>0</v>
      </c>
      <c r="K342" s="6">
        <f t="shared" si="44"/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</row>
    <row r="343" spans="2:55" hidden="1" x14ac:dyDescent="0.25">
      <c r="B343" s="36">
        <v>46150</v>
      </c>
      <c r="C343" s="39" t="s">
        <v>1499</v>
      </c>
      <c r="D343" s="6" t="s">
        <v>919</v>
      </c>
      <c r="E343" s="6">
        <v>6581</v>
      </c>
      <c r="F343" s="6">
        <v>1</v>
      </c>
      <c r="G343" s="6">
        <f t="shared" si="42"/>
        <v>21</v>
      </c>
      <c r="H343" s="8">
        <f t="shared" si="43"/>
        <v>1</v>
      </c>
      <c r="I343" s="6">
        <f t="shared" si="45"/>
        <v>0</v>
      </c>
      <c r="J343" s="7">
        <f t="shared" si="41"/>
        <v>0</v>
      </c>
      <c r="K343" s="6">
        <f t="shared" si="44"/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</row>
    <row r="344" spans="2:55" hidden="1" x14ac:dyDescent="0.25">
      <c r="B344" s="36">
        <v>46150</v>
      </c>
      <c r="C344" s="39" t="s">
        <v>1499</v>
      </c>
      <c r="D344" s="6" t="s">
        <v>904</v>
      </c>
      <c r="E344" s="6">
        <v>6581</v>
      </c>
      <c r="F344" s="6">
        <v>1</v>
      </c>
      <c r="G344" s="6">
        <f t="shared" si="42"/>
        <v>21</v>
      </c>
      <c r="H344" s="8">
        <f t="shared" si="43"/>
        <v>1</v>
      </c>
      <c r="I344" s="6">
        <f t="shared" si="45"/>
        <v>0</v>
      </c>
      <c r="J344" s="7">
        <f t="shared" si="41"/>
        <v>0</v>
      </c>
      <c r="K344" s="6">
        <f t="shared" si="44"/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</row>
    <row r="345" spans="2:55" hidden="1" x14ac:dyDescent="0.25">
      <c r="B345" s="36">
        <v>46150</v>
      </c>
      <c r="C345" s="39" t="s">
        <v>1499</v>
      </c>
      <c r="D345" s="6" t="s">
        <v>905</v>
      </c>
      <c r="E345" s="6">
        <v>6581</v>
      </c>
      <c r="F345" s="6">
        <v>1</v>
      </c>
      <c r="G345" s="6">
        <f t="shared" si="42"/>
        <v>21</v>
      </c>
      <c r="H345" s="8">
        <f t="shared" si="43"/>
        <v>1</v>
      </c>
      <c r="I345" s="6">
        <f t="shared" si="45"/>
        <v>0</v>
      </c>
      <c r="J345" s="7">
        <f t="shared" si="41"/>
        <v>0</v>
      </c>
      <c r="K345" s="6">
        <f t="shared" si="44"/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</row>
    <row r="346" spans="2:55" hidden="1" x14ac:dyDescent="0.25">
      <c r="B346" s="39">
        <v>46153</v>
      </c>
      <c r="C346" s="39" t="s">
        <v>1499</v>
      </c>
      <c r="D346" s="13" t="s">
        <v>867</v>
      </c>
      <c r="E346" s="6">
        <v>6494</v>
      </c>
      <c r="F346" s="6">
        <v>2</v>
      </c>
      <c r="G346" s="6">
        <f t="shared" si="42"/>
        <v>42</v>
      </c>
      <c r="H346" s="8">
        <f t="shared" si="43"/>
        <v>1</v>
      </c>
      <c r="I346" s="6">
        <f t="shared" si="45"/>
        <v>0</v>
      </c>
      <c r="J346" s="7">
        <f t="shared" si="41"/>
        <v>0</v>
      </c>
      <c r="K346" s="6">
        <f t="shared" si="44"/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</row>
    <row r="347" spans="2:55" hidden="1" x14ac:dyDescent="0.25">
      <c r="B347" s="39">
        <v>46153</v>
      </c>
      <c r="C347" s="39" t="s">
        <v>1499</v>
      </c>
      <c r="D347" s="13" t="s">
        <v>867</v>
      </c>
      <c r="E347" s="6">
        <v>6905</v>
      </c>
      <c r="F347" s="6">
        <v>2</v>
      </c>
      <c r="G347" s="6">
        <f t="shared" si="42"/>
        <v>42</v>
      </c>
      <c r="H347" s="8">
        <f t="shared" si="43"/>
        <v>1</v>
      </c>
      <c r="I347" s="6">
        <f t="shared" si="45"/>
        <v>0</v>
      </c>
      <c r="J347" s="7">
        <f t="shared" si="41"/>
        <v>0</v>
      </c>
      <c r="K347" s="6">
        <f t="shared" si="44"/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</row>
    <row r="348" spans="2:55" hidden="1" x14ac:dyDescent="0.25">
      <c r="B348" s="39">
        <v>46153</v>
      </c>
      <c r="C348" s="39" t="s">
        <v>1499</v>
      </c>
      <c r="D348" s="13" t="s">
        <v>938</v>
      </c>
      <c r="E348" s="6">
        <v>6494</v>
      </c>
      <c r="F348" s="6">
        <v>2</v>
      </c>
      <c r="G348" s="6">
        <f t="shared" si="42"/>
        <v>42</v>
      </c>
      <c r="H348" s="8">
        <f t="shared" si="43"/>
        <v>0.97619047619047616</v>
      </c>
      <c r="I348" s="6">
        <f t="shared" si="45"/>
        <v>1</v>
      </c>
      <c r="J348" s="7">
        <f t="shared" si="41"/>
        <v>2.3809523809523808E-2</v>
      </c>
      <c r="K348" s="6">
        <f t="shared" si="44"/>
        <v>1</v>
      </c>
      <c r="L348" s="6">
        <v>0</v>
      </c>
      <c r="M348" s="6">
        <v>0</v>
      </c>
      <c r="N348" s="6">
        <v>0</v>
      </c>
      <c r="O348" s="6">
        <v>1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</row>
    <row r="349" spans="2:55" hidden="1" x14ac:dyDescent="0.25">
      <c r="B349" s="39">
        <v>46153</v>
      </c>
      <c r="C349" s="39" t="s">
        <v>1499</v>
      </c>
      <c r="D349" s="13" t="s">
        <v>938</v>
      </c>
      <c r="E349" s="6">
        <v>6905</v>
      </c>
      <c r="F349" s="6">
        <v>2</v>
      </c>
      <c r="G349" s="6">
        <f t="shared" si="42"/>
        <v>42</v>
      </c>
      <c r="H349" s="8">
        <f t="shared" si="43"/>
        <v>1</v>
      </c>
      <c r="I349" s="6">
        <f t="shared" si="45"/>
        <v>0</v>
      </c>
      <c r="J349" s="7">
        <f t="shared" si="41"/>
        <v>0</v>
      </c>
      <c r="K349" s="6">
        <f t="shared" si="44"/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</row>
    <row r="350" spans="2:55" hidden="1" x14ac:dyDescent="0.25">
      <c r="B350" s="39">
        <v>46153</v>
      </c>
      <c r="C350" s="39" t="s">
        <v>1499</v>
      </c>
      <c r="D350" s="13" t="s">
        <v>873</v>
      </c>
      <c r="E350" s="6">
        <v>6494</v>
      </c>
      <c r="F350" s="6">
        <v>5</v>
      </c>
      <c r="G350" s="6">
        <f t="shared" si="42"/>
        <v>105</v>
      </c>
      <c r="H350" s="8">
        <f t="shared" si="43"/>
        <v>1</v>
      </c>
      <c r="I350" s="6">
        <f t="shared" si="45"/>
        <v>0</v>
      </c>
      <c r="J350" s="7">
        <f t="shared" si="41"/>
        <v>0</v>
      </c>
      <c r="K350" s="6">
        <f t="shared" si="44"/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</row>
    <row r="351" spans="2:55" ht="16.5" hidden="1" x14ac:dyDescent="0.25">
      <c r="B351" s="39">
        <v>46153</v>
      </c>
      <c r="C351" s="39" t="s">
        <v>1499</v>
      </c>
      <c r="D351" s="13" t="s">
        <v>963</v>
      </c>
      <c r="E351" s="6">
        <v>6601</v>
      </c>
      <c r="F351" s="6">
        <v>1</v>
      </c>
      <c r="G351" s="6">
        <f t="shared" si="42"/>
        <v>21</v>
      </c>
      <c r="H351" s="8">
        <f t="shared" si="43"/>
        <v>1</v>
      </c>
      <c r="I351" s="6">
        <f t="shared" si="45"/>
        <v>0</v>
      </c>
      <c r="J351" s="7">
        <f t="shared" si="41"/>
        <v>0</v>
      </c>
      <c r="K351" s="6">
        <f t="shared" si="44"/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30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C351" s="6" t="s">
        <v>964</v>
      </c>
    </row>
    <row r="352" spans="2:55" hidden="1" x14ac:dyDescent="0.25">
      <c r="B352" s="39">
        <v>46153</v>
      </c>
      <c r="C352" s="39" t="s">
        <v>1499</v>
      </c>
      <c r="D352" s="13" t="s">
        <v>931</v>
      </c>
      <c r="E352" s="6">
        <v>6905</v>
      </c>
      <c r="F352" s="6">
        <v>1</v>
      </c>
      <c r="G352" s="6">
        <f t="shared" si="42"/>
        <v>21</v>
      </c>
      <c r="H352" s="8">
        <f t="shared" si="43"/>
        <v>1</v>
      </c>
      <c r="I352" s="6">
        <f t="shared" si="45"/>
        <v>0</v>
      </c>
      <c r="J352" s="7">
        <f t="shared" si="41"/>
        <v>0</v>
      </c>
      <c r="K352" s="6">
        <f t="shared" si="44"/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13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</row>
    <row r="353" spans="2:55" hidden="1" x14ac:dyDescent="0.25">
      <c r="B353" s="39">
        <v>46153</v>
      </c>
      <c r="C353" s="39" t="s">
        <v>1499</v>
      </c>
      <c r="D353" s="13" t="s">
        <v>940</v>
      </c>
      <c r="E353" s="6">
        <v>6905</v>
      </c>
      <c r="F353" s="6">
        <v>3</v>
      </c>
      <c r="G353" s="6">
        <f t="shared" si="42"/>
        <v>63</v>
      </c>
      <c r="H353" s="8">
        <f t="shared" si="43"/>
        <v>1</v>
      </c>
      <c r="I353" s="6">
        <f t="shared" si="45"/>
        <v>0</v>
      </c>
      <c r="J353" s="7">
        <f t="shared" si="41"/>
        <v>0</v>
      </c>
      <c r="K353" s="6">
        <f t="shared" si="44"/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13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</row>
    <row r="354" spans="2:55" hidden="1" x14ac:dyDescent="0.25">
      <c r="B354" s="39">
        <v>46153</v>
      </c>
      <c r="C354" s="39" t="s">
        <v>1499</v>
      </c>
      <c r="D354" s="13" t="s">
        <v>839</v>
      </c>
      <c r="E354" s="6">
        <v>6905</v>
      </c>
      <c r="F354" s="6">
        <v>3</v>
      </c>
      <c r="G354" s="6">
        <f t="shared" si="42"/>
        <v>63</v>
      </c>
      <c r="H354" s="8">
        <f t="shared" si="43"/>
        <v>1</v>
      </c>
      <c r="I354" s="6">
        <f t="shared" si="45"/>
        <v>0</v>
      </c>
      <c r="J354" s="7">
        <f t="shared" si="41"/>
        <v>0</v>
      </c>
      <c r="K354" s="6">
        <f t="shared" si="44"/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13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</row>
    <row r="355" spans="2:55" hidden="1" x14ac:dyDescent="0.25">
      <c r="B355" s="39">
        <v>46153</v>
      </c>
      <c r="C355" s="39" t="s">
        <v>1499</v>
      </c>
      <c r="D355" s="13" t="s">
        <v>877</v>
      </c>
      <c r="E355" s="6">
        <v>6688</v>
      </c>
      <c r="F355" s="6">
        <v>2</v>
      </c>
      <c r="G355" s="6">
        <f t="shared" si="42"/>
        <v>42</v>
      </c>
      <c r="H355" s="8">
        <f t="shared" si="43"/>
        <v>1</v>
      </c>
      <c r="I355" s="6">
        <f t="shared" si="45"/>
        <v>0</v>
      </c>
      <c r="J355" s="7">
        <f t="shared" si="41"/>
        <v>0</v>
      </c>
      <c r="K355" s="6">
        <f t="shared" si="44"/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13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</row>
    <row r="356" spans="2:55" hidden="1" x14ac:dyDescent="0.25">
      <c r="B356" s="39">
        <v>46153</v>
      </c>
      <c r="C356" s="39" t="s">
        <v>1499</v>
      </c>
      <c r="D356" s="13" t="s">
        <v>920</v>
      </c>
      <c r="E356" s="6">
        <v>6494</v>
      </c>
      <c r="F356" s="6">
        <v>2</v>
      </c>
      <c r="G356" s="6">
        <f t="shared" si="42"/>
        <v>42</v>
      </c>
      <c r="H356" s="8">
        <f t="shared" si="43"/>
        <v>0.95238095238095233</v>
      </c>
      <c r="I356" s="6">
        <f t="shared" si="45"/>
        <v>2</v>
      </c>
      <c r="J356" s="7">
        <f t="shared" si="41"/>
        <v>4.7619047619047616E-2</v>
      </c>
      <c r="K356" s="6">
        <f t="shared" si="44"/>
        <v>2</v>
      </c>
      <c r="L356" s="6">
        <v>0</v>
      </c>
      <c r="M356" s="6">
        <v>1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1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</row>
    <row r="357" spans="2:55" ht="16.5" hidden="1" x14ac:dyDescent="0.25">
      <c r="B357" s="39">
        <v>46153</v>
      </c>
      <c r="C357" s="39" t="s">
        <v>1499</v>
      </c>
      <c r="D357" s="13" t="s">
        <v>877</v>
      </c>
      <c r="E357" s="6">
        <v>6905</v>
      </c>
      <c r="F357" s="6">
        <v>2</v>
      </c>
      <c r="G357" s="6">
        <f t="shared" si="42"/>
        <v>42</v>
      </c>
      <c r="H357" s="8">
        <f t="shared" si="43"/>
        <v>0.97619047619047616</v>
      </c>
      <c r="I357" s="6">
        <f t="shared" si="45"/>
        <v>1</v>
      </c>
      <c r="J357" s="7">
        <f t="shared" si="41"/>
        <v>0</v>
      </c>
      <c r="K357" s="6">
        <f t="shared" si="44"/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30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1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C357" s="6" t="s">
        <v>965</v>
      </c>
    </row>
    <row r="358" spans="2:55" hidden="1" x14ac:dyDescent="0.25">
      <c r="B358" s="39">
        <v>46153</v>
      </c>
      <c r="C358" s="39" t="s">
        <v>1499</v>
      </c>
      <c r="D358" s="13" t="s">
        <v>840</v>
      </c>
      <c r="E358" s="6">
        <v>6905</v>
      </c>
      <c r="F358" s="6">
        <v>3</v>
      </c>
      <c r="G358" s="6">
        <f t="shared" si="42"/>
        <v>63</v>
      </c>
      <c r="H358" s="8">
        <f t="shared" si="43"/>
        <v>0.98412698412698418</v>
      </c>
      <c r="I358" s="6">
        <f t="shared" si="45"/>
        <v>1</v>
      </c>
      <c r="J358" s="7">
        <f t="shared" si="41"/>
        <v>1.5873015873015872E-2</v>
      </c>
      <c r="K358" s="6">
        <f t="shared" si="44"/>
        <v>1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1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</row>
    <row r="359" spans="2:55" hidden="1" x14ac:dyDescent="0.25">
      <c r="B359" s="39">
        <v>46153</v>
      </c>
      <c r="C359" s="39" t="s">
        <v>1499</v>
      </c>
      <c r="D359" s="13" t="s">
        <v>966</v>
      </c>
      <c r="E359" s="6">
        <v>6688</v>
      </c>
      <c r="F359" s="6">
        <v>7</v>
      </c>
      <c r="G359" s="6">
        <f t="shared" si="42"/>
        <v>147</v>
      </c>
      <c r="H359" s="8">
        <f t="shared" si="43"/>
        <v>1</v>
      </c>
      <c r="I359" s="6">
        <f t="shared" si="45"/>
        <v>0</v>
      </c>
      <c r="J359" s="7">
        <f t="shared" si="41"/>
        <v>0</v>
      </c>
      <c r="K359" s="6">
        <f t="shared" si="44"/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</row>
    <row r="360" spans="2:55" hidden="1" x14ac:dyDescent="0.25">
      <c r="B360" s="39">
        <v>46153</v>
      </c>
      <c r="C360" s="39" t="s">
        <v>1499</v>
      </c>
      <c r="D360" s="13" t="s">
        <v>966</v>
      </c>
      <c r="E360" s="6">
        <v>6494</v>
      </c>
      <c r="F360" s="6">
        <v>7</v>
      </c>
      <c r="G360" s="6">
        <f t="shared" si="42"/>
        <v>147</v>
      </c>
      <c r="H360" s="8">
        <f t="shared" si="43"/>
        <v>1</v>
      </c>
      <c r="I360" s="6">
        <f t="shared" si="45"/>
        <v>0</v>
      </c>
      <c r="J360" s="7">
        <f t="shared" si="41"/>
        <v>0</v>
      </c>
      <c r="K360" s="6">
        <f t="shared" si="44"/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</row>
    <row r="361" spans="2:55" hidden="1" x14ac:dyDescent="0.25">
      <c r="B361" s="39">
        <v>46153</v>
      </c>
      <c r="C361" s="39" t="s">
        <v>1499</v>
      </c>
      <c r="D361" s="13" t="s">
        <v>966</v>
      </c>
      <c r="E361" s="6">
        <v>6905</v>
      </c>
      <c r="F361" s="6">
        <v>7</v>
      </c>
      <c r="G361" s="6">
        <f t="shared" si="42"/>
        <v>147</v>
      </c>
      <c r="H361" s="8">
        <f t="shared" si="43"/>
        <v>0.98639455782312924</v>
      </c>
      <c r="I361" s="6">
        <f t="shared" si="45"/>
        <v>2</v>
      </c>
      <c r="J361" s="7">
        <f t="shared" si="41"/>
        <v>0</v>
      </c>
      <c r="K361" s="6">
        <f t="shared" si="44"/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2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</row>
    <row r="362" spans="2:55" ht="16.5" hidden="1" x14ac:dyDescent="0.25">
      <c r="B362" s="36">
        <v>46153</v>
      </c>
      <c r="C362" s="39" t="s">
        <v>1499</v>
      </c>
      <c r="D362" s="6" t="s">
        <v>957</v>
      </c>
      <c r="E362" s="6">
        <v>6601</v>
      </c>
      <c r="F362" s="6">
        <v>1</v>
      </c>
      <c r="G362" s="6">
        <f t="shared" si="42"/>
        <v>21</v>
      </c>
      <c r="H362" s="8">
        <f t="shared" si="43"/>
        <v>0.95238095238095233</v>
      </c>
      <c r="I362" s="6">
        <f t="shared" si="45"/>
        <v>1</v>
      </c>
      <c r="J362" s="7">
        <f t="shared" si="41"/>
        <v>4.7619047619047616E-2</v>
      </c>
      <c r="K362" s="6">
        <f t="shared" si="44"/>
        <v>1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30">
        <v>1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C362" s="6" t="s">
        <v>958</v>
      </c>
    </row>
    <row r="363" spans="2:55" hidden="1" x14ac:dyDescent="0.25">
      <c r="B363" s="39">
        <v>46153</v>
      </c>
      <c r="C363" s="39" t="s">
        <v>1499</v>
      </c>
      <c r="D363" s="13" t="s">
        <v>941</v>
      </c>
      <c r="E363" s="6">
        <v>6494</v>
      </c>
      <c r="F363" s="6">
        <v>1</v>
      </c>
      <c r="G363" s="6">
        <f t="shared" si="42"/>
        <v>21</v>
      </c>
      <c r="H363" s="8">
        <f t="shared" si="43"/>
        <v>1</v>
      </c>
      <c r="I363" s="6">
        <f t="shared" si="45"/>
        <v>0</v>
      </c>
      <c r="J363" s="7">
        <f t="shared" si="41"/>
        <v>0</v>
      </c>
      <c r="K363" s="6">
        <f t="shared" si="44"/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</row>
    <row r="364" spans="2:55" hidden="1" x14ac:dyDescent="0.25">
      <c r="B364" s="39">
        <v>46153</v>
      </c>
      <c r="C364" s="39" t="s">
        <v>1499</v>
      </c>
      <c r="D364" s="13" t="s">
        <v>851</v>
      </c>
      <c r="E364" s="6">
        <v>6494</v>
      </c>
      <c r="F364" s="6">
        <v>2</v>
      </c>
      <c r="G364" s="6">
        <f t="shared" si="42"/>
        <v>42</v>
      </c>
      <c r="H364" s="8">
        <f t="shared" si="43"/>
        <v>1</v>
      </c>
      <c r="I364" s="6">
        <f t="shared" si="45"/>
        <v>0</v>
      </c>
      <c r="J364" s="7">
        <f t="shared" si="41"/>
        <v>0</v>
      </c>
      <c r="K364" s="6">
        <f t="shared" si="44"/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</row>
    <row r="365" spans="2:55" hidden="1" x14ac:dyDescent="0.25">
      <c r="B365" s="39">
        <v>46153</v>
      </c>
      <c r="C365" s="39" t="s">
        <v>1499</v>
      </c>
      <c r="D365" s="13" t="s">
        <v>883</v>
      </c>
      <c r="E365" s="6">
        <v>6494</v>
      </c>
      <c r="F365" s="6">
        <v>1</v>
      </c>
      <c r="G365" s="6">
        <f t="shared" si="42"/>
        <v>21</v>
      </c>
      <c r="H365" s="8">
        <f t="shared" si="43"/>
        <v>1</v>
      </c>
      <c r="I365" s="6">
        <f t="shared" si="45"/>
        <v>0</v>
      </c>
      <c r="J365" s="7">
        <f t="shared" si="41"/>
        <v>0</v>
      </c>
      <c r="K365" s="6">
        <f t="shared" si="44"/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</row>
    <row r="366" spans="2:55" hidden="1" x14ac:dyDescent="0.25">
      <c r="B366" s="39">
        <v>46153</v>
      </c>
      <c r="C366" s="39" t="s">
        <v>1499</v>
      </c>
      <c r="D366" s="13" t="s">
        <v>967</v>
      </c>
      <c r="E366" s="6">
        <v>6494</v>
      </c>
      <c r="F366" s="6">
        <v>1</v>
      </c>
      <c r="G366" s="6">
        <f t="shared" si="42"/>
        <v>21</v>
      </c>
      <c r="H366" s="8">
        <f t="shared" si="43"/>
        <v>1</v>
      </c>
      <c r="I366" s="6">
        <f t="shared" si="45"/>
        <v>0</v>
      </c>
      <c r="J366" s="7">
        <f t="shared" si="41"/>
        <v>0</v>
      </c>
      <c r="K366" s="6">
        <f t="shared" si="44"/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</row>
    <row r="367" spans="2:55" hidden="1" x14ac:dyDescent="0.25">
      <c r="B367" s="39">
        <v>46153</v>
      </c>
      <c r="C367" s="39" t="s">
        <v>1499</v>
      </c>
      <c r="D367" s="13" t="s">
        <v>943</v>
      </c>
      <c r="E367" s="6">
        <v>6494</v>
      </c>
      <c r="F367" s="6">
        <v>1</v>
      </c>
      <c r="G367" s="6">
        <f t="shared" si="42"/>
        <v>21</v>
      </c>
      <c r="H367" s="8">
        <f t="shared" si="43"/>
        <v>1</v>
      </c>
      <c r="I367" s="6">
        <f t="shared" si="45"/>
        <v>0</v>
      </c>
      <c r="J367" s="7">
        <f t="shared" si="41"/>
        <v>0</v>
      </c>
      <c r="K367" s="6">
        <f t="shared" si="44"/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</row>
    <row r="368" spans="2:55" hidden="1" x14ac:dyDescent="0.25">
      <c r="B368" s="39">
        <v>46153</v>
      </c>
      <c r="C368" s="39" t="s">
        <v>1499</v>
      </c>
      <c r="D368" s="13" t="s">
        <v>844</v>
      </c>
      <c r="E368" s="6">
        <v>6494</v>
      </c>
      <c r="F368" s="6">
        <v>1</v>
      </c>
      <c r="G368" s="6">
        <f t="shared" si="42"/>
        <v>21</v>
      </c>
      <c r="H368" s="8">
        <f t="shared" si="43"/>
        <v>1</v>
      </c>
      <c r="I368" s="6">
        <f t="shared" ref="I368:I399" si="46">SUM(L368:BA368)</f>
        <v>0</v>
      </c>
      <c r="J368" s="7">
        <f t="shared" si="41"/>
        <v>0</v>
      </c>
      <c r="K368" s="6">
        <f t="shared" si="44"/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</row>
    <row r="369" spans="2:53" hidden="1" x14ac:dyDescent="0.25">
      <c r="B369" s="39">
        <v>46153</v>
      </c>
      <c r="C369" s="39" t="s">
        <v>1499</v>
      </c>
      <c r="D369" s="13" t="s">
        <v>968</v>
      </c>
      <c r="E369" s="6">
        <v>6494</v>
      </c>
      <c r="F369" s="6">
        <v>1</v>
      </c>
      <c r="G369" s="6">
        <f t="shared" si="42"/>
        <v>21</v>
      </c>
      <c r="H369" s="8">
        <f t="shared" si="43"/>
        <v>1</v>
      </c>
      <c r="I369" s="6">
        <f t="shared" si="46"/>
        <v>0</v>
      </c>
      <c r="J369" s="7">
        <f t="shared" si="41"/>
        <v>0</v>
      </c>
      <c r="K369" s="6">
        <f t="shared" si="44"/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</row>
    <row r="370" spans="2:53" hidden="1" x14ac:dyDescent="0.25">
      <c r="B370" s="39">
        <v>46153</v>
      </c>
      <c r="C370" s="39" t="s">
        <v>1499</v>
      </c>
      <c r="D370" s="6" t="s">
        <v>919</v>
      </c>
      <c r="E370" s="6">
        <v>6601</v>
      </c>
      <c r="F370" s="6">
        <v>1</v>
      </c>
      <c r="G370" s="6">
        <f t="shared" si="42"/>
        <v>21</v>
      </c>
      <c r="H370" s="8">
        <f t="shared" si="43"/>
        <v>1</v>
      </c>
      <c r="I370" s="6">
        <f t="shared" si="46"/>
        <v>0</v>
      </c>
      <c r="J370" s="7">
        <f t="shared" si="41"/>
        <v>0</v>
      </c>
      <c r="K370" s="6">
        <f t="shared" si="44"/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</row>
    <row r="371" spans="2:53" hidden="1" x14ac:dyDescent="0.25">
      <c r="B371" s="39">
        <v>46153</v>
      </c>
      <c r="C371" s="39" t="s">
        <v>1499</v>
      </c>
      <c r="D371" s="6" t="s">
        <v>904</v>
      </c>
      <c r="E371" s="6">
        <v>6601</v>
      </c>
      <c r="F371" s="6">
        <v>1</v>
      </c>
      <c r="G371" s="6">
        <f t="shared" si="42"/>
        <v>21</v>
      </c>
      <c r="H371" s="8">
        <f t="shared" si="43"/>
        <v>1</v>
      </c>
      <c r="I371" s="6">
        <f t="shared" si="46"/>
        <v>0</v>
      </c>
      <c r="J371" s="7">
        <f t="shared" si="41"/>
        <v>0</v>
      </c>
      <c r="K371" s="6">
        <f t="shared" si="44"/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</row>
    <row r="372" spans="2:53" hidden="1" x14ac:dyDescent="0.25">
      <c r="B372" s="39">
        <v>46154</v>
      </c>
      <c r="C372" s="39" t="s">
        <v>1499</v>
      </c>
      <c r="D372" s="13" t="s">
        <v>941</v>
      </c>
      <c r="E372" s="6">
        <v>6905</v>
      </c>
      <c r="F372" s="6">
        <v>1</v>
      </c>
      <c r="G372" s="6">
        <f t="shared" si="42"/>
        <v>21</v>
      </c>
      <c r="H372" s="8">
        <f t="shared" si="43"/>
        <v>1</v>
      </c>
      <c r="I372" s="6">
        <f t="shared" si="46"/>
        <v>0</v>
      </c>
      <c r="J372" s="7">
        <f t="shared" si="41"/>
        <v>0</v>
      </c>
      <c r="K372" s="6">
        <f t="shared" si="44"/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</row>
    <row r="373" spans="2:53" hidden="1" x14ac:dyDescent="0.25">
      <c r="B373" s="39">
        <v>46154</v>
      </c>
      <c r="C373" s="39" t="s">
        <v>1499</v>
      </c>
      <c r="D373" s="13" t="s">
        <v>841</v>
      </c>
      <c r="E373" s="6">
        <v>6905</v>
      </c>
      <c r="F373" s="6">
        <v>2</v>
      </c>
      <c r="G373" s="6">
        <f t="shared" si="42"/>
        <v>42</v>
      </c>
      <c r="H373" s="8">
        <f t="shared" si="43"/>
        <v>1</v>
      </c>
      <c r="I373" s="6">
        <f t="shared" si="46"/>
        <v>0</v>
      </c>
      <c r="J373" s="7">
        <f t="shared" si="41"/>
        <v>0</v>
      </c>
      <c r="K373" s="6">
        <f t="shared" si="44"/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</row>
    <row r="374" spans="2:53" hidden="1" x14ac:dyDescent="0.25">
      <c r="B374" s="39">
        <v>46154</v>
      </c>
      <c r="C374" s="39" t="s">
        <v>1499</v>
      </c>
      <c r="D374" s="13" t="s">
        <v>883</v>
      </c>
      <c r="E374" s="6">
        <v>6905</v>
      </c>
      <c r="F374" s="6">
        <v>1</v>
      </c>
      <c r="G374" s="6">
        <f t="shared" si="42"/>
        <v>21</v>
      </c>
      <c r="H374" s="8">
        <f t="shared" si="43"/>
        <v>1</v>
      </c>
      <c r="I374" s="6">
        <f t="shared" si="46"/>
        <v>0</v>
      </c>
      <c r="J374" s="7">
        <f t="shared" ref="J374:J437" si="47">K374/G374</f>
        <v>0</v>
      </c>
      <c r="K374" s="6">
        <f t="shared" si="44"/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</row>
    <row r="375" spans="2:53" hidden="1" x14ac:dyDescent="0.25">
      <c r="B375" s="39">
        <v>46154</v>
      </c>
      <c r="C375" s="39" t="s">
        <v>1499</v>
      </c>
      <c r="D375" s="13" t="s">
        <v>970</v>
      </c>
      <c r="E375" s="6">
        <v>6905</v>
      </c>
      <c r="F375" s="6">
        <v>3</v>
      </c>
      <c r="G375" s="6">
        <f t="shared" si="42"/>
        <v>63</v>
      </c>
      <c r="H375" s="8">
        <f t="shared" si="43"/>
        <v>1</v>
      </c>
      <c r="I375" s="6">
        <f t="shared" si="46"/>
        <v>0</v>
      </c>
      <c r="J375" s="7">
        <f t="shared" si="47"/>
        <v>0</v>
      </c>
      <c r="K375" s="6">
        <f t="shared" si="44"/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</row>
    <row r="376" spans="2:53" hidden="1" x14ac:dyDescent="0.25">
      <c r="B376" s="39">
        <v>46154</v>
      </c>
      <c r="C376" s="39" t="s">
        <v>1499</v>
      </c>
      <c r="D376" s="13" t="s">
        <v>915</v>
      </c>
      <c r="E376" s="6">
        <v>6905</v>
      </c>
      <c r="F376" s="6">
        <v>2</v>
      </c>
      <c r="G376" s="6">
        <f t="shared" si="42"/>
        <v>42</v>
      </c>
      <c r="H376" s="8">
        <f t="shared" si="43"/>
        <v>1</v>
      </c>
      <c r="I376" s="6">
        <f t="shared" si="46"/>
        <v>0</v>
      </c>
      <c r="J376" s="7">
        <f t="shared" si="47"/>
        <v>0</v>
      </c>
      <c r="K376" s="6">
        <f t="shared" si="44"/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</row>
    <row r="377" spans="2:53" hidden="1" x14ac:dyDescent="0.25">
      <c r="B377" s="39">
        <v>46154</v>
      </c>
      <c r="C377" s="39" t="s">
        <v>1499</v>
      </c>
      <c r="D377" s="13" t="s">
        <v>971</v>
      </c>
      <c r="E377" s="6">
        <v>6688</v>
      </c>
      <c r="F377" s="6">
        <v>1</v>
      </c>
      <c r="G377" s="6">
        <f t="shared" si="42"/>
        <v>21</v>
      </c>
      <c r="H377" s="8">
        <f t="shared" si="43"/>
        <v>0.90476190476190477</v>
      </c>
      <c r="I377" s="6">
        <f t="shared" si="46"/>
        <v>2</v>
      </c>
      <c r="J377" s="7">
        <f t="shared" si="47"/>
        <v>9.5238095238095233E-2</v>
      </c>
      <c r="K377" s="6">
        <f t="shared" si="44"/>
        <v>2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1</v>
      </c>
      <c r="R377" s="6">
        <v>0</v>
      </c>
      <c r="S377" s="6">
        <v>1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</row>
    <row r="378" spans="2:53" hidden="1" x14ac:dyDescent="0.25">
      <c r="B378" s="39">
        <v>46154</v>
      </c>
      <c r="C378" s="39" t="s">
        <v>1499</v>
      </c>
      <c r="D378" s="13" t="s">
        <v>971</v>
      </c>
      <c r="E378" s="6">
        <v>6494</v>
      </c>
      <c r="F378" s="6">
        <v>1</v>
      </c>
      <c r="G378" s="6">
        <f t="shared" si="42"/>
        <v>21</v>
      </c>
      <c r="H378" s="8">
        <f t="shared" si="43"/>
        <v>1</v>
      </c>
      <c r="I378" s="6">
        <f t="shared" si="46"/>
        <v>0</v>
      </c>
      <c r="J378" s="7">
        <f t="shared" si="47"/>
        <v>0</v>
      </c>
      <c r="K378" s="6">
        <f t="shared" si="44"/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</row>
    <row r="379" spans="2:53" hidden="1" x14ac:dyDescent="0.25">
      <c r="B379" s="39">
        <v>46154</v>
      </c>
      <c r="C379" s="39" t="s">
        <v>1499</v>
      </c>
      <c r="D379" s="13" t="s">
        <v>971</v>
      </c>
      <c r="E379" s="6">
        <v>6905</v>
      </c>
      <c r="F379" s="6">
        <v>1</v>
      </c>
      <c r="G379" s="6">
        <f t="shared" si="42"/>
        <v>21</v>
      </c>
      <c r="H379" s="8">
        <f t="shared" si="43"/>
        <v>1</v>
      </c>
      <c r="I379" s="6">
        <f t="shared" si="46"/>
        <v>0</v>
      </c>
      <c r="J379" s="7">
        <f t="shared" si="47"/>
        <v>0</v>
      </c>
      <c r="K379" s="6">
        <f t="shared" si="44"/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</row>
    <row r="380" spans="2:53" hidden="1" x14ac:dyDescent="0.25">
      <c r="B380" s="39">
        <v>46154</v>
      </c>
      <c r="C380" s="39" t="s">
        <v>1499</v>
      </c>
      <c r="D380" s="13" t="s">
        <v>942</v>
      </c>
      <c r="E380" s="6">
        <v>6905</v>
      </c>
      <c r="F380" s="6">
        <v>1</v>
      </c>
      <c r="G380" s="6">
        <f t="shared" si="42"/>
        <v>21</v>
      </c>
      <c r="H380" s="8">
        <f t="shared" si="43"/>
        <v>1</v>
      </c>
      <c r="I380" s="6">
        <f t="shared" si="46"/>
        <v>0</v>
      </c>
      <c r="J380" s="7">
        <f t="shared" si="47"/>
        <v>0</v>
      </c>
      <c r="K380" s="6">
        <f t="shared" si="44"/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</row>
    <row r="381" spans="2:53" hidden="1" x14ac:dyDescent="0.25">
      <c r="B381" s="39">
        <v>46154</v>
      </c>
      <c r="C381" s="39" t="s">
        <v>1499</v>
      </c>
      <c r="D381" s="13" t="s">
        <v>843</v>
      </c>
      <c r="E381" s="6">
        <v>6688</v>
      </c>
      <c r="F381" s="6">
        <v>3</v>
      </c>
      <c r="G381" s="6">
        <f t="shared" si="42"/>
        <v>63</v>
      </c>
      <c r="H381" s="8">
        <f t="shared" si="43"/>
        <v>0.98412698412698418</v>
      </c>
      <c r="I381" s="6">
        <f t="shared" si="46"/>
        <v>1</v>
      </c>
      <c r="J381" s="7">
        <f t="shared" si="47"/>
        <v>0</v>
      </c>
      <c r="K381" s="6">
        <f t="shared" si="44"/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1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</row>
    <row r="382" spans="2:53" hidden="1" x14ac:dyDescent="0.25">
      <c r="B382" s="39">
        <v>46154</v>
      </c>
      <c r="C382" s="39" t="s">
        <v>1499</v>
      </c>
      <c r="D382" s="13" t="s">
        <v>843</v>
      </c>
      <c r="E382" s="6">
        <v>6494</v>
      </c>
      <c r="F382" s="6">
        <v>3</v>
      </c>
      <c r="G382" s="6">
        <f t="shared" si="42"/>
        <v>63</v>
      </c>
      <c r="H382" s="8">
        <f t="shared" si="43"/>
        <v>1</v>
      </c>
      <c r="I382" s="6">
        <f t="shared" si="46"/>
        <v>0</v>
      </c>
      <c r="J382" s="7">
        <f t="shared" si="47"/>
        <v>0</v>
      </c>
      <c r="K382" s="6">
        <f t="shared" si="44"/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</row>
    <row r="383" spans="2:53" hidden="1" x14ac:dyDescent="0.25">
      <c r="B383" s="39">
        <v>46154</v>
      </c>
      <c r="C383" s="39" t="s">
        <v>1499</v>
      </c>
      <c r="D383" s="13" t="s">
        <v>843</v>
      </c>
      <c r="E383" s="6">
        <v>6905</v>
      </c>
      <c r="F383" s="6">
        <v>3</v>
      </c>
      <c r="G383" s="6">
        <f t="shared" si="42"/>
        <v>63</v>
      </c>
      <c r="H383" s="8">
        <f t="shared" si="43"/>
        <v>1</v>
      </c>
      <c r="I383" s="6">
        <f t="shared" si="46"/>
        <v>0</v>
      </c>
      <c r="J383" s="7">
        <f t="shared" si="47"/>
        <v>0</v>
      </c>
      <c r="K383" s="6">
        <f t="shared" si="44"/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</row>
    <row r="384" spans="2:53" hidden="1" x14ac:dyDescent="0.25">
      <c r="B384" s="39">
        <v>46154</v>
      </c>
      <c r="C384" s="39" t="s">
        <v>1499</v>
      </c>
      <c r="D384" s="13" t="s">
        <v>844</v>
      </c>
      <c r="E384" s="6">
        <v>6905</v>
      </c>
      <c r="F384" s="6">
        <v>1</v>
      </c>
      <c r="G384" s="6">
        <f t="shared" si="42"/>
        <v>21</v>
      </c>
      <c r="H384" s="8">
        <f t="shared" si="43"/>
        <v>1</v>
      </c>
      <c r="I384" s="6">
        <f t="shared" si="46"/>
        <v>0</v>
      </c>
      <c r="J384" s="7">
        <f t="shared" si="47"/>
        <v>0</v>
      </c>
      <c r="K384" s="6">
        <f t="shared" si="44"/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</row>
    <row r="385" spans="1:55" hidden="1" x14ac:dyDescent="0.25">
      <c r="B385" s="39">
        <v>46154</v>
      </c>
      <c r="C385" s="39" t="s">
        <v>1499</v>
      </c>
      <c r="D385" s="13" t="s">
        <v>881</v>
      </c>
      <c r="E385" s="6">
        <v>6905</v>
      </c>
      <c r="F385" s="6">
        <v>1</v>
      </c>
      <c r="G385" s="6">
        <f t="shared" si="42"/>
        <v>21</v>
      </c>
      <c r="H385" s="8">
        <f t="shared" si="43"/>
        <v>1</v>
      </c>
      <c r="I385" s="6">
        <f t="shared" si="46"/>
        <v>0</v>
      </c>
      <c r="J385" s="7">
        <f t="shared" si="47"/>
        <v>0</v>
      </c>
      <c r="K385" s="6">
        <f t="shared" si="44"/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</row>
    <row r="386" spans="1:55" hidden="1" x14ac:dyDescent="0.25">
      <c r="B386" s="39">
        <v>46154</v>
      </c>
      <c r="C386" s="39" t="s">
        <v>1499</v>
      </c>
      <c r="D386" s="13" t="s">
        <v>945</v>
      </c>
      <c r="E386" s="6">
        <v>6905</v>
      </c>
      <c r="F386" s="6">
        <v>1</v>
      </c>
      <c r="G386" s="6">
        <f t="shared" ref="G386:G449" si="48">F386*21</f>
        <v>21</v>
      </c>
      <c r="H386" s="8">
        <f t="shared" ref="H386:H396" si="49">1-I386/G386</f>
        <v>1</v>
      </c>
      <c r="I386" s="6">
        <f t="shared" si="46"/>
        <v>0</v>
      </c>
      <c r="J386" s="7">
        <f t="shared" si="47"/>
        <v>0</v>
      </c>
      <c r="K386" s="6">
        <f t="shared" ref="K386:K449" si="50">SUM(L386:U386)</f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</row>
    <row r="387" spans="1:55" s="86" customFormat="1" hidden="1" x14ac:dyDescent="0.25">
      <c r="A387" s="6"/>
      <c r="B387" s="39">
        <v>46154</v>
      </c>
      <c r="C387" s="39" t="s">
        <v>1499</v>
      </c>
      <c r="D387" s="13" t="s">
        <v>865</v>
      </c>
      <c r="E387" s="6">
        <v>6905</v>
      </c>
      <c r="F387" s="6">
        <v>1</v>
      </c>
      <c r="G387" s="6">
        <f t="shared" si="48"/>
        <v>21</v>
      </c>
      <c r="H387" s="8">
        <f t="shared" si="49"/>
        <v>1</v>
      </c>
      <c r="I387" s="6">
        <f t="shared" si="46"/>
        <v>0</v>
      </c>
      <c r="J387" s="7">
        <f t="shared" si="47"/>
        <v>0</v>
      </c>
      <c r="K387" s="6">
        <f t="shared" si="50"/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/>
      <c r="BC387" s="6"/>
    </row>
    <row r="388" spans="1:55" hidden="1" x14ac:dyDescent="0.25">
      <c r="A388" s="6" t="s">
        <v>973</v>
      </c>
      <c r="B388" s="39">
        <v>46155</v>
      </c>
      <c r="C388" s="39" t="s">
        <v>1499</v>
      </c>
      <c r="D388" s="13" t="s">
        <v>873</v>
      </c>
      <c r="E388" s="6">
        <v>6905</v>
      </c>
      <c r="F388" s="6">
        <v>5</v>
      </c>
      <c r="G388" s="6">
        <f t="shared" si="48"/>
        <v>105</v>
      </c>
      <c r="H388" s="8">
        <f t="shared" si="49"/>
        <v>1</v>
      </c>
      <c r="I388" s="6">
        <f t="shared" si="46"/>
        <v>0</v>
      </c>
      <c r="J388" s="7">
        <f t="shared" si="47"/>
        <v>0</v>
      </c>
      <c r="K388" s="6">
        <f t="shared" si="50"/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</row>
    <row r="389" spans="1:55" hidden="1" x14ac:dyDescent="0.25">
      <c r="B389" s="39">
        <v>46155</v>
      </c>
      <c r="C389" s="39" t="s">
        <v>1499</v>
      </c>
      <c r="D389" s="13" t="s">
        <v>861</v>
      </c>
      <c r="E389" s="6">
        <v>6905</v>
      </c>
      <c r="F389" s="6">
        <v>6</v>
      </c>
      <c r="G389" s="6">
        <f t="shared" si="48"/>
        <v>126</v>
      </c>
      <c r="H389" s="8">
        <f t="shared" si="49"/>
        <v>0.99206349206349209</v>
      </c>
      <c r="I389" s="6">
        <f t="shared" si="46"/>
        <v>1</v>
      </c>
      <c r="J389" s="7">
        <f t="shared" si="47"/>
        <v>7.9365079365079361E-3</v>
      </c>
      <c r="K389" s="6">
        <f t="shared" si="50"/>
        <v>1</v>
      </c>
      <c r="L389" s="6">
        <v>0</v>
      </c>
      <c r="M389" s="6">
        <v>1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</row>
    <row r="390" spans="1:55" hidden="1" x14ac:dyDescent="0.25">
      <c r="B390" s="39">
        <v>46155</v>
      </c>
      <c r="C390" s="39" t="s">
        <v>1499</v>
      </c>
      <c r="D390" s="13" t="s">
        <v>935</v>
      </c>
      <c r="E390" s="6">
        <v>6494</v>
      </c>
      <c r="F390" s="6">
        <v>2</v>
      </c>
      <c r="G390" s="6">
        <f t="shared" si="48"/>
        <v>42</v>
      </c>
      <c r="H390" s="8">
        <f t="shared" si="49"/>
        <v>1</v>
      </c>
      <c r="I390" s="6">
        <f t="shared" si="46"/>
        <v>0</v>
      </c>
      <c r="J390" s="7">
        <f t="shared" si="47"/>
        <v>0</v>
      </c>
      <c r="K390" s="6">
        <f t="shared" si="50"/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</row>
    <row r="391" spans="1:55" hidden="1" x14ac:dyDescent="0.25">
      <c r="B391" s="39">
        <v>46155</v>
      </c>
      <c r="C391" s="39" t="s">
        <v>1499</v>
      </c>
      <c r="D391" s="13" t="s">
        <v>935</v>
      </c>
      <c r="E391" s="6">
        <v>6905</v>
      </c>
      <c r="F391" s="6">
        <v>2</v>
      </c>
      <c r="G391" s="6">
        <f t="shared" si="48"/>
        <v>42</v>
      </c>
      <c r="H391" s="8">
        <f t="shared" si="49"/>
        <v>1</v>
      </c>
      <c r="I391" s="6">
        <f t="shared" si="46"/>
        <v>0</v>
      </c>
      <c r="J391" s="7">
        <f t="shared" si="47"/>
        <v>0</v>
      </c>
      <c r="K391" s="6">
        <f t="shared" si="50"/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</row>
    <row r="392" spans="1:55" hidden="1" x14ac:dyDescent="0.25">
      <c r="B392" s="39">
        <v>46155</v>
      </c>
      <c r="C392" s="39" t="s">
        <v>1499</v>
      </c>
      <c r="D392" s="13" t="s">
        <v>943</v>
      </c>
      <c r="E392" s="6">
        <v>6905</v>
      </c>
      <c r="F392" s="6">
        <v>1</v>
      </c>
      <c r="G392" s="6">
        <f t="shared" si="48"/>
        <v>21</v>
      </c>
      <c r="H392" s="8">
        <f t="shared" si="49"/>
        <v>1</v>
      </c>
      <c r="I392" s="6">
        <f t="shared" si="46"/>
        <v>0</v>
      </c>
      <c r="J392" s="7">
        <f t="shared" si="47"/>
        <v>0</v>
      </c>
      <c r="K392" s="6">
        <f t="shared" si="50"/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</row>
    <row r="393" spans="1:55" hidden="1" x14ac:dyDescent="0.25">
      <c r="B393" s="36">
        <v>46155</v>
      </c>
      <c r="C393" s="39" t="s">
        <v>1499</v>
      </c>
      <c r="D393" s="6" t="s">
        <v>891</v>
      </c>
      <c r="E393" s="6">
        <v>6601</v>
      </c>
      <c r="F393" s="6">
        <v>8</v>
      </c>
      <c r="G393" s="6">
        <f t="shared" si="48"/>
        <v>168</v>
      </c>
      <c r="H393" s="8">
        <f t="shared" si="49"/>
        <v>0.9821428571428571</v>
      </c>
      <c r="I393" s="6">
        <f t="shared" si="46"/>
        <v>3</v>
      </c>
      <c r="J393" s="7">
        <f t="shared" si="47"/>
        <v>1.7857142857142856E-2</v>
      </c>
      <c r="K393" s="6">
        <f t="shared" si="50"/>
        <v>3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3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</row>
    <row r="394" spans="1:55" hidden="1" x14ac:dyDescent="0.25">
      <c r="B394" s="36">
        <v>46155</v>
      </c>
      <c r="C394" s="39" t="s">
        <v>1499</v>
      </c>
      <c r="D394" s="6" t="s">
        <v>956</v>
      </c>
      <c r="E394" s="6">
        <v>6601</v>
      </c>
      <c r="F394" s="6">
        <v>1</v>
      </c>
      <c r="G394" s="6">
        <f t="shared" si="48"/>
        <v>21</v>
      </c>
      <c r="H394" s="8">
        <f t="shared" si="49"/>
        <v>0.95238095238095233</v>
      </c>
      <c r="I394" s="6">
        <f t="shared" si="46"/>
        <v>1</v>
      </c>
      <c r="J394" s="7">
        <f t="shared" si="47"/>
        <v>4.7619047619047616E-2</v>
      </c>
      <c r="K394" s="6">
        <f t="shared" si="50"/>
        <v>1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1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</row>
    <row r="395" spans="1:55" hidden="1" x14ac:dyDescent="0.25">
      <c r="B395" s="36">
        <v>46155</v>
      </c>
      <c r="C395" s="39" t="s">
        <v>1499</v>
      </c>
      <c r="D395" s="6" t="s">
        <v>975</v>
      </c>
      <c r="E395" s="6">
        <v>6581</v>
      </c>
      <c r="F395" s="6">
        <v>1</v>
      </c>
      <c r="G395" s="6">
        <f t="shared" si="48"/>
        <v>21</v>
      </c>
      <c r="H395" s="8">
        <f t="shared" si="49"/>
        <v>1</v>
      </c>
      <c r="I395" s="6">
        <f t="shared" si="46"/>
        <v>0</v>
      </c>
      <c r="J395" s="7">
        <f t="shared" si="47"/>
        <v>0</v>
      </c>
      <c r="K395" s="6">
        <f t="shared" si="50"/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</row>
    <row r="396" spans="1:55" hidden="1" x14ac:dyDescent="0.25">
      <c r="B396" s="36">
        <v>46155</v>
      </c>
      <c r="C396" s="39" t="s">
        <v>1499</v>
      </c>
      <c r="D396" s="6" t="s">
        <v>975</v>
      </c>
      <c r="E396" s="6">
        <v>6601</v>
      </c>
      <c r="F396" s="6">
        <v>1</v>
      </c>
      <c r="G396" s="6">
        <f t="shared" si="48"/>
        <v>21</v>
      </c>
      <c r="H396" s="8">
        <f t="shared" si="49"/>
        <v>1</v>
      </c>
      <c r="I396" s="6">
        <f t="shared" si="46"/>
        <v>0</v>
      </c>
      <c r="J396" s="7">
        <f t="shared" si="47"/>
        <v>0</v>
      </c>
      <c r="K396" s="6">
        <f t="shared" si="50"/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</row>
    <row r="397" spans="1:55" ht="16.5" hidden="1" x14ac:dyDescent="0.25">
      <c r="B397" s="39">
        <v>46155</v>
      </c>
      <c r="C397" s="39" t="s">
        <v>1499</v>
      </c>
      <c r="D397" s="13" t="s">
        <v>845</v>
      </c>
      <c r="E397" s="6">
        <v>6601</v>
      </c>
      <c r="F397" s="13">
        <v>3</v>
      </c>
      <c r="G397" s="13">
        <f t="shared" si="48"/>
        <v>63</v>
      </c>
      <c r="H397" s="33">
        <v>0.96830000000000005</v>
      </c>
      <c r="I397" s="6">
        <f t="shared" si="46"/>
        <v>1</v>
      </c>
      <c r="J397" s="7">
        <f t="shared" si="47"/>
        <v>1.5873015873015872E-2</v>
      </c>
      <c r="K397" s="6">
        <f t="shared" si="50"/>
        <v>1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30">
        <v>1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C397" s="6" t="s">
        <v>976</v>
      </c>
    </row>
    <row r="398" spans="1:55" hidden="1" x14ac:dyDescent="0.25">
      <c r="B398" s="36">
        <v>46155</v>
      </c>
      <c r="C398" s="39" t="s">
        <v>1499</v>
      </c>
      <c r="D398" s="6" t="s">
        <v>900</v>
      </c>
      <c r="E398" s="6">
        <v>6581</v>
      </c>
      <c r="F398" s="6">
        <v>2</v>
      </c>
      <c r="G398" s="6">
        <f t="shared" si="48"/>
        <v>42</v>
      </c>
      <c r="H398" s="8">
        <f t="shared" ref="H398:H461" si="51">1-I398/G398</f>
        <v>0.97619047619047616</v>
      </c>
      <c r="I398" s="6">
        <f t="shared" si="46"/>
        <v>1</v>
      </c>
      <c r="J398" s="7">
        <f t="shared" si="47"/>
        <v>2.3809523809523808E-2</v>
      </c>
      <c r="K398" s="6">
        <f t="shared" si="50"/>
        <v>1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1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</row>
    <row r="399" spans="1:55" hidden="1" x14ac:dyDescent="0.25">
      <c r="B399" s="39">
        <v>46155</v>
      </c>
      <c r="C399" s="39" t="s">
        <v>1499</v>
      </c>
      <c r="D399" s="13" t="s">
        <v>949</v>
      </c>
      <c r="E399" s="6">
        <v>6601</v>
      </c>
      <c r="F399" s="6">
        <v>4</v>
      </c>
      <c r="G399" s="6">
        <f t="shared" si="48"/>
        <v>84</v>
      </c>
      <c r="H399" s="8">
        <f t="shared" si="51"/>
        <v>1</v>
      </c>
      <c r="I399" s="6">
        <f t="shared" si="46"/>
        <v>0</v>
      </c>
      <c r="J399" s="7">
        <f t="shared" si="47"/>
        <v>0</v>
      </c>
      <c r="K399" s="6">
        <f t="shared" si="50"/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</row>
    <row r="400" spans="1:55" hidden="1" x14ac:dyDescent="0.25">
      <c r="B400" s="39">
        <v>46155</v>
      </c>
      <c r="C400" s="39" t="s">
        <v>1499</v>
      </c>
      <c r="D400" s="13" t="s">
        <v>880</v>
      </c>
      <c r="E400" s="6">
        <v>6581</v>
      </c>
      <c r="F400" s="6">
        <v>1</v>
      </c>
      <c r="G400" s="6">
        <f t="shared" si="48"/>
        <v>21</v>
      </c>
      <c r="H400" s="8">
        <f t="shared" si="51"/>
        <v>1</v>
      </c>
      <c r="I400" s="6">
        <f t="shared" ref="I400:I427" si="52">SUM(L400:BA400)</f>
        <v>0</v>
      </c>
      <c r="J400" s="7">
        <f t="shared" si="47"/>
        <v>0</v>
      </c>
      <c r="K400" s="6">
        <f t="shared" si="50"/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</row>
    <row r="401" spans="2:55" hidden="1" x14ac:dyDescent="0.25">
      <c r="B401" s="36">
        <v>46155</v>
      </c>
      <c r="C401" s="39" t="s">
        <v>1499</v>
      </c>
      <c r="D401" s="6" t="s">
        <v>893</v>
      </c>
      <c r="E401" s="6">
        <v>6601</v>
      </c>
      <c r="F401" s="6">
        <v>1</v>
      </c>
      <c r="G401" s="6">
        <f t="shared" si="48"/>
        <v>21</v>
      </c>
      <c r="H401" s="8">
        <f t="shared" si="51"/>
        <v>1</v>
      </c>
      <c r="I401" s="6">
        <f t="shared" si="52"/>
        <v>0</v>
      </c>
      <c r="J401" s="7">
        <f t="shared" si="47"/>
        <v>0</v>
      </c>
      <c r="K401" s="6">
        <f t="shared" si="50"/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</row>
    <row r="402" spans="2:55" hidden="1" x14ac:dyDescent="0.25">
      <c r="B402" s="36">
        <v>46155</v>
      </c>
      <c r="C402" s="39" t="s">
        <v>1499</v>
      </c>
      <c r="D402" s="6" t="s">
        <v>901</v>
      </c>
      <c r="E402" s="6">
        <v>6601</v>
      </c>
      <c r="F402" s="6">
        <v>1</v>
      </c>
      <c r="G402" s="6">
        <f t="shared" si="48"/>
        <v>21</v>
      </c>
      <c r="H402" s="8">
        <f t="shared" si="51"/>
        <v>1</v>
      </c>
      <c r="I402" s="6">
        <f t="shared" si="52"/>
        <v>0</v>
      </c>
      <c r="J402" s="7">
        <f t="shared" si="47"/>
        <v>0</v>
      </c>
      <c r="K402" s="6">
        <f t="shared" si="50"/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</row>
    <row r="403" spans="2:55" hidden="1" x14ac:dyDescent="0.25">
      <c r="B403" s="39">
        <v>46156</v>
      </c>
      <c r="C403" s="39" t="s">
        <v>1499</v>
      </c>
      <c r="D403" s="13" t="s">
        <v>955</v>
      </c>
      <c r="E403" s="6">
        <v>6601</v>
      </c>
      <c r="F403" s="6">
        <v>3</v>
      </c>
      <c r="G403" s="6">
        <f t="shared" si="48"/>
        <v>63</v>
      </c>
      <c r="H403" s="8">
        <f t="shared" si="51"/>
        <v>0.92063492063492069</v>
      </c>
      <c r="I403" s="6">
        <f t="shared" si="52"/>
        <v>5</v>
      </c>
      <c r="J403" s="7">
        <f t="shared" si="47"/>
        <v>7.9365079365079361E-2</v>
      </c>
      <c r="K403" s="6">
        <f t="shared" si="50"/>
        <v>5</v>
      </c>
      <c r="L403" s="6">
        <v>0</v>
      </c>
      <c r="M403" s="6">
        <v>0</v>
      </c>
      <c r="N403" s="6">
        <v>4</v>
      </c>
      <c r="O403" s="6">
        <v>0</v>
      </c>
      <c r="P403" s="6">
        <v>0</v>
      </c>
      <c r="Q403" s="6">
        <v>0</v>
      </c>
      <c r="R403" s="6">
        <v>0</v>
      </c>
      <c r="S403" s="6">
        <v>1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</row>
    <row r="404" spans="2:55" hidden="1" x14ac:dyDescent="0.25">
      <c r="B404" s="39">
        <v>46156</v>
      </c>
      <c r="C404" s="39" t="s">
        <v>1499</v>
      </c>
      <c r="D404" s="13" t="s">
        <v>997</v>
      </c>
      <c r="E404" s="6">
        <v>6446</v>
      </c>
      <c r="F404" s="13">
        <v>13</v>
      </c>
      <c r="G404" s="6">
        <f t="shared" si="48"/>
        <v>273</v>
      </c>
      <c r="H404" s="8">
        <f t="shared" si="51"/>
        <v>0.9853479853479854</v>
      </c>
      <c r="I404" s="6">
        <f t="shared" si="52"/>
        <v>4</v>
      </c>
      <c r="J404" s="7">
        <f t="shared" si="47"/>
        <v>3.663003663003663E-3</v>
      </c>
      <c r="K404" s="6">
        <f t="shared" si="50"/>
        <v>1</v>
      </c>
      <c r="L404" s="6">
        <v>0</v>
      </c>
      <c r="M404" s="6">
        <v>0</v>
      </c>
      <c r="N404" s="6">
        <v>1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3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13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</row>
    <row r="405" spans="2:55" hidden="1" x14ac:dyDescent="0.25">
      <c r="B405" s="39">
        <v>46156</v>
      </c>
      <c r="C405" s="39" t="s">
        <v>1499</v>
      </c>
      <c r="D405" s="13" t="s">
        <v>1000</v>
      </c>
      <c r="E405" s="6">
        <v>6688</v>
      </c>
      <c r="F405" s="6">
        <v>4</v>
      </c>
      <c r="G405" s="6">
        <f t="shared" si="48"/>
        <v>84</v>
      </c>
      <c r="H405" s="8">
        <f t="shared" si="51"/>
        <v>0.97619047619047616</v>
      </c>
      <c r="I405" s="6">
        <f t="shared" si="52"/>
        <v>2</v>
      </c>
      <c r="J405" s="7">
        <f t="shared" si="47"/>
        <v>1.1904761904761904E-2</v>
      </c>
      <c r="K405" s="6">
        <f t="shared" si="50"/>
        <v>1</v>
      </c>
      <c r="L405" s="6">
        <v>0</v>
      </c>
      <c r="M405" s="6">
        <v>0</v>
      </c>
      <c r="N405" s="6">
        <v>0</v>
      </c>
      <c r="O405" s="13">
        <v>0</v>
      </c>
      <c r="P405" s="6">
        <v>0</v>
      </c>
      <c r="Q405" s="6">
        <v>1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1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</row>
    <row r="406" spans="2:55" hidden="1" x14ac:dyDescent="0.25">
      <c r="B406" s="39">
        <v>46156</v>
      </c>
      <c r="C406" s="39" t="s">
        <v>1499</v>
      </c>
      <c r="D406" s="13" t="s">
        <v>949</v>
      </c>
      <c r="E406" s="6">
        <v>6494</v>
      </c>
      <c r="F406" s="6">
        <v>4</v>
      </c>
      <c r="G406" s="6">
        <f t="shared" si="48"/>
        <v>84</v>
      </c>
      <c r="H406" s="8">
        <f t="shared" si="51"/>
        <v>1</v>
      </c>
      <c r="I406" s="6">
        <f t="shared" si="52"/>
        <v>0</v>
      </c>
      <c r="J406" s="7">
        <f t="shared" si="47"/>
        <v>0</v>
      </c>
      <c r="K406" s="6">
        <f t="shared" si="50"/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</row>
    <row r="407" spans="2:55" hidden="1" x14ac:dyDescent="0.25">
      <c r="B407" s="39">
        <v>46156</v>
      </c>
      <c r="C407" s="39" t="s">
        <v>1499</v>
      </c>
      <c r="D407" s="13" t="s">
        <v>977</v>
      </c>
      <c r="E407" s="6">
        <v>6688</v>
      </c>
      <c r="F407" s="6">
        <v>3</v>
      </c>
      <c r="G407" s="6">
        <f t="shared" si="48"/>
        <v>63</v>
      </c>
      <c r="H407" s="8">
        <f t="shared" si="51"/>
        <v>1</v>
      </c>
      <c r="I407" s="6">
        <f t="shared" si="52"/>
        <v>0</v>
      </c>
      <c r="J407" s="7">
        <f t="shared" si="47"/>
        <v>0</v>
      </c>
      <c r="K407" s="6">
        <f t="shared" si="50"/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</row>
    <row r="408" spans="2:55" ht="16.5" hidden="1" x14ac:dyDescent="0.25">
      <c r="B408" s="39">
        <v>46156</v>
      </c>
      <c r="C408" s="39" t="s">
        <v>1499</v>
      </c>
      <c r="D408" s="13" t="s">
        <v>1001</v>
      </c>
      <c r="E408" s="6">
        <v>6688</v>
      </c>
      <c r="F408" s="6">
        <v>1</v>
      </c>
      <c r="G408" s="6">
        <f t="shared" si="48"/>
        <v>21</v>
      </c>
      <c r="H408" s="8">
        <f t="shared" si="51"/>
        <v>1</v>
      </c>
      <c r="I408" s="6">
        <f t="shared" si="52"/>
        <v>0</v>
      </c>
      <c r="J408" s="7">
        <f t="shared" si="47"/>
        <v>0</v>
      </c>
      <c r="K408" s="6">
        <f t="shared" si="50"/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30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C408" s="6" t="s">
        <v>1002</v>
      </c>
    </row>
    <row r="409" spans="2:55" hidden="1" x14ac:dyDescent="0.25">
      <c r="B409" s="39">
        <v>46156</v>
      </c>
      <c r="C409" s="39" t="s">
        <v>1499</v>
      </c>
      <c r="D409" s="13" t="s">
        <v>1003</v>
      </c>
      <c r="E409" s="6">
        <v>6581</v>
      </c>
      <c r="F409" s="6">
        <v>7</v>
      </c>
      <c r="G409" s="6">
        <f t="shared" si="48"/>
        <v>147</v>
      </c>
      <c r="H409" s="8">
        <f t="shared" si="51"/>
        <v>0.99319727891156462</v>
      </c>
      <c r="I409" s="6">
        <f t="shared" si="52"/>
        <v>1</v>
      </c>
      <c r="J409" s="7">
        <f t="shared" si="47"/>
        <v>6.8027210884353739E-3</v>
      </c>
      <c r="K409" s="6">
        <f t="shared" si="50"/>
        <v>1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1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</row>
    <row r="410" spans="2:55" hidden="1" x14ac:dyDescent="0.25">
      <c r="B410" s="39">
        <v>46156</v>
      </c>
      <c r="C410" s="39" t="s">
        <v>1499</v>
      </c>
      <c r="D410" s="13" t="s">
        <v>980</v>
      </c>
      <c r="E410" s="6">
        <v>6688</v>
      </c>
      <c r="F410" s="6">
        <v>5</v>
      </c>
      <c r="G410" s="6">
        <f t="shared" si="48"/>
        <v>105</v>
      </c>
      <c r="H410" s="8">
        <f t="shared" si="51"/>
        <v>0.98095238095238091</v>
      </c>
      <c r="I410" s="6">
        <f t="shared" si="52"/>
        <v>2</v>
      </c>
      <c r="J410" s="7">
        <f t="shared" si="47"/>
        <v>1.9047619047619049E-2</v>
      </c>
      <c r="K410" s="6">
        <f t="shared" si="50"/>
        <v>2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2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</row>
    <row r="411" spans="2:55" ht="16.5" hidden="1" x14ac:dyDescent="0.25">
      <c r="B411" s="39">
        <v>46156</v>
      </c>
      <c r="C411" s="39" t="s">
        <v>1499</v>
      </c>
      <c r="D411" s="13" t="s">
        <v>1004</v>
      </c>
      <c r="E411" s="6">
        <v>6688</v>
      </c>
      <c r="F411" s="6">
        <v>9</v>
      </c>
      <c r="G411" s="6">
        <f t="shared" si="48"/>
        <v>189</v>
      </c>
      <c r="H411" s="8">
        <f t="shared" si="51"/>
        <v>0.98941798941798942</v>
      </c>
      <c r="I411" s="6">
        <f t="shared" si="52"/>
        <v>2</v>
      </c>
      <c r="J411" s="7">
        <f t="shared" si="47"/>
        <v>5.2910052910052907E-3</v>
      </c>
      <c r="K411" s="6">
        <f t="shared" si="50"/>
        <v>1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30">
        <v>1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13">
        <v>1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C411" s="6" t="s">
        <v>1009</v>
      </c>
    </row>
    <row r="412" spans="2:55" hidden="1" x14ac:dyDescent="0.25">
      <c r="B412" s="39">
        <v>46156</v>
      </c>
      <c r="C412" s="39" t="s">
        <v>1499</v>
      </c>
      <c r="D412" s="13" t="s">
        <v>982</v>
      </c>
      <c r="E412" s="6">
        <v>6688</v>
      </c>
      <c r="F412" s="6">
        <v>1</v>
      </c>
      <c r="G412" s="6">
        <f t="shared" si="48"/>
        <v>21</v>
      </c>
      <c r="H412" s="8">
        <f t="shared" si="51"/>
        <v>1</v>
      </c>
      <c r="I412" s="6">
        <f t="shared" si="52"/>
        <v>0</v>
      </c>
      <c r="J412" s="7">
        <f t="shared" si="47"/>
        <v>0</v>
      </c>
      <c r="K412" s="6">
        <f t="shared" si="50"/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</row>
    <row r="413" spans="2:55" hidden="1" x14ac:dyDescent="0.25">
      <c r="B413" s="39">
        <v>46156</v>
      </c>
      <c r="C413" s="39" t="s">
        <v>1499</v>
      </c>
      <c r="D413" s="13" t="s">
        <v>879</v>
      </c>
      <c r="E413" s="6">
        <v>6688</v>
      </c>
      <c r="F413" s="6">
        <v>3</v>
      </c>
      <c r="G413" s="6">
        <f t="shared" si="48"/>
        <v>63</v>
      </c>
      <c r="H413" s="8">
        <f t="shared" si="51"/>
        <v>0.98412698412698418</v>
      </c>
      <c r="I413" s="6">
        <f t="shared" si="52"/>
        <v>1</v>
      </c>
      <c r="J413" s="7">
        <f t="shared" si="47"/>
        <v>0</v>
      </c>
      <c r="K413" s="6">
        <f t="shared" si="50"/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1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</row>
    <row r="414" spans="2:55" hidden="1" x14ac:dyDescent="0.25">
      <c r="B414" s="36">
        <v>46156</v>
      </c>
      <c r="C414" s="39" t="s">
        <v>1499</v>
      </c>
      <c r="D414" s="6" t="s">
        <v>1005</v>
      </c>
      <c r="E414" s="6">
        <v>6688</v>
      </c>
      <c r="F414" s="6">
        <v>8</v>
      </c>
      <c r="G414" s="6">
        <f t="shared" si="48"/>
        <v>168</v>
      </c>
      <c r="H414" s="8">
        <f t="shared" si="51"/>
        <v>0.98809523809523814</v>
      </c>
      <c r="I414" s="6">
        <f t="shared" si="52"/>
        <v>2</v>
      </c>
      <c r="J414" s="7">
        <f t="shared" si="47"/>
        <v>0</v>
      </c>
      <c r="K414" s="6">
        <f t="shared" si="50"/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2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  <c r="AY414" s="6">
        <v>0</v>
      </c>
      <c r="AZ414" s="6">
        <v>0</v>
      </c>
      <c r="BA414" s="6">
        <v>0</v>
      </c>
    </row>
    <row r="415" spans="2:55" hidden="1" x14ac:dyDescent="0.25">
      <c r="B415" s="39">
        <v>46156</v>
      </c>
      <c r="C415" s="39" t="s">
        <v>1499</v>
      </c>
      <c r="D415" s="13" t="s">
        <v>984</v>
      </c>
      <c r="E415" s="6">
        <v>6688</v>
      </c>
      <c r="F415" s="6">
        <v>1</v>
      </c>
      <c r="G415" s="6">
        <f t="shared" si="48"/>
        <v>21</v>
      </c>
      <c r="H415" s="8">
        <f t="shared" si="51"/>
        <v>1</v>
      </c>
      <c r="I415" s="6">
        <f t="shared" si="52"/>
        <v>0</v>
      </c>
      <c r="J415" s="7">
        <f t="shared" si="47"/>
        <v>0</v>
      </c>
      <c r="K415" s="6">
        <f t="shared" si="50"/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</row>
    <row r="416" spans="2:55" hidden="1" x14ac:dyDescent="0.25">
      <c r="B416" s="39">
        <v>46156</v>
      </c>
      <c r="C416" s="39" t="s">
        <v>1499</v>
      </c>
      <c r="D416" s="13" t="s">
        <v>1006</v>
      </c>
      <c r="E416" s="6">
        <v>6688</v>
      </c>
      <c r="F416" s="6">
        <v>2</v>
      </c>
      <c r="G416" s="6">
        <f t="shared" si="48"/>
        <v>42</v>
      </c>
      <c r="H416" s="8">
        <f t="shared" si="51"/>
        <v>1</v>
      </c>
      <c r="I416" s="6">
        <f t="shared" si="52"/>
        <v>0</v>
      </c>
      <c r="J416" s="7">
        <f t="shared" si="47"/>
        <v>0</v>
      </c>
      <c r="K416" s="6">
        <f t="shared" si="50"/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</row>
    <row r="417" spans="1:55" hidden="1" x14ac:dyDescent="0.25">
      <c r="B417" s="39">
        <v>46156</v>
      </c>
      <c r="C417" s="39" t="s">
        <v>1499</v>
      </c>
      <c r="D417" s="13" t="s">
        <v>880</v>
      </c>
      <c r="E417" s="6">
        <v>6601</v>
      </c>
      <c r="F417" s="6">
        <v>1</v>
      </c>
      <c r="G417" s="6">
        <f t="shared" si="48"/>
        <v>21</v>
      </c>
      <c r="H417" s="8">
        <f t="shared" si="51"/>
        <v>1</v>
      </c>
      <c r="I417" s="6">
        <f t="shared" si="52"/>
        <v>0</v>
      </c>
      <c r="J417" s="7">
        <f t="shared" si="47"/>
        <v>0</v>
      </c>
      <c r="K417" s="6">
        <f t="shared" si="50"/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</row>
    <row r="418" spans="1:55" hidden="1" x14ac:dyDescent="0.25">
      <c r="B418" s="39">
        <v>46156</v>
      </c>
      <c r="C418" s="39" t="s">
        <v>1499</v>
      </c>
      <c r="D418" s="13" t="s">
        <v>845</v>
      </c>
      <c r="E418" s="6">
        <v>6688</v>
      </c>
      <c r="F418" s="13">
        <v>3</v>
      </c>
      <c r="G418" s="6">
        <f t="shared" si="48"/>
        <v>63</v>
      </c>
      <c r="H418" s="8">
        <f t="shared" si="51"/>
        <v>0.98412698412698418</v>
      </c>
      <c r="I418" s="6">
        <f t="shared" si="52"/>
        <v>1</v>
      </c>
      <c r="J418" s="7">
        <f t="shared" si="47"/>
        <v>1.5873015873015872E-2</v>
      </c>
      <c r="K418" s="6">
        <f t="shared" si="50"/>
        <v>1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1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</row>
    <row r="419" spans="1:55" ht="16.5" hidden="1" x14ac:dyDescent="0.25">
      <c r="B419" s="36">
        <v>46156</v>
      </c>
      <c r="C419" s="39" t="s">
        <v>1499</v>
      </c>
      <c r="D419" s="6" t="s">
        <v>900</v>
      </c>
      <c r="E419" s="6">
        <v>6601</v>
      </c>
      <c r="F419" s="6">
        <v>2</v>
      </c>
      <c r="G419" s="6">
        <f t="shared" si="48"/>
        <v>42</v>
      </c>
      <c r="H419" s="8">
        <f t="shared" si="51"/>
        <v>0.95238095238095233</v>
      </c>
      <c r="I419" s="6">
        <f t="shared" si="52"/>
        <v>2</v>
      </c>
      <c r="J419" s="7">
        <f t="shared" si="47"/>
        <v>4.7619047619047616E-2</v>
      </c>
      <c r="K419" s="6">
        <f t="shared" si="50"/>
        <v>2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30">
        <v>2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C419" s="6" t="s">
        <v>1007</v>
      </c>
    </row>
    <row r="420" spans="1:55" hidden="1" x14ac:dyDescent="0.25">
      <c r="B420" s="36">
        <v>46156</v>
      </c>
      <c r="C420" s="39" t="s">
        <v>1499</v>
      </c>
      <c r="D420" s="6" t="s">
        <v>934</v>
      </c>
      <c r="E420" s="6">
        <v>6581</v>
      </c>
      <c r="F420" s="6">
        <v>4</v>
      </c>
      <c r="G420" s="6">
        <f t="shared" si="48"/>
        <v>84</v>
      </c>
      <c r="H420" s="8">
        <f t="shared" si="51"/>
        <v>0.98809523809523814</v>
      </c>
      <c r="I420" s="6">
        <f t="shared" si="52"/>
        <v>1</v>
      </c>
      <c r="J420" s="7">
        <f t="shared" si="47"/>
        <v>1.1904761904761904E-2</v>
      </c>
      <c r="K420" s="6">
        <f t="shared" si="50"/>
        <v>1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1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</row>
    <row r="421" spans="1:55" hidden="1" x14ac:dyDescent="0.25">
      <c r="B421" s="36">
        <v>46156</v>
      </c>
      <c r="C421" s="39" t="s">
        <v>1499</v>
      </c>
      <c r="D421" s="6" t="s">
        <v>986</v>
      </c>
      <c r="E421" s="6">
        <v>6581</v>
      </c>
      <c r="F421" s="6">
        <v>2</v>
      </c>
      <c r="G421" s="6">
        <f t="shared" si="48"/>
        <v>42</v>
      </c>
      <c r="H421" s="8">
        <f t="shared" si="51"/>
        <v>1</v>
      </c>
      <c r="I421" s="6">
        <f t="shared" si="52"/>
        <v>0</v>
      </c>
      <c r="J421" s="7">
        <f t="shared" si="47"/>
        <v>0</v>
      </c>
      <c r="K421" s="6">
        <f t="shared" si="50"/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</row>
    <row r="422" spans="1:55" hidden="1" x14ac:dyDescent="0.25">
      <c r="B422" s="36">
        <v>46156</v>
      </c>
      <c r="C422" s="39" t="s">
        <v>1499</v>
      </c>
      <c r="D422" s="6" t="s">
        <v>987</v>
      </c>
      <c r="E422" s="6">
        <v>6581</v>
      </c>
      <c r="F422" s="6">
        <v>1</v>
      </c>
      <c r="G422" s="6">
        <f t="shared" si="48"/>
        <v>21</v>
      </c>
      <c r="H422" s="8">
        <f t="shared" si="51"/>
        <v>0.95238095238095233</v>
      </c>
      <c r="I422" s="6">
        <f t="shared" si="52"/>
        <v>1</v>
      </c>
      <c r="J422" s="7">
        <f t="shared" si="47"/>
        <v>4.7619047619047616E-2</v>
      </c>
      <c r="K422" s="6">
        <f t="shared" si="50"/>
        <v>1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1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</row>
    <row r="423" spans="1:55" hidden="1" x14ac:dyDescent="0.25">
      <c r="B423" s="36">
        <v>46156</v>
      </c>
      <c r="C423" s="39" t="s">
        <v>1499</v>
      </c>
      <c r="D423" s="6" t="s">
        <v>987</v>
      </c>
      <c r="E423" s="6">
        <v>6601</v>
      </c>
      <c r="F423" s="6">
        <v>1</v>
      </c>
      <c r="G423" s="6">
        <f t="shared" si="48"/>
        <v>21</v>
      </c>
      <c r="H423" s="8">
        <f t="shared" si="51"/>
        <v>1</v>
      </c>
      <c r="I423" s="6">
        <f t="shared" si="52"/>
        <v>0</v>
      </c>
      <c r="J423" s="7">
        <f t="shared" si="47"/>
        <v>0</v>
      </c>
      <c r="K423" s="6">
        <f t="shared" si="50"/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</row>
    <row r="424" spans="1:55" hidden="1" x14ac:dyDescent="0.25">
      <c r="B424" s="36">
        <v>46156</v>
      </c>
      <c r="C424" s="39" t="s">
        <v>1499</v>
      </c>
      <c r="D424" s="6" t="s">
        <v>988</v>
      </c>
      <c r="E424" s="6">
        <v>6581</v>
      </c>
      <c r="F424" s="6">
        <v>1</v>
      </c>
      <c r="G424" s="6">
        <f t="shared" si="48"/>
        <v>21</v>
      </c>
      <c r="H424" s="8">
        <f t="shared" si="51"/>
        <v>1</v>
      </c>
      <c r="I424" s="6">
        <f t="shared" si="52"/>
        <v>0</v>
      </c>
      <c r="J424" s="7">
        <f t="shared" si="47"/>
        <v>0</v>
      </c>
      <c r="K424" s="6">
        <f t="shared" si="50"/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</row>
    <row r="425" spans="1:55" hidden="1" x14ac:dyDescent="0.25">
      <c r="B425" s="36">
        <v>46156</v>
      </c>
      <c r="C425" s="39" t="s">
        <v>1499</v>
      </c>
      <c r="D425" s="6" t="s">
        <v>993</v>
      </c>
      <c r="E425" s="6">
        <v>6581</v>
      </c>
      <c r="F425" s="6">
        <v>1</v>
      </c>
      <c r="G425" s="6">
        <f t="shared" si="48"/>
        <v>21</v>
      </c>
      <c r="H425" s="8">
        <f t="shared" si="51"/>
        <v>1</v>
      </c>
      <c r="I425" s="6">
        <f t="shared" si="52"/>
        <v>0</v>
      </c>
      <c r="J425" s="7">
        <f t="shared" si="47"/>
        <v>0</v>
      </c>
      <c r="K425" s="6">
        <f t="shared" si="50"/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</row>
    <row r="426" spans="1:55" hidden="1" x14ac:dyDescent="0.25">
      <c r="B426" s="36">
        <v>46156</v>
      </c>
      <c r="C426" s="39" t="s">
        <v>1499</v>
      </c>
      <c r="D426" s="6" t="s">
        <v>905</v>
      </c>
      <c r="E426" s="6">
        <v>6601</v>
      </c>
      <c r="F426" s="6">
        <v>1</v>
      </c>
      <c r="G426" s="6">
        <f t="shared" si="48"/>
        <v>21</v>
      </c>
      <c r="H426" s="8">
        <f t="shared" si="51"/>
        <v>0.95238095238095233</v>
      </c>
      <c r="I426" s="6">
        <f t="shared" si="52"/>
        <v>1</v>
      </c>
      <c r="J426" s="7">
        <f t="shared" si="47"/>
        <v>4.7619047619047616E-2</v>
      </c>
      <c r="K426" s="6">
        <f t="shared" si="50"/>
        <v>1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1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</row>
    <row r="427" spans="1:55" hidden="1" x14ac:dyDescent="0.25">
      <c r="B427" s="36">
        <v>46156</v>
      </c>
      <c r="C427" s="39" t="s">
        <v>1499</v>
      </c>
      <c r="D427" s="6" t="s">
        <v>908</v>
      </c>
      <c r="E427" s="6">
        <v>6581</v>
      </c>
      <c r="F427" s="6">
        <v>1</v>
      </c>
      <c r="G427" s="6">
        <f t="shared" si="48"/>
        <v>21</v>
      </c>
      <c r="H427" s="8">
        <f t="shared" si="51"/>
        <v>1</v>
      </c>
      <c r="I427" s="6">
        <f t="shared" si="52"/>
        <v>0</v>
      </c>
      <c r="J427" s="7">
        <f t="shared" si="47"/>
        <v>0</v>
      </c>
      <c r="K427" s="6">
        <f t="shared" si="50"/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</row>
    <row r="428" spans="1:55" hidden="1" x14ac:dyDescent="0.25">
      <c r="A428" s="6" t="s">
        <v>1595</v>
      </c>
      <c r="B428" s="39">
        <v>46156</v>
      </c>
      <c r="C428" s="39" t="s">
        <v>1499</v>
      </c>
      <c r="D428" s="13" t="s">
        <v>997</v>
      </c>
      <c r="E428" s="13">
        <v>6446</v>
      </c>
      <c r="F428" s="13">
        <v>13</v>
      </c>
      <c r="G428" s="84">
        <f t="shared" si="48"/>
        <v>273</v>
      </c>
      <c r="H428" s="8">
        <f t="shared" si="51"/>
        <v>0.9853479853479854</v>
      </c>
      <c r="I428" s="6">
        <f>SUM(L428:AZ428)</f>
        <v>4</v>
      </c>
      <c r="J428" s="8">
        <f t="shared" si="47"/>
        <v>3.663003663003663E-3</v>
      </c>
      <c r="K428" s="6">
        <f t="shared" si="50"/>
        <v>1</v>
      </c>
      <c r="L428" s="6">
        <v>0</v>
      </c>
      <c r="M428" s="6">
        <v>0</v>
      </c>
      <c r="N428" s="6">
        <v>1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3</v>
      </c>
      <c r="AA428" s="13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</row>
    <row r="429" spans="1:55" hidden="1" x14ac:dyDescent="0.25">
      <c r="B429" s="39">
        <v>46157</v>
      </c>
      <c r="C429" s="39" t="s">
        <v>1499</v>
      </c>
      <c r="D429" s="13" t="s">
        <v>978</v>
      </c>
      <c r="E429" s="6">
        <v>6688</v>
      </c>
      <c r="F429" s="6">
        <v>4</v>
      </c>
      <c r="G429" s="6">
        <f t="shared" si="48"/>
        <v>84</v>
      </c>
      <c r="H429" s="8">
        <f t="shared" si="51"/>
        <v>1</v>
      </c>
      <c r="I429" s="6">
        <f t="shared" ref="I429:I460" si="53">SUM(L429:BA429)</f>
        <v>0</v>
      </c>
      <c r="J429" s="7">
        <f t="shared" si="47"/>
        <v>0</v>
      </c>
      <c r="K429" s="6">
        <f t="shared" si="50"/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</row>
    <row r="430" spans="1:55" hidden="1" x14ac:dyDescent="0.25">
      <c r="B430" s="39">
        <v>46157</v>
      </c>
      <c r="C430" s="39" t="s">
        <v>1499</v>
      </c>
      <c r="D430" s="13" t="s">
        <v>981</v>
      </c>
      <c r="E430" s="6">
        <v>6494</v>
      </c>
      <c r="F430" s="6">
        <v>9</v>
      </c>
      <c r="G430" s="6">
        <f t="shared" si="48"/>
        <v>189</v>
      </c>
      <c r="H430" s="8">
        <f t="shared" si="51"/>
        <v>0.99470899470899465</v>
      </c>
      <c r="I430" s="6">
        <f t="shared" si="53"/>
        <v>1</v>
      </c>
      <c r="J430" s="7">
        <f t="shared" si="47"/>
        <v>0</v>
      </c>
      <c r="K430" s="6">
        <f t="shared" si="50"/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1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</row>
    <row r="431" spans="1:55" hidden="1" x14ac:dyDescent="0.25">
      <c r="B431" s="39">
        <v>46157</v>
      </c>
      <c r="C431" s="39" t="s">
        <v>1499</v>
      </c>
      <c r="D431" s="13" t="s">
        <v>879</v>
      </c>
      <c r="E431" s="6">
        <v>6494</v>
      </c>
      <c r="F431" s="6">
        <v>3</v>
      </c>
      <c r="G431" s="6">
        <f t="shared" si="48"/>
        <v>63</v>
      </c>
      <c r="H431" s="8">
        <f t="shared" si="51"/>
        <v>1</v>
      </c>
      <c r="I431" s="6">
        <f t="shared" si="53"/>
        <v>0</v>
      </c>
      <c r="J431" s="7">
        <f t="shared" si="47"/>
        <v>0</v>
      </c>
      <c r="K431" s="6">
        <f t="shared" si="50"/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</row>
    <row r="432" spans="1:55" hidden="1" x14ac:dyDescent="0.25">
      <c r="B432" s="36">
        <v>46157</v>
      </c>
      <c r="C432" s="39" t="s">
        <v>1499</v>
      </c>
      <c r="D432" s="6" t="s">
        <v>956</v>
      </c>
      <c r="E432" s="6">
        <v>6688</v>
      </c>
      <c r="F432" s="6">
        <v>1</v>
      </c>
      <c r="G432" s="6">
        <f t="shared" si="48"/>
        <v>21</v>
      </c>
      <c r="H432" s="8">
        <f t="shared" si="51"/>
        <v>1</v>
      </c>
      <c r="I432" s="6">
        <f t="shared" si="53"/>
        <v>0</v>
      </c>
      <c r="J432" s="7">
        <f t="shared" si="47"/>
        <v>0</v>
      </c>
      <c r="K432" s="6">
        <f t="shared" si="50"/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</row>
    <row r="433" spans="2:55" hidden="1" x14ac:dyDescent="0.25">
      <c r="B433" s="39">
        <v>46157</v>
      </c>
      <c r="C433" s="39" t="s">
        <v>1499</v>
      </c>
      <c r="D433" s="13" t="s">
        <v>1081</v>
      </c>
      <c r="E433" s="6">
        <v>6494</v>
      </c>
      <c r="F433" s="6">
        <v>1</v>
      </c>
      <c r="G433" s="6">
        <f t="shared" si="48"/>
        <v>21</v>
      </c>
      <c r="H433" s="8">
        <f t="shared" si="51"/>
        <v>0.95238095238095233</v>
      </c>
      <c r="I433" s="6">
        <f t="shared" si="53"/>
        <v>1</v>
      </c>
      <c r="J433" s="7">
        <f t="shared" si="47"/>
        <v>4.7619047619047616E-2</v>
      </c>
      <c r="K433" s="6">
        <f t="shared" si="50"/>
        <v>1</v>
      </c>
      <c r="L433" s="6">
        <v>0</v>
      </c>
      <c r="M433" s="6">
        <v>0</v>
      </c>
      <c r="N433" s="6">
        <v>0</v>
      </c>
      <c r="O433" s="6">
        <v>1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</row>
    <row r="434" spans="2:55" hidden="1" x14ac:dyDescent="0.25">
      <c r="B434" s="39">
        <v>46160</v>
      </c>
      <c r="C434" s="39" t="s">
        <v>1499</v>
      </c>
      <c r="D434" s="13" t="s">
        <v>1098</v>
      </c>
      <c r="E434" s="6">
        <v>6905</v>
      </c>
      <c r="F434" s="6">
        <v>4</v>
      </c>
      <c r="G434" s="6">
        <f t="shared" si="48"/>
        <v>84</v>
      </c>
      <c r="H434" s="8">
        <f t="shared" si="51"/>
        <v>1</v>
      </c>
      <c r="I434" s="6">
        <f t="shared" si="53"/>
        <v>0</v>
      </c>
      <c r="J434" s="7">
        <f t="shared" si="47"/>
        <v>0</v>
      </c>
      <c r="K434" s="6">
        <f t="shared" si="50"/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30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30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C434" s="6" t="s">
        <v>1099</v>
      </c>
    </row>
    <row r="435" spans="2:55" hidden="1" x14ac:dyDescent="0.25">
      <c r="B435" s="39">
        <v>46160</v>
      </c>
      <c r="C435" s="39" t="s">
        <v>1499</v>
      </c>
      <c r="D435" s="13" t="s">
        <v>939</v>
      </c>
      <c r="E435" s="6">
        <v>6494</v>
      </c>
      <c r="F435" s="6">
        <v>1</v>
      </c>
      <c r="G435" s="6">
        <f t="shared" si="48"/>
        <v>21</v>
      </c>
      <c r="H435" s="8">
        <f t="shared" si="51"/>
        <v>1</v>
      </c>
      <c r="I435" s="6">
        <f t="shared" si="53"/>
        <v>0</v>
      </c>
      <c r="J435" s="7">
        <f t="shared" si="47"/>
        <v>0</v>
      </c>
      <c r="K435" s="6">
        <f t="shared" si="50"/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30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C435" s="6" t="s">
        <v>1100</v>
      </c>
    </row>
    <row r="436" spans="2:55" hidden="1" x14ac:dyDescent="0.25">
      <c r="B436" s="39">
        <v>46160</v>
      </c>
      <c r="C436" s="39" t="s">
        <v>1499</v>
      </c>
      <c r="D436" s="13" t="s">
        <v>939</v>
      </c>
      <c r="E436" s="6">
        <v>6905</v>
      </c>
      <c r="F436" s="6">
        <v>1</v>
      </c>
      <c r="G436" s="6">
        <f t="shared" si="48"/>
        <v>21</v>
      </c>
      <c r="H436" s="8">
        <f t="shared" si="51"/>
        <v>1</v>
      </c>
      <c r="I436" s="6">
        <f t="shared" si="53"/>
        <v>0</v>
      </c>
      <c r="J436" s="7">
        <f t="shared" si="47"/>
        <v>0</v>
      </c>
      <c r="K436" s="6">
        <f t="shared" si="50"/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30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C436" s="6" t="s">
        <v>1101</v>
      </c>
    </row>
    <row r="437" spans="2:55" hidden="1" x14ac:dyDescent="0.25">
      <c r="B437" s="39">
        <v>46160</v>
      </c>
      <c r="C437" s="39" t="s">
        <v>1499</v>
      </c>
      <c r="D437" s="13" t="s">
        <v>981</v>
      </c>
      <c r="E437" s="6">
        <v>6905</v>
      </c>
      <c r="F437" s="6">
        <v>9</v>
      </c>
      <c r="G437" s="6">
        <f t="shared" si="48"/>
        <v>189</v>
      </c>
      <c r="H437" s="8">
        <f t="shared" si="51"/>
        <v>0.99470899470899465</v>
      </c>
      <c r="I437" s="6">
        <f t="shared" si="53"/>
        <v>1</v>
      </c>
      <c r="J437" s="7">
        <f t="shared" si="47"/>
        <v>0</v>
      </c>
      <c r="K437" s="6">
        <f t="shared" si="50"/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1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</row>
    <row r="438" spans="2:55" hidden="1" x14ac:dyDescent="0.25">
      <c r="B438" s="36">
        <v>46160</v>
      </c>
      <c r="C438" s="39" t="s">
        <v>1499</v>
      </c>
      <c r="D438" s="6" t="s">
        <v>891</v>
      </c>
      <c r="E438" s="6">
        <v>6494</v>
      </c>
      <c r="F438" s="6">
        <v>8</v>
      </c>
      <c r="G438" s="6">
        <f t="shared" si="48"/>
        <v>168</v>
      </c>
      <c r="H438" s="8">
        <f t="shared" si="51"/>
        <v>1</v>
      </c>
      <c r="I438" s="6">
        <f t="shared" si="53"/>
        <v>0</v>
      </c>
      <c r="J438" s="7">
        <f t="shared" ref="J438:J501" si="54">K438/G438</f>
        <v>0</v>
      </c>
      <c r="K438" s="6">
        <f t="shared" si="50"/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</row>
    <row r="439" spans="2:55" hidden="1" x14ac:dyDescent="0.25">
      <c r="B439" s="36">
        <v>46160</v>
      </c>
      <c r="C439" s="39" t="s">
        <v>1499</v>
      </c>
      <c r="D439" s="6" t="s">
        <v>891</v>
      </c>
      <c r="E439" s="6">
        <v>6905</v>
      </c>
      <c r="F439" s="6">
        <v>8</v>
      </c>
      <c r="G439" s="6">
        <f t="shared" si="48"/>
        <v>168</v>
      </c>
      <c r="H439" s="8">
        <f t="shared" si="51"/>
        <v>1</v>
      </c>
      <c r="I439" s="6">
        <f t="shared" si="53"/>
        <v>0</v>
      </c>
      <c r="J439" s="7">
        <f t="shared" si="54"/>
        <v>0</v>
      </c>
      <c r="K439" s="6">
        <f t="shared" si="50"/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</row>
    <row r="440" spans="2:55" hidden="1" x14ac:dyDescent="0.25">
      <c r="B440" s="36">
        <v>46160</v>
      </c>
      <c r="C440" s="39" t="s">
        <v>1499</v>
      </c>
      <c r="D440" s="6" t="s">
        <v>917</v>
      </c>
      <c r="E440" s="6">
        <v>6601</v>
      </c>
      <c r="F440" s="6">
        <v>3</v>
      </c>
      <c r="G440" s="6">
        <f t="shared" si="48"/>
        <v>63</v>
      </c>
      <c r="H440" s="8">
        <f t="shared" si="51"/>
        <v>1</v>
      </c>
      <c r="I440" s="6">
        <f t="shared" si="53"/>
        <v>0</v>
      </c>
      <c r="J440" s="7">
        <f t="shared" si="54"/>
        <v>0</v>
      </c>
      <c r="K440" s="6">
        <f t="shared" si="50"/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</row>
    <row r="441" spans="2:55" hidden="1" x14ac:dyDescent="0.25">
      <c r="B441" s="36">
        <v>46160</v>
      </c>
      <c r="C441" s="39" t="s">
        <v>1499</v>
      </c>
      <c r="D441" s="6" t="s">
        <v>917</v>
      </c>
      <c r="E441" s="6">
        <v>6688</v>
      </c>
      <c r="F441" s="6">
        <v>3</v>
      </c>
      <c r="G441" s="6">
        <f t="shared" si="48"/>
        <v>63</v>
      </c>
      <c r="H441" s="8">
        <f t="shared" si="51"/>
        <v>0.98412698412698418</v>
      </c>
      <c r="I441" s="6">
        <f t="shared" si="53"/>
        <v>1</v>
      </c>
      <c r="J441" s="7">
        <f t="shared" si="54"/>
        <v>1.5873015873015872E-2</v>
      </c>
      <c r="K441" s="6">
        <f t="shared" si="50"/>
        <v>1</v>
      </c>
      <c r="L441" s="6">
        <v>0</v>
      </c>
      <c r="M441" s="6">
        <v>0</v>
      </c>
      <c r="N441" s="6">
        <v>0</v>
      </c>
      <c r="O441" s="6">
        <v>1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</row>
    <row r="442" spans="2:55" hidden="1" x14ac:dyDescent="0.25">
      <c r="B442" s="36">
        <v>46160</v>
      </c>
      <c r="C442" s="39" t="s">
        <v>1499</v>
      </c>
      <c r="D442" s="6" t="s">
        <v>917</v>
      </c>
      <c r="E442" s="6">
        <v>6494</v>
      </c>
      <c r="F442" s="6">
        <v>3</v>
      </c>
      <c r="G442" s="6">
        <f t="shared" si="48"/>
        <v>63</v>
      </c>
      <c r="H442" s="8">
        <f t="shared" si="51"/>
        <v>1</v>
      </c>
      <c r="I442" s="6">
        <f t="shared" si="53"/>
        <v>0</v>
      </c>
      <c r="J442" s="7">
        <f t="shared" si="54"/>
        <v>0</v>
      </c>
      <c r="K442" s="6">
        <f t="shared" si="50"/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</row>
    <row r="443" spans="2:55" hidden="1" x14ac:dyDescent="0.25">
      <c r="B443" s="36">
        <v>46160</v>
      </c>
      <c r="C443" s="39" t="s">
        <v>1499</v>
      </c>
      <c r="D443" s="6" t="s">
        <v>917</v>
      </c>
      <c r="E443" s="6">
        <v>6905</v>
      </c>
      <c r="F443" s="6">
        <v>3</v>
      </c>
      <c r="G443" s="6">
        <f t="shared" si="48"/>
        <v>63</v>
      </c>
      <c r="H443" s="8">
        <f t="shared" si="51"/>
        <v>1</v>
      </c>
      <c r="I443" s="6">
        <f t="shared" si="53"/>
        <v>0</v>
      </c>
      <c r="J443" s="7">
        <f t="shared" si="54"/>
        <v>0</v>
      </c>
      <c r="K443" s="6">
        <f t="shared" si="50"/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</row>
    <row r="444" spans="2:55" hidden="1" x14ac:dyDescent="0.25">
      <c r="B444" s="39">
        <v>46160</v>
      </c>
      <c r="C444" s="39" t="s">
        <v>1499</v>
      </c>
      <c r="D444" s="13" t="s">
        <v>977</v>
      </c>
      <c r="E444" s="6">
        <v>6494</v>
      </c>
      <c r="F444" s="6">
        <v>3</v>
      </c>
      <c r="G444" s="6">
        <f t="shared" si="48"/>
        <v>63</v>
      </c>
      <c r="H444" s="8">
        <f t="shared" si="51"/>
        <v>0.98412698412698418</v>
      </c>
      <c r="I444" s="6">
        <f t="shared" si="53"/>
        <v>1</v>
      </c>
      <c r="J444" s="7">
        <f t="shared" si="54"/>
        <v>0</v>
      </c>
      <c r="K444" s="6">
        <f t="shared" si="50"/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1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</row>
    <row r="445" spans="2:55" hidden="1" x14ac:dyDescent="0.25">
      <c r="B445" s="39">
        <v>46160</v>
      </c>
      <c r="C445" s="39" t="s">
        <v>1499</v>
      </c>
      <c r="D445" s="13" t="s">
        <v>978</v>
      </c>
      <c r="E445" s="6">
        <v>6494</v>
      </c>
      <c r="F445" s="6">
        <v>4</v>
      </c>
      <c r="G445" s="6">
        <f t="shared" si="48"/>
        <v>84</v>
      </c>
      <c r="H445" s="8">
        <f t="shared" si="51"/>
        <v>1</v>
      </c>
      <c r="I445" s="6">
        <f t="shared" si="53"/>
        <v>0</v>
      </c>
      <c r="J445" s="7">
        <f t="shared" si="54"/>
        <v>0</v>
      </c>
      <c r="K445" s="6">
        <f t="shared" si="50"/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</row>
    <row r="446" spans="2:55" hidden="1" x14ac:dyDescent="0.25">
      <c r="B446" s="39">
        <v>46160</v>
      </c>
      <c r="C446" s="39" t="s">
        <v>1499</v>
      </c>
      <c r="D446" s="13" t="s">
        <v>1104</v>
      </c>
      <c r="E446" s="6">
        <v>6601</v>
      </c>
      <c r="F446" s="6">
        <v>7</v>
      </c>
      <c r="G446" s="6">
        <f t="shared" si="48"/>
        <v>147</v>
      </c>
      <c r="H446" s="8">
        <f t="shared" si="51"/>
        <v>1</v>
      </c>
      <c r="I446" s="6">
        <f t="shared" si="53"/>
        <v>0</v>
      </c>
      <c r="J446" s="7">
        <f t="shared" si="54"/>
        <v>0</v>
      </c>
      <c r="K446" s="6">
        <f t="shared" si="50"/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</row>
    <row r="447" spans="2:55" hidden="1" x14ac:dyDescent="0.25">
      <c r="B447" s="39">
        <v>46160</v>
      </c>
      <c r="C447" s="39" t="s">
        <v>1499</v>
      </c>
      <c r="D447" s="13" t="s">
        <v>955</v>
      </c>
      <c r="E447" s="6">
        <v>6688</v>
      </c>
      <c r="F447" s="6">
        <v>2</v>
      </c>
      <c r="G447" s="6">
        <f t="shared" si="48"/>
        <v>42</v>
      </c>
      <c r="H447" s="8">
        <f t="shared" si="51"/>
        <v>1</v>
      </c>
      <c r="I447" s="6">
        <f t="shared" si="53"/>
        <v>0</v>
      </c>
      <c r="J447" s="7">
        <f t="shared" si="54"/>
        <v>0</v>
      </c>
      <c r="K447" s="6">
        <f t="shared" si="50"/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71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</row>
    <row r="448" spans="2:55" hidden="1" x14ac:dyDescent="0.25">
      <c r="B448" s="36">
        <v>46160</v>
      </c>
      <c r="C448" s="39" t="s">
        <v>1499</v>
      </c>
      <c r="D448" s="6" t="s">
        <v>956</v>
      </c>
      <c r="E448" s="6">
        <v>6494</v>
      </c>
      <c r="F448" s="6">
        <v>1</v>
      </c>
      <c r="G448" s="6">
        <f t="shared" si="48"/>
        <v>21</v>
      </c>
      <c r="H448" s="8">
        <f t="shared" si="51"/>
        <v>0.95238095238095233</v>
      </c>
      <c r="I448" s="6">
        <f t="shared" si="53"/>
        <v>1</v>
      </c>
      <c r="J448" s="7">
        <f t="shared" si="54"/>
        <v>4.7619047619047616E-2</v>
      </c>
      <c r="K448" s="6">
        <f t="shared" si="50"/>
        <v>1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1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</row>
    <row r="449" spans="2:55" hidden="1" x14ac:dyDescent="0.25">
      <c r="B449" s="36">
        <v>46160</v>
      </c>
      <c r="C449" s="39" t="s">
        <v>1499</v>
      </c>
      <c r="D449" s="6" t="s">
        <v>893</v>
      </c>
      <c r="E449" s="6">
        <v>6688</v>
      </c>
      <c r="F449" s="6">
        <v>1</v>
      </c>
      <c r="G449" s="6">
        <f t="shared" si="48"/>
        <v>21</v>
      </c>
      <c r="H449" s="8">
        <f t="shared" si="51"/>
        <v>1</v>
      </c>
      <c r="I449" s="6">
        <f t="shared" si="53"/>
        <v>0</v>
      </c>
      <c r="J449" s="7">
        <f t="shared" si="54"/>
        <v>0</v>
      </c>
      <c r="K449" s="6">
        <f t="shared" si="50"/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71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</row>
    <row r="450" spans="2:55" hidden="1" x14ac:dyDescent="0.25">
      <c r="B450" s="39">
        <v>46160</v>
      </c>
      <c r="C450" s="39" t="s">
        <v>1499</v>
      </c>
      <c r="D450" s="13" t="s">
        <v>864</v>
      </c>
      <c r="E450" s="6">
        <v>6494</v>
      </c>
      <c r="F450" s="6">
        <v>2</v>
      </c>
      <c r="G450" s="6">
        <f t="shared" ref="G450:G513" si="55">F450*21</f>
        <v>42</v>
      </c>
      <c r="H450" s="8">
        <f t="shared" si="51"/>
        <v>1</v>
      </c>
      <c r="I450" s="6">
        <f t="shared" si="53"/>
        <v>0</v>
      </c>
      <c r="J450" s="7">
        <f t="shared" si="54"/>
        <v>0</v>
      </c>
      <c r="K450" s="6">
        <f t="shared" ref="K450:K513" si="56">SUM(L450:U450)</f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71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</row>
    <row r="451" spans="2:55" hidden="1" x14ac:dyDescent="0.25">
      <c r="B451" s="36">
        <v>46160</v>
      </c>
      <c r="C451" s="39" t="s">
        <v>1499</v>
      </c>
      <c r="D451" s="6" t="s">
        <v>897</v>
      </c>
      <c r="E451" s="6">
        <v>6688</v>
      </c>
      <c r="F451" s="6">
        <v>1</v>
      </c>
      <c r="G451" s="6">
        <f t="shared" si="55"/>
        <v>21</v>
      </c>
      <c r="H451" s="8">
        <f t="shared" si="51"/>
        <v>1</v>
      </c>
      <c r="I451" s="6">
        <f t="shared" si="53"/>
        <v>0</v>
      </c>
      <c r="J451" s="7">
        <f t="shared" si="54"/>
        <v>0</v>
      </c>
      <c r="K451" s="6">
        <f t="shared" si="56"/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71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</row>
    <row r="452" spans="2:55" hidden="1" x14ac:dyDescent="0.25">
      <c r="B452" s="36">
        <v>46160</v>
      </c>
      <c r="C452" s="39" t="s">
        <v>1499</v>
      </c>
      <c r="D452" s="6" t="s">
        <v>900</v>
      </c>
      <c r="E452" s="6">
        <v>6688</v>
      </c>
      <c r="F452" s="6">
        <v>1</v>
      </c>
      <c r="G452" s="6">
        <f t="shared" si="55"/>
        <v>21</v>
      </c>
      <c r="H452" s="8">
        <f t="shared" si="51"/>
        <v>1</v>
      </c>
      <c r="I452" s="6">
        <f t="shared" si="53"/>
        <v>0</v>
      </c>
      <c r="J452" s="7">
        <f t="shared" si="54"/>
        <v>0</v>
      </c>
      <c r="K452" s="6">
        <f t="shared" si="56"/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</row>
    <row r="453" spans="2:55" hidden="1" x14ac:dyDescent="0.25">
      <c r="B453" s="87">
        <v>46160</v>
      </c>
      <c r="C453" s="39" t="s">
        <v>1499</v>
      </c>
      <c r="D453" s="86" t="s">
        <v>934</v>
      </c>
      <c r="E453" s="6">
        <v>6601</v>
      </c>
      <c r="F453" s="86">
        <v>4</v>
      </c>
      <c r="G453" s="86">
        <f t="shared" si="55"/>
        <v>84</v>
      </c>
      <c r="H453" s="88">
        <f t="shared" si="51"/>
        <v>0.97619047619047616</v>
      </c>
      <c r="I453" s="6">
        <f t="shared" si="53"/>
        <v>2</v>
      </c>
      <c r="J453" s="89">
        <f t="shared" si="54"/>
        <v>2.3809523809523808E-2</v>
      </c>
      <c r="K453" s="6">
        <f t="shared" si="56"/>
        <v>2</v>
      </c>
      <c r="L453" s="6">
        <v>0</v>
      </c>
      <c r="M453" s="86">
        <v>0</v>
      </c>
      <c r="N453" s="86">
        <v>0</v>
      </c>
      <c r="O453" s="86">
        <v>0</v>
      </c>
      <c r="P453" s="86">
        <v>0</v>
      </c>
      <c r="Q453" s="86">
        <v>2</v>
      </c>
      <c r="R453" s="86">
        <v>0</v>
      </c>
      <c r="S453" s="86">
        <v>0</v>
      </c>
      <c r="T453" s="86">
        <v>0</v>
      </c>
      <c r="U453" s="86">
        <v>0</v>
      </c>
      <c r="V453" s="6">
        <v>0</v>
      </c>
      <c r="W453" s="86">
        <v>0</v>
      </c>
      <c r="X453" s="6">
        <v>0</v>
      </c>
      <c r="Y453" s="86">
        <v>0</v>
      </c>
      <c r="Z453" s="86">
        <v>0</v>
      </c>
      <c r="AA453" s="6">
        <v>0</v>
      </c>
      <c r="AB453" s="86">
        <v>0</v>
      </c>
      <c r="AC453" s="6">
        <v>0</v>
      </c>
      <c r="AD453" s="86">
        <v>0</v>
      </c>
      <c r="AE453" s="6">
        <v>0</v>
      </c>
      <c r="AF453" s="6">
        <v>0</v>
      </c>
      <c r="AG453" s="6">
        <v>0</v>
      </c>
      <c r="AH453" s="86">
        <v>0</v>
      </c>
      <c r="AI453" s="86">
        <v>0</v>
      </c>
      <c r="AJ453" s="86">
        <v>0</v>
      </c>
      <c r="AK453" s="6">
        <v>0</v>
      </c>
      <c r="AL453" s="6">
        <v>0</v>
      </c>
      <c r="AM453" s="86">
        <v>0</v>
      </c>
      <c r="AN453" s="86">
        <v>0</v>
      </c>
      <c r="AO453" s="6">
        <v>0</v>
      </c>
      <c r="AP453" s="86">
        <v>0</v>
      </c>
      <c r="AQ453" s="86">
        <v>0</v>
      </c>
      <c r="AR453" s="6">
        <v>0</v>
      </c>
      <c r="AS453" s="6">
        <v>0</v>
      </c>
      <c r="AT453" s="86">
        <v>0</v>
      </c>
      <c r="AU453" s="86">
        <v>0</v>
      </c>
      <c r="AV453" s="86">
        <v>0</v>
      </c>
      <c r="AW453" s="6">
        <v>0</v>
      </c>
      <c r="AX453" s="6">
        <v>0</v>
      </c>
      <c r="AY453" s="6">
        <v>0</v>
      </c>
      <c r="AZ453" s="6">
        <v>0</v>
      </c>
      <c r="BA453" s="86">
        <v>0</v>
      </c>
      <c r="BB453" s="86"/>
      <c r="BC453" s="86"/>
    </row>
    <row r="454" spans="2:55" hidden="1" x14ac:dyDescent="0.25">
      <c r="B454" s="39">
        <v>46161</v>
      </c>
      <c r="C454" s="39" t="s">
        <v>1499</v>
      </c>
      <c r="D454" s="13" t="s">
        <v>979</v>
      </c>
      <c r="E454" s="6">
        <v>6581</v>
      </c>
      <c r="F454" s="6">
        <v>6</v>
      </c>
      <c r="G454" s="6">
        <f t="shared" si="55"/>
        <v>126</v>
      </c>
      <c r="H454" s="8">
        <f t="shared" si="51"/>
        <v>1</v>
      </c>
      <c r="I454" s="6">
        <f t="shared" si="53"/>
        <v>0</v>
      </c>
      <c r="J454" s="7">
        <f t="shared" si="54"/>
        <v>0</v>
      </c>
      <c r="K454" s="6">
        <f t="shared" si="56"/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85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C454" s="6" t="s">
        <v>1105</v>
      </c>
    </row>
    <row r="455" spans="2:55" hidden="1" x14ac:dyDescent="0.25">
      <c r="B455" s="36">
        <v>46161</v>
      </c>
      <c r="C455" s="39" t="s">
        <v>1499</v>
      </c>
      <c r="D455" s="6" t="s">
        <v>901</v>
      </c>
      <c r="E455" s="6">
        <v>6688</v>
      </c>
      <c r="F455" s="6">
        <v>1</v>
      </c>
      <c r="G455" s="6">
        <f t="shared" si="55"/>
        <v>21</v>
      </c>
      <c r="H455" s="8">
        <f t="shared" si="51"/>
        <v>1</v>
      </c>
      <c r="I455" s="6">
        <f t="shared" si="53"/>
        <v>0</v>
      </c>
      <c r="J455" s="7">
        <f t="shared" si="54"/>
        <v>0</v>
      </c>
      <c r="K455" s="6">
        <f t="shared" si="56"/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71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</row>
    <row r="456" spans="2:55" hidden="1" x14ac:dyDescent="0.25">
      <c r="B456" s="39">
        <v>46161</v>
      </c>
      <c r="C456" s="39" t="s">
        <v>1499</v>
      </c>
      <c r="D456" s="13" t="s">
        <v>982</v>
      </c>
      <c r="E456" s="6">
        <v>6494</v>
      </c>
      <c r="F456" s="6">
        <v>1</v>
      </c>
      <c r="G456" s="6">
        <f t="shared" si="55"/>
        <v>21</v>
      </c>
      <c r="H456" s="8">
        <f t="shared" si="51"/>
        <v>1</v>
      </c>
      <c r="I456" s="6">
        <f t="shared" si="53"/>
        <v>0</v>
      </c>
      <c r="J456" s="7">
        <f t="shared" si="54"/>
        <v>0</v>
      </c>
      <c r="K456" s="6">
        <f t="shared" si="56"/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</row>
    <row r="457" spans="2:55" hidden="1" x14ac:dyDescent="0.25">
      <c r="B457" s="39">
        <v>46161</v>
      </c>
      <c r="C457" s="39" t="s">
        <v>1499</v>
      </c>
      <c r="D457" s="13" t="s">
        <v>982</v>
      </c>
      <c r="E457" s="6">
        <v>6905</v>
      </c>
      <c r="F457" s="6">
        <v>1</v>
      </c>
      <c r="G457" s="6">
        <f t="shared" si="55"/>
        <v>21</v>
      </c>
      <c r="H457" s="8">
        <f t="shared" si="51"/>
        <v>1</v>
      </c>
      <c r="I457" s="6">
        <f t="shared" si="53"/>
        <v>0</v>
      </c>
      <c r="J457" s="7">
        <f t="shared" si="54"/>
        <v>0</v>
      </c>
      <c r="K457" s="6">
        <f t="shared" si="56"/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</row>
    <row r="458" spans="2:55" hidden="1" x14ac:dyDescent="0.25">
      <c r="B458" s="39">
        <v>46161</v>
      </c>
      <c r="C458" s="39" t="s">
        <v>1499</v>
      </c>
      <c r="D458" s="13" t="s">
        <v>1107</v>
      </c>
      <c r="E458" s="6">
        <v>6688</v>
      </c>
      <c r="F458" s="6">
        <v>1</v>
      </c>
      <c r="G458" s="6">
        <f t="shared" si="55"/>
        <v>21</v>
      </c>
      <c r="H458" s="8">
        <f t="shared" si="51"/>
        <v>1</v>
      </c>
      <c r="I458" s="6">
        <f t="shared" si="53"/>
        <v>0</v>
      </c>
      <c r="J458" s="7">
        <f t="shared" si="54"/>
        <v>0</v>
      </c>
      <c r="K458" s="6">
        <f t="shared" si="56"/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</row>
    <row r="459" spans="2:55" hidden="1" x14ac:dyDescent="0.25">
      <c r="B459" s="36">
        <v>46161</v>
      </c>
      <c r="C459" s="39" t="s">
        <v>1499</v>
      </c>
      <c r="D459" s="6" t="s">
        <v>975</v>
      </c>
      <c r="E459" s="6">
        <v>6688</v>
      </c>
      <c r="F459" s="6">
        <v>1</v>
      </c>
      <c r="G459" s="6">
        <f t="shared" si="55"/>
        <v>21</v>
      </c>
      <c r="H459" s="8">
        <f t="shared" si="51"/>
        <v>1</v>
      </c>
      <c r="I459" s="6">
        <f t="shared" si="53"/>
        <v>0</v>
      </c>
      <c r="J459" s="7">
        <f t="shared" si="54"/>
        <v>0</v>
      </c>
      <c r="K459" s="6">
        <f t="shared" si="56"/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</row>
    <row r="460" spans="2:55" hidden="1" x14ac:dyDescent="0.25">
      <c r="B460" s="39">
        <v>46161</v>
      </c>
      <c r="C460" s="39" t="s">
        <v>1499</v>
      </c>
      <c r="D460" s="13" t="s">
        <v>880</v>
      </c>
      <c r="E460" s="6">
        <v>6688</v>
      </c>
      <c r="F460" s="6">
        <v>1</v>
      </c>
      <c r="G460" s="6">
        <f t="shared" si="55"/>
        <v>21</v>
      </c>
      <c r="H460" s="8">
        <f t="shared" si="51"/>
        <v>1</v>
      </c>
      <c r="I460" s="6">
        <f t="shared" si="53"/>
        <v>0</v>
      </c>
      <c r="J460" s="7">
        <f t="shared" si="54"/>
        <v>0</v>
      </c>
      <c r="K460" s="6">
        <f t="shared" si="56"/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</row>
    <row r="461" spans="2:55" ht="16.5" hidden="1" x14ac:dyDescent="0.25">
      <c r="B461" s="36">
        <v>46161</v>
      </c>
      <c r="C461" s="39" t="s">
        <v>1499</v>
      </c>
      <c r="D461" s="6" t="s">
        <v>987</v>
      </c>
      <c r="E461" s="6">
        <v>6688</v>
      </c>
      <c r="F461" s="6">
        <v>1</v>
      </c>
      <c r="G461" s="6">
        <f t="shared" si="55"/>
        <v>21</v>
      </c>
      <c r="H461" s="8">
        <f t="shared" si="51"/>
        <v>1</v>
      </c>
      <c r="I461" s="6">
        <f t="shared" ref="I461:I492" si="57">SUM(L461:BA461)</f>
        <v>0</v>
      </c>
      <c r="J461" s="7">
        <f t="shared" si="54"/>
        <v>0</v>
      </c>
      <c r="K461" s="6">
        <f t="shared" si="56"/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30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C461" s="6" t="s">
        <v>1108</v>
      </c>
    </row>
    <row r="462" spans="2:55" hidden="1" x14ac:dyDescent="0.25">
      <c r="B462" s="39">
        <v>46161</v>
      </c>
      <c r="C462" s="39" t="s">
        <v>1499</v>
      </c>
      <c r="D462" s="13" t="s">
        <v>845</v>
      </c>
      <c r="E462" s="6">
        <v>6494</v>
      </c>
      <c r="F462" s="13">
        <v>3</v>
      </c>
      <c r="G462" s="6">
        <f t="shared" si="55"/>
        <v>63</v>
      </c>
      <c r="H462" s="8">
        <f t="shared" ref="H462:H525" si="58">1-I462/G462</f>
        <v>1</v>
      </c>
      <c r="I462" s="6">
        <f t="shared" si="57"/>
        <v>0</v>
      </c>
      <c r="J462" s="7">
        <f t="shared" si="54"/>
        <v>0</v>
      </c>
      <c r="K462" s="6">
        <f t="shared" si="56"/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</row>
    <row r="463" spans="2:55" hidden="1" x14ac:dyDescent="0.25">
      <c r="B463" s="36">
        <v>46161</v>
      </c>
      <c r="C463" s="39" t="s">
        <v>1499</v>
      </c>
      <c r="D463" s="6" t="s">
        <v>986</v>
      </c>
      <c r="E463" s="6">
        <v>6601</v>
      </c>
      <c r="F463" s="6">
        <v>2</v>
      </c>
      <c r="G463" s="6">
        <f t="shared" si="55"/>
        <v>42</v>
      </c>
      <c r="H463" s="8">
        <f t="shared" si="58"/>
        <v>1</v>
      </c>
      <c r="I463" s="6">
        <f t="shared" si="57"/>
        <v>0</v>
      </c>
      <c r="J463" s="7">
        <f t="shared" si="54"/>
        <v>0</v>
      </c>
      <c r="K463" s="6">
        <f t="shared" si="56"/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</row>
    <row r="464" spans="2:55" hidden="1" x14ac:dyDescent="0.25">
      <c r="B464" s="36">
        <v>46161</v>
      </c>
      <c r="C464" s="39" t="s">
        <v>1499</v>
      </c>
      <c r="D464" s="6" t="s">
        <v>919</v>
      </c>
      <c r="E464" s="6">
        <v>6688</v>
      </c>
      <c r="F464" s="6">
        <v>1</v>
      </c>
      <c r="G464" s="6">
        <f t="shared" si="55"/>
        <v>21</v>
      </c>
      <c r="H464" s="8">
        <f t="shared" si="58"/>
        <v>0.95238095238095233</v>
      </c>
      <c r="I464" s="6">
        <f t="shared" si="57"/>
        <v>1</v>
      </c>
      <c r="J464" s="7">
        <f t="shared" si="54"/>
        <v>4.7619047619047616E-2</v>
      </c>
      <c r="K464" s="6">
        <f t="shared" si="56"/>
        <v>1</v>
      </c>
      <c r="L464" s="6">
        <v>0</v>
      </c>
      <c r="M464" s="6">
        <v>0</v>
      </c>
      <c r="N464" s="6">
        <v>0</v>
      </c>
      <c r="O464" s="6">
        <v>1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</row>
    <row r="465" spans="2:55" hidden="1" x14ac:dyDescent="0.25">
      <c r="B465" s="36">
        <v>46161</v>
      </c>
      <c r="C465" s="39" t="s">
        <v>1499</v>
      </c>
      <c r="D465" s="6" t="s">
        <v>988</v>
      </c>
      <c r="E465" s="6">
        <v>6601</v>
      </c>
      <c r="F465" s="6">
        <v>1</v>
      </c>
      <c r="G465" s="6">
        <f t="shared" si="55"/>
        <v>21</v>
      </c>
      <c r="H465" s="8">
        <f t="shared" si="58"/>
        <v>1</v>
      </c>
      <c r="I465" s="6">
        <f t="shared" si="57"/>
        <v>0</v>
      </c>
      <c r="J465" s="7">
        <f t="shared" si="54"/>
        <v>0</v>
      </c>
      <c r="K465" s="6">
        <f t="shared" si="56"/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</row>
    <row r="466" spans="2:55" hidden="1" x14ac:dyDescent="0.25">
      <c r="B466" s="36">
        <v>46161</v>
      </c>
      <c r="C466" s="39" t="s">
        <v>1499</v>
      </c>
      <c r="D466" s="6" t="s">
        <v>908</v>
      </c>
      <c r="E466" s="6">
        <v>6601</v>
      </c>
      <c r="F466" s="6">
        <v>1</v>
      </c>
      <c r="G466" s="6">
        <f t="shared" si="55"/>
        <v>21</v>
      </c>
      <c r="H466" s="8">
        <f t="shared" si="58"/>
        <v>1</v>
      </c>
      <c r="I466" s="6">
        <f t="shared" si="57"/>
        <v>0</v>
      </c>
      <c r="J466" s="7">
        <f t="shared" si="54"/>
        <v>0</v>
      </c>
      <c r="K466" s="6">
        <f t="shared" si="56"/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</row>
    <row r="467" spans="2:55" hidden="1" x14ac:dyDescent="0.25">
      <c r="B467" s="39">
        <v>46162</v>
      </c>
      <c r="C467" s="39" t="s">
        <v>1499</v>
      </c>
      <c r="D467" s="13" t="s">
        <v>1113</v>
      </c>
      <c r="E467" s="6">
        <v>6494</v>
      </c>
      <c r="F467" s="6">
        <v>5</v>
      </c>
      <c r="G467" s="6">
        <f t="shared" si="55"/>
        <v>105</v>
      </c>
      <c r="H467" s="8">
        <f t="shared" si="58"/>
        <v>0.98095238095238091</v>
      </c>
      <c r="I467" s="6">
        <f t="shared" si="57"/>
        <v>2</v>
      </c>
      <c r="J467" s="7">
        <f t="shared" si="54"/>
        <v>1.9047619047619049E-2</v>
      </c>
      <c r="K467" s="6">
        <f t="shared" si="56"/>
        <v>2</v>
      </c>
      <c r="L467" s="6">
        <v>0</v>
      </c>
      <c r="M467" s="6">
        <v>1</v>
      </c>
      <c r="N467" s="6">
        <v>1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</row>
    <row r="468" spans="2:55" hidden="1" x14ac:dyDescent="0.25">
      <c r="B468" s="36">
        <v>46162</v>
      </c>
      <c r="C468" s="39" t="s">
        <v>1499</v>
      </c>
      <c r="D468" s="6" t="s">
        <v>1115</v>
      </c>
      <c r="E468" s="6">
        <v>6494</v>
      </c>
      <c r="F468" s="6">
        <v>1</v>
      </c>
      <c r="G468" s="6">
        <f t="shared" si="55"/>
        <v>21</v>
      </c>
      <c r="H468" s="8">
        <f t="shared" si="58"/>
        <v>1</v>
      </c>
      <c r="I468" s="6">
        <f t="shared" si="57"/>
        <v>0</v>
      </c>
      <c r="J468" s="7">
        <f t="shared" si="54"/>
        <v>0</v>
      </c>
      <c r="K468" s="6">
        <f t="shared" si="56"/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</row>
    <row r="469" spans="2:55" hidden="1" x14ac:dyDescent="0.25">
      <c r="B469" s="36">
        <v>46162</v>
      </c>
      <c r="C469" s="39" t="s">
        <v>1499</v>
      </c>
      <c r="D469" s="6" t="s">
        <v>901</v>
      </c>
      <c r="E469" s="6">
        <v>6494</v>
      </c>
      <c r="F469" s="6">
        <v>1</v>
      </c>
      <c r="G469" s="6">
        <f t="shared" si="55"/>
        <v>21</v>
      </c>
      <c r="H469" s="8">
        <f t="shared" si="58"/>
        <v>1</v>
      </c>
      <c r="I469" s="6">
        <f t="shared" si="57"/>
        <v>0</v>
      </c>
      <c r="J469" s="7">
        <f t="shared" si="54"/>
        <v>0</v>
      </c>
      <c r="K469" s="6">
        <f t="shared" si="56"/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</row>
    <row r="470" spans="2:55" hidden="1" x14ac:dyDescent="0.25">
      <c r="B470" s="36">
        <v>46162</v>
      </c>
      <c r="C470" s="39" t="s">
        <v>1499</v>
      </c>
      <c r="D470" s="6" t="s">
        <v>993</v>
      </c>
      <c r="E470" s="6">
        <v>6601</v>
      </c>
      <c r="F470" s="6">
        <v>1</v>
      </c>
      <c r="G470" s="6">
        <f t="shared" si="55"/>
        <v>21</v>
      </c>
      <c r="H470" s="8">
        <f t="shared" si="58"/>
        <v>1</v>
      </c>
      <c r="I470" s="6">
        <f t="shared" si="57"/>
        <v>0</v>
      </c>
      <c r="J470" s="7">
        <f t="shared" si="54"/>
        <v>0</v>
      </c>
      <c r="K470" s="6">
        <f t="shared" si="56"/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</row>
    <row r="471" spans="2:55" hidden="1" x14ac:dyDescent="0.25">
      <c r="B471" s="36">
        <v>46162</v>
      </c>
      <c r="C471" s="39" t="s">
        <v>1499</v>
      </c>
      <c r="D471" s="6" t="s">
        <v>897</v>
      </c>
      <c r="E471" s="6">
        <v>6494</v>
      </c>
      <c r="F471" s="6">
        <v>1</v>
      </c>
      <c r="G471" s="6">
        <f t="shared" si="55"/>
        <v>21</v>
      </c>
      <c r="H471" s="8">
        <f t="shared" si="58"/>
        <v>1</v>
      </c>
      <c r="I471" s="6">
        <f t="shared" si="57"/>
        <v>0</v>
      </c>
      <c r="J471" s="7">
        <f t="shared" si="54"/>
        <v>0</v>
      </c>
      <c r="K471" s="6">
        <f t="shared" si="56"/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</row>
    <row r="472" spans="2:55" ht="16.5" hidden="1" x14ac:dyDescent="0.25">
      <c r="B472" s="36">
        <v>46162</v>
      </c>
      <c r="C472" s="39" t="s">
        <v>1499</v>
      </c>
      <c r="D472" s="6" t="s">
        <v>1119</v>
      </c>
      <c r="E472" s="6">
        <v>6494</v>
      </c>
      <c r="F472" s="6">
        <v>1</v>
      </c>
      <c r="G472" s="6">
        <f t="shared" si="55"/>
        <v>21</v>
      </c>
      <c r="H472" s="8">
        <f t="shared" si="58"/>
        <v>1</v>
      </c>
      <c r="I472" s="6">
        <f t="shared" si="57"/>
        <v>0</v>
      </c>
      <c r="J472" s="7">
        <f t="shared" si="54"/>
        <v>0</v>
      </c>
      <c r="K472" s="6">
        <f t="shared" si="56"/>
        <v>0</v>
      </c>
      <c r="L472" s="6">
        <v>0</v>
      </c>
      <c r="M472" s="6">
        <v>0</v>
      </c>
      <c r="N472" s="6">
        <v>0</v>
      </c>
      <c r="O472" s="30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C472" s="6" t="s">
        <v>1120</v>
      </c>
    </row>
    <row r="473" spans="2:55" hidden="1" x14ac:dyDescent="0.25">
      <c r="B473" s="36">
        <v>46163</v>
      </c>
      <c r="C473" s="39" t="s">
        <v>1499</v>
      </c>
      <c r="D473" s="6" t="s">
        <v>893</v>
      </c>
      <c r="E473" s="6">
        <v>6494</v>
      </c>
      <c r="F473" s="6">
        <v>1</v>
      </c>
      <c r="G473" s="6">
        <f t="shared" si="55"/>
        <v>21</v>
      </c>
      <c r="H473" s="8">
        <f t="shared" si="58"/>
        <v>1</v>
      </c>
      <c r="I473" s="6">
        <f t="shared" si="57"/>
        <v>0</v>
      </c>
      <c r="J473" s="7">
        <f t="shared" si="54"/>
        <v>0</v>
      </c>
      <c r="K473" s="6">
        <f t="shared" si="56"/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</row>
    <row r="474" spans="2:55" hidden="1" x14ac:dyDescent="0.25">
      <c r="B474" s="39">
        <v>46163</v>
      </c>
      <c r="C474" s="39" t="s">
        <v>1499</v>
      </c>
      <c r="D474" s="13" t="s">
        <v>985</v>
      </c>
      <c r="E474" s="6">
        <v>6581</v>
      </c>
      <c r="F474" s="6">
        <v>1</v>
      </c>
      <c r="G474" s="6">
        <f t="shared" si="55"/>
        <v>21</v>
      </c>
      <c r="H474" s="8">
        <f t="shared" si="58"/>
        <v>1</v>
      </c>
      <c r="I474" s="6">
        <f t="shared" si="57"/>
        <v>0</v>
      </c>
      <c r="J474" s="7">
        <f t="shared" si="54"/>
        <v>0</v>
      </c>
      <c r="K474" s="6">
        <f t="shared" si="56"/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</row>
    <row r="475" spans="2:55" ht="16.5" hidden="1" x14ac:dyDescent="0.25">
      <c r="B475" s="36">
        <v>46163</v>
      </c>
      <c r="C475" s="39" t="s">
        <v>1499</v>
      </c>
      <c r="D475" s="6" t="s">
        <v>987</v>
      </c>
      <c r="E475" s="6">
        <v>6494</v>
      </c>
      <c r="F475" s="6">
        <v>1</v>
      </c>
      <c r="G475" s="6">
        <f t="shared" si="55"/>
        <v>21</v>
      </c>
      <c r="H475" s="8">
        <f t="shared" si="58"/>
        <v>1</v>
      </c>
      <c r="I475" s="6">
        <f t="shared" si="57"/>
        <v>0</v>
      </c>
      <c r="J475" s="7">
        <f t="shared" si="54"/>
        <v>0</v>
      </c>
      <c r="K475" s="6">
        <f t="shared" si="56"/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30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C475" s="6" t="s">
        <v>1108</v>
      </c>
    </row>
    <row r="476" spans="2:55" hidden="1" x14ac:dyDescent="0.25">
      <c r="B476" s="36">
        <v>46163</v>
      </c>
      <c r="C476" s="39" t="s">
        <v>1499</v>
      </c>
      <c r="D476" s="6" t="s">
        <v>1138</v>
      </c>
      <c r="E476" s="6">
        <v>6688</v>
      </c>
      <c r="F476" s="6">
        <v>1</v>
      </c>
      <c r="G476" s="6">
        <f t="shared" si="55"/>
        <v>21</v>
      </c>
      <c r="H476" s="8">
        <f t="shared" si="58"/>
        <v>1</v>
      </c>
      <c r="I476" s="6">
        <f t="shared" si="57"/>
        <v>0</v>
      </c>
      <c r="J476" s="7">
        <f t="shared" si="54"/>
        <v>0</v>
      </c>
      <c r="K476" s="6">
        <f t="shared" si="56"/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</row>
    <row r="477" spans="2:55" hidden="1" x14ac:dyDescent="0.25">
      <c r="B477" s="36">
        <v>46164</v>
      </c>
      <c r="C477" s="39" t="s">
        <v>1499</v>
      </c>
      <c r="D477" s="6" t="s">
        <v>986</v>
      </c>
      <c r="E477" s="6">
        <v>6688</v>
      </c>
      <c r="F477" s="6">
        <v>2</v>
      </c>
      <c r="G477" s="6">
        <f t="shared" si="55"/>
        <v>42</v>
      </c>
      <c r="H477" s="8">
        <f t="shared" si="58"/>
        <v>0.97619047619047616</v>
      </c>
      <c r="I477" s="6">
        <f t="shared" si="57"/>
        <v>1</v>
      </c>
      <c r="J477" s="7">
        <f t="shared" si="54"/>
        <v>2.3809523809523808E-2</v>
      </c>
      <c r="K477" s="6">
        <f t="shared" si="56"/>
        <v>1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1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</row>
    <row r="478" spans="2:55" hidden="1" x14ac:dyDescent="0.25">
      <c r="B478" s="39">
        <v>46164</v>
      </c>
      <c r="C478" s="39" t="s">
        <v>1499</v>
      </c>
      <c r="D478" s="13" t="s">
        <v>978</v>
      </c>
      <c r="E478" s="6">
        <v>6905</v>
      </c>
      <c r="F478" s="6">
        <v>4</v>
      </c>
      <c r="G478" s="6">
        <f t="shared" si="55"/>
        <v>84</v>
      </c>
      <c r="H478" s="8">
        <f t="shared" si="58"/>
        <v>1</v>
      </c>
      <c r="I478" s="6">
        <f t="shared" si="57"/>
        <v>0</v>
      </c>
      <c r="J478" s="7">
        <f t="shared" si="54"/>
        <v>0</v>
      </c>
      <c r="K478" s="6">
        <f t="shared" si="56"/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</row>
    <row r="479" spans="2:55" hidden="1" x14ac:dyDescent="0.25">
      <c r="B479" s="39">
        <v>46164</v>
      </c>
      <c r="C479" s="39" t="s">
        <v>1499</v>
      </c>
      <c r="D479" s="13" t="s">
        <v>864</v>
      </c>
      <c r="E479" s="6">
        <v>6905</v>
      </c>
      <c r="F479" s="6">
        <v>2</v>
      </c>
      <c r="G479" s="6">
        <f t="shared" si="55"/>
        <v>42</v>
      </c>
      <c r="H479" s="8">
        <f t="shared" si="58"/>
        <v>1</v>
      </c>
      <c r="I479" s="6">
        <f t="shared" si="57"/>
        <v>0</v>
      </c>
      <c r="J479" s="7">
        <f t="shared" si="54"/>
        <v>0</v>
      </c>
      <c r="K479" s="6">
        <f t="shared" si="56"/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</row>
    <row r="480" spans="2:55" hidden="1" x14ac:dyDescent="0.25">
      <c r="B480" s="36">
        <v>46164</v>
      </c>
      <c r="C480" s="39" t="s">
        <v>1499</v>
      </c>
      <c r="D480" s="6" t="s">
        <v>983</v>
      </c>
      <c r="E480" s="6">
        <v>6581</v>
      </c>
      <c r="F480" s="6">
        <v>1</v>
      </c>
      <c r="G480" s="6">
        <f t="shared" si="55"/>
        <v>21</v>
      </c>
      <c r="H480" s="8">
        <f t="shared" si="58"/>
        <v>1</v>
      </c>
      <c r="I480" s="6">
        <f t="shared" si="57"/>
        <v>0</v>
      </c>
      <c r="J480" s="7">
        <f t="shared" si="54"/>
        <v>0</v>
      </c>
      <c r="K480" s="6">
        <f t="shared" si="56"/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</row>
    <row r="481" spans="2:53" hidden="1" x14ac:dyDescent="0.25">
      <c r="B481" s="36">
        <v>46164</v>
      </c>
      <c r="C481" s="39" t="s">
        <v>1499</v>
      </c>
      <c r="D481" s="6" t="s">
        <v>975</v>
      </c>
      <c r="E481" s="6">
        <v>6494</v>
      </c>
      <c r="F481" s="6">
        <v>1</v>
      </c>
      <c r="G481" s="6">
        <f t="shared" si="55"/>
        <v>21</v>
      </c>
      <c r="H481" s="8">
        <f t="shared" si="58"/>
        <v>1</v>
      </c>
      <c r="I481" s="6">
        <f t="shared" si="57"/>
        <v>0</v>
      </c>
      <c r="J481" s="7">
        <f t="shared" si="54"/>
        <v>0</v>
      </c>
      <c r="K481" s="6">
        <f t="shared" si="56"/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</row>
    <row r="482" spans="2:53" hidden="1" x14ac:dyDescent="0.25">
      <c r="B482" s="39">
        <v>46164</v>
      </c>
      <c r="C482" s="39" t="s">
        <v>1499</v>
      </c>
      <c r="D482" s="13" t="s">
        <v>880</v>
      </c>
      <c r="E482" s="6">
        <v>6494</v>
      </c>
      <c r="F482" s="6">
        <v>1</v>
      </c>
      <c r="G482" s="6">
        <f t="shared" si="55"/>
        <v>21</v>
      </c>
      <c r="H482" s="8">
        <f t="shared" si="58"/>
        <v>1</v>
      </c>
      <c r="I482" s="6">
        <f t="shared" si="57"/>
        <v>0</v>
      </c>
      <c r="J482" s="7">
        <f t="shared" si="54"/>
        <v>0</v>
      </c>
      <c r="K482" s="6">
        <f t="shared" si="56"/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</row>
    <row r="483" spans="2:53" hidden="1" x14ac:dyDescent="0.25">
      <c r="B483" s="36">
        <v>46164</v>
      </c>
      <c r="C483" s="39" t="s">
        <v>1499</v>
      </c>
      <c r="D483" s="6" t="s">
        <v>1127</v>
      </c>
      <c r="E483" s="6">
        <v>6688</v>
      </c>
      <c r="F483" s="6">
        <v>4</v>
      </c>
      <c r="G483" s="6">
        <f t="shared" si="55"/>
        <v>84</v>
      </c>
      <c r="H483" s="8">
        <f t="shared" si="58"/>
        <v>1</v>
      </c>
      <c r="I483" s="6">
        <f t="shared" si="57"/>
        <v>0</v>
      </c>
      <c r="J483" s="7">
        <f t="shared" si="54"/>
        <v>0</v>
      </c>
      <c r="K483" s="6">
        <f t="shared" si="56"/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</row>
    <row r="484" spans="2:53" hidden="1" x14ac:dyDescent="0.25">
      <c r="B484" s="36">
        <v>46164</v>
      </c>
      <c r="C484" s="39" t="s">
        <v>1499</v>
      </c>
      <c r="D484" s="6" t="s">
        <v>988</v>
      </c>
      <c r="E484" s="6">
        <v>6688</v>
      </c>
      <c r="F484" s="6">
        <v>1</v>
      </c>
      <c r="G484" s="6">
        <f t="shared" si="55"/>
        <v>21</v>
      </c>
      <c r="H484" s="8">
        <f t="shared" si="58"/>
        <v>1</v>
      </c>
      <c r="I484" s="6">
        <f t="shared" si="57"/>
        <v>0</v>
      </c>
      <c r="J484" s="7">
        <f t="shared" si="54"/>
        <v>0</v>
      </c>
      <c r="K484" s="6">
        <f t="shared" si="56"/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</row>
    <row r="485" spans="2:53" hidden="1" x14ac:dyDescent="0.25">
      <c r="B485" s="36">
        <v>46164</v>
      </c>
      <c r="C485" s="39" t="s">
        <v>1499</v>
      </c>
      <c r="D485" s="6" t="s">
        <v>1128</v>
      </c>
      <c r="E485" s="6">
        <v>6581</v>
      </c>
      <c r="F485" s="6">
        <v>1</v>
      </c>
      <c r="G485" s="6">
        <f t="shared" si="55"/>
        <v>21</v>
      </c>
      <c r="H485" s="8">
        <f t="shared" si="58"/>
        <v>1</v>
      </c>
      <c r="I485" s="6">
        <f t="shared" si="57"/>
        <v>0</v>
      </c>
      <c r="J485" s="7">
        <f t="shared" si="54"/>
        <v>0</v>
      </c>
      <c r="K485" s="6">
        <f t="shared" si="56"/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</row>
    <row r="486" spans="2:53" hidden="1" x14ac:dyDescent="0.25">
      <c r="B486" s="36">
        <v>46164</v>
      </c>
      <c r="C486" s="39" t="s">
        <v>1499</v>
      </c>
      <c r="D486" s="6" t="s">
        <v>904</v>
      </c>
      <c r="E486" s="6">
        <v>6688</v>
      </c>
      <c r="F486" s="6">
        <v>1</v>
      </c>
      <c r="G486" s="6">
        <f t="shared" si="55"/>
        <v>21</v>
      </c>
      <c r="H486" s="8">
        <f t="shared" si="58"/>
        <v>1</v>
      </c>
      <c r="I486" s="6">
        <f t="shared" si="57"/>
        <v>0</v>
      </c>
      <c r="J486" s="7">
        <f t="shared" si="54"/>
        <v>0</v>
      </c>
      <c r="K486" s="6">
        <f t="shared" si="56"/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</row>
    <row r="487" spans="2:53" hidden="1" x14ac:dyDescent="0.25">
      <c r="B487" s="36">
        <v>46164</v>
      </c>
      <c r="C487" s="39" t="s">
        <v>1499</v>
      </c>
      <c r="D487" s="6" t="s">
        <v>993</v>
      </c>
      <c r="E487" s="6">
        <v>6688</v>
      </c>
      <c r="F487" s="6">
        <v>1</v>
      </c>
      <c r="G487" s="6">
        <f t="shared" si="55"/>
        <v>21</v>
      </c>
      <c r="H487" s="8">
        <f t="shared" si="58"/>
        <v>1</v>
      </c>
      <c r="I487" s="6">
        <f t="shared" si="57"/>
        <v>0</v>
      </c>
      <c r="J487" s="7">
        <f t="shared" si="54"/>
        <v>0</v>
      </c>
      <c r="K487" s="6">
        <f t="shared" si="56"/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</row>
    <row r="488" spans="2:53" hidden="1" x14ac:dyDescent="0.25">
      <c r="B488" s="39">
        <v>46167</v>
      </c>
      <c r="C488" s="39" t="s">
        <v>1499</v>
      </c>
      <c r="D488" s="13" t="s">
        <v>818</v>
      </c>
      <c r="E488" s="6">
        <v>6601</v>
      </c>
      <c r="F488" s="13">
        <v>1</v>
      </c>
      <c r="G488" s="6">
        <f t="shared" si="55"/>
        <v>21</v>
      </c>
      <c r="H488" s="8">
        <f t="shared" si="58"/>
        <v>0.95238095238095233</v>
      </c>
      <c r="I488" s="6">
        <f t="shared" si="57"/>
        <v>1</v>
      </c>
      <c r="J488" s="7">
        <f t="shared" si="54"/>
        <v>4.7619047619047616E-2</v>
      </c>
      <c r="K488" s="6">
        <f t="shared" si="56"/>
        <v>1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1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</row>
    <row r="489" spans="2:53" hidden="1" x14ac:dyDescent="0.25">
      <c r="B489" s="39">
        <v>46167</v>
      </c>
      <c r="C489" s="39" t="s">
        <v>1499</v>
      </c>
      <c r="D489" s="13" t="s">
        <v>1107</v>
      </c>
      <c r="E489" s="6">
        <v>6494</v>
      </c>
      <c r="F489" s="6">
        <v>1</v>
      </c>
      <c r="G489" s="6">
        <f t="shared" si="55"/>
        <v>21</v>
      </c>
      <c r="H489" s="8">
        <f t="shared" si="58"/>
        <v>1</v>
      </c>
      <c r="I489" s="6">
        <f t="shared" si="57"/>
        <v>0</v>
      </c>
      <c r="J489" s="7">
        <f t="shared" si="54"/>
        <v>0</v>
      </c>
      <c r="K489" s="6">
        <f t="shared" si="56"/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</row>
    <row r="490" spans="2:53" hidden="1" x14ac:dyDescent="0.25">
      <c r="B490" s="39">
        <v>46167</v>
      </c>
      <c r="C490" s="39" t="s">
        <v>1499</v>
      </c>
      <c r="D490" s="13" t="s">
        <v>1003</v>
      </c>
      <c r="E490" s="6">
        <v>6688</v>
      </c>
      <c r="F490" s="6">
        <v>6</v>
      </c>
      <c r="G490" s="6">
        <f t="shared" si="55"/>
        <v>126</v>
      </c>
      <c r="H490" s="8">
        <f t="shared" si="58"/>
        <v>0.99206349206349209</v>
      </c>
      <c r="I490" s="6">
        <f t="shared" si="57"/>
        <v>1</v>
      </c>
      <c r="J490" s="7">
        <f t="shared" si="54"/>
        <v>7.9365079365079361E-3</v>
      </c>
      <c r="K490" s="6">
        <f t="shared" si="56"/>
        <v>1</v>
      </c>
      <c r="L490" s="6">
        <v>0</v>
      </c>
      <c r="M490" s="6">
        <v>1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</row>
    <row r="491" spans="2:53" hidden="1" x14ac:dyDescent="0.25">
      <c r="B491" s="39">
        <v>46167</v>
      </c>
      <c r="C491" s="39" t="s">
        <v>1499</v>
      </c>
      <c r="D491" s="13" t="s">
        <v>1003</v>
      </c>
      <c r="E491" s="6">
        <v>6494</v>
      </c>
      <c r="F491" s="6">
        <v>6</v>
      </c>
      <c r="G491" s="6">
        <f t="shared" si="55"/>
        <v>126</v>
      </c>
      <c r="H491" s="8">
        <f t="shared" si="58"/>
        <v>1</v>
      </c>
      <c r="I491" s="6">
        <f t="shared" si="57"/>
        <v>0</v>
      </c>
      <c r="J491" s="7">
        <f t="shared" si="54"/>
        <v>0</v>
      </c>
      <c r="K491" s="6">
        <f t="shared" si="56"/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</row>
    <row r="492" spans="2:53" hidden="1" x14ac:dyDescent="0.25">
      <c r="B492" s="39">
        <v>46167</v>
      </c>
      <c r="C492" s="39" t="s">
        <v>1499</v>
      </c>
      <c r="D492" s="13" t="s">
        <v>955</v>
      </c>
      <c r="E492" s="6">
        <v>6494</v>
      </c>
      <c r="F492" s="6">
        <v>2</v>
      </c>
      <c r="G492" s="6">
        <f t="shared" si="55"/>
        <v>42</v>
      </c>
      <c r="H492" s="8">
        <f t="shared" si="58"/>
        <v>1</v>
      </c>
      <c r="I492" s="6">
        <f t="shared" si="57"/>
        <v>0</v>
      </c>
      <c r="J492" s="7">
        <f t="shared" si="54"/>
        <v>0</v>
      </c>
      <c r="K492" s="6">
        <f t="shared" si="56"/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</row>
    <row r="493" spans="2:53" hidden="1" x14ac:dyDescent="0.25">
      <c r="B493" s="36">
        <v>46167</v>
      </c>
      <c r="C493" s="39" t="s">
        <v>1499</v>
      </c>
      <c r="D493" s="6" t="s">
        <v>1127</v>
      </c>
      <c r="E493" s="6">
        <v>6494</v>
      </c>
      <c r="F493" s="6">
        <v>4</v>
      </c>
      <c r="G493" s="6">
        <f t="shared" si="55"/>
        <v>84</v>
      </c>
      <c r="H493" s="8">
        <f t="shared" si="58"/>
        <v>1</v>
      </c>
      <c r="I493" s="6">
        <f t="shared" ref="I493:I524" si="59">SUM(L493:BA493)</f>
        <v>0</v>
      </c>
      <c r="J493" s="7">
        <f t="shared" si="54"/>
        <v>0</v>
      </c>
      <c r="K493" s="6">
        <f t="shared" si="56"/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</row>
    <row r="494" spans="2:53" hidden="1" x14ac:dyDescent="0.25">
      <c r="B494" s="36">
        <v>46167</v>
      </c>
      <c r="C494" s="39" t="s">
        <v>1499</v>
      </c>
      <c r="D494" s="6" t="s">
        <v>986</v>
      </c>
      <c r="E494" s="6">
        <v>6494</v>
      </c>
      <c r="F494" s="6">
        <v>2</v>
      </c>
      <c r="G494" s="6">
        <f t="shared" si="55"/>
        <v>42</v>
      </c>
      <c r="H494" s="8">
        <f t="shared" si="58"/>
        <v>1</v>
      </c>
      <c r="I494" s="6">
        <f t="shared" si="59"/>
        <v>0</v>
      </c>
      <c r="J494" s="7">
        <f t="shared" si="54"/>
        <v>0</v>
      </c>
      <c r="K494" s="6">
        <f t="shared" si="56"/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</row>
    <row r="495" spans="2:53" hidden="1" x14ac:dyDescent="0.25">
      <c r="B495" s="36">
        <v>46167</v>
      </c>
      <c r="C495" s="39" t="s">
        <v>1499</v>
      </c>
      <c r="D495" s="6" t="s">
        <v>904</v>
      </c>
      <c r="E495" s="6">
        <v>6494</v>
      </c>
      <c r="F495" s="6">
        <v>1</v>
      </c>
      <c r="G495" s="6">
        <f t="shared" si="55"/>
        <v>21</v>
      </c>
      <c r="H495" s="8">
        <f t="shared" si="58"/>
        <v>1</v>
      </c>
      <c r="I495" s="6">
        <f t="shared" si="59"/>
        <v>0</v>
      </c>
      <c r="J495" s="7">
        <f t="shared" si="54"/>
        <v>0</v>
      </c>
      <c r="K495" s="6">
        <f t="shared" si="56"/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</row>
    <row r="496" spans="2:53" hidden="1" x14ac:dyDescent="0.25">
      <c r="B496" s="36">
        <v>46167</v>
      </c>
      <c r="C496" s="39" t="s">
        <v>1499</v>
      </c>
      <c r="D496" s="6" t="s">
        <v>993</v>
      </c>
      <c r="E496" s="6">
        <v>6494</v>
      </c>
      <c r="F496" s="6">
        <v>1</v>
      </c>
      <c r="G496" s="6">
        <f t="shared" si="55"/>
        <v>21</v>
      </c>
      <c r="H496" s="8">
        <f t="shared" si="58"/>
        <v>1</v>
      </c>
      <c r="I496" s="6">
        <f t="shared" si="59"/>
        <v>0</v>
      </c>
      <c r="J496" s="7">
        <f t="shared" si="54"/>
        <v>0</v>
      </c>
      <c r="K496" s="6">
        <f t="shared" si="56"/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</row>
    <row r="497" spans="1:55" hidden="1" x14ac:dyDescent="0.25">
      <c r="B497" s="36">
        <v>46167</v>
      </c>
      <c r="C497" s="39" t="s">
        <v>1499</v>
      </c>
      <c r="D497" s="6" t="s">
        <v>905</v>
      </c>
      <c r="E497" s="6">
        <v>6494</v>
      </c>
      <c r="F497" s="6">
        <v>1</v>
      </c>
      <c r="G497" s="6">
        <f t="shared" si="55"/>
        <v>21</v>
      </c>
      <c r="H497" s="8">
        <f t="shared" si="58"/>
        <v>1</v>
      </c>
      <c r="I497" s="6">
        <f t="shared" si="59"/>
        <v>0</v>
      </c>
      <c r="J497" s="7">
        <f t="shared" si="54"/>
        <v>0</v>
      </c>
      <c r="K497" s="6">
        <f t="shared" si="56"/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</row>
    <row r="498" spans="1:55" hidden="1" x14ac:dyDescent="0.25">
      <c r="B498" s="36">
        <v>46167</v>
      </c>
      <c r="C498" s="39" t="s">
        <v>1499</v>
      </c>
      <c r="D498" s="6" t="s">
        <v>908</v>
      </c>
      <c r="E498" s="6">
        <v>6688</v>
      </c>
      <c r="F498" s="6">
        <v>1</v>
      </c>
      <c r="G498" s="6">
        <f t="shared" si="55"/>
        <v>21</v>
      </c>
      <c r="H498" s="8">
        <f t="shared" si="58"/>
        <v>1</v>
      </c>
      <c r="I498" s="6">
        <f t="shared" si="59"/>
        <v>0</v>
      </c>
      <c r="J498" s="7">
        <f t="shared" si="54"/>
        <v>0</v>
      </c>
      <c r="K498" s="6">
        <f t="shared" si="56"/>
        <v>0</v>
      </c>
      <c r="L498" s="6">
        <v>0</v>
      </c>
      <c r="M498" s="6">
        <v>0</v>
      </c>
      <c r="N498" s="6">
        <v>0</v>
      </c>
      <c r="O498" s="30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C498" s="6" t="s">
        <v>1136</v>
      </c>
    </row>
    <row r="499" spans="1:55" hidden="1" x14ac:dyDescent="0.25">
      <c r="B499" s="36">
        <v>46167</v>
      </c>
      <c r="C499" s="39" t="s">
        <v>1499</v>
      </c>
      <c r="D499" s="6" t="s">
        <v>908</v>
      </c>
      <c r="E499" s="6">
        <v>6494</v>
      </c>
      <c r="F499" s="6">
        <v>1</v>
      </c>
      <c r="G499" s="6">
        <f t="shared" si="55"/>
        <v>21</v>
      </c>
      <c r="H499" s="8">
        <f t="shared" si="58"/>
        <v>1</v>
      </c>
      <c r="I499" s="6">
        <f t="shared" si="59"/>
        <v>0</v>
      </c>
      <c r="J499" s="7">
        <f t="shared" si="54"/>
        <v>0</v>
      </c>
      <c r="K499" s="6">
        <f t="shared" si="56"/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</row>
    <row r="500" spans="1:55" hidden="1" x14ac:dyDescent="0.25">
      <c r="B500" s="36">
        <v>46167</v>
      </c>
      <c r="C500" s="39" t="s">
        <v>1499</v>
      </c>
      <c r="D500" s="6" t="s">
        <v>1115</v>
      </c>
      <c r="E500" s="6">
        <v>6905</v>
      </c>
      <c r="F500" s="6">
        <v>1</v>
      </c>
      <c r="G500" s="6">
        <f t="shared" si="55"/>
        <v>21</v>
      </c>
      <c r="H500" s="8">
        <f t="shared" si="58"/>
        <v>1</v>
      </c>
      <c r="I500" s="6">
        <f t="shared" si="59"/>
        <v>0</v>
      </c>
      <c r="J500" s="7">
        <f t="shared" si="54"/>
        <v>0</v>
      </c>
      <c r="K500" s="6">
        <f t="shared" si="56"/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</row>
    <row r="501" spans="1:55" hidden="1" x14ac:dyDescent="0.25">
      <c r="B501" s="36">
        <v>46167</v>
      </c>
      <c r="C501" s="39" t="s">
        <v>1499</v>
      </c>
      <c r="D501" s="6" t="s">
        <v>919</v>
      </c>
      <c r="E501" s="6">
        <v>6905</v>
      </c>
      <c r="F501" s="6">
        <v>1</v>
      </c>
      <c r="G501" s="6">
        <f t="shared" si="55"/>
        <v>21</v>
      </c>
      <c r="H501" s="8">
        <f t="shared" si="58"/>
        <v>1</v>
      </c>
      <c r="I501" s="6">
        <f t="shared" si="59"/>
        <v>0</v>
      </c>
      <c r="J501" s="7">
        <f t="shared" si="54"/>
        <v>0</v>
      </c>
      <c r="K501" s="6">
        <f t="shared" si="56"/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</row>
    <row r="502" spans="1:55" hidden="1" x14ac:dyDescent="0.25">
      <c r="B502" s="36">
        <v>46167</v>
      </c>
      <c r="C502" s="39" t="s">
        <v>1499</v>
      </c>
      <c r="D502" s="6" t="s">
        <v>901</v>
      </c>
      <c r="E502" s="6">
        <v>6905</v>
      </c>
      <c r="F502" s="6">
        <v>1</v>
      </c>
      <c r="G502" s="6">
        <f t="shared" si="55"/>
        <v>21</v>
      </c>
      <c r="H502" s="8">
        <f t="shared" si="58"/>
        <v>1</v>
      </c>
      <c r="I502" s="6">
        <f t="shared" si="59"/>
        <v>0</v>
      </c>
      <c r="J502" s="7">
        <f t="shared" ref="J502:J565" si="60">K502/G502</f>
        <v>0</v>
      </c>
      <c r="K502" s="6">
        <f t="shared" si="56"/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</row>
    <row r="503" spans="1:55" hidden="1" x14ac:dyDescent="0.25">
      <c r="A503" s="6" t="s">
        <v>1152</v>
      </c>
      <c r="B503" s="39">
        <v>46168</v>
      </c>
      <c r="C503" s="39" t="s">
        <v>1499</v>
      </c>
      <c r="D503" s="13" t="s">
        <v>977</v>
      </c>
      <c r="E503" s="6">
        <v>6905</v>
      </c>
      <c r="F503" s="6">
        <v>3</v>
      </c>
      <c r="G503" s="6">
        <f t="shared" si="55"/>
        <v>63</v>
      </c>
      <c r="H503" s="8">
        <f t="shared" si="58"/>
        <v>1</v>
      </c>
      <c r="I503" s="6">
        <f t="shared" si="59"/>
        <v>0</v>
      </c>
      <c r="J503" s="7">
        <f t="shared" si="60"/>
        <v>0</v>
      </c>
      <c r="K503" s="6">
        <f t="shared" si="56"/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</row>
    <row r="504" spans="1:55" hidden="1" x14ac:dyDescent="0.25">
      <c r="B504" s="39">
        <v>46168</v>
      </c>
      <c r="C504" s="39" t="s">
        <v>1499</v>
      </c>
      <c r="D504" s="13" t="s">
        <v>1139</v>
      </c>
      <c r="E504" s="6">
        <v>6905</v>
      </c>
      <c r="F504" s="6">
        <v>3</v>
      </c>
      <c r="G504" s="6">
        <f t="shared" si="55"/>
        <v>63</v>
      </c>
      <c r="H504" s="8">
        <f t="shared" si="58"/>
        <v>0.98412698412698418</v>
      </c>
      <c r="I504" s="6">
        <f t="shared" si="59"/>
        <v>1</v>
      </c>
      <c r="J504" s="7">
        <f t="shared" si="60"/>
        <v>1.5873015873015872E-2</v>
      </c>
      <c r="K504" s="6">
        <f t="shared" si="56"/>
        <v>1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1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</row>
    <row r="505" spans="1:55" ht="16.5" hidden="1" x14ac:dyDescent="0.25">
      <c r="B505" s="39">
        <v>46168</v>
      </c>
      <c r="C505" s="39" t="s">
        <v>1499</v>
      </c>
      <c r="D505" s="13" t="s">
        <v>845</v>
      </c>
      <c r="E505" s="6">
        <v>6905</v>
      </c>
      <c r="F505" s="13">
        <v>3</v>
      </c>
      <c r="G505" s="6">
        <f t="shared" si="55"/>
        <v>63</v>
      </c>
      <c r="H505" s="8">
        <f t="shared" si="58"/>
        <v>1</v>
      </c>
      <c r="I505" s="6">
        <f t="shared" si="59"/>
        <v>0</v>
      </c>
      <c r="J505" s="7">
        <f t="shared" si="60"/>
        <v>0</v>
      </c>
      <c r="K505" s="6">
        <f t="shared" si="56"/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30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C505" s="6" t="s">
        <v>1141</v>
      </c>
    </row>
    <row r="506" spans="1:55" hidden="1" x14ac:dyDescent="0.25">
      <c r="B506" s="39">
        <v>46168</v>
      </c>
      <c r="C506" s="39" t="s">
        <v>1499</v>
      </c>
      <c r="D506" s="13" t="s">
        <v>1142</v>
      </c>
      <c r="E506" s="6">
        <v>6688</v>
      </c>
      <c r="F506" s="13">
        <v>2</v>
      </c>
      <c r="G506" s="6">
        <f t="shared" si="55"/>
        <v>42</v>
      </c>
      <c r="H506" s="8">
        <f t="shared" si="58"/>
        <v>1</v>
      </c>
      <c r="I506" s="6">
        <f t="shared" si="59"/>
        <v>0</v>
      </c>
      <c r="J506" s="7">
        <f t="shared" si="60"/>
        <v>0</v>
      </c>
      <c r="K506" s="6">
        <f t="shared" si="56"/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</row>
    <row r="507" spans="1:55" hidden="1" x14ac:dyDescent="0.25">
      <c r="B507" s="36">
        <v>46168</v>
      </c>
      <c r="C507" s="39" t="s">
        <v>1499</v>
      </c>
      <c r="D507" s="6" t="s">
        <v>989</v>
      </c>
      <c r="E507" s="6">
        <v>6581</v>
      </c>
      <c r="F507" s="6">
        <v>3</v>
      </c>
      <c r="G507" s="6">
        <f t="shared" si="55"/>
        <v>63</v>
      </c>
      <c r="H507" s="8">
        <f t="shared" si="58"/>
        <v>1</v>
      </c>
      <c r="I507" s="6">
        <f t="shared" si="59"/>
        <v>0</v>
      </c>
      <c r="J507" s="7">
        <f t="shared" si="60"/>
        <v>0</v>
      </c>
      <c r="K507" s="6">
        <f t="shared" si="56"/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</row>
    <row r="508" spans="1:55" hidden="1" x14ac:dyDescent="0.25">
      <c r="B508" s="36">
        <v>46168</v>
      </c>
      <c r="C508" s="39" t="s">
        <v>1499</v>
      </c>
      <c r="D508" s="6" t="s">
        <v>1144</v>
      </c>
      <c r="E508" s="6">
        <v>6581</v>
      </c>
      <c r="F508" s="6">
        <v>1</v>
      </c>
      <c r="G508" s="6">
        <f t="shared" si="55"/>
        <v>21</v>
      </c>
      <c r="H508" s="8">
        <f t="shared" si="58"/>
        <v>1</v>
      </c>
      <c r="I508" s="6">
        <f t="shared" si="59"/>
        <v>0</v>
      </c>
      <c r="J508" s="7">
        <f t="shared" si="60"/>
        <v>0</v>
      </c>
      <c r="K508" s="6">
        <f t="shared" si="56"/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  <c r="AY508" s="6">
        <v>0</v>
      </c>
      <c r="AZ508" s="6">
        <v>0</v>
      </c>
      <c r="BA508" s="6">
        <v>0</v>
      </c>
    </row>
    <row r="509" spans="1:55" hidden="1" x14ac:dyDescent="0.25">
      <c r="B509" s="36">
        <v>46168</v>
      </c>
      <c r="C509" s="39" t="s">
        <v>1499</v>
      </c>
      <c r="D509" s="6" t="s">
        <v>983</v>
      </c>
      <c r="E509" s="6">
        <v>6601</v>
      </c>
      <c r="F509" s="6">
        <v>1</v>
      </c>
      <c r="G509" s="6">
        <f t="shared" si="55"/>
        <v>21</v>
      </c>
      <c r="H509" s="8">
        <f t="shared" si="58"/>
        <v>1</v>
      </c>
      <c r="I509" s="6">
        <f t="shared" si="59"/>
        <v>0</v>
      </c>
      <c r="J509" s="7">
        <f t="shared" si="60"/>
        <v>0</v>
      </c>
      <c r="K509" s="6">
        <f t="shared" si="56"/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</row>
    <row r="510" spans="1:55" hidden="1" x14ac:dyDescent="0.25">
      <c r="B510" s="39">
        <v>46168</v>
      </c>
      <c r="C510" s="39" t="s">
        <v>1499</v>
      </c>
      <c r="D510" s="13" t="s">
        <v>985</v>
      </c>
      <c r="E510" s="6">
        <v>6601</v>
      </c>
      <c r="F510" s="6">
        <v>1</v>
      </c>
      <c r="G510" s="6">
        <f t="shared" si="55"/>
        <v>21</v>
      </c>
      <c r="H510" s="8">
        <f t="shared" si="58"/>
        <v>1</v>
      </c>
      <c r="I510" s="6">
        <f t="shared" si="59"/>
        <v>0</v>
      </c>
      <c r="J510" s="7">
        <f t="shared" si="60"/>
        <v>0</v>
      </c>
      <c r="K510" s="6">
        <f t="shared" si="56"/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</row>
    <row r="511" spans="1:55" hidden="1" x14ac:dyDescent="0.25">
      <c r="B511" s="36">
        <v>46168</v>
      </c>
      <c r="C511" s="39" t="s">
        <v>1499</v>
      </c>
      <c r="D511" s="6" t="s">
        <v>988</v>
      </c>
      <c r="E511" s="6">
        <v>6494</v>
      </c>
      <c r="F511" s="6">
        <v>1</v>
      </c>
      <c r="G511" s="6">
        <f t="shared" si="55"/>
        <v>21</v>
      </c>
      <c r="H511" s="8">
        <f t="shared" si="58"/>
        <v>1</v>
      </c>
      <c r="I511" s="6">
        <f t="shared" si="59"/>
        <v>0</v>
      </c>
      <c r="J511" s="7">
        <f t="shared" si="60"/>
        <v>0</v>
      </c>
      <c r="K511" s="6">
        <f t="shared" si="56"/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</row>
    <row r="512" spans="1:55" hidden="1" x14ac:dyDescent="0.25">
      <c r="B512" s="36">
        <v>46168</v>
      </c>
      <c r="C512" s="39" t="s">
        <v>1499</v>
      </c>
      <c r="D512" s="6" t="s">
        <v>1128</v>
      </c>
      <c r="E512" s="6">
        <v>6601</v>
      </c>
      <c r="F512" s="6">
        <v>1</v>
      </c>
      <c r="G512" s="6">
        <f t="shared" si="55"/>
        <v>21</v>
      </c>
      <c r="H512" s="8">
        <f t="shared" si="58"/>
        <v>1</v>
      </c>
      <c r="I512" s="6">
        <f t="shared" si="59"/>
        <v>0</v>
      </c>
      <c r="J512" s="7">
        <f t="shared" si="60"/>
        <v>0</v>
      </c>
      <c r="K512" s="6">
        <f t="shared" si="56"/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</row>
    <row r="513" spans="1:55" hidden="1" x14ac:dyDescent="0.25">
      <c r="B513" s="36">
        <v>46168</v>
      </c>
      <c r="C513" s="39" t="s">
        <v>1499</v>
      </c>
      <c r="D513" s="6" t="s">
        <v>989</v>
      </c>
      <c r="E513" s="6">
        <v>6601</v>
      </c>
      <c r="F513" s="6">
        <v>3</v>
      </c>
      <c r="G513" s="6">
        <f t="shared" si="55"/>
        <v>63</v>
      </c>
      <c r="H513" s="8">
        <f t="shared" si="58"/>
        <v>1</v>
      </c>
      <c r="I513" s="6">
        <f t="shared" si="59"/>
        <v>0</v>
      </c>
      <c r="J513" s="7">
        <f t="shared" si="60"/>
        <v>0</v>
      </c>
      <c r="K513" s="6">
        <f t="shared" si="56"/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</row>
    <row r="514" spans="1:55" ht="16.5" hidden="1" x14ac:dyDescent="0.25">
      <c r="B514" s="39">
        <v>46169</v>
      </c>
      <c r="C514" s="39" t="s">
        <v>1499</v>
      </c>
      <c r="D514" s="30" t="s">
        <v>1140</v>
      </c>
      <c r="E514" s="6">
        <v>6905</v>
      </c>
      <c r="F514" s="6">
        <v>1</v>
      </c>
      <c r="G514" s="6">
        <f t="shared" ref="G514:G577" si="61">F514*21</f>
        <v>21</v>
      </c>
      <c r="H514" s="8">
        <f t="shared" si="58"/>
        <v>0.90476190476190477</v>
      </c>
      <c r="I514" s="6">
        <f t="shared" si="59"/>
        <v>2</v>
      </c>
      <c r="J514" s="7">
        <f t="shared" si="60"/>
        <v>0</v>
      </c>
      <c r="K514" s="6">
        <f t="shared" ref="K514:K577" si="62">SUM(L514:U514)</f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2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C514" s="6" t="s">
        <v>1153</v>
      </c>
    </row>
    <row r="515" spans="1:55" ht="16.5" hidden="1" x14ac:dyDescent="0.25">
      <c r="B515" s="36">
        <v>46169</v>
      </c>
      <c r="C515" s="39" t="s">
        <v>1499</v>
      </c>
      <c r="D515" s="30" t="s">
        <v>987</v>
      </c>
      <c r="E515" s="6">
        <v>6905</v>
      </c>
      <c r="F515" s="6">
        <v>1</v>
      </c>
      <c r="G515" s="6">
        <f t="shared" si="61"/>
        <v>21</v>
      </c>
      <c r="H515" s="8">
        <f t="shared" si="58"/>
        <v>0.95238095238095233</v>
      </c>
      <c r="I515" s="6">
        <f t="shared" si="59"/>
        <v>1</v>
      </c>
      <c r="J515" s="7">
        <f t="shared" si="60"/>
        <v>0</v>
      </c>
      <c r="K515" s="6">
        <f t="shared" si="62"/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1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C515" s="6" t="s">
        <v>1153</v>
      </c>
    </row>
    <row r="516" spans="1:55" hidden="1" x14ac:dyDescent="0.25">
      <c r="A516" s="6" t="s">
        <v>1155</v>
      </c>
      <c r="B516" s="36">
        <v>46169</v>
      </c>
      <c r="C516" s="39" t="s">
        <v>1499</v>
      </c>
      <c r="D516" s="6" t="s">
        <v>1126</v>
      </c>
      <c r="E516" s="6">
        <v>6688</v>
      </c>
      <c r="F516" s="6">
        <v>1</v>
      </c>
      <c r="G516" s="6">
        <f t="shared" si="61"/>
        <v>21</v>
      </c>
      <c r="H516" s="8">
        <f t="shared" si="58"/>
        <v>0.90476190476190477</v>
      </c>
      <c r="I516" s="6">
        <f t="shared" si="59"/>
        <v>2</v>
      </c>
      <c r="J516" s="7">
        <f t="shared" si="60"/>
        <v>9.5238095238095233E-2</v>
      </c>
      <c r="K516" s="6">
        <f t="shared" si="62"/>
        <v>2</v>
      </c>
      <c r="L516" s="6">
        <v>0</v>
      </c>
      <c r="M516" s="6">
        <v>0</v>
      </c>
      <c r="N516" s="6">
        <v>0</v>
      </c>
      <c r="O516" s="6">
        <v>0</v>
      </c>
      <c r="P516" s="6">
        <v>2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</row>
    <row r="517" spans="1:55" hidden="1" x14ac:dyDescent="0.25">
      <c r="B517" s="36">
        <v>46169</v>
      </c>
      <c r="C517" s="39" t="s">
        <v>1499</v>
      </c>
      <c r="D517" s="6" t="s">
        <v>893</v>
      </c>
      <c r="E517" s="6">
        <v>6905</v>
      </c>
      <c r="F517" s="6">
        <v>1</v>
      </c>
      <c r="G517" s="6">
        <f t="shared" si="61"/>
        <v>21</v>
      </c>
      <c r="H517" s="8">
        <f t="shared" si="58"/>
        <v>1</v>
      </c>
      <c r="I517" s="6">
        <f t="shared" si="59"/>
        <v>0</v>
      </c>
      <c r="J517" s="7">
        <f t="shared" si="60"/>
        <v>0</v>
      </c>
      <c r="K517" s="6">
        <f t="shared" si="62"/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</row>
    <row r="518" spans="1:55" hidden="1" x14ac:dyDescent="0.25">
      <c r="B518" s="39">
        <v>46169</v>
      </c>
      <c r="C518" s="39" t="s">
        <v>1499</v>
      </c>
      <c r="D518" s="13" t="s">
        <v>880</v>
      </c>
      <c r="E518" s="6">
        <v>6905</v>
      </c>
      <c r="F518" s="6">
        <v>1</v>
      </c>
      <c r="G518" s="6">
        <f t="shared" si="61"/>
        <v>21</v>
      </c>
      <c r="H518" s="8">
        <f t="shared" si="58"/>
        <v>1</v>
      </c>
      <c r="I518" s="6">
        <f t="shared" si="59"/>
        <v>0</v>
      </c>
      <c r="J518" s="7">
        <f t="shared" si="60"/>
        <v>0</v>
      </c>
      <c r="K518" s="6">
        <f t="shared" si="62"/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</row>
    <row r="519" spans="1:55" hidden="1" x14ac:dyDescent="0.25">
      <c r="B519" s="36">
        <v>46169</v>
      </c>
      <c r="C519" s="39" t="s">
        <v>1499</v>
      </c>
      <c r="D519" s="6" t="s">
        <v>897</v>
      </c>
      <c r="E519" s="6">
        <v>6905</v>
      </c>
      <c r="F519" s="6">
        <v>1</v>
      </c>
      <c r="G519" s="6">
        <f t="shared" si="61"/>
        <v>21</v>
      </c>
      <c r="H519" s="8">
        <f t="shared" si="58"/>
        <v>1</v>
      </c>
      <c r="I519" s="6">
        <f t="shared" si="59"/>
        <v>0</v>
      </c>
      <c r="J519" s="7">
        <f t="shared" si="60"/>
        <v>0</v>
      </c>
      <c r="K519" s="6">
        <f t="shared" si="62"/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</row>
    <row r="520" spans="1:55" hidden="1" x14ac:dyDescent="0.25">
      <c r="B520" s="36">
        <v>46169</v>
      </c>
      <c r="C520" s="39" t="s">
        <v>1499</v>
      </c>
      <c r="D520" s="6" t="s">
        <v>975</v>
      </c>
      <c r="E520" s="6">
        <v>6905</v>
      </c>
      <c r="F520" s="6">
        <v>1</v>
      </c>
      <c r="G520" s="6">
        <f t="shared" si="61"/>
        <v>21</v>
      </c>
      <c r="H520" s="8">
        <f t="shared" si="58"/>
        <v>1</v>
      </c>
      <c r="I520" s="6">
        <f t="shared" si="59"/>
        <v>0</v>
      </c>
      <c r="J520" s="7">
        <f t="shared" si="60"/>
        <v>0</v>
      </c>
      <c r="K520" s="6">
        <f t="shared" si="62"/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</row>
    <row r="521" spans="1:55" hidden="1" x14ac:dyDescent="0.25">
      <c r="B521" s="39">
        <v>46170</v>
      </c>
      <c r="C521" s="39" t="s">
        <v>1499</v>
      </c>
      <c r="D521" s="13" t="s">
        <v>1156</v>
      </c>
      <c r="E521" s="6">
        <v>6905</v>
      </c>
      <c r="F521" s="6">
        <v>2</v>
      </c>
      <c r="G521" s="6">
        <f t="shared" si="61"/>
        <v>42</v>
      </c>
      <c r="H521" s="8">
        <f t="shared" si="58"/>
        <v>0.97619047619047616</v>
      </c>
      <c r="I521" s="6">
        <f t="shared" si="59"/>
        <v>1</v>
      </c>
      <c r="J521" s="7">
        <f t="shared" si="60"/>
        <v>0</v>
      </c>
      <c r="K521" s="6">
        <f t="shared" si="62"/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1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  <c r="AY521" s="6">
        <v>0</v>
      </c>
      <c r="AZ521" s="6">
        <v>0</v>
      </c>
      <c r="BA521" s="6">
        <v>0</v>
      </c>
    </row>
    <row r="522" spans="1:55" hidden="1" x14ac:dyDescent="0.25">
      <c r="B522" s="39">
        <v>46170</v>
      </c>
      <c r="C522" s="39" t="s">
        <v>1499</v>
      </c>
      <c r="D522" s="13" t="s">
        <v>1149</v>
      </c>
      <c r="E522" s="6">
        <v>6905</v>
      </c>
      <c r="F522" s="6">
        <v>5</v>
      </c>
      <c r="G522" s="6">
        <f t="shared" si="61"/>
        <v>105</v>
      </c>
      <c r="H522" s="8">
        <f t="shared" si="58"/>
        <v>0.95238095238095233</v>
      </c>
      <c r="I522" s="6">
        <f t="shared" si="59"/>
        <v>5</v>
      </c>
      <c r="J522" s="7">
        <f t="shared" si="60"/>
        <v>4.7619047619047616E-2</v>
      </c>
      <c r="K522" s="6">
        <f t="shared" si="62"/>
        <v>5</v>
      </c>
      <c r="L522" s="6">
        <v>0</v>
      </c>
      <c r="M522" s="6">
        <v>5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</row>
    <row r="523" spans="1:55" hidden="1" x14ac:dyDescent="0.25">
      <c r="B523" s="39">
        <v>46170</v>
      </c>
      <c r="C523" s="39" t="s">
        <v>1499</v>
      </c>
      <c r="D523" s="13" t="s">
        <v>1163</v>
      </c>
      <c r="E523" s="6">
        <v>6905</v>
      </c>
      <c r="F523" s="13">
        <v>1</v>
      </c>
      <c r="G523" s="6">
        <f t="shared" si="61"/>
        <v>21</v>
      </c>
      <c r="H523" s="8">
        <f t="shared" si="58"/>
        <v>0.95238095238095233</v>
      </c>
      <c r="I523" s="6">
        <f t="shared" si="59"/>
        <v>1</v>
      </c>
      <c r="J523" s="7">
        <f t="shared" si="60"/>
        <v>4.7619047619047616E-2</v>
      </c>
      <c r="K523" s="6">
        <f t="shared" si="62"/>
        <v>1</v>
      </c>
      <c r="L523" s="6">
        <v>0</v>
      </c>
      <c r="M523" s="6">
        <v>1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</row>
    <row r="524" spans="1:55" hidden="1" x14ac:dyDescent="0.25">
      <c r="B524" s="36">
        <v>46170</v>
      </c>
      <c r="C524" s="39" t="s">
        <v>1499</v>
      </c>
      <c r="D524" s="6" t="s">
        <v>1126</v>
      </c>
      <c r="E524" s="6">
        <v>6494</v>
      </c>
      <c r="F524" s="6">
        <v>1</v>
      </c>
      <c r="G524" s="6">
        <f t="shared" si="61"/>
        <v>21</v>
      </c>
      <c r="H524" s="8">
        <f t="shared" si="58"/>
        <v>1</v>
      </c>
      <c r="I524" s="6">
        <f t="shared" si="59"/>
        <v>0</v>
      </c>
      <c r="J524" s="7">
        <f t="shared" si="60"/>
        <v>0</v>
      </c>
      <c r="K524" s="6">
        <f t="shared" si="62"/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</row>
    <row r="525" spans="1:55" hidden="1" x14ac:dyDescent="0.25">
      <c r="B525" s="36">
        <v>46170</v>
      </c>
      <c r="C525" s="39" t="s">
        <v>1499</v>
      </c>
      <c r="D525" s="6" t="s">
        <v>1126</v>
      </c>
      <c r="E525" s="6">
        <v>6905</v>
      </c>
      <c r="F525" s="6">
        <v>1</v>
      </c>
      <c r="G525" s="6">
        <f t="shared" si="61"/>
        <v>21</v>
      </c>
      <c r="H525" s="8">
        <f t="shared" si="58"/>
        <v>1</v>
      </c>
      <c r="I525" s="6">
        <f t="shared" ref="I525:I553" si="63">SUM(L525:BA525)</f>
        <v>0</v>
      </c>
      <c r="J525" s="7">
        <f t="shared" si="60"/>
        <v>0</v>
      </c>
      <c r="K525" s="6">
        <f t="shared" si="62"/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</row>
    <row r="526" spans="1:55" hidden="1" x14ac:dyDescent="0.25">
      <c r="B526" s="36">
        <v>46170</v>
      </c>
      <c r="C526" s="39" t="s">
        <v>1499</v>
      </c>
      <c r="D526" s="6" t="s">
        <v>993</v>
      </c>
      <c r="E526" s="6">
        <v>6905</v>
      </c>
      <c r="F526" s="6">
        <v>1</v>
      </c>
      <c r="G526" s="6">
        <f t="shared" si="61"/>
        <v>21</v>
      </c>
      <c r="H526" s="8">
        <f t="shared" ref="H526:H589" si="64">1-I526/G526</f>
        <v>0.95238095238095233</v>
      </c>
      <c r="I526" s="6">
        <f t="shared" si="63"/>
        <v>1</v>
      </c>
      <c r="J526" s="7">
        <f t="shared" si="60"/>
        <v>0</v>
      </c>
      <c r="K526" s="6">
        <f t="shared" si="62"/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1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</row>
    <row r="527" spans="1:55" hidden="1" x14ac:dyDescent="0.25">
      <c r="B527" s="36">
        <v>46170</v>
      </c>
      <c r="C527" s="39" t="s">
        <v>1499</v>
      </c>
      <c r="D527" s="6" t="s">
        <v>908</v>
      </c>
      <c r="E527" s="6">
        <v>6905</v>
      </c>
      <c r="F527" s="6">
        <v>1</v>
      </c>
      <c r="G527" s="6">
        <f t="shared" si="61"/>
        <v>21</v>
      </c>
      <c r="H527" s="8">
        <f t="shared" si="64"/>
        <v>1</v>
      </c>
      <c r="I527" s="6">
        <f t="shared" si="63"/>
        <v>0</v>
      </c>
      <c r="J527" s="7">
        <f t="shared" si="60"/>
        <v>0</v>
      </c>
      <c r="K527" s="6">
        <f t="shared" si="62"/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</row>
    <row r="528" spans="1:55" hidden="1" x14ac:dyDescent="0.25">
      <c r="B528" s="36">
        <v>46171</v>
      </c>
      <c r="C528" s="39" t="s">
        <v>1499</v>
      </c>
      <c r="D528" s="6" t="s">
        <v>905</v>
      </c>
      <c r="E528" s="6">
        <v>6905</v>
      </c>
      <c r="F528" s="6">
        <v>1</v>
      </c>
      <c r="G528" s="6">
        <f t="shared" si="61"/>
        <v>21</v>
      </c>
      <c r="H528" s="8">
        <f t="shared" si="64"/>
        <v>0.95238095238095233</v>
      </c>
      <c r="I528" s="6">
        <f t="shared" si="63"/>
        <v>1</v>
      </c>
      <c r="J528" s="7">
        <f t="shared" si="60"/>
        <v>0</v>
      </c>
      <c r="K528" s="6">
        <f t="shared" si="62"/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1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</row>
    <row r="529" spans="1:55" hidden="1" x14ac:dyDescent="0.25">
      <c r="B529" s="36">
        <v>46174</v>
      </c>
      <c r="C529" s="39" t="s">
        <v>1499</v>
      </c>
      <c r="D529" s="6" t="s">
        <v>988</v>
      </c>
      <c r="E529" s="6">
        <v>6905</v>
      </c>
      <c r="F529" s="6">
        <v>1</v>
      </c>
      <c r="G529" s="6">
        <f t="shared" si="61"/>
        <v>21</v>
      </c>
      <c r="H529" s="8">
        <f t="shared" si="64"/>
        <v>1</v>
      </c>
      <c r="I529" s="6">
        <f t="shared" si="63"/>
        <v>0</v>
      </c>
      <c r="J529" s="7">
        <f t="shared" si="60"/>
        <v>0</v>
      </c>
      <c r="K529" s="6">
        <f t="shared" si="62"/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</row>
    <row r="530" spans="1:55" hidden="1" x14ac:dyDescent="0.25">
      <c r="B530" s="36">
        <v>46174</v>
      </c>
      <c r="C530" s="39" t="s">
        <v>1499</v>
      </c>
      <c r="D530" s="6" t="s">
        <v>904</v>
      </c>
      <c r="E530" s="6">
        <v>6905</v>
      </c>
      <c r="F530" s="6">
        <v>1</v>
      </c>
      <c r="G530" s="6">
        <f t="shared" si="61"/>
        <v>21</v>
      </c>
      <c r="H530" s="8">
        <f t="shared" si="64"/>
        <v>1</v>
      </c>
      <c r="I530" s="6">
        <f t="shared" si="63"/>
        <v>0</v>
      </c>
      <c r="J530" s="7">
        <f t="shared" si="60"/>
        <v>0</v>
      </c>
      <c r="K530" s="6">
        <f t="shared" si="62"/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</row>
    <row r="531" spans="1:55" hidden="1" x14ac:dyDescent="0.25">
      <c r="B531" s="39">
        <v>46174</v>
      </c>
      <c r="C531" s="39" t="s">
        <v>1499</v>
      </c>
      <c r="D531" s="13" t="s">
        <v>1166</v>
      </c>
      <c r="E531" s="6">
        <v>6688</v>
      </c>
      <c r="F531" s="6">
        <v>1</v>
      </c>
      <c r="G531" s="6">
        <f t="shared" si="61"/>
        <v>21</v>
      </c>
      <c r="H531" s="8">
        <f t="shared" si="64"/>
        <v>1</v>
      </c>
      <c r="I531" s="6">
        <f t="shared" si="63"/>
        <v>0</v>
      </c>
      <c r="J531" s="7">
        <f t="shared" si="60"/>
        <v>0</v>
      </c>
      <c r="K531" s="6">
        <f t="shared" si="62"/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</row>
    <row r="532" spans="1:55" hidden="1" x14ac:dyDescent="0.25">
      <c r="B532" s="36">
        <v>46174</v>
      </c>
      <c r="C532" s="39" t="s">
        <v>1499</v>
      </c>
      <c r="D532" s="6" t="s">
        <v>983</v>
      </c>
      <c r="E532" s="6">
        <v>6688</v>
      </c>
      <c r="F532" s="6">
        <v>1</v>
      </c>
      <c r="G532" s="6">
        <f t="shared" si="61"/>
        <v>21</v>
      </c>
      <c r="H532" s="8">
        <f t="shared" si="64"/>
        <v>1</v>
      </c>
      <c r="I532" s="6">
        <f t="shared" si="63"/>
        <v>0</v>
      </c>
      <c r="J532" s="7">
        <f t="shared" si="60"/>
        <v>0</v>
      </c>
      <c r="K532" s="6">
        <f t="shared" si="62"/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</row>
    <row r="533" spans="1:55" hidden="1" x14ac:dyDescent="0.25">
      <c r="B533" s="36">
        <v>46174</v>
      </c>
      <c r="C533" s="39" t="s">
        <v>1499</v>
      </c>
      <c r="D533" s="6" t="s">
        <v>1168</v>
      </c>
      <c r="E533" s="6">
        <v>6688</v>
      </c>
      <c r="F533" s="6">
        <v>1</v>
      </c>
      <c r="G533" s="6">
        <f t="shared" si="61"/>
        <v>21</v>
      </c>
      <c r="H533" s="8">
        <f t="shared" si="64"/>
        <v>0.95238095238095233</v>
      </c>
      <c r="I533" s="6">
        <f t="shared" si="63"/>
        <v>1</v>
      </c>
      <c r="J533" s="7">
        <f t="shared" si="60"/>
        <v>4.7619047619047616E-2</v>
      </c>
      <c r="K533" s="6">
        <f t="shared" si="62"/>
        <v>1</v>
      </c>
      <c r="L533" s="6">
        <v>0</v>
      </c>
      <c r="M533" s="6">
        <v>0</v>
      </c>
      <c r="N533" s="6">
        <v>0</v>
      </c>
      <c r="O533" s="6">
        <v>1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</row>
    <row r="534" spans="1:55" hidden="1" x14ac:dyDescent="0.25">
      <c r="B534" s="36">
        <v>46174</v>
      </c>
      <c r="C534" s="39" t="s">
        <v>1499</v>
      </c>
      <c r="D534" s="6" t="s">
        <v>924</v>
      </c>
      <c r="E534" s="6">
        <v>6688</v>
      </c>
      <c r="F534" s="6">
        <v>3</v>
      </c>
      <c r="G534" s="6">
        <f t="shared" si="61"/>
        <v>63</v>
      </c>
      <c r="H534" s="8">
        <f t="shared" si="64"/>
        <v>1</v>
      </c>
      <c r="I534" s="6">
        <f t="shared" si="63"/>
        <v>0</v>
      </c>
      <c r="J534" s="7">
        <f t="shared" si="60"/>
        <v>0</v>
      </c>
      <c r="K534" s="6">
        <f t="shared" si="62"/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</row>
    <row r="535" spans="1:55" hidden="1" x14ac:dyDescent="0.25">
      <c r="B535" s="36">
        <v>46174</v>
      </c>
      <c r="C535" s="39" t="s">
        <v>1499</v>
      </c>
      <c r="D535" s="6" t="s">
        <v>1169</v>
      </c>
      <c r="E535" s="6">
        <v>6601</v>
      </c>
      <c r="F535" s="6">
        <v>1</v>
      </c>
      <c r="G535" s="6">
        <f t="shared" si="61"/>
        <v>21</v>
      </c>
      <c r="H535" s="8">
        <f t="shared" si="64"/>
        <v>0.95238095238095233</v>
      </c>
      <c r="I535" s="6">
        <f t="shared" si="63"/>
        <v>1</v>
      </c>
      <c r="J535" s="7">
        <f t="shared" si="60"/>
        <v>4.7619047619047616E-2</v>
      </c>
      <c r="K535" s="6">
        <f t="shared" si="62"/>
        <v>1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1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</row>
    <row r="536" spans="1:55" ht="16.5" hidden="1" x14ac:dyDescent="0.25">
      <c r="B536" s="39">
        <v>46175</v>
      </c>
      <c r="C536" s="39" t="s">
        <v>1499</v>
      </c>
      <c r="D536" s="13" t="s">
        <v>1175</v>
      </c>
      <c r="E536" s="6">
        <v>6494</v>
      </c>
      <c r="F536" s="6">
        <v>1</v>
      </c>
      <c r="G536" s="6">
        <f t="shared" si="61"/>
        <v>21</v>
      </c>
      <c r="H536" s="8">
        <f t="shared" si="64"/>
        <v>1</v>
      </c>
      <c r="I536" s="6">
        <f t="shared" si="63"/>
        <v>0</v>
      </c>
      <c r="J536" s="7">
        <f t="shared" si="60"/>
        <v>0</v>
      </c>
      <c r="K536" s="6">
        <f t="shared" si="62"/>
        <v>0</v>
      </c>
      <c r="L536" s="6">
        <v>0</v>
      </c>
      <c r="M536" s="6">
        <v>0</v>
      </c>
      <c r="N536" s="30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C536" s="6" t="s">
        <v>1176</v>
      </c>
    </row>
    <row r="537" spans="1:55" hidden="1" x14ac:dyDescent="0.25">
      <c r="B537" s="36">
        <v>46175</v>
      </c>
      <c r="C537" s="39" t="s">
        <v>1499</v>
      </c>
      <c r="D537" s="6" t="s">
        <v>983</v>
      </c>
      <c r="E537" s="6">
        <v>6494</v>
      </c>
      <c r="F537" s="6">
        <v>1</v>
      </c>
      <c r="G537" s="6">
        <f t="shared" si="61"/>
        <v>21</v>
      </c>
      <c r="H537" s="8">
        <f t="shared" si="64"/>
        <v>1</v>
      </c>
      <c r="I537" s="6">
        <f t="shared" si="63"/>
        <v>0</v>
      </c>
      <c r="J537" s="7">
        <f t="shared" si="60"/>
        <v>0</v>
      </c>
      <c r="K537" s="6">
        <f t="shared" si="62"/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</row>
    <row r="538" spans="1:55" hidden="1" x14ac:dyDescent="0.25">
      <c r="B538" s="36">
        <v>46175</v>
      </c>
      <c r="C538" s="39" t="s">
        <v>1499</v>
      </c>
      <c r="D538" s="6" t="s">
        <v>1128</v>
      </c>
      <c r="E538" s="6">
        <v>6494</v>
      </c>
      <c r="F538" s="6">
        <v>1</v>
      </c>
      <c r="G538" s="6">
        <f t="shared" si="61"/>
        <v>21</v>
      </c>
      <c r="H538" s="8">
        <f t="shared" si="64"/>
        <v>1</v>
      </c>
      <c r="I538" s="6">
        <f t="shared" si="63"/>
        <v>0</v>
      </c>
      <c r="J538" s="7">
        <f t="shared" si="60"/>
        <v>0</v>
      </c>
      <c r="K538" s="6">
        <f t="shared" si="62"/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</row>
    <row r="539" spans="1:55" hidden="1" x14ac:dyDescent="0.25">
      <c r="B539" s="36">
        <v>46175</v>
      </c>
      <c r="C539" s="39" t="s">
        <v>1499</v>
      </c>
      <c r="D539" s="6" t="s">
        <v>924</v>
      </c>
      <c r="E539" s="6">
        <v>6494</v>
      </c>
      <c r="F539" s="6">
        <v>3</v>
      </c>
      <c r="G539" s="6">
        <f t="shared" si="61"/>
        <v>63</v>
      </c>
      <c r="H539" s="8">
        <f t="shared" si="64"/>
        <v>1</v>
      </c>
      <c r="I539" s="6">
        <f t="shared" si="63"/>
        <v>0</v>
      </c>
      <c r="J539" s="7">
        <f t="shared" si="60"/>
        <v>0</v>
      </c>
      <c r="K539" s="6">
        <f t="shared" si="62"/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</row>
    <row r="540" spans="1:55" hidden="1" x14ac:dyDescent="0.25">
      <c r="B540" s="39">
        <v>46176</v>
      </c>
      <c r="C540" s="39" t="s">
        <v>1499</v>
      </c>
      <c r="D540" s="13" t="s">
        <v>1107</v>
      </c>
      <c r="E540" s="6">
        <v>6905</v>
      </c>
      <c r="F540" s="6">
        <v>1</v>
      </c>
      <c r="G540" s="6">
        <f t="shared" si="61"/>
        <v>21</v>
      </c>
      <c r="H540" s="8">
        <f t="shared" si="64"/>
        <v>0.95238095238095233</v>
      </c>
      <c r="I540" s="6">
        <f t="shared" si="63"/>
        <v>1</v>
      </c>
      <c r="J540" s="7">
        <f t="shared" si="60"/>
        <v>0</v>
      </c>
      <c r="K540" s="6">
        <f t="shared" si="62"/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1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C540" s="6" t="s">
        <v>1178</v>
      </c>
    </row>
    <row r="541" spans="1:55" hidden="1" x14ac:dyDescent="0.25">
      <c r="B541" s="36">
        <v>46176</v>
      </c>
      <c r="C541" s="39" t="s">
        <v>1499</v>
      </c>
      <c r="D541" s="6" t="s">
        <v>992</v>
      </c>
      <c r="E541" s="6">
        <v>6581</v>
      </c>
      <c r="F541" s="6">
        <v>2</v>
      </c>
      <c r="G541" s="6">
        <f t="shared" si="61"/>
        <v>42</v>
      </c>
      <c r="H541" s="8">
        <f t="shared" si="64"/>
        <v>1</v>
      </c>
      <c r="I541" s="6">
        <f t="shared" si="63"/>
        <v>0</v>
      </c>
      <c r="J541" s="7">
        <f t="shared" si="60"/>
        <v>0</v>
      </c>
      <c r="K541" s="6">
        <f t="shared" si="62"/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</row>
    <row r="542" spans="1:55" hidden="1" x14ac:dyDescent="0.25">
      <c r="A542" s="6" t="s">
        <v>1187</v>
      </c>
      <c r="B542" s="36">
        <v>46177</v>
      </c>
      <c r="C542" s="39" t="s">
        <v>1499</v>
      </c>
      <c r="D542" s="6" t="s">
        <v>986</v>
      </c>
      <c r="E542" s="6">
        <v>6905</v>
      </c>
      <c r="F542" s="6">
        <v>2</v>
      </c>
      <c r="G542" s="6">
        <f t="shared" si="61"/>
        <v>42</v>
      </c>
      <c r="H542" s="8">
        <f t="shared" si="64"/>
        <v>1</v>
      </c>
      <c r="I542" s="6">
        <f t="shared" si="63"/>
        <v>0</v>
      </c>
      <c r="J542" s="7">
        <f t="shared" si="60"/>
        <v>0</v>
      </c>
      <c r="K542" s="6">
        <f t="shared" si="62"/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</row>
    <row r="543" spans="1:55" hidden="1" x14ac:dyDescent="0.25">
      <c r="B543" s="39">
        <v>46177</v>
      </c>
      <c r="C543" s="39" t="s">
        <v>1499</v>
      </c>
      <c r="D543" s="13" t="s">
        <v>985</v>
      </c>
      <c r="E543" s="6">
        <v>6688</v>
      </c>
      <c r="F543" s="6">
        <v>1</v>
      </c>
      <c r="G543" s="6">
        <f t="shared" si="61"/>
        <v>21</v>
      </c>
      <c r="H543" s="8">
        <f t="shared" si="64"/>
        <v>1</v>
      </c>
      <c r="I543" s="6">
        <f t="shared" si="63"/>
        <v>0</v>
      </c>
      <c r="J543" s="7">
        <f t="shared" si="60"/>
        <v>0</v>
      </c>
      <c r="K543" s="6">
        <f t="shared" si="62"/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</row>
    <row r="544" spans="1:55" hidden="1" x14ac:dyDescent="0.25">
      <c r="B544" s="36">
        <v>46177</v>
      </c>
      <c r="C544" s="39" t="s">
        <v>1499</v>
      </c>
      <c r="D544" s="13" t="s">
        <v>1142</v>
      </c>
      <c r="E544" s="6">
        <v>6601</v>
      </c>
      <c r="F544" s="13">
        <v>2</v>
      </c>
      <c r="G544" s="6">
        <f t="shared" si="61"/>
        <v>42</v>
      </c>
      <c r="H544" s="8">
        <f t="shared" si="64"/>
        <v>0.95238095238095233</v>
      </c>
      <c r="I544" s="6">
        <f t="shared" si="63"/>
        <v>2</v>
      </c>
      <c r="J544" s="7">
        <f t="shared" si="60"/>
        <v>0</v>
      </c>
      <c r="K544" s="6">
        <f t="shared" si="62"/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2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</row>
    <row r="545" spans="1:55" ht="16.5" hidden="1" x14ac:dyDescent="0.25">
      <c r="B545" s="39">
        <v>46177</v>
      </c>
      <c r="C545" s="39" t="s">
        <v>1499</v>
      </c>
      <c r="D545" s="13" t="s">
        <v>979</v>
      </c>
      <c r="E545" s="6">
        <v>6601</v>
      </c>
      <c r="F545" s="6">
        <v>6</v>
      </c>
      <c r="G545" s="6">
        <f t="shared" si="61"/>
        <v>126</v>
      </c>
      <c r="H545" s="8">
        <f t="shared" si="64"/>
        <v>0.99206349206349209</v>
      </c>
      <c r="I545" s="6">
        <f t="shared" si="63"/>
        <v>1</v>
      </c>
      <c r="J545" s="7">
        <f t="shared" si="60"/>
        <v>7.9365079365079361E-3</v>
      </c>
      <c r="K545" s="6">
        <f t="shared" si="62"/>
        <v>1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30">
        <v>1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30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C545" s="6" t="s">
        <v>1182</v>
      </c>
    </row>
    <row r="546" spans="1:55" hidden="1" x14ac:dyDescent="0.25">
      <c r="B546" s="39">
        <v>46178</v>
      </c>
      <c r="C546" s="39" t="s">
        <v>1499</v>
      </c>
      <c r="D546" s="13" t="s">
        <v>1003</v>
      </c>
      <c r="E546" s="6">
        <v>6905</v>
      </c>
      <c r="F546" s="6">
        <v>6</v>
      </c>
      <c r="G546" s="6">
        <f t="shared" si="61"/>
        <v>126</v>
      </c>
      <c r="H546" s="8">
        <f t="shared" si="64"/>
        <v>0.98412698412698418</v>
      </c>
      <c r="I546" s="6">
        <f t="shared" si="63"/>
        <v>2</v>
      </c>
      <c r="J546" s="7">
        <f t="shared" si="60"/>
        <v>7.9365079365079361E-3</v>
      </c>
      <c r="K546" s="6">
        <f t="shared" si="62"/>
        <v>1</v>
      </c>
      <c r="L546" s="6">
        <v>0</v>
      </c>
      <c r="M546" s="6">
        <v>0</v>
      </c>
      <c r="N546" s="6">
        <v>1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1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</row>
    <row r="547" spans="1:55" hidden="1" x14ac:dyDescent="0.25">
      <c r="B547" s="36">
        <v>46178</v>
      </c>
      <c r="C547" s="39" t="s">
        <v>1499</v>
      </c>
      <c r="D547" s="6" t="s">
        <v>983</v>
      </c>
      <c r="E547" s="6">
        <v>6905</v>
      </c>
      <c r="F547" s="6">
        <v>1</v>
      </c>
      <c r="G547" s="6">
        <f t="shared" si="61"/>
        <v>21</v>
      </c>
      <c r="H547" s="8">
        <f t="shared" si="64"/>
        <v>1</v>
      </c>
      <c r="I547" s="6">
        <f t="shared" si="63"/>
        <v>0</v>
      </c>
      <c r="J547" s="7">
        <f t="shared" si="60"/>
        <v>0</v>
      </c>
      <c r="K547" s="6">
        <f t="shared" si="62"/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</row>
    <row r="548" spans="1:55" hidden="1" x14ac:dyDescent="0.25">
      <c r="B548" s="36">
        <v>46181</v>
      </c>
      <c r="C548" s="39" t="s">
        <v>1499</v>
      </c>
      <c r="D548" s="13" t="s">
        <v>1230</v>
      </c>
      <c r="E548" s="6">
        <v>6446</v>
      </c>
      <c r="F548" s="13">
        <v>13</v>
      </c>
      <c r="G548" s="6">
        <f t="shared" si="61"/>
        <v>273</v>
      </c>
      <c r="H548" s="8">
        <f t="shared" si="64"/>
        <v>0.97802197802197799</v>
      </c>
      <c r="I548" s="6">
        <f t="shared" si="63"/>
        <v>6</v>
      </c>
      <c r="J548" s="7">
        <f t="shared" si="60"/>
        <v>0</v>
      </c>
      <c r="K548" s="6">
        <f t="shared" si="62"/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6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</row>
    <row r="549" spans="1:55" hidden="1" x14ac:dyDescent="0.25">
      <c r="B549" s="39">
        <v>46181</v>
      </c>
      <c r="C549" s="39" t="s">
        <v>1499</v>
      </c>
      <c r="D549" s="13" t="s">
        <v>997</v>
      </c>
      <c r="E549" s="6">
        <v>6581</v>
      </c>
      <c r="F549" s="13">
        <v>4</v>
      </c>
      <c r="G549" s="6">
        <f t="shared" si="61"/>
        <v>84</v>
      </c>
      <c r="H549" s="8">
        <f t="shared" si="64"/>
        <v>1</v>
      </c>
      <c r="I549" s="6">
        <f t="shared" si="63"/>
        <v>0</v>
      </c>
      <c r="J549" s="7">
        <f t="shared" si="60"/>
        <v>0</v>
      </c>
      <c r="K549" s="6">
        <f t="shared" si="62"/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</row>
    <row r="550" spans="1:55" ht="16.5" hidden="1" x14ac:dyDescent="0.25">
      <c r="B550" s="39">
        <v>46181</v>
      </c>
      <c r="C550" s="39" t="s">
        <v>1499</v>
      </c>
      <c r="D550" s="13" t="s">
        <v>979</v>
      </c>
      <c r="E550" s="6">
        <v>6688</v>
      </c>
      <c r="F550" s="6">
        <v>6</v>
      </c>
      <c r="G550" s="6">
        <f t="shared" si="61"/>
        <v>126</v>
      </c>
      <c r="H550" s="8">
        <f t="shared" si="64"/>
        <v>0.98412698412698418</v>
      </c>
      <c r="I550" s="6">
        <f t="shared" si="63"/>
        <v>2</v>
      </c>
      <c r="J550" s="7">
        <f t="shared" si="60"/>
        <v>1.5873015873015872E-2</v>
      </c>
      <c r="K550" s="6">
        <f t="shared" si="62"/>
        <v>2</v>
      </c>
      <c r="L550" s="6">
        <v>0</v>
      </c>
      <c r="M550" s="6">
        <v>0</v>
      </c>
      <c r="N550" s="6">
        <v>1</v>
      </c>
      <c r="O550" s="6">
        <v>0</v>
      </c>
      <c r="P550" s="6">
        <v>0</v>
      </c>
      <c r="Q550" s="30">
        <v>0</v>
      </c>
      <c r="R550" s="6">
        <v>0</v>
      </c>
      <c r="S550" s="6">
        <v>1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30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C550" s="6" t="s">
        <v>1189</v>
      </c>
    </row>
    <row r="551" spans="1:55" hidden="1" x14ac:dyDescent="0.25">
      <c r="B551" s="36">
        <v>46181</v>
      </c>
      <c r="C551" s="39" t="s">
        <v>1499</v>
      </c>
      <c r="D551" s="6" t="s">
        <v>1192</v>
      </c>
      <c r="E551" s="6">
        <v>6581</v>
      </c>
      <c r="F551" s="6">
        <v>1</v>
      </c>
      <c r="G551" s="6">
        <f t="shared" si="61"/>
        <v>21</v>
      </c>
      <c r="H551" s="8">
        <f t="shared" si="64"/>
        <v>1</v>
      </c>
      <c r="I551" s="6">
        <f t="shared" si="63"/>
        <v>0</v>
      </c>
      <c r="J551" s="7">
        <f t="shared" si="60"/>
        <v>0</v>
      </c>
      <c r="K551" s="6">
        <f t="shared" si="62"/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</row>
    <row r="552" spans="1:55" hidden="1" x14ac:dyDescent="0.25">
      <c r="B552" s="36">
        <v>46181</v>
      </c>
      <c r="C552" s="39" t="s">
        <v>1499</v>
      </c>
      <c r="D552" s="6" t="s">
        <v>992</v>
      </c>
      <c r="E552" s="6">
        <v>6601</v>
      </c>
      <c r="F552" s="6">
        <v>2</v>
      </c>
      <c r="G552" s="6">
        <f t="shared" si="61"/>
        <v>42</v>
      </c>
      <c r="H552" s="8">
        <f t="shared" si="64"/>
        <v>1</v>
      </c>
      <c r="I552" s="6">
        <f t="shared" si="63"/>
        <v>0</v>
      </c>
      <c r="J552" s="7">
        <f t="shared" si="60"/>
        <v>0</v>
      </c>
      <c r="K552" s="6">
        <f t="shared" si="62"/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</row>
    <row r="553" spans="1:55" hidden="1" x14ac:dyDescent="0.25">
      <c r="B553" s="36">
        <v>46181</v>
      </c>
      <c r="C553" s="39" t="s">
        <v>1499</v>
      </c>
      <c r="D553" s="6" t="s">
        <v>992</v>
      </c>
      <c r="E553" s="6">
        <v>6688</v>
      </c>
      <c r="F553" s="6">
        <v>2</v>
      </c>
      <c r="G553" s="6">
        <f t="shared" si="61"/>
        <v>42</v>
      </c>
      <c r="H553" s="8">
        <f t="shared" si="64"/>
        <v>1</v>
      </c>
      <c r="I553" s="6">
        <f t="shared" si="63"/>
        <v>0</v>
      </c>
      <c r="J553" s="7">
        <f t="shared" si="60"/>
        <v>0</v>
      </c>
      <c r="K553" s="6">
        <f t="shared" si="62"/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</row>
    <row r="554" spans="1:55" hidden="1" x14ac:dyDescent="0.25">
      <c r="A554" s="6" t="s">
        <v>1596</v>
      </c>
      <c r="B554" s="39">
        <v>46181</v>
      </c>
      <c r="C554" s="39" t="s">
        <v>1499</v>
      </c>
      <c r="D554" s="13" t="s">
        <v>1597</v>
      </c>
      <c r="E554" s="13">
        <v>6446</v>
      </c>
      <c r="F554" s="13">
        <v>13</v>
      </c>
      <c r="G554" s="84">
        <f t="shared" si="61"/>
        <v>273</v>
      </c>
      <c r="H554" s="8">
        <f t="shared" si="64"/>
        <v>0.97802197802197799</v>
      </c>
      <c r="I554" s="6">
        <f>SUM(L554:AZ554)</f>
        <v>6</v>
      </c>
      <c r="J554" s="8">
        <f t="shared" si="60"/>
        <v>0</v>
      </c>
      <c r="K554" s="6">
        <f t="shared" si="62"/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13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6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</row>
    <row r="555" spans="1:55" ht="16.5" hidden="1" x14ac:dyDescent="0.25">
      <c r="B555" s="39">
        <v>46182</v>
      </c>
      <c r="C555" s="39" t="s">
        <v>1499</v>
      </c>
      <c r="D555" s="13" t="s">
        <v>1196</v>
      </c>
      <c r="E555" s="6">
        <v>6688</v>
      </c>
      <c r="F555" s="6">
        <v>1</v>
      </c>
      <c r="G555" s="6">
        <f t="shared" si="61"/>
        <v>21</v>
      </c>
      <c r="H555" s="8">
        <f t="shared" si="64"/>
        <v>1</v>
      </c>
      <c r="I555" s="6">
        <f t="shared" ref="I555:I580" si="65">SUM(L555:BA555)</f>
        <v>0</v>
      </c>
      <c r="J555" s="7">
        <f t="shared" si="60"/>
        <v>0</v>
      </c>
      <c r="K555" s="6">
        <f t="shared" si="62"/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30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C555" s="6" t="s">
        <v>1199</v>
      </c>
    </row>
    <row r="556" spans="1:55" ht="16.5" hidden="1" x14ac:dyDescent="0.25">
      <c r="B556" s="39">
        <v>46182</v>
      </c>
      <c r="C556" s="39" t="s">
        <v>1499</v>
      </c>
      <c r="D556" s="13" t="s">
        <v>979</v>
      </c>
      <c r="E556" s="6">
        <v>6494</v>
      </c>
      <c r="F556" s="6">
        <v>6</v>
      </c>
      <c r="G556" s="6">
        <f t="shared" si="61"/>
        <v>126</v>
      </c>
      <c r="H556" s="8">
        <f t="shared" si="64"/>
        <v>1</v>
      </c>
      <c r="I556" s="6">
        <f t="shared" si="65"/>
        <v>0</v>
      </c>
      <c r="J556" s="7">
        <f t="shared" si="60"/>
        <v>0</v>
      </c>
      <c r="K556" s="6">
        <f t="shared" si="62"/>
        <v>0</v>
      </c>
      <c r="L556" s="6">
        <v>0</v>
      </c>
      <c r="M556" s="6">
        <v>0</v>
      </c>
      <c r="N556" s="30">
        <v>0</v>
      </c>
      <c r="O556" s="6">
        <v>0</v>
      </c>
      <c r="P556" s="6">
        <v>0</v>
      </c>
      <c r="Q556" s="30">
        <v>0</v>
      </c>
      <c r="R556" s="6">
        <v>0</v>
      </c>
      <c r="S556" s="30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30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C556" s="6" t="s">
        <v>1200</v>
      </c>
    </row>
    <row r="557" spans="1:55" hidden="1" x14ac:dyDescent="0.25">
      <c r="B557" s="39">
        <v>46182</v>
      </c>
      <c r="C557" s="39" t="s">
        <v>1499</v>
      </c>
      <c r="D557" s="13" t="s">
        <v>985</v>
      </c>
      <c r="E557" s="6">
        <v>6494</v>
      </c>
      <c r="F557" s="6">
        <v>1</v>
      </c>
      <c r="G557" s="6">
        <f t="shared" si="61"/>
        <v>21</v>
      </c>
      <c r="H557" s="8">
        <f t="shared" si="64"/>
        <v>1</v>
      </c>
      <c r="I557" s="6">
        <f t="shared" si="65"/>
        <v>0</v>
      </c>
      <c r="J557" s="7">
        <f t="shared" si="60"/>
        <v>0</v>
      </c>
      <c r="K557" s="6">
        <f t="shared" si="62"/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</row>
    <row r="558" spans="1:55" hidden="1" x14ac:dyDescent="0.25">
      <c r="B558" s="36">
        <v>46182</v>
      </c>
      <c r="C558" s="39" t="s">
        <v>1499</v>
      </c>
      <c r="D558" s="6" t="s">
        <v>1127</v>
      </c>
      <c r="E558" s="6">
        <v>6905</v>
      </c>
      <c r="F558" s="6">
        <v>4</v>
      </c>
      <c r="G558" s="6">
        <f t="shared" si="61"/>
        <v>84</v>
      </c>
      <c r="H558" s="8">
        <f t="shared" si="64"/>
        <v>1</v>
      </c>
      <c r="I558" s="6">
        <f t="shared" si="65"/>
        <v>0</v>
      </c>
      <c r="J558" s="7">
        <f t="shared" si="60"/>
        <v>0</v>
      </c>
      <c r="K558" s="6">
        <f t="shared" si="62"/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</row>
    <row r="559" spans="1:55" hidden="1" x14ac:dyDescent="0.25">
      <c r="B559" s="36">
        <v>46182</v>
      </c>
      <c r="C559" s="39" t="s">
        <v>1499</v>
      </c>
      <c r="D559" s="6" t="s">
        <v>1192</v>
      </c>
      <c r="E559" s="6">
        <v>6601</v>
      </c>
      <c r="F559" s="6">
        <v>1</v>
      </c>
      <c r="G559" s="6">
        <f t="shared" si="61"/>
        <v>21</v>
      </c>
      <c r="H559" s="8">
        <f t="shared" si="64"/>
        <v>1</v>
      </c>
      <c r="I559" s="6">
        <f t="shared" si="65"/>
        <v>0</v>
      </c>
      <c r="J559" s="7">
        <f t="shared" si="60"/>
        <v>0</v>
      </c>
      <c r="K559" s="6">
        <f t="shared" si="62"/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</row>
    <row r="560" spans="1:55" hidden="1" x14ac:dyDescent="0.25">
      <c r="B560" s="39">
        <v>46183</v>
      </c>
      <c r="C560" s="39" t="s">
        <v>1499</v>
      </c>
      <c r="D560" s="13" t="s">
        <v>985</v>
      </c>
      <c r="E560" s="6">
        <v>6905</v>
      </c>
      <c r="F560" s="6">
        <v>1</v>
      </c>
      <c r="G560" s="6">
        <f t="shared" si="61"/>
        <v>21</v>
      </c>
      <c r="H560" s="8">
        <f t="shared" si="64"/>
        <v>1</v>
      </c>
      <c r="I560" s="6">
        <f t="shared" si="65"/>
        <v>0</v>
      </c>
      <c r="J560" s="7">
        <f t="shared" si="60"/>
        <v>0</v>
      </c>
      <c r="K560" s="6">
        <f t="shared" si="62"/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</row>
    <row r="561" spans="1:55" hidden="1" x14ac:dyDescent="0.25">
      <c r="B561" s="36">
        <v>46183</v>
      </c>
      <c r="C561" s="39" t="s">
        <v>1499</v>
      </c>
      <c r="D561" s="6" t="s">
        <v>1203</v>
      </c>
      <c r="E561" s="6">
        <v>6688</v>
      </c>
      <c r="F561" s="6">
        <v>1</v>
      </c>
      <c r="G561" s="6">
        <f t="shared" si="61"/>
        <v>21</v>
      </c>
      <c r="H561" s="8">
        <f t="shared" si="64"/>
        <v>0.95238095238095233</v>
      </c>
      <c r="I561" s="6">
        <f t="shared" si="65"/>
        <v>1</v>
      </c>
      <c r="J561" s="7">
        <f t="shared" si="60"/>
        <v>0</v>
      </c>
      <c r="K561" s="6">
        <f t="shared" si="62"/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1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</row>
    <row r="562" spans="1:55" hidden="1" x14ac:dyDescent="0.25">
      <c r="B562" s="36">
        <v>46183</v>
      </c>
      <c r="C562" s="39" t="s">
        <v>1499</v>
      </c>
      <c r="D562" s="6" t="s">
        <v>1192</v>
      </c>
      <c r="E562" s="6">
        <v>6688</v>
      </c>
      <c r="F562" s="6">
        <v>1</v>
      </c>
      <c r="G562" s="6">
        <f t="shared" si="61"/>
        <v>21</v>
      </c>
      <c r="H562" s="8">
        <f t="shared" si="64"/>
        <v>1</v>
      </c>
      <c r="I562" s="6">
        <f t="shared" si="65"/>
        <v>0</v>
      </c>
      <c r="J562" s="7">
        <f t="shared" si="60"/>
        <v>0</v>
      </c>
      <c r="K562" s="6">
        <f t="shared" si="62"/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</row>
    <row r="563" spans="1:55" hidden="1" x14ac:dyDescent="0.25">
      <c r="B563" s="36">
        <v>46183</v>
      </c>
      <c r="C563" s="39" t="s">
        <v>1499</v>
      </c>
      <c r="D563" s="6" t="s">
        <v>1128</v>
      </c>
      <c r="E563" s="6">
        <v>6905</v>
      </c>
      <c r="F563" s="6">
        <v>1</v>
      </c>
      <c r="G563" s="6">
        <f t="shared" si="61"/>
        <v>21</v>
      </c>
      <c r="H563" s="8">
        <f t="shared" si="64"/>
        <v>1</v>
      </c>
      <c r="I563" s="6">
        <f t="shared" si="65"/>
        <v>0</v>
      </c>
      <c r="J563" s="7">
        <f t="shared" si="60"/>
        <v>0</v>
      </c>
      <c r="K563" s="6">
        <f t="shared" si="62"/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</row>
    <row r="564" spans="1:55" hidden="1" x14ac:dyDescent="0.25">
      <c r="A564" s="6" t="s">
        <v>1208</v>
      </c>
      <c r="B564" s="36">
        <v>46184</v>
      </c>
      <c r="C564" s="39" t="s">
        <v>1499</v>
      </c>
      <c r="D564" s="6" t="s">
        <v>924</v>
      </c>
      <c r="E564" s="6">
        <v>6905</v>
      </c>
      <c r="F564" s="6">
        <v>3</v>
      </c>
      <c r="G564" s="6">
        <f t="shared" si="61"/>
        <v>63</v>
      </c>
      <c r="H564" s="8">
        <f t="shared" si="64"/>
        <v>1</v>
      </c>
      <c r="I564" s="6">
        <f t="shared" si="65"/>
        <v>0</v>
      </c>
      <c r="J564" s="7">
        <f t="shared" si="60"/>
        <v>0</v>
      </c>
      <c r="K564" s="6">
        <f t="shared" si="62"/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</row>
    <row r="565" spans="1:55" ht="16.5" hidden="1" x14ac:dyDescent="0.25">
      <c r="B565" s="39">
        <v>46185</v>
      </c>
      <c r="C565" s="39" t="s">
        <v>1499</v>
      </c>
      <c r="D565" s="13" t="s">
        <v>1196</v>
      </c>
      <c r="E565" s="6">
        <v>6494</v>
      </c>
      <c r="F565" s="6">
        <v>1</v>
      </c>
      <c r="G565" s="6">
        <f t="shared" si="61"/>
        <v>21</v>
      </c>
      <c r="H565" s="8">
        <f t="shared" si="64"/>
        <v>1</v>
      </c>
      <c r="I565" s="6">
        <f t="shared" si="65"/>
        <v>0</v>
      </c>
      <c r="J565" s="7">
        <f t="shared" si="60"/>
        <v>0</v>
      </c>
      <c r="K565" s="6">
        <f t="shared" si="62"/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30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C565" s="6" t="s">
        <v>1209</v>
      </c>
    </row>
    <row r="566" spans="1:55" ht="16.5" hidden="1" x14ac:dyDescent="0.25">
      <c r="B566" s="36">
        <v>46185</v>
      </c>
      <c r="C566" s="39" t="s">
        <v>1499</v>
      </c>
      <c r="D566" s="6" t="s">
        <v>1203</v>
      </c>
      <c r="E566" s="6">
        <v>6494</v>
      </c>
      <c r="F566" s="6">
        <v>1</v>
      </c>
      <c r="G566" s="6">
        <f t="shared" si="61"/>
        <v>21</v>
      </c>
      <c r="H566" s="8">
        <f t="shared" si="64"/>
        <v>1</v>
      </c>
      <c r="I566" s="6">
        <f t="shared" si="65"/>
        <v>0</v>
      </c>
      <c r="J566" s="7">
        <f t="shared" ref="J566:J629" si="66">K566/G566</f>
        <v>0</v>
      </c>
      <c r="K566" s="6">
        <f t="shared" si="62"/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30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C566" s="6" t="s">
        <v>1210</v>
      </c>
    </row>
    <row r="567" spans="1:55" hidden="1" x14ac:dyDescent="0.25">
      <c r="B567" s="36">
        <v>46185</v>
      </c>
      <c r="C567" s="39" t="s">
        <v>1499</v>
      </c>
      <c r="D567" s="6" t="s">
        <v>992</v>
      </c>
      <c r="E567" s="6">
        <v>6494</v>
      </c>
      <c r="F567" s="6">
        <v>2</v>
      </c>
      <c r="G567" s="6">
        <f t="shared" si="61"/>
        <v>42</v>
      </c>
      <c r="H567" s="8">
        <f t="shared" si="64"/>
        <v>1</v>
      </c>
      <c r="I567" s="6">
        <f t="shared" si="65"/>
        <v>0</v>
      </c>
      <c r="J567" s="7">
        <f t="shared" si="66"/>
        <v>0</v>
      </c>
      <c r="K567" s="6">
        <f t="shared" si="62"/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</row>
    <row r="568" spans="1:55" hidden="1" x14ac:dyDescent="0.25">
      <c r="B568" s="39">
        <v>46188</v>
      </c>
      <c r="C568" s="39" t="s">
        <v>1499</v>
      </c>
      <c r="D568" s="13" t="s">
        <v>979</v>
      </c>
      <c r="E568" s="6">
        <v>6905</v>
      </c>
      <c r="F568" s="6">
        <v>6</v>
      </c>
      <c r="G568" s="6">
        <f t="shared" si="61"/>
        <v>126</v>
      </c>
      <c r="H568" s="8">
        <f t="shared" si="64"/>
        <v>0.99206349206349209</v>
      </c>
      <c r="I568" s="6">
        <f t="shared" si="65"/>
        <v>1</v>
      </c>
      <c r="J568" s="7">
        <f t="shared" si="66"/>
        <v>7.9365079365079361E-3</v>
      </c>
      <c r="K568" s="6">
        <f t="shared" si="62"/>
        <v>1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1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</row>
    <row r="569" spans="1:55" hidden="1" x14ac:dyDescent="0.25">
      <c r="B569" s="39">
        <v>46188</v>
      </c>
      <c r="C569" s="39" t="s">
        <v>1499</v>
      </c>
      <c r="D569" s="13" t="s">
        <v>1196</v>
      </c>
      <c r="E569" s="6">
        <v>6905</v>
      </c>
      <c r="F569" s="6">
        <v>1</v>
      </c>
      <c r="G569" s="6">
        <f t="shared" si="61"/>
        <v>21</v>
      </c>
      <c r="H569" s="8">
        <f t="shared" si="64"/>
        <v>1</v>
      </c>
      <c r="I569" s="6">
        <f t="shared" si="65"/>
        <v>0</v>
      </c>
      <c r="J569" s="7">
        <f t="shared" si="66"/>
        <v>0</v>
      </c>
      <c r="K569" s="6">
        <f t="shared" si="62"/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</row>
    <row r="570" spans="1:55" hidden="1" x14ac:dyDescent="0.25">
      <c r="B570" s="39">
        <v>46188</v>
      </c>
      <c r="C570" s="39" t="s">
        <v>1499</v>
      </c>
      <c r="D570" s="13" t="s">
        <v>1166</v>
      </c>
      <c r="E570" s="6">
        <v>6905</v>
      </c>
      <c r="F570" s="6">
        <v>1</v>
      </c>
      <c r="G570" s="6">
        <f t="shared" si="61"/>
        <v>21</v>
      </c>
      <c r="H570" s="8">
        <f t="shared" si="64"/>
        <v>1</v>
      </c>
      <c r="I570" s="6">
        <f t="shared" si="65"/>
        <v>0</v>
      </c>
      <c r="J570" s="7">
        <f t="shared" si="66"/>
        <v>0</v>
      </c>
      <c r="K570" s="6">
        <f t="shared" si="62"/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</row>
    <row r="571" spans="1:55" hidden="1" x14ac:dyDescent="0.25">
      <c r="B571" s="36">
        <v>46188</v>
      </c>
      <c r="C571" s="39" t="s">
        <v>1499</v>
      </c>
      <c r="D571" s="6" t="s">
        <v>992</v>
      </c>
      <c r="E571" s="6">
        <v>6905</v>
      </c>
      <c r="F571" s="6">
        <v>2</v>
      </c>
      <c r="G571" s="6">
        <f t="shared" si="61"/>
        <v>42</v>
      </c>
      <c r="H571" s="8">
        <f t="shared" si="64"/>
        <v>0.97619047619047616</v>
      </c>
      <c r="I571" s="6">
        <f t="shared" si="65"/>
        <v>1</v>
      </c>
      <c r="J571" s="7">
        <f t="shared" si="66"/>
        <v>0</v>
      </c>
      <c r="K571" s="6">
        <f t="shared" si="62"/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1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</row>
    <row r="572" spans="1:55" hidden="1" x14ac:dyDescent="0.25">
      <c r="B572" s="36">
        <v>46189</v>
      </c>
      <c r="C572" s="39" t="s">
        <v>1499</v>
      </c>
      <c r="D572" s="6" t="s">
        <v>1144</v>
      </c>
      <c r="E572" s="6">
        <v>6905</v>
      </c>
      <c r="F572" s="6">
        <v>1</v>
      </c>
      <c r="G572" s="6">
        <f t="shared" si="61"/>
        <v>21</v>
      </c>
      <c r="H572" s="8">
        <f t="shared" si="64"/>
        <v>1</v>
      </c>
      <c r="I572" s="6">
        <f t="shared" si="65"/>
        <v>0</v>
      </c>
      <c r="J572" s="7">
        <f t="shared" si="66"/>
        <v>0</v>
      </c>
      <c r="K572" s="6">
        <f t="shared" si="62"/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</row>
    <row r="573" spans="1:55" hidden="1" x14ac:dyDescent="0.25">
      <c r="B573" s="36">
        <v>46190</v>
      </c>
      <c r="C573" s="39" t="s">
        <v>1499</v>
      </c>
      <c r="D573" s="6" t="s">
        <v>1192</v>
      </c>
      <c r="E573" s="6">
        <v>6494</v>
      </c>
      <c r="F573" s="6">
        <v>1</v>
      </c>
      <c r="G573" s="6">
        <f t="shared" si="61"/>
        <v>21</v>
      </c>
      <c r="H573" s="8">
        <f t="shared" si="64"/>
        <v>1</v>
      </c>
      <c r="I573" s="6">
        <f t="shared" si="65"/>
        <v>0</v>
      </c>
      <c r="J573" s="7">
        <f t="shared" si="66"/>
        <v>0</v>
      </c>
      <c r="K573" s="6">
        <f t="shared" si="62"/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</row>
    <row r="574" spans="1:55" hidden="1" x14ac:dyDescent="0.25">
      <c r="B574" s="36">
        <v>46190</v>
      </c>
      <c r="C574" s="39" t="s">
        <v>1499</v>
      </c>
      <c r="D574" s="6" t="s">
        <v>1192</v>
      </c>
      <c r="E574" s="6">
        <v>6905</v>
      </c>
      <c r="F574" s="6">
        <v>1</v>
      </c>
      <c r="G574" s="6">
        <f t="shared" si="61"/>
        <v>21</v>
      </c>
      <c r="H574" s="8">
        <f t="shared" si="64"/>
        <v>1</v>
      </c>
      <c r="I574" s="6">
        <f t="shared" si="65"/>
        <v>0</v>
      </c>
      <c r="J574" s="7">
        <f t="shared" si="66"/>
        <v>0</v>
      </c>
      <c r="K574" s="6">
        <f t="shared" si="62"/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</row>
    <row r="575" spans="1:55" hidden="1" x14ac:dyDescent="0.25">
      <c r="B575" s="39">
        <v>46190</v>
      </c>
      <c r="C575" s="39" t="s">
        <v>1499</v>
      </c>
      <c r="D575" s="13" t="s">
        <v>997</v>
      </c>
      <c r="E575" s="6">
        <v>6601</v>
      </c>
      <c r="F575" s="13">
        <v>4</v>
      </c>
      <c r="G575" s="6">
        <f t="shared" si="61"/>
        <v>84</v>
      </c>
      <c r="H575" s="8">
        <f t="shared" si="64"/>
        <v>1</v>
      </c>
      <c r="I575" s="6">
        <f t="shared" si="65"/>
        <v>0</v>
      </c>
      <c r="J575" s="7">
        <f t="shared" si="66"/>
        <v>0</v>
      </c>
      <c r="K575" s="6">
        <f t="shared" si="62"/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</row>
    <row r="576" spans="1:55" hidden="1" x14ac:dyDescent="0.25">
      <c r="A576" s="6" t="s">
        <v>1234</v>
      </c>
      <c r="B576" s="39">
        <v>46195</v>
      </c>
      <c r="C576" s="39" t="s">
        <v>1499</v>
      </c>
      <c r="D576" s="13" t="s">
        <v>997</v>
      </c>
      <c r="E576" s="6">
        <v>6688</v>
      </c>
      <c r="F576" s="13">
        <v>2</v>
      </c>
      <c r="G576" s="6">
        <f t="shared" si="61"/>
        <v>42</v>
      </c>
      <c r="H576" s="8">
        <f t="shared" si="64"/>
        <v>1</v>
      </c>
      <c r="I576" s="6">
        <f t="shared" si="65"/>
        <v>0</v>
      </c>
      <c r="J576" s="7">
        <f t="shared" si="66"/>
        <v>0</v>
      </c>
      <c r="K576" s="6">
        <f t="shared" si="62"/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</row>
    <row r="577" spans="1:55" hidden="1" x14ac:dyDescent="0.25">
      <c r="B577" s="39">
        <v>46196</v>
      </c>
      <c r="C577" s="39" t="s">
        <v>1499</v>
      </c>
      <c r="D577" s="13" t="s">
        <v>1231</v>
      </c>
      <c r="E577" s="6">
        <v>6581</v>
      </c>
      <c r="F577" s="13">
        <v>1</v>
      </c>
      <c r="G577" s="6">
        <f t="shared" si="61"/>
        <v>21</v>
      </c>
      <c r="H577" s="8">
        <f t="shared" si="64"/>
        <v>1</v>
      </c>
      <c r="I577" s="6">
        <f t="shared" si="65"/>
        <v>0</v>
      </c>
      <c r="J577" s="7">
        <f t="shared" si="66"/>
        <v>0</v>
      </c>
      <c r="K577" s="6">
        <f t="shared" si="62"/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</row>
    <row r="578" spans="1:55" hidden="1" x14ac:dyDescent="0.25">
      <c r="A578" s="6" t="s">
        <v>1598</v>
      </c>
      <c r="B578" s="36">
        <v>46196</v>
      </c>
      <c r="C578" s="39" t="s">
        <v>1449</v>
      </c>
      <c r="D578" s="6" t="s">
        <v>1450</v>
      </c>
      <c r="E578" s="13">
        <v>6366</v>
      </c>
      <c r="F578" s="6">
        <v>13</v>
      </c>
      <c r="G578" s="6">
        <f t="shared" ref="G578:G618" si="67">F578*21</f>
        <v>273</v>
      </c>
      <c r="H578" s="8">
        <f t="shared" si="64"/>
        <v>1</v>
      </c>
      <c r="I578" s="6">
        <f t="shared" si="65"/>
        <v>0</v>
      </c>
      <c r="J578" s="7">
        <f t="shared" si="66"/>
        <v>0</v>
      </c>
      <c r="K578" s="6">
        <f t="shared" ref="K578:K641" si="68">SUM(L578:U578)</f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</row>
    <row r="579" spans="1:55" hidden="1" x14ac:dyDescent="0.25">
      <c r="B579" s="36">
        <v>46196</v>
      </c>
      <c r="C579" s="39" t="s">
        <v>1451</v>
      </c>
      <c r="D579" s="6" t="s">
        <v>1297</v>
      </c>
      <c r="E579" s="13">
        <v>6366</v>
      </c>
      <c r="F579" s="6">
        <v>13</v>
      </c>
      <c r="G579" s="6">
        <f t="shared" si="67"/>
        <v>273</v>
      </c>
      <c r="H579" s="8">
        <f t="shared" si="64"/>
        <v>0.9926739926739927</v>
      </c>
      <c r="I579" s="6">
        <f t="shared" si="65"/>
        <v>2</v>
      </c>
      <c r="J579" s="7">
        <f t="shared" si="66"/>
        <v>0</v>
      </c>
      <c r="K579" s="6">
        <f t="shared" si="68"/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2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</row>
    <row r="580" spans="1:55" hidden="1" x14ac:dyDescent="0.25">
      <c r="B580" s="36">
        <v>46196</v>
      </c>
      <c r="C580" s="39" t="s">
        <v>1466</v>
      </c>
      <c r="D580" s="6" t="s">
        <v>1467</v>
      </c>
      <c r="E580" s="13">
        <v>6366</v>
      </c>
      <c r="F580" s="6">
        <v>13</v>
      </c>
      <c r="G580" s="6">
        <f t="shared" si="67"/>
        <v>273</v>
      </c>
      <c r="H580" s="8">
        <f t="shared" si="64"/>
        <v>1</v>
      </c>
      <c r="I580" s="6">
        <f t="shared" si="65"/>
        <v>0</v>
      </c>
      <c r="J580" s="7">
        <f t="shared" si="66"/>
        <v>0</v>
      </c>
      <c r="K580" s="6">
        <f t="shared" si="68"/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</row>
    <row r="581" spans="1:55" hidden="1" x14ac:dyDescent="0.25">
      <c r="B581" s="36">
        <v>46196</v>
      </c>
      <c r="C581" s="39" t="s">
        <v>1599</v>
      </c>
      <c r="D581" s="6" t="s">
        <v>1276</v>
      </c>
      <c r="E581" s="13">
        <v>6366</v>
      </c>
      <c r="F581" s="6">
        <v>11</v>
      </c>
      <c r="G581" s="84">
        <f t="shared" si="67"/>
        <v>231</v>
      </c>
      <c r="H581" s="8">
        <f t="shared" si="64"/>
        <v>0.98701298701298701</v>
      </c>
      <c r="I581" s="6">
        <f>SUM(L581:AZ581)</f>
        <v>3</v>
      </c>
      <c r="J581" s="8">
        <f t="shared" si="66"/>
        <v>0</v>
      </c>
      <c r="K581" s="6">
        <f t="shared" si="68"/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30">
        <v>3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</row>
    <row r="582" spans="1:55" hidden="1" x14ac:dyDescent="0.25">
      <c r="B582" s="36">
        <v>46196</v>
      </c>
      <c r="C582" s="39" t="s">
        <v>1599</v>
      </c>
      <c r="D582" s="6" t="s">
        <v>1538</v>
      </c>
      <c r="E582" s="13">
        <v>6366</v>
      </c>
      <c r="F582" s="6">
        <v>13</v>
      </c>
      <c r="G582" s="84">
        <f t="shared" si="67"/>
        <v>273</v>
      </c>
      <c r="H582" s="8">
        <f t="shared" si="64"/>
        <v>1</v>
      </c>
      <c r="I582" s="6">
        <f>SUM(L582:AZ582)</f>
        <v>0</v>
      </c>
      <c r="J582" s="8">
        <f t="shared" si="66"/>
        <v>0</v>
      </c>
      <c r="K582" s="6">
        <f t="shared" si="68"/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</row>
    <row r="583" spans="1:55" hidden="1" x14ac:dyDescent="0.25">
      <c r="B583" s="36">
        <v>46197</v>
      </c>
      <c r="C583" s="39" t="s">
        <v>1599</v>
      </c>
      <c r="D583" s="6" t="s">
        <v>1600</v>
      </c>
      <c r="E583" s="13">
        <v>6366</v>
      </c>
      <c r="F583" s="6">
        <v>5</v>
      </c>
      <c r="G583" s="84">
        <f t="shared" si="67"/>
        <v>105</v>
      </c>
      <c r="H583" s="8">
        <f t="shared" si="64"/>
        <v>1</v>
      </c>
      <c r="I583" s="6">
        <f>SUM(L583:AZ583)</f>
        <v>0</v>
      </c>
      <c r="J583" s="8">
        <f t="shared" si="66"/>
        <v>0</v>
      </c>
      <c r="K583" s="6">
        <f t="shared" si="68"/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</row>
    <row r="584" spans="1:55" hidden="1" x14ac:dyDescent="0.25">
      <c r="A584" s="6" t="s">
        <v>1601</v>
      </c>
      <c r="B584" s="36">
        <v>46198</v>
      </c>
      <c r="C584" s="39" t="s">
        <v>1599</v>
      </c>
      <c r="D584" s="6" t="s">
        <v>1602</v>
      </c>
      <c r="E584" s="13">
        <v>6366</v>
      </c>
      <c r="F584" s="6">
        <v>13</v>
      </c>
      <c r="G584" s="84">
        <f t="shared" si="67"/>
        <v>273</v>
      </c>
      <c r="H584" s="8">
        <f t="shared" si="64"/>
        <v>0.99633699633699635</v>
      </c>
      <c r="I584" s="6">
        <f>SUM(L584:AZ584)</f>
        <v>1</v>
      </c>
      <c r="J584" s="8">
        <f t="shared" si="66"/>
        <v>0</v>
      </c>
      <c r="K584" s="6">
        <f t="shared" si="68"/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1</v>
      </c>
      <c r="AV584" s="6">
        <v>0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C584" s="6" t="s">
        <v>1603</v>
      </c>
    </row>
    <row r="585" spans="1:55" hidden="1" x14ac:dyDescent="0.25">
      <c r="B585" s="36">
        <v>46198</v>
      </c>
      <c r="C585" s="39" t="s">
        <v>1599</v>
      </c>
      <c r="D585" s="6" t="s">
        <v>1540</v>
      </c>
      <c r="E585" s="13">
        <v>6366</v>
      </c>
      <c r="F585" s="6">
        <v>13</v>
      </c>
      <c r="G585" s="84">
        <f t="shared" si="67"/>
        <v>273</v>
      </c>
      <c r="H585" s="8">
        <f t="shared" si="64"/>
        <v>1</v>
      </c>
      <c r="I585" s="6">
        <f>SUM(L585:AZ585)</f>
        <v>0</v>
      </c>
      <c r="J585" s="8">
        <f t="shared" si="66"/>
        <v>0</v>
      </c>
      <c r="K585" s="6">
        <f t="shared" si="68"/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</row>
    <row r="586" spans="1:55" hidden="1" x14ac:dyDescent="0.25">
      <c r="A586" s="6" t="s">
        <v>1250</v>
      </c>
      <c r="B586" s="39">
        <v>46199</v>
      </c>
      <c r="C586" s="39" t="s">
        <v>1499</v>
      </c>
      <c r="D586" s="13" t="s">
        <v>1233</v>
      </c>
      <c r="E586" s="6">
        <v>6601</v>
      </c>
      <c r="F586" s="13">
        <v>1</v>
      </c>
      <c r="G586" s="6">
        <f t="shared" si="67"/>
        <v>21</v>
      </c>
      <c r="H586" s="8">
        <f t="shared" si="64"/>
        <v>0.95238095238095233</v>
      </c>
      <c r="I586" s="6">
        <f>SUM(L586:BA586)</f>
        <v>1</v>
      </c>
      <c r="J586" s="7">
        <f t="shared" si="66"/>
        <v>0</v>
      </c>
      <c r="K586" s="6">
        <f t="shared" si="68"/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1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</row>
    <row r="587" spans="1:55" hidden="1" x14ac:dyDescent="0.25">
      <c r="B587" s="36">
        <v>46199</v>
      </c>
      <c r="C587" s="39" t="s">
        <v>1451</v>
      </c>
      <c r="D587" s="6" t="s">
        <v>1306</v>
      </c>
      <c r="E587" s="13">
        <v>6366</v>
      </c>
      <c r="F587" s="6">
        <v>13</v>
      </c>
      <c r="G587" s="6">
        <f t="shared" si="67"/>
        <v>273</v>
      </c>
      <c r="H587" s="8">
        <f t="shared" si="64"/>
        <v>1</v>
      </c>
      <c r="I587" s="6">
        <f>SUM(L587:BA587)</f>
        <v>0</v>
      </c>
      <c r="J587" s="7">
        <f t="shared" si="66"/>
        <v>0</v>
      </c>
      <c r="K587" s="6">
        <f t="shared" si="68"/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</row>
    <row r="588" spans="1:55" hidden="1" x14ac:dyDescent="0.25">
      <c r="B588" s="36">
        <v>46199</v>
      </c>
      <c r="C588" s="39" t="s">
        <v>1599</v>
      </c>
      <c r="D588" s="6" t="s">
        <v>1604</v>
      </c>
      <c r="E588" s="13">
        <v>6366</v>
      </c>
      <c r="F588" s="6">
        <v>13</v>
      </c>
      <c r="G588" s="84">
        <f t="shared" si="67"/>
        <v>273</v>
      </c>
      <c r="H588" s="8">
        <f t="shared" si="64"/>
        <v>1</v>
      </c>
      <c r="I588" s="6">
        <f>SUM(L588:AZ588)</f>
        <v>0</v>
      </c>
      <c r="J588" s="8">
        <f t="shared" si="66"/>
        <v>0</v>
      </c>
      <c r="K588" s="6">
        <f t="shared" si="68"/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</row>
    <row r="589" spans="1:55" hidden="1" x14ac:dyDescent="0.25">
      <c r="B589" s="39">
        <v>46202</v>
      </c>
      <c r="C589" s="39" t="s">
        <v>1499</v>
      </c>
      <c r="D589" s="13" t="s">
        <v>1256</v>
      </c>
      <c r="E589" s="6">
        <v>6688</v>
      </c>
      <c r="F589" s="13">
        <v>2</v>
      </c>
      <c r="G589" s="6">
        <f t="shared" si="67"/>
        <v>42</v>
      </c>
      <c r="H589" s="8">
        <f t="shared" si="64"/>
        <v>1</v>
      </c>
      <c r="I589" s="6">
        <f>SUM(L589:BA589)</f>
        <v>0</v>
      </c>
      <c r="J589" s="7">
        <f t="shared" si="66"/>
        <v>0</v>
      </c>
      <c r="K589" s="6">
        <f t="shared" si="68"/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</row>
    <row r="590" spans="1:55" hidden="1" x14ac:dyDescent="0.25">
      <c r="B590" s="36">
        <v>46202</v>
      </c>
      <c r="C590" s="39" t="s">
        <v>1279</v>
      </c>
      <c r="D590" s="6" t="s">
        <v>1280</v>
      </c>
      <c r="E590" s="6">
        <v>6446</v>
      </c>
      <c r="F590" s="6">
        <v>5</v>
      </c>
      <c r="G590" s="6">
        <f t="shared" si="67"/>
        <v>105</v>
      </c>
      <c r="H590" s="8">
        <f t="shared" ref="H590:H653" si="69">1-I590/G590</f>
        <v>0.98095238095238091</v>
      </c>
      <c r="I590" s="6">
        <f>SUM(L590:BA590)</f>
        <v>2</v>
      </c>
      <c r="J590" s="7">
        <f t="shared" si="66"/>
        <v>0</v>
      </c>
      <c r="K590" s="6">
        <f t="shared" si="68"/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1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1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</row>
    <row r="591" spans="1:55" ht="16.5" hidden="1" x14ac:dyDescent="0.25">
      <c r="B591" s="36">
        <v>46202</v>
      </c>
      <c r="C591" s="39" t="s">
        <v>1296</v>
      </c>
      <c r="D591" s="6" t="s">
        <v>1297</v>
      </c>
      <c r="E591" s="13">
        <v>6446</v>
      </c>
      <c r="F591" s="6">
        <v>13</v>
      </c>
      <c r="G591" s="84">
        <f t="shared" si="67"/>
        <v>273</v>
      </c>
      <c r="H591" s="8">
        <f t="shared" si="69"/>
        <v>0.98901098901098905</v>
      </c>
      <c r="I591" s="6">
        <f>SUM(L591:AZ591)</f>
        <v>3</v>
      </c>
      <c r="J591" s="8">
        <f t="shared" si="66"/>
        <v>0</v>
      </c>
      <c r="K591" s="6">
        <f t="shared" si="68"/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3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30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C591" s="6" t="s">
        <v>1298</v>
      </c>
    </row>
    <row r="592" spans="1:55" hidden="1" x14ac:dyDescent="0.25">
      <c r="B592" s="36">
        <v>46202</v>
      </c>
      <c r="C592" s="39" t="s">
        <v>1468</v>
      </c>
      <c r="D592" s="6" t="s">
        <v>1467</v>
      </c>
      <c r="E592" s="13">
        <v>6446</v>
      </c>
      <c r="F592" s="6">
        <v>13</v>
      </c>
      <c r="G592" s="6">
        <f t="shared" si="67"/>
        <v>273</v>
      </c>
      <c r="H592" s="8">
        <f t="shared" si="69"/>
        <v>0.9853479853479854</v>
      </c>
      <c r="I592" s="6">
        <f>SUM(L592:BA592)</f>
        <v>4</v>
      </c>
      <c r="J592" s="7">
        <f t="shared" si="66"/>
        <v>0</v>
      </c>
      <c r="K592" s="6">
        <f t="shared" si="68"/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4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</row>
    <row r="593" spans="1:55" ht="16.5" hidden="1" x14ac:dyDescent="0.25">
      <c r="B593" s="36">
        <v>46202</v>
      </c>
      <c r="C593" s="39" t="s">
        <v>1279</v>
      </c>
      <c r="D593" s="6" t="s">
        <v>1284</v>
      </c>
      <c r="E593" s="13">
        <v>6366</v>
      </c>
      <c r="F593" s="6">
        <v>12</v>
      </c>
      <c r="G593" s="6">
        <f t="shared" si="67"/>
        <v>252</v>
      </c>
      <c r="H593" s="8">
        <f t="shared" si="69"/>
        <v>0.98809523809523814</v>
      </c>
      <c r="I593" s="6">
        <f>SUM(L593:BA593)</f>
        <v>3</v>
      </c>
      <c r="J593" s="7">
        <f t="shared" si="66"/>
        <v>0</v>
      </c>
      <c r="K593" s="6">
        <f t="shared" si="68"/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30">
        <v>3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C593" s="6" t="s">
        <v>1850</v>
      </c>
    </row>
    <row r="594" spans="1:55" hidden="1" x14ac:dyDescent="0.25">
      <c r="B594" s="36">
        <v>46202</v>
      </c>
      <c r="C594" s="39" t="s">
        <v>1599</v>
      </c>
      <c r="D594" s="6" t="s">
        <v>1302</v>
      </c>
      <c r="E594" s="13">
        <v>6366</v>
      </c>
      <c r="F594" s="6">
        <v>12</v>
      </c>
      <c r="G594" s="84">
        <f t="shared" si="67"/>
        <v>252</v>
      </c>
      <c r="H594" s="8">
        <f t="shared" si="69"/>
        <v>1</v>
      </c>
      <c r="I594" s="6">
        <f>SUM(L594:AZ594)</f>
        <v>0</v>
      </c>
      <c r="J594" s="8">
        <f t="shared" si="66"/>
        <v>0</v>
      </c>
      <c r="K594" s="6">
        <f t="shared" si="68"/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</row>
    <row r="595" spans="1:55" hidden="1" x14ac:dyDescent="0.25">
      <c r="B595" s="39">
        <v>46203</v>
      </c>
      <c r="C595" s="39" t="s">
        <v>1499</v>
      </c>
      <c r="D595" s="13" t="s">
        <v>1260</v>
      </c>
      <c r="E595" s="6">
        <v>6581</v>
      </c>
      <c r="F595" s="13">
        <v>1</v>
      </c>
      <c r="G595" s="6">
        <f t="shared" si="67"/>
        <v>21</v>
      </c>
      <c r="H595" s="8">
        <f t="shared" si="69"/>
        <v>1</v>
      </c>
      <c r="I595" s="6">
        <f>SUM(L595:BA595)</f>
        <v>0</v>
      </c>
      <c r="J595" s="7">
        <f t="shared" si="66"/>
        <v>0</v>
      </c>
      <c r="K595" s="6">
        <f t="shared" si="68"/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</row>
    <row r="596" spans="1:55" hidden="1" x14ac:dyDescent="0.25">
      <c r="A596" s="6" t="s">
        <v>1605</v>
      </c>
      <c r="B596" s="36">
        <v>46205</v>
      </c>
      <c r="C596" s="39" t="s">
        <v>1599</v>
      </c>
      <c r="D596" s="6" t="s">
        <v>1537</v>
      </c>
      <c r="E596" s="13">
        <v>6366</v>
      </c>
      <c r="F596" s="6">
        <v>13</v>
      </c>
      <c r="G596" s="84">
        <f t="shared" si="67"/>
        <v>273</v>
      </c>
      <c r="H596" s="8">
        <f t="shared" si="69"/>
        <v>0.99633699633699635</v>
      </c>
      <c r="I596" s="6">
        <f>SUM(L596:AZ596)</f>
        <v>1</v>
      </c>
      <c r="J596" s="8">
        <f t="shared" si="66"/>
        <v>0</v>
      </c>
      <c r="K596" s="6">
        <f t="shared" si="68"/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1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</row>
    <row r="597" spans="1:55" hidden="1" x14ac:dyDescent="0.25">
      <c r="A597" s="6" t="s">
        <v>1330</v>
      </c>
      <c r="B597" s="36">
        <v>46206</v>
      </c>
      <c r="C597" s="39" t="s">
        <v>1275</v>
      </c>
      <c r="D597" s="6" t="s">
        <v>1276</v>
      </c>
      <c r="E597" s="6">
        <v>6446</v>
      </c>
      <c r="F597" s="6">
        <v>11</v>
      </c>
      <c r="G597" s="6">
        <f t="shared" si="67"/>
        <v>231</v>
      </c>
      <c r="H597" s="8">
        <f t="shared" si="69"/>
        <v>0.9913419913419913</v>
      </c>
      <c r="I597" s="6">
        <f>SUM(L597:BA597)</f>
        <v>2</v>
      </c>
      <c r="J597" s="7">
        <f t="shared" si="66"/>
        <v>0</v>
      </c>
      <c r="K597" s="6">
        <f t="shared" si="68"/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2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</row>
    <row r="598" spans="1:55" hidden="1" x14ac:dyDescent="0.25">
      <c r="B598" s="36">
        <v>46206</v>
      </c>
      <c r="C598" s="39" t="s">
        <v>1599</v>
      </c>
      <c r="D598" s="6" t="s">
        <v>1348</v>
      </c>
      <c r="E598" s="13">
        <v>6366</v>
      </c>
      <c r="F598" s="6">
        <v>13</v>
      </c>
      <c r="G598" s="84">
        <f t="shared" si="67"/>
        <v>273</v>
      </c>
      <c r="H598" s="8">
        <f t="shared" si="69"/>
        <v>0.99633699633699635</v>
      </c>
      <c r="I598" s="6">
        <f>SUM(L598:AZ598)</f>
        <v>1</v>
      </c>
      <c r="J598" s="8">
        <f t="shared" si="66"/>
        <v>0</v>
      </c>
      <c r="K598" s="6">
        <f t="shared" si="68"/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1</v>
      </c>
      <c r="AV598" s="6">
        <v>0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</row>
    <row r="599" spans="1:55" hidden="1" x14ac:dyDescent="0.25">
      <c r="B599" s="36">
        <v>46209</v>
      </c>
      <c r="C599" s="39" t="s">
        <v>1283</v>
      </c>
      <c r="D599" s="6" t="s">
        <v>1284</v>
      </c>
      <c r="E599" s="6">
        <v>6446</v>
      </c>
      <c r="F599" s="6">
        <v>12</v>
      </c>
      <c r="G599" s="84">
        <f t="shared" si="67"/>
        <v>252</v>
      </c>
      <c r="H599" s="8">
        <f t="shared" si="69"/>
        <v>1</v>
      </c>
      <c r="I599" s="6">
        <f>SUM(L599:AZ599)</f>
        <v>0</v>
      </c>
      <c r="J599" s="8">
        <f t="shared" si="66"/>
        <v>0</v>
      </c>
      <c r="K599" s="6">
        <f t="shared" si="68"/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  <c r="AX599" s="6">
        <v>0</v>
      </c>
      <c r="AY599" s="6">
        <v>0</v>
      </c>
      <c r="AZ599" s="6">
        <v>0</v>
      </c>
      <c r="BA599" s="6">
        <v>0</v>
      </c>
    </row>
    <row r="600" spans="1:55" hidden="1" x14ac:dyDescent="0.25">
      <c r="B600" s="36">
        <v>46209</v>
      </c>
      <c r="C600" s="39" t="s">
        <v>1299</v>
      </c>
      <c r="D600" s="6" t="s">
        <v>1300</v>
      </c>
      <c r="E600" s="13">
        <v>6446</v>
      </c>
      <c r="F600" s="6">
        <v>13</v>
      </c>
      <c r="G600" s="84">
        <f t="shared" si="67"/>
        <v>273</v>
      </c>
      <c r="H600" s="8">
        <f t="shared" si="69"/>
        <v>0.98168498168498164</v>
      </c>
      <c r="I600" s="6">
        <f>SUM(L600:AZ600)</f>
        <v>5</v>
      </c>
      <c r="J600" s="8">
        <f t="shared" si="66"/>
        <v>0</v>
      </c>
      <c r="K600" s="6">
        <f t="shared" si="68"/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5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</row>
    <row r="601" spans="1:55" hidden="1" x14ac:dyDescent="0.25">
      <c r="B601" s="36">
        <v>46209</v>
      </c>
      <c r="C601" s="39" t="s">
        <v>1301</v>
      </c>
      <c r="D601" s="6" t="s">
        <v>1302</v>
      </c>
      <c r="E601" s="13">
        <v>6446</v>
      </c>
      <c r="F601" s="6">
        <v>12</v>
      </c>
      <c r="G601" s="84">
        <f t="shared" si="67"/>
        <v>252</v>
      </c>
      <c r="H601" s="8">
        <f t="shared" si="69"/>
        <v>0.98809523809523814</v>
      </c>
      <c r="I601" s="6">
        <f>SUM(L601:AZ601)</f>
        <v>3</v>
      </c>
      <c r="J601" s="8">
        <f t="shared" si="66"/>
        <v>0</v>
      </c>
      <c r="K601" s="6">
        <f t="shared" si="68"/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3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0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</row>
    <row r="602" spans="1:55" hidden="1" x14ac:dyDescent="0.25">
      <c r="B602" s="36">
        <v>46209</v>
      </c>
      <c r="C602" s="39" t="s">
        <v>1305</v>
      </c>
      <c r="D602" s="6" t="s">
        <v>1306</v>
      </c>
      <c r="E602" s="13">
        <v>6446</v>
      </c>
      <c r="F602" s="6">
        <v>13</v>
      </c>
      <c r="G602" s="84">
        <f t="shared" si="67"/>
        <v>273</v>
      </c>
      <c r="H602" s="8">
        <f t="shared" si="69"/>
        <v>0.98168498168498164</v>
      </c>
      <c r="I602" s="6">
        <f>SUM(L602:AZ602)</f>
        <v>5</v>
      </c>
      <c r="J602" s="8">
        <f t="shared" si="66"/>
        <v>0</v>
      </c>
      <c r="K602" s="6">
        <f t="shared" si="68"/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5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</row>
    <row r="603" spans="1:55" hidden="1" x14ac:dyDescent="0.25">
      <c r="B603" s="36">
        <v>46209</v>
      </c>
      <c r="C603" s="39" t="s">
        <v>1456</v>
      </c>
      <c r="D603" s="6" t="s">
        <v>1322</v>
      </c>
      <c r="E603" s="13">
        <v>6366</v>
      </c>
      <c r="F603" s="6">
        <v>2</v>
      </c>
      <c r="G603" s="6">
        <f t="shared" si="67"/>
        <v>42</v>
      </c>
      <c r="H603" s="8">
        <f t="shared" si="69"/>
        <v>1</v>
      </c>
      <c r="I603" s="6">
        <f t="shared" ref="I603:I608" si="70">SUM(L603:BA603)</f>
        <v>0</v>
      </c>
      <c r="J603" s="7">
        <f t="shared" si="66"/>
        <v>0</v>
      </c>
      <c r="K603" s="6">
        <f t="shared" si="68"/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</row>
    <row r="604" spans="1:55" hidden="1" x14ac:dyDescent="0.25">
      <c r="B604" s="36">
        <v>46209</v>
      </c>
      <c r="C604" s="39" t="s">
        <v>1279</v>
      </c>
      <c r="D604" s="6" t="s">
        <v>1317</v>
      </c>
      <c r="E604" s="13">
        <v>6366</v>
      </c>
      <c r="F604" s="6">
        <v>12</v>
      </c>
      <c r="G604" s="6">
        <f t="shared" si="67"/>
        <v>252</v>
      </c>
      <c r="H604" s="8">
        <f t="shared" si="69"/>
        <v>1</v>
      </c>
      <c r="I604" s="6">
        <f t="shared" si="70"/>
        <v>0</v>
      </c>
      <c r="J604" s="7">
        <f t="shared" si="66"/>
        <v>0</v>
      </c>
      <c r="K604" s="6">
        <f t="shared" si="68"/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</row>
    <row r="605" spans="1:55" hidden="1" x14ac:dyDescent="0.25">
      <c r="B605" s="36">
        <v>46209</v>
      </c>
      <c r="C605" s="39" t="s">
        <v>1459</v>
      </c>
      <c r="D605" s="6" t="s">
        <v>1320</v>
      </c>
      <c r="E605" s="13">
        <v>6366</v>
      </c>
      <c r="F605" s="6">
        <v>2</v>
      </c>
      <c r="G605" s="6">
        <f t="shared" si="67"/>
        <v>42</v>
      </c>
      <c r="H605" s="8">
        <f t="shared" si="69"/>
        <v>1</v>
      </c>
      <c r="I605" s="6">
        <f t="shared" si="70"/>
        <v>0</v>
      </c>
      <c r="J605" s="7">
        <f t="shared" si="66"/>
        <v>0</v>
      </c>
      <c r="K605" s="6">
        <f t="shared" si="68"/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</row>
    <row r="606" spans="1:55" hidden="1" x14ac:dyDescent="0.25">
      <c r="B606" s="36">
        <v>46209</v>
      </c>
      <c r="C606" s="39" t="s">
        <v>1480</v>
      </c>
      <c r="D606" s="6" t="s">
        <v>1321</v>
      </c>
      <c r="E606" s="13">
        <v>6366</v>
      </c>
      <c r="F606" s="6">
        <v>1</v>
      </c>
      <c r="G606" s="6">
        <f t="shared" si="67"/>
        <v>21</v>
      </c>
      <c r="H606" s="8">
        <f t="shared" si="69"/>
        <v>0.95238095238095233</v>
      </c>
      <c r="I606" s="6">
        <f t="shared" si="70"/>
        <v>1</v>
      </c>
      <c r="J606" s="7">
        <f t="shared" si="66"/>
        <v>0</v>
      </c>
      <c r="K606" s="6">
        <f t="shared" si="68"/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1</v>
      </c>
      <c r="AV606" s="6">
        <v>0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</row>
    <row r="607" spans="1:55" hidden="1" x14ac:dyDescent="0.25">
      <c r="B607" s="36">
        <v>46209</v>
      </c>
      <c r="C607" s="39" t="s">
        <v>1481</v>
      </c>
      <c r="D607" s="6" t="s">
        <v>1357</v>
      </c>
      <c r="E607" s="13">
        <v>6366</v>
      </c>
      <c r="F607" s="6">
        <v>1</v>
      </c>
      <c r="G607" s="6">
        <f t="shared" si="67"/>
        <v>21</v>
      </c>
      <c r="H607" s="8">
        <f t="shared" si="69"/>
        <v>1</v>
      </c>
      <c r="I607" s="6">
        <f t="shared" si="70"/>
        <v>0</v>
      </c>
      <c r="J607" s="7">
        <f t="shared" si="66"/>
        <v>0</v>
      </c>
      <c r="K607" s="6">
        <f t="shared" si="68"/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6">
        <v>0</v>
      </c>
    </row>
    <row r="608" spans="1:55" hidden="1" x14ac:dyDescent="0.25">
      <c r="B608" s="36">
        <v>46209</v>
      </c>
      <c r="C608" s="39" t="s">
        <v>1459</v>
      </c>
      <c r="D608" s="6" t="s">
        <v>1333</v>
      </c>
      <c r="E608" s="13">
        <v>6366</v>
      </c>
      <c r="F608" s="6">
        <v>13</v>
      </c>
      <c r="G608" s="6">
        <f t="shared" si="67"/>
        <v>273</v>
      </c>
      <c r="H608" s="8">
        <f t="shared" si="69"/>
        <v>1</v>
      </c>
      <c r="I608" s="6">
        <f t="shared" si="70"/>
        <v>0</v>
      </c>
      <c r="J608" s="7">
        <f t="shared" si="66"/>
        <v>0</v>
      </c>
      <c r="K608" s="6">
        <f t="shared" si="68"/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</row>
    <row r="609" spans="1:55" hidden="1" x14ac:dyDescent="0.25">
      <c r="B609" s="36">
        <v>46209</v>
      </c>
      <c r="C609" s="39" t="s">
        <v>1599</v>
      </c>
      <c r="D609" s="6" t="s">
        <v>1333</v>
      </c>
      <c r="E609" s="13">
        <v>6366</v>
      </c>
      <c r="F609" s="6">
        <v>13</v>
      </c>
      <c r="G609" s="84">
        <f t="shared" si="67"/>
        <v>273</v>
      </c>
      <c r="H609" s="8">
        <f t="shared" si="69"/>
        <v>1</v>
      </c>
      <c r="I609" s="6">
        <f t="shared" ref="I609:I617" si="71">SUM(L609:AZ609)</f>
        <v>0</v>
      </c>
      <c r="J609" s="8">
        <f t="shared" si="66"/>
        <v>0</v>
      </c>
      <c r="K609" s="6">
        <f t="shared" si="68"/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</row>
    <row r="610" spans="1:55" hidden="1" x14ac:dyDescent="0.25">
      <c r="B610" s="36">
        <v>46209</v>
      </c>
      <c r="C610" s="39" t="s">
        <v>1599</v>
      </c>
      <c r="D610" s="6" t="s">
        <v>1307</v>
      </c>
      <c r="E610" s="13">
        <v>6366</v>
      </c>
      <c r="F610" s="6">
        <v>10</v>
      </c>
      <c r="G610" s="84">
        <f t="shared" si="67"/>
        <v>210</v>
      </c>
      <c r="H610" s="8">
        <f t="shared" si="69"/>
        <v>1</v>
      </c>
      <c r="I610" s="6">
        <f t="shared" si="71"/>
        <v>0</v>
      </c>
      <c r="J610" s="8">
        <f t="shared" si="66"/>
        <v>0</v>
      </c>
      <c r="K610" s="6">
        <f t="shared" si="68"/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0</v>
      </c>
      <c r="AY610" s="6">
        <v>0</v>
      </c>
      <c r="AZ610" s="6">
        <v>0</v>
      </c>
      <c r="BA610" s="6">
        <v>0</v>
      </c>
    </row>
    <row r="611" spans="1:55" hidden="1" x14ac:dyDescent="0.25">
      <c r="B611" s="36">
        <v>46209</v>
      </c>
      <c r="C611" s="39" t="s">
        <v>1599</v>
      </c>
      <c r="D611" s="6" t="s">
        <v>1312</v>
      </c>
      <c r="E611" s="13">
        <v>6366</v>
      </c>
      <c r="F611" s="6">
        <v>13</v>
      </c>
      <c r="G611" s="84">
        <f t="shared" si="67"/>
        <v>273</v>
      </c>
      <c r="H611" s="8">
        <f t="shared" si="69"/>
        <v>1</v>
      </c>
      <c r="I611" s="6">
        <f t="shared" si="71"/>
        <v>0</v>
      </c>
      <c r="J611" s="8">
        <f t="shared" si="66"/>
        <v>0</v>
      </c>
      <c r="K611" s="6">
        <f t="shared" si="68"/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</row>
    <row r="612" spans="1:55" hidden="1" x14ac:dyDescent="0.25">
      <c r="B612" s="36">
        <v>46209</v>
      </c>
      <c r="C612" s="39" t="s">
        <v>1609</v>
      </c>
      <c r="D612" s="6" t="s">
        <v>1323</v>
      </c>
      <c r="E612" s="13">
        <v>6366</v>
      </c>
      <c r="F612" s="6">
        <v>3</v>
      </c>
      <c r="G612" s="84">
        <f t="shared" si="67"/>
        <v>63</v>
      </c>
      <c r="H612" s="8">
        <f t="shared" si="69"/>
        <v>1</v>
      </c>
      <c r="I612" s="6">
        <f t="shared" si="71"/>
        <v>0</v>
      </c>
      <c r="J612" s="8">
        <f t="shared" si="66"/>
        <v>0</v>
      </c>
      <c r="K612" s="6">
        <f t="shared" si="68"/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</row>
    <row r="613" spans="1:55" hidden="1" x14ac:dyDescent="0.25">
      <c r="B613" s="36">
        <v>46209</v>
      </c>
      <c r="C613" s="39" t="s">
        <v>1608</v>
      </c>
      <c r="D613" s="6" t="s">
        <v>1358</v>
      </c>
      <c r="E613" s="13">
        <v>6366</v>
      </c>
      <c r="F613" s="6">
        <v>1</v>
      </c>
      <c r="G613" s="84">
        <f t="shared" si="67"/>
        <v>21</v>
      </c>
      <c r="H613" s="8">
        <f t="shared" si="69"/>
        <v>1</v>
      </c>
      <c r="I613" s="6">
        <f t="shared" si="71"/>
        <v>0</v>
      </c>
      <c r="J613" s="8">
        <f t="shared" si="66"/>
        <v>0</v>
      </c>
      <c r="K613" s="6">
        <f t="shared" si="68"/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</row>
    <row r="614" spans="1:55" hidden="1" x14ac:dyDescent="0.25">
      <c r="B614" s="36">
        <v>46209</v>
      </c>
      <c r="C614" s="39" t="s">
        <v>1607</v>
      </c>
      <c r="D614" s="6" t="s">
        <v>1389</v>
      </c>
      <c r="E614" s="13">
        <v>6366</v>
      </c>
      <c r="F614" s="6">
        <v>1</v>
      </c>
      <c r="G614" s="84">
        <f t="shared" si="67"/>
        <v>21</v>
      </c>
      <c r="H614" s="8">
        <f t="shared" si="69"/>
        <v>1</v>
      </c>
      <c r="I614" s="6">
        <f t="shared" si="71"/>
        <v>0</v>
      </c>
      <c r="J614" s="8">
        <f t="shared" si="66"/>
        <v>0</v>
      </c>
      <c r="K614" s="6">
        <f t="shared" si="68"/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</row>
    <row r="615" spans="1:55" hidden="1" x14ac:dyDescent="0.25">
      <c r="B615" s="36">
        <v>46209</v>
      </c>
      <c r="C615" s="39" t="s">
        <v>1610</v>
      </c>
      <c r="D615" s="6" t="s">
        <v>1385</v>
      </c>
      <c r="E615" s="13">
        <v>6366</v>
      </c>
      <c r="F615" s="6">
        <v>13</v>
      </c>
      <c r="G615" s="84">
        <f t="shared" si="67"/>
        <v>273</v>
      </c>
      <c r="H615" s="8">
        <f t="shared" si="69"/>
        <v>0.9926739926739927</v>
      </c>
      <c r="I615" s="6">
        <f t="shared" si="71"/>
        <v>2</v>
      </c>
      <c r="J615" s="8">
        <f t="shared" si="66"/>
        <v>0</v>
      </c>
      <c r="K615" s="6">
        <f t="shared" si="68"/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2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</row>
    <row r="616" spans="1:55" hidden="1" x14ac:dyDescent="0.25">
      <c r="B616" s="36">
        <v>46209</v>
      </c>
      <c r="C616" s="39" t="s">
        <v>1611</v>
      </c>
      <c r="D616" s="6" t="s">
        <v>1311</v>
      </c>
      <c r="E616" s="13">
        <v>6366</v>
      </c>
      <c r="F616" s="6">
        <v>13</v>
      </c>
      <c r="G616" s="84">
        <f t="shared" si="67"/>
        <v>273</v>
      </c>
      <c r="H616" s="8">
        <f t="shared" si="69"/>
        <v>1</v>
      </c>
      <c r="I616" s="6">
        <f t="shared" si="71"/>
        <v>0</v>
      </c>
      <c r="J616" s="8">
        <f t="shared" si="66"/>
        <v>0</v>
      </c>
      <c r="K616" s="6">
        <f t="shared" si="68"/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</row>
    <row r="617" spans="1:55" hidden="1" x14ac:dyDescent="0.25">
      <c r="B617" s="36">
        <v>46209</v>
      </c>
      <c r="C617" s="39" t="s">
        <v>1612</v>
      </c>
      <c r="D617" s="6" t="s">
        <v>1321</v>
      </c>
      <c r="E617" s="13">
        <v>6366</v>
      </c>
      <c r="F617" s="6">
        <v>1</v>
      </c>
      <c r="G617" s="84">
        <f t="shared" si="67"/>
        <v>21</v>
      </c>
      <c r="H617" s="8">
        <f t="shared" si="69"/>
        <v>0.95238095238095233</v>
      </c>
      <c r="I617" s="6">
        <f t="shared" si="71"/>
        <v>1</v>
      </c>
      <c r="J617" s="8">
        <f t="shared" si="66"/>
        <v>0</v>
      </c>
      <c r="K617" s="6">
        <f t="shared" si="68"/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1</v>
      </c>
      <c r="AV617" s="6">
        <v>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</row>
    <row r="618" spans="1:55" hidden="1" x14ac:dyDescent="0.25">
      <c r="B618" s="36">
        <v>46210</v>
      </c>
      <c r="C618" s="39" t="s">
        <v>1294</v>
      </c>
      <c r="D618" s="6" t="s">
        <v>1454</v>
      </c>
      <c r="E618" s="13">
        <v>6366</v>
      </c>
      <c r="F618" s="6">
        <v>13</v>
      </c>
      <c r="G618" s="6">
        <f t="shared" si="67"/>
        <v>273</v>
      </c>
      <c r="H618" s="8">
        <f t="shared" si="69"/>
        <v>0.99633699633699635</v>
      </c>
      <c r="I618" s="6">
        <f>SUM(L618:BA618)</f>
        <v>1</v>
      </c>
      <c r="J618" s="7">
        <f t="shared" si="66"/>
        <v>0</v>
      </c>
      <c r="K618" s="6">
        <f t="shared" si="68"/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1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</row>
    <row r="619" spans="1:55" hidden="1" x14ac:dyDescent="0.25">
      <c r="B619" s="36">
        <v>46210</v>
      </c>
      <c r="C619" s="6" t="s">
        <v>2145</v>
      </c>
      <c r="D619" s="6" t="s">
        <v>2148</v>
      </c>
      <c r="E619" s="6">
        <v>6581</v>
      </c>
      <c r="F619" s="96">
        <v>1</v>
      </c>
      <c r="G619" s="6">
        <v>170</v>
      </c>
      <c r="H619" s="8">
        <f t="shared" si="69"/>
        <v>1</v>
      </c>
      <c r="I619" s="6">
        <f t="shared" ref="I619:I633" si="72">SUM(L619:AZ619)</f>
        <v>0</v>
      </c>
      <c r="J619" s="8">
        <f t="shared" si="66"/>
        <v>0</v>
      </c>
      <c r="K619" s="6">
        <f t="shared" si="68"/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  <c r="AY619" s="6">
        <v>0</v>
      </c>
      <c r="AZ619" s="6">
        <v>0</v>
      </c>
      <c r="BA619" s="6">
        <v>0</v>
      </c>
    </row>
    <row r="620" spans="1:55" hidden="1" x14ac:dyDescent="0.25">
      <c r="B620" s="36">
        <v>46210</v>
      </c>
      <c r="C620" s="6" t="s">
        <v>2145</v>
      </c>
      <c r="D620" s="6" t="s">
        <v>2146</v>
      </c>
      <c r="E620" s="6">
        <v>6581</v>
      </c>
      <c r="F620" s="96">
        <v>1</v>
      </c>
      <c r="G620" s="6">
        <v>170</v>
      </c>
      <c r="H620" s="8">
        <f t="shared" si="69"/>
        <v>0.99411764705882355</v>
      </c>
      <c r="I620" s="6">
        <f t="shared" si="72"/>
        <v>1</v>
      </c>
      <c r="J620" s="8">
        <f t="shared" si="66"/>
        <v>0</v>
      </c>
      <c r="K620" s="6">
        <f t="shared" si="68"/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1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</row>
    <row r="621" spans="1:55" hidden="1" x14ac:dyDescent="0.25">
      <c r="B621" s="36">
        <v>46210</v>
      </c>
      <c r="C621" s="6" t="s">
        <v>2145</v>
      </c>
      <c r="D621" s="6" t="s">
        <v>2149</v>
      </c>
      <c r="E621" s="6">
        <v>6366</v>
      </c>
      <c r="F621" s="96">
        <v>12</v>
      </c>
      <c r="G621" s="6">
        <v>2040</v>
      </c>
      <c r="H621" s="8">
        <f t="shared" si="69"/>
        <v>0.99950980392156863</v>
      </c>
      <c r="I621" s="6">
        <f t="shared" si="72"/>
        <v>1</v>
      </c>
      <c r="J621" s="8">
        <f t="shared" si="66"/>
        <v>0</v>
      </c>
      <c r="K621" s="6">
        <f t="shared" si="68"/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1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</row>
    <row r="622" spans="1:55" hidden="1" x14ac:dyDescent="0.25">
      <c r="B622" s="36">
        <v>46211</v>
      </c>
      <c r="C622" s="6" t="s">
        <v>1868</v>
      </c>
      <c r="D622" s="6" t="s">
        <v>1872</v>
      </c>
      <c r="E622" s="6">
        <v>6601</v>
      </c>
      <c r="F622" s="6">
        <v>3</v>
      </c>
      <c r="G622" s="6">
        <f>F622*120</f>
        <v>360</v>
      </c>
      <c r="H622" s="8">
        <f t="shared" si="69"/>
        <v>0.98611111111111116</v>
      </c>
      <c r="I622" s="6">
        <f t="shared" si="72"/>
        <v>5</v>
      </c>
      <c r="J622" s="8">
        <f t="shared" si="66"/>
        <v>1.3888888888888888E-2</v>
      </c>
      <c r="K622" s="6">
        <f t="shared" si="68"/>
        <v>5</v>
      </c>
      <c r="L622" s="6">
        <v>2</v>
      </c>
      <c r="M622" s="6">
        <v>0</v>
      </c>
      <c r="N622" s="6">
        <v>1</v>
      </c>
      <c r="O622" s="6">
        <v>0</v>
      </c>
      <c r="P622" s="6">
        <v>0</v>
      </c>
      <c r="Q622" s="6">
        <v>2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</row>
    <row r="623" spans="1:55" hidden="1" x14ac:dyDescent="0.25">
      <c r="A623" s="6" t="s">
        <v>1331</v>
      </c>
      <c r="B623" s="36">
        <v>46212</v>
      </c>
      <c r="C623" s="39" t="s">
        <v>1294</v>
      </c>
      <c r="D623" s="6" t="s">
        <v>1295</v>
      </c>
      <c r="E623" s="13">
        <v>6446</v>
      </c>
      <c r="F623" s="6">
        <v>5</v>
      </c>
      <c r="G623" s="84">
        <f t="shared" ref="G623:G631" si="73">F623*21</f>
        <v>105</v>
      </c>
      <c r="H623" s="8">
        <f t="shared" si="69"/>
        <v>0.96190476190476193</v>
      </c>
      <c r="I623" s="6">
        <f t="shared" si="72"/>
        <v>4</v>
      </c>
      <c r="J623" s="8">
        <f t="shared" si="66"/>
        <v>0</v>
      </c>
      <c r="K623" s="6">
        <f t="shared" si="68"/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2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2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</row>
    <row r="624" spans="1:55" hidden="1" x14ac:dyDescent="0.25">
      <c r="B624" s="36">
        <v>46212</v>
      </c>
      <c r="C624" s="39" t="s">
        <v>1308</v>
      </c>
      <c r="D624" s="6" t="s">
        <v>1307</v>
      </c>
      <c r="E624" s="13">
        <v>6446</v>
      </c>
      <c r="F624" s="6">
        <v>10</v>
      </c>
      <c r="G624" s="84">
        <f t="shared" si="73"/>
        <v>210</v>
      </c>
      <c r="H624" s="8">
        <f t="shared" si="69"/>
        <v>1</v>
      </c>
      <c r="I624" s="6">
        <f t="shared" si="72"/>
        <v>0</v>
      </c>
      <c r="J624" s="8">
        <f t="shared" si="66"/>
        <v>0</v>
      </c>
      <c r="K624" s="6">
        <f t="shared" si="68"/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30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0</v>
      </c>
      <c r="AW624" s="6">
        <v>0</v>
      </c>
      <c r="AX624" s="6">
        <v>0</v>
      </c>
      <c r="AY624" s="6">
        <v>0</v>
      </c>
      <c r="AZ624" s="6">
        <v>0</v>
      </c>
      <c r="BA624" s="6">
        <v>0</v>
      </c>
      <c r="BC624" s="6" t="s">
        <v>1309</v>
      </c>
    </row>
    <row r="625" spans="1:55" hidden="1" x14ac:dyDescent="0.25">
      <c r="B625" s="36">
        <v>46212</v>
      </c>
      <c r="C625" s="39" t="s">
        <v>1316</v>
      </c>
      <c r="D625" s="6" t="s">
        <v>1317</v>
      </c>
      <c r="E625" s="13">
        <v>6446</v>
      </c>
      <c r="F625" s="6">
        <v>11</v>
      </c>
      <c r="G625" s="84">
        <f t="shared" si="73"/>
        <v>231</v>
      </c>
      <c r="H625" s="8">
        <f t="shared" si="69"/>
        <v>1</v>
      </c>
      <c r="I625" s="6">
        <f t="shared" si="72"/>
        <v>0</v>
      </c>
      <c r="J625" s="8">
        <f t="shared" si="66"/>
        <v>0</v>
      </c>
      <c r="K625" s="6">
        <f t="shared" si="68"/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</row>
    <row r="626" spans="1:55" hidden="1" x14ac:dyDescent="0.25">
      <c r="B626" s="36">
        <v>46212</v>
      </c>
      <c r="C626" s="39" t="s">
        <v>1316</v>
      </c>
      <c r="D626" s="6" t="s">
        <v>1321</v>
      </c>
      <c r="E626" s="13">
        <v>6446</v>
      </c>
      <c r="F626" s="6">
        <v>1</v>
      </c>
      <c r="G626" s="84">
        <f t="shared" si="73"/>
        <v>21</v>
      </c>
      <c r="H626" s="8">
        <f t="shared" si="69"/>
        <v>1</v>
      </c>
      <c r="I626" s="6">
        <f t="shared" si="72"/>
        <v>0</v>
      </c>
      <c r="J626" s="8">
        <f t="shared" si="66"/>
        <v>0</v>
      </c>
      <c r="K626" s="6">
        <f t="shared" si="68"/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  <c r="AY626" s="6">
        <v>0</v>
      </c>
      <c r="AZ626" s="6">
        <v>0</v>
      </c>
      <c r="BA626" s="6">
        <v>0</v>
      </c>
    </row>
    <row r="627" spans="1:55" hidden="1" x14ac:dyDescent="0.25">
      <c r="B627" s="36">
        <v>46212</v>
      </c>
      <c r="C627" s="39" t="s">
        <v>1316</v>
      </c>
      <c r="D627" s="6" t="s">
        <v>1323</v>
      </c>
      <c r="E627" s="13">
        <v>6446</v>
      </c>
      <c r="F627" s="6">
        <v>3</v>
      </c>
      <c r="G627" s="84">
        <f t="shared" si="73"/>
        <v>63</v>
      </c>
      <c r="H627" s="8">
        <f t="shared" si="69"/>
        <v>1</v>
      </c>
      <c r="I627" s="6">
        <f t="shared" si="72"/>
        <v>0</v>
      </c>
      <c r="J627" s="8">
        <f t="shared" si="66"/>
        <v>0</v>
      </c>
      <c r="K627" s="6">
        <f t="shared" si="68"/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</row>
    <row r="628" spans="1:55" hidden="1" x14ac:dyDescent="0.25">
      <c r="A628" s="6" t="s">
        <v>1613</v>
      </c>
      <c r="B628" s="36">
        <v>46212</v>
      </c>
      <c r="C628" s="39" t="s">
        <v>1310</v>
      </c>
      <c r="D628" s="6" t="s">
        <v>1312</v>
      </c>
      <c r="E628" s="13">
        <v>6446</v>
      </c>
      <c r="F628" s="6">
        <v>13</v>
      </c>
      <c r="G628" s="84">
        <f t="shared" si="73"/>
        <v>273</v>
      </c>
      <c r="H628" s="8">
        <f t="shared" si="69"/>
        <v>1</v>
      </c>
      <c r="I628" s="6">
        <f t="shared" si="72"/>
        <v>0</v>
      </c>
      <c r="J628" s="8">
        <f t="shared" si="66"/>
        <v>0</v>
      </c>
      <c r="K628" s="6">
        <f t="shared" si="68"/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30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C628" s="6" t="s">
        <v>1313</v>
      </c>
    </row>
    <row r="629" spans="1:55" hidden="1" x14ac:dyDescent="0.25">
      <c r="B629" s="36">
        <v>46212</v>
      </c>
      <c r="C629" s="39" t="s">
        <v>1614</v>
      </c>
      <c r="D629" s="6" t="s">
        <v>1312</v>
      </c>
      <c r="E629" s="13">
        <v>6446</v>
      </c>
      <c r="F629" s="6">
        <v>13</v>
      </c>
      <c r="G629" s="84">
        <f t="shared" si="73"/>
        <v>273</v>
      </c>
      <c r="H629" s="8">
        <f t="shared" si="69"/>
        <v>1</v>
      </c>
      <c r="I629" s="6">
        <f t="shared" si="72"/>
        <v>0</v>
      </c>
      <c r="J629" s="8">
        <f t="shared" si="66"/>
        <v>0</v>
      </c>
      <c r="K629" s="6">
        <f t="shared" si="68"/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30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C629" s="6" t="s">
        <v>1615</v>
      </c>
    </row>
    <row r="630" spans="1:55" hidden="1" x14ac:dyDescent="0.25">
      <c r="B630" s="36">
        <v>46212</v>
      </c>
      <c r="C630" s="39" t="s">
        <v>1608</v>
      </c>
      <c r="D630" s="6" t="s">
        <v>1545</v>
      </c>
      <c r="E630" s="13">
        <v>6366</v>
      </c>
      <c r="F630" s="6">
        <v>11</v>
      </c>
      <c r="G630" s="84">
        <f t="shared" si="73"/>
        <v>231</v>
      </c>
      <c r="H630" s="8">
        <f t="shared" si="69"/>
        <v>1</v>
      </c>
      <c r="I630" s="6">
        <f t="shared" si="72"/>
        <v>0</v>
      </c>
      <c r="J630" s="8">
        <f t="shared" ref="J630:J693" si="74">K630/G630</f>
        <v>0</v>
      </c>
      <c r="K630" s="6">
        <f t="shared" si="68"/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</row>
    <row r="631" spans="1:55" hidden="1" x14ac:dyDescent="0.25">
      <c r="B631" s="36">
        <v>46212</v>
      </c>
      <c r="C631" s="39" t="s">
        <v>1606</v>
      </c>
      <c r="D631" s="6" t="s">
        <v>1321</v>
      </c>
      <c r="E631" s="13">
        <v>6446</v>
      </c>
      <c r="F631" s="6">
        <v>1</v>
      </c>
      <c r="G631" s="84">
        <f t="shared" si="73"/>
        <v>21</v>
      </c>
      <c r="H631" s="8">
        <f t="shared" si="69"/>
        <v>1</v>
      </c>
      <c r="I631" s="6">
        <f t="shared" si="72"/>
        <v>0</v>
      </c>
      <c r="J631" s="8">
        <f t="shared" si="74"/>
        <v>0</v>
      </c>
      <c r="K631" s="6">
        <f t="shared" si="68"/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</row>
    <row r="632" spans="1:55" hidden="1" x14ac:dyDescent="0.25">
      <c r="B632" s="36">
        <v>46212</v>
      </c>
      <c r="C632" s="6" t="s">
        <v>2150</v>
      </c>
      <c r="D632" s="6" t="s">
        <v>2151</v>
      </c>
      <c r="E632" s="6">
        <v>6366</v>
      </c>
      <c r="F632" s="96">
        <v>12</v>
      </c>
      <c r="G632" s="6">
        <v>2040</v>
      </c>
      <c r="H632" s="8">
        <f t="shared" si="69"/>
        <v>0.99950980392156863</v>
      </c>
      <c r="I632" s="6">
        <f t="shared" si="72"/>
        <v>1</v>
      </c>
      <c r="J632" s="8">
        <f t="shared" si="74"/>
        <v>0</v>
      </c>
      <c r="K632" s="6">
        <f t="shared" si="68"/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1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</row>
    <row r="633" spans="1:55" hidden="1" x14ac:dyDescent="0.25">
      <c r="B633" s="36">
        <v>46212</v>
      </c>
      <c r="C633" s="6" t="s">
        <v>2145</v>
      </c>
      <c r="D633" s="6" t="s">
        <v>2153</v>
      </c>
      <c r="E633" s="6">
        <v>6366</v>
      </c>
      <c r="F633" s="96">
        <v>6</v>
      </c>
      <c r="G633" s="6">
        <v>1020</v>
      </c>
      <c r="H633" s="8">
        <f t="shared" si="69"/>
        <v>1</v>
      </c>
      <c r="I633" s="6">
        <f t="shared" si="72"/>
        <v>0</v>
      </c>
      <c r="J633" s="8">
        <f t="shared" si="74"/>
        <v>0</v>
      </c>
      <c r="K633" s="6">
        <f t="shared" si="68"/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</row>
    <row r="634" spans="1:55" hidden="1" x14ac:dyDescent="0.25">
      <c r="B634" s="36">
        <v>46213</v>
      </c>
      <c r="C634" s="39" t="s">
        <v>1275</v>
      </c>
      <c r="D634" s="6" t="s">
        <v>1278</v>
      </c>
      <c r="E634" s="6">
        <v>6581</v>
      </c>
      <c r="F634" s="6">
        <v>11</v>
      </c>
      <c r="G634" s="6">
        <f t="shared" ref="G634:G670" si="75">F634*21</f>
        <v>231</v>
      </c>
      <c r="H634" s="8">
        <f t="shared" si="69"/>
        <v>0.99567099567099571</v>
      </c>
      <c r="I634" s="6">
        <f>SUM(L634:BA634)</f>
        <v>1</v>
      </c>
      <c r="J634" s="7">
        <f t="shared" si="74"/>
        <v>4.329004329004329E-3</v>
      </c>
      <c r="K634" s="6">
        <f t="shared" si="68"/>
        <v>1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1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</row>
    <row r="635" spans="1:55" hidden="1" x14ac:dyDescent="0.25">
      <c r="B635" s="36">
        <v>46213</v>
      </c>
      <c r="C635" s="39" t="s">
        <v>1279</v>
      </c>
      <c r="D635" s="6" t="s">
        <v>1280</v>
      </c>
      <c r="E635" s="6">
        <v>6581</v>
      </c>
      <c r="F635" s="6">
        <v>5</v>
      </c>
      <c r="G635" s="6">
        <f t="shared" si="75"/>
        <v>105</v>
      </c>
      <c r="H635" s="8">
        <f t="shared" si="69"/>
        <v>0.99047619047619051</v>
      </c>
      <c r="I635" s="6">
        <f>SUM(L635:BA635)</f>
        <v>1</v>
      </c>
      <c r="J635" s="7">
        <f t="shared" si="74"/>
        <v>9.5238095238095247E-3</v>
      </c>
      <c r="K635" s="6">
        <f t="shared" si="68"/>
        <v>1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1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0</v>
      </c>
      <c r="AV635" s="6">
        <v>0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</row>
    <row r="636" spans="1:55" hidden="1" x14ac:dyDescent="0.25">
      <c r="B636" s="36">
        <v>46213</v>
      </c>
      <c r="C636" s="39" t="s">
        <v>1283</v>
      </c>
      <c r="D636" s="6" t="s">
        <v>1284</v>
      </c>
      <c r="E636" s="6">
        <v>6581</v>
      </c>
      <c r="F636" s="6">
        <v>7</v>
      </c>
      <c r="G636" s="84">
        <f t="shared" si="75"/>
        <v>147</v>
      </c>
      <c r="H636" s="8">
        <f t="shared" si="69"/>
        <v>1</v>
      </c>
      <c r="I636" s="6">
        <f t="shared" ref="I636:I641" si="76">SUM(L636:AZ636)</f>
        <v>0</v>
      </c>
      <c r="J636" s="8">
        <f t="shared" si="74"/>
        <v>0</v>
      </c>
      <c r="K636" s="6">
        <f t="shared" si="68"/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</row>
    <row r="637" spans="1:55" hidden="1" x14ac:dyDescent="0.25">
      <c r="B637" s="36">
        <v>46213</v>
      </c>
      <c r="C637" s="6" t="s">
        <v>1310</v>
      </c>
      <c r="D637" s="6" t="s">
        <v>1311</v>
      </c>
      <c r="E637" s="13">
        <v>6446</v>
      </c>
      <c r="F637" s="6">
        <v>13</v>
      </c>
      <c r="G637" s="84">
        <f t="shared" si="75"/>
        <v>273</v>
      </c>
      <c r="H637" s="8">
        <f t="shared" si="69"/>
        <v>0.99633699633699635</v>
      </c>
      <c r="I637" s="6">
        <f t="shared" si="76"/>
        <v>1</v>
      </c>
      <c r="J637" s="8">
        <f t="shared" si="74"/>
        <v>0</v>
      </c>
      <c r="K637" s="6">
        <f t="shared" si="68"/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1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</row>
    <row r="638" spans="1:55" hidden="1" x14ac:dyDescent="0.25">
      <c r="B638" s="36">
        <v>46213</v>
      </c>
      <c r="C638" s="6" t="s">
        <v>1318</v>
      </c>
      <c r="D638" s="6" t="s">
        <v>1319</v>
      </c>
      <c r="E638" s="13">
        <v>6446</v>
      </c>
      <c r="F638" s="6">
        <v>1</v>
      </c>
      <c r="G638" s="84">
        <f t="shared" si="75"/>
        <v>21</v>
      </c>
      <c r="H638" s="8">
        <f t="shared" si="69"/>
        <v>1</v>
      </c>
      <c r="I638" s="6">
        <f t="shared" si="76"/>
        <v>0</v>
      </c>
      <c r="J638" s="8">
        <f t="shared" si="74"/>
        <v>0</v>
      </c>
      <c r="K638" s="6">
        <f t="shared" si="68"/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0</v>
      </c>
      <c r="AY638" s="6">
        <v>0</v>
      </c>
      <c r="AZ638" s="6">
        <v>0</v>
      </c>
      <c r="BA638" s="6">
        <v>0</v>
      </c>
    </row>
    <row r="639" spans="1:55" hidden="1" x14ac:dyDescent="0.25">
      <c r="B639" s="36">
        <v>46213</v>
      </c>
      <c r="C639" s="6" t="s">
        <v>1316</v>
      </c>
      <c r="D639" s="6" t="s">
        <v>1320</v>
      </c>
      <c r="E639" s="13">
        <v>6446</v>
      </c>
      <c r="F639" s="6">
        <v>2</v>
      </c>
      <c r="G639" s="84">
        <f t="shared" si="75"/>
        <v>42</v>
      </c>
      <c r="H639" s="8">
        <f t="shared" si="69"/>
        <v>1</v>
      </c>
      <c r="I639" s="6">
        <f t="shared" si="76"/>
        <v>0</v>
      </c>
      <c r="J639" s="8">
        <f t="shared" si="74"/>
        <v>0</v>
      </c>
      <c r="K639" s="6">
        <f t="shared" si="68"/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</row>
    <row r="640" spans="1:55" hidden="1" x14ac:dyDescent="0.25">
      <c r="B640" s="36">
        <v>46213</v>
      </c>
      <c r="C640" s="6" t="s">
        <v>1316</v>
      </c>
      <c r="D640" s="6" t="s">
        <v>1322</v>
      </c>
      <c r="E640" s="13">
        <v>6446</v>
      </c>
      <c r="F640" s="6">
        <v>2</v>
      </c>
      <c r="G640" s="84">
        <f t="shared" si="75"/>
        <v>42</v>
      </c>
      <c r="H640" s="8">
        <f t="shared" si="69"/>
        <v>1</v>
      </c>
      <c r="I640" s="6">
        <f t="shared" si="76"/>
        <v>0</v>
      </c>
      <c r="J640" s="8">
        <f t="shared" si="74"/>
        <v>0</v>
      </c>
      <c r="K640" s="6">
        <f t="shared" si="68"/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  <c r="AY640" s="6">
        <v>0</v>
      </c>
      <c r="AZ640" s="6">
        <v>0</v>
      </c>
      <c r="BA640" s="6">
        <v>0</v>
      </c>
    </row>
    <row r="641" spans="1:55" hidden="1" x14ac:dyDescent="0.25">
      <c r="B641" s="36">
        <v>46213</v>
      </c>
      <c r="C641" s="39" t="s">
        <v>1332</v>
      </c>
      <c r="D641" s="6" t="s">
        <v>1333</v>
      </c>
      <c r="E641" s="13">
        <v>6446</v>
      </c>
      <c r="F641" s="6">
        <v>13</v>
      </c>
      <c r="G641" s="84">
        <f t="shared" si="75"/>
        <v>273</v>
      </c>
      <c r="H641" s="8">
        <f t="shared" si="69"/>
        <v>0.99633699633699635</v>
      </c>
      <c r="I641" s="6">
        <f t="shared" si="76"/>
        <v>1</v>
      </c>
      <c r="J641" s="8">
        <f t="shared" si="74"/>
        <v>0</v>
      </c>
      <c r="K641" s="6">
        <f t="shared" si="68"/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1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</row>
    <row r="642" spans="1:55" s="13" customFormat="1" hidden="1" x14ac:dyDescent="0.25">
      <c r="A642" s="6"/>
      <c r="B642" s="36">
        <v>46213</v>
      </c>
      <c r="C642" s="6" t="s">
        <v>1356</v>
      </c>
      <c r="D642" s="6" t="s">
        <v>1357</v>
      </c>
      <c r="E642" s="13">
        <v>6446</v>
      </c>
      <c r="F642" s="6">
        <v>1</v>
      </c>
      <c r="G642" s="6">
        <f t="shared" si="75"/>
        <v>21</v>
      </c>
      <c r="H642" s="8">
        <f t="shared" si="69"/>
        <v>1</v>
      </c>
      <c r="I642" s="6">
        <f>SUM(L642:BA642)</f>
        <v>0</v>
      </c>
      <c r="J642" s="7">
        <f t="shared" si="74"/>
        <v>0</v>
      </c>
      <c r="K642" s="6">
        <f t="shared" ref="K642:K705" si="77">SUM(L642:U642)</f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/>
      <c r="BC642" s="6"/>
    </row>
    <row r="643" spans="1:55" s="13" customFormat="1" hidden="1" x14ac:dyDescent="0.25">
      <c r="A643" s="6"/>
      <c r="B643" s="36">
        <v>46213</v>
      </c>
      <c r="C643" s="6" t="s">
        <v>1275</v>
      </c>
      <c r="D643" s="6" t="s">
        <v>1358</v>
      </c>
      <c r="E643" s="13">
        <v>6446</v>
      </c>
      <c r="F643" s="6">
        <v>1</v>
      </c>
      <c r="G643" s="6">
        <f t="shared" si="75"/>
        <v>21</v>
      </c>
      <c r="H643" s="8">
        <f t="shared" si="69"/>
        <v>0.95238095238095233</v>
      </c>
      <c r="I643" s="6">
        <f>SUM(L643:BA643)</f>
        <v>1</v>
      </c>
      <c r="J643" s="7">
        <f t="shared" si="74"/>
        <v>0</v>
      </c>
      <c r="K643" s="6">
        <f t="shared" si="77"/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1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/>
      <c r="BC643" s="6"/>
    </row>
    <row r="644" spans="1:55" s="13" customFormat="1" hidden="1" x14ac:dyDescent="0.25">
      <c r="A644" s="6"/>
      <c r="B644" s="36">
        <v>46213</v>
      </c>
      <c r="C644" s="6" t="s">
        <v>1386</v>
      </c>
      <c r="D644" s="6" t="s">
        <v>1385</v>
      </c>
      <c r="E644" s="13">
        <v>6446</v>
      </c>
      <c r="F644" s="6">
        <v>13</v>
      </c>
      <c r="G644" s="6">
        <f t="shared" si="75"/>
        <v>273</v>
      </c>
      <c r="H644" s="8">
        <f t="shared" si="69"/>
        <v>0.99633699633699635</v>
      </c>
      <c r="I644" s="6">
        <f>SUM(L644:BA644)</f>
        <v>1</v>
      </c>
      <c r="J644" s="7">
        <f t="shared" si="74"/>
        <v>0</v>
      </c>
      <c r="K644" s="6">
        <f t="shared" si="77"/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1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6">
        <v>0</v>
      </c>
      <c r="AZ644" s="6">
        <v>0</v>
      </c>
      <c r="BA644" s="6">
        <v>0</v>
      </c>
      <c r="BB644" s="6"/>
      <c r="BC644" s="6"/>
    </row>
    <row r="645" spans="1:55" hidden="1" x14ac:dyDescent="0.25">
      <c r="B645" s="36">
        <v>46213</v>
      </c>
      <c r="C645" s="6" t="s">
        <v>1388</v>
      </c>
      <c r="D645" s="6" t="s">
        <v>1389</v>
      </c>
      <c r="E645" s="13">
        <v>6446</v>
      </c>
      <c r="F645" s="6">
        <v>1</v>
      </c>
      <c r="G645" s="6">
        <f t="shared" si="75"/>
        <v>21</v>
      </c>
      <c r="H645" s="8">
        <f t="shared" si="69"/>
        <v>0.95238095238095233</v>
      </c>
      <c r="I645" s="6">
        <f>SUM(L645:BA645)</f>
        <v>1</v>
      </c>
      <c r="J645" s="7">
        <f t="shared" si="74"/>
        <v>0</v>
      </c>
      <c r="K645" s="6">
        <f t="shared" si="77"/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1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6">
        <v>0</v>
      </c>
      <c r="AZ645" s="6">
        <v>0</v>
      </c>
      <c r="BA645" s="6">
        <v>0</v>
      </c>
    </row>
    <row r="646" spans="1:55" hidden="1" x14ac:dyDescent="0.25">
      <c r="B646" s="36">
        <v>46213</v>
      </c>
      <c r="C646" s="39" t="s">
        <v>1608</v>
      </c>
      <c r="D646" s="6" t="s">
        <v>1333</v>
      </c>
      <c r="E646" s="13">
        <v>6446</v>
      </c>
      <c r="F646" s="6">
        <v>13</v>
      </c>
      <c r="G646" s="84">
        <f t="shared" si="75"/>
        <v>273</v>
      </c>
      <c r="H646" s="8">
        <f t="shared" si="69"/>
        <v>0.99633699633699635</v>
      </c>
      <c r="I646" s="6">
        <f>SUM(L646:AZ646)</f>
        <v>1</v>
      </c>
      <c r="J646" s="8">
        <f t="shared" si="74"/>
        <v>0</v>
      </c>
      <c r="K646" s="6">
        <f t="shared" si="77"/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1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</row>
    <row r="647" spans="1:55" hidden="1" x14ac:dyDescent="0.25">
      <c r="B647" s="36">
        <v>46213</v>
      </c>
      <c r="C647" s="6" t="s">
        <v>1608</v>
      </c>
      <c r="D647" s="6" t="s">
        <v>1385</v>
      </c>
      <c r="E647" s="13">
        <v>6446</v>
      </c>
      <c r="F647" s="6">
        <v>13</v>
      </c>
      <c r="G647" s="84">
        <f t="shared" si="75"/>
        <v>273</v>
      </c>
      <c r="H647" s="8">
        <f t="shared" si="69"/>
        <v>0.99633699633699635</v>
      </c>
      <c r="I647" s="6">
        <f>SUM(L647:AZ647)</f>
        <v>1</v>
      </c>
      <c r="J647" s="8">
        <f t="shared" si="74"/>
        <v>0</v>
      </c>
      <c r="K647" s="6">
        <f t="shared" si="77"/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1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  <c r="AY647" s="6">
        <v>0</v>
      </c>
      <c r="AZ647" s="6">
        <v>0</v>
      </c>
      <c r="BA647" s="6">
        <v>0</v>
      </c>
    </row>
    <row r="648" spans="1:55" hidden="1" x14ac:dyDescent="0.25">
      <c r="B648" s="36">
        <v>46213</v>
      </c>
      <c r="C648" s="6" t="s">
        <v>1608</v>
      </c>
      <c r="D648" s="6" t="s">
        <v>1311</v>
      </c>
      <c r="E648" s="13">
        <v>6446</v>
      </c>
      <c r="F648" s="6">
        <v>13</v>
      </c>
      <c r="G648" s="84">
        <f t="shared" si="75"/>
        <v>273</v>
      </c>
      <c r="H648" s="8">
        <f t="shared" si="69"/>
        <v>0.99633699633699635</v>
      </c>
      <c r="I648" s="6">
        <f>SUM(L648:AZ648)</f>
        <v>1</v>
      </c>
      <c r="J648" s="8">
        <f t="shared" si="74"/>
        <v>0</v>
      </c>
      <c r="K648" s="6">
        <f t="shared" si="77"/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1</v>
      </c>
      <c r="AU648" s="6">
        <v>0</v>
      </c>
      <c r="AV648" s="6">
        <v>0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</row>
    <row r="649" spans="1:55" hidden="1" x14ac:dyDescent="0.25">
      <c r="B649" s="36">
        <v>46213</v>
      </c>
      <c r="C649" s="6" t="s">
        <v>1611</v>
      </c>
      <c r="D649" s="6" t="s">
        <v>1617</v>
      </c>
      <c r="E649" s="13">
        <v>6446</v>
      </c>
      <c r="F649" s="6">
        <v>1</v>
      </c>
      <c r="G649" s="84">
        <f t="shared" si="75"/>
        <v>21</v>
      </c>
      <c r="H649" s="8">
        <f t="shared" si="69"/>
        <v>1</v>
      </c>
      <c r="I649" s="6">
        <f>SUM(L649:AZ649)</f>
        <v>0</v>
      </c>
      <c r="J649" s="8">
        <f t="shared" si="74"/>
        <v>0</v>
      </c>
      <c r="K649" s="6">
        <f t="shared" si="77"/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</row>
    <row r="650" spans="1:55" hidden="1" x14ac:dyDescent="0.25">
      <c r="B650" s="36">
        <v>46216</v>
      </c>
      <c r="C650" s="39" t="s">
        <v>1294</v>
      </c>
      <c r="D650" s="6" t="s">
        <v>1295</v>
      </c>
      <c r="E650" s="6">
        <v>6581</v>
      </c>
      <c r="F650" s="6">
        <v>5</v>
      </c>
      <c r="G650" s="6">
        <f t="shared" si="75"/>
        <v>105</v>
      </c>
      <c r="H650" s="8">
        <f t="shared" si="69"/>
        <v>1</v>
      </c>
      <c r="I650" s="6">
        <f t="shared" ref="I650:I658" si="78">SUM(L650:BA650)</f>
        <v>0</v>
      </c>
      <c r="J650" s="7">
        <f t="shared" si="74"/>
        <v>0</v>
      </c>
      <c r="K650" s="6">
        <f t="shared" si="77"/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  <c r="AY650" s="6">
        <v>0</v>
      </c>
      <c r="AZ650" s="6">
        <v>0</v>
      </c>
      <c r="BA650" s="6">
        <v>0</v>
      </c>
    </row>
    <row r="651" spans="1:55" hidden="1" x14ac:dyDescent="0.25">
      <c r="B651" s="36">
        <v>46216</v>
      </c>
      <c r="C651" s="39" t="s">
        <v>1296</v>
      </c>
      <c r="D651" s="6" t="s">
        <v>1297</v>
      </c>
      <c r="E651" s="6">
        <v>6581</v>
      </c>
      <c r="F651" s="6">
        <v>13</v>
      </c>
      <c r="G651" s="6">
        <f t="shared" si="75"/>
        <v>273</v>
      </c>
      <c r="H651" s="8">
        <f t="shared" si="69"/>
        <v>0.98901098901098905</v>
      </c>
      <c r="I651" s="6">
        <f t="shared" si="78"/>
        <v>3</v>
      </c>
      <c r="J651" s="7">
        <f t="shared" si="74"/>
        <v>0</v>
      </c>
      <c r="K651" s="6">
        <f t="shared" si="77"/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1</v>
      </c>
      <c r="AE651" s="6">
        <v>2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</row>
    <row r="652" spans="1:55" s="13" customFormat="1" hidden="1" x14ac:dyDescent="0.25">
      <c r="A652" s="6"/>
      <c r="B652" s="36">
        <v>46216</v>
      </c>
      <c r="C652" s="39" t="s">
        <v>1299</v>
      </c>
      <c r="D652" s="6" t="s">
        <v>1300</v>
      </c>
      <c r="E652" s="6">
        <v>6581</v>
      </c>
      <c r="F652" s="6">
        <v>13</v>
      </c>
      <c r="G652" s="6">
        <f t="shared" si="75"/>
        <v>273</v>
      </c>
      <c r="H652" s="8">
        <f t="shared" si="69"/>
        <v>0.99633699633699635</v>
      </c>
      <c r="I652" s="6">
        <f t="shared" si="78"/>
        <v>1</v>
      </c>
      <c r="J652" s="7">
        <f t="shared" si="74"/>
        <v>3.663003663003663E-3</v>
      </c>
      <c r="K652" s="6">
        <f t="shared" si="77"/>
        <v>1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1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6"/>
      <c r="BC652" s="6"/>
    </row>
    <row r="653" spans="1:55" hidden="1" x14ac:dyDescent="0.25">
      <c r="B653" s="36">
        <v>46216</v>
      </c>
      <c r="C653" s="39" t="s">
        <v>1301</v>
      </c>
      <c r="D653" s="6" t="s">
        <v>1302</v>
      </c>
      <c r="E653" s="6">
        <v>6581</v>
      </c>
      <c r="F653" s="6">
        <v>12</v>
      </c>
      <c r="G653" s="6">
        <f t="shared" si="75"/>
        <v>252</v>
      </c>
      <c r="H653" s="8">
        <f t="shared" si="69"/>
        <v>0.97619047619047616</v>
      </c>
      <c r="I653" s="6">
        <f t="shared" si="78"/>
        <v>6</v>
      </c>
      <c r="J653" s="7">
        <f t="shared" si="74"/>
        <v>1.984126984126984E-2</v>
      </c>
      <c r="K653" s="6">
        <f t="shared" si="77"/>
        <v>5</v>
      </c>
      <c r="L653" s="6">
        <v>0</v>
      </c>
      <c r="M653" s="6">
        <v>0</v>
      </c>
      <c r="N653" s="6">
        <v>0</v>
      </c>
      <c r="O653" s="6">
        <v>3</v>
      </c>
      <c r="P653" s="6">
        <v>0</v>
      </c>
      <c r="Q653" s="6">
        <v>2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1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</row>
    <row r="654" spans="1:55" hidden="1" x14ac:dyDescent="0.25">
      <c r="B654" s="36">
        <v>46216</v>
      </c>
      <c r="C654" s="39" t="s">
        <v>1301</v>
      </c>
      <c r="D654" s="6" t="s">
        <v>1303</v>
      </c>
      <c r="E654" s="6">
        <v>6581</v>
      </c>
      <c r="F654" s="6">
        <v>3</v>
      </c>
      <c r="G654" s="6">
        <f t="shared" si="75"/>
        <v>63</v>
      </c>
      <c r="H654" s="8">
        <f t="shared" ref="H654:H717" si="79">1-I654/G654</f>
        <v>0.96825396825396826</v>
      </c>
      <c r="I654" s="6">
        <f t="shared" si="78"/>
        <v>2</v>
      </c>
      <c r="J654" s="7">
        <f t="shared" si="74"/>
        <v>1.5873015873015872E-2</v>
      </c>
      <c r="K654" s="6">
        <f t="shared" si="77"/>
        <v>1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1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1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</row>
    <row r="655" spans="1:55" hidden="1" x14ac:dyDescent="0.25">
      <c r="B655" s="36">
        <v>46216</v>
      </c>
      <c r="C655" s="39" t="s">
        <v>1301</v>
      </c>
      <c r="D655" s="6" t="s">
        <v>1304</v>
      </c>
      <c r="E655" s="6">
        <v>6581</v>
      </c>
      <c r="F655" s="6">
        <v>2</v>
      </c>
      <c r="G655" s="6">
        <f t="shared" si="75"/>
        <v>42</v>
      </c>
      <c r="H655" s="8">
        <f t="shared" si="79"/>
        <v>1</v>
      </c>
      <c r="I655" s="6">
        <f t="shared" si="78"/>
        <v>0</v>
      </c>
      <c r="J655" s="7">
        <f t="shared" si="74"/>
        <v>0</v>
      </c>
      <c r="K655" s="6">
        <f t="shared" si="77"/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0</v>
      </c>
      <c r="AV655" s="6">
        <v>0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</row>
    <row r="656" spans="1:55" hidden="1" x14ac:dyDescent="0.25">
      <c r="B656" s="36">
        <v>46216</v>
      </c>
      <c r="C656" s="39" t="s">
        <v>1305</v>
      </c>
      <c r="D656" s="6" t="s">
        <v>1306</v>
      </c>
      <c r="E656" s="6">
        <v>6581</v>
      </c>
      <c r="F656" s="6">
        <v>13</v>
      </c>
      <c r="G656" s="6">
        <f t="shared" si="75"/>
        <v>273</v>
      </c>
      <c r="H656" s="8">
        <f t="shared" si="79"/>
        <v>0.99633699633699635</v>
      </c>
      <c r="I656" s="6">
        <f t="shared" si="78"/>
        <v>1</v>
      </c>
      <c r="J656" s="7">
        <f t="shared" si="74"/>
        <v>3.663003663003663E-3</v>
      </c>
      <c r="K656" s="6">
        <f t="shared" si="77"/>
        <v>1</v>
      </c>
      <c r="L656" s="6">
        <v>1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</row>
    <row r="657" spans="1:55" hidden="1" x14ac:dyDescent="0.25">
      <c r="B657" s="36">
        <v>46216</v>
      </c>
      <c r="C657" s="39" t="s">
        <v>1308</v>
      </c>
      <c r="D657" s="6" t="s">
        <v>1307</v>
      </c>
      <c r="E657" s="6">
        <v>6581</v>
      </c>
      <c r="F657" s="6">
        <v>10</v>
      </c>
      <c r="G657" s="6">
        <f t="shared" si="75"/>
        <v>210</v>
      </c>
      <c r="H657" s="8">
        <f t="shared" si="79"/>
        <v>0.99523809523809526</v>
      </c>
      <c r="I657" s="6">
        <f t="shared" si="78"/>
        <v>1</v>
      </c>
      <c r="J657" s="7">
        <f t="shared" si="74"/>
        <v>0</v>
      </c>
      <c r="K657" s="6">
        <f t="shared" si="77"/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1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</row>
    <row r="658" spans="1:55" hidden="1" x14ac:dyDescent="0.25">
      <c r="B658" s="36">
        <v>46216</v>
      </c>
      <c r="C658" s="6" t="s">
        <v>1310</v>
      </c>
      <c r="D658" s="6" t="s">
        <v>1311</v>
      </c>
      <c r="E658" s="6">
        <v>6581</v>
      </c>
      <c r="F658" s="6">
        <v>11</v>
      </c>
      <c r="G658" s="6">
        <f t="shared" si="75"/>
        <v>231</v>
      </c>
      <c r="H658" s="8">
        <f t="shared" si="79"/>
        <v>0.98701298701298701</v>
      </c>
      <c r="I658" s="6">
        <f t="shared" si="78"/>
        <v>3</v>
      </c>
      <c r="J658" s="7">
        <f t="shared" si="74"/>
        <v>1.2987012987012988E-2</v>
      </c>
      <c r="K658" s="6">
        <f t="shared" si="77"/>
        <v>3</v>
      </c>
      <c r="L658" s="6">
        <v>3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</row>
    <row r="659" spans="1:55" hidden="1" x14ac:dyDescent="0.25">
      <c r="B659" s="36">
        <v>46216</v>
      </c>
      <c r="C659" s="6" t="s">
        <v>1296</v>
      </c>
      <c r="D659" s="6" t="s">
        <v>1315</v>
      </c>
      <c r="E659" s="6">
        <v>6446</v>
      </c>
      <c r="F659" s="6">
        <v>11</v>
      </c>
      <c r="G659" s="84">
        <f t="shared" si="75"/>
        <v>231</v>
      </c>
      <c r="H659" s="8">
        <f t="shared" si="79"/>
        <v>1</v>
      </c>
      <c r="I659" s="6">
        <f>SUM(L659:AZ659)</f>
        <v>0</v>
      </c>
      <c r="J659" s="8">
        <f t="shared" si="74"/>
        <v>0</v>
      </c>
      <c r="K659" s="6">
        <f t="shared" si="77"/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  <c r="AU659" s="6">
        <v>0</v>
      </c>
      <c r="AV659" s="6">
        <v>0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</row>
    <row r="660" spans="1:55" hidden="1" x14ac:dyDescent="0.25">
      <c r="B660" s="36">
        <v>46216</v>
      </c>
      <c r="C660" s="39" t="s">
        <v>1316</v>
      </c>
      <c r="D660" s="6" t="s">
        <v>1317</v>
      </c>
      <c r="E660" s="6">
        <v>6581</v>
      </c>
      <c r="F660" s="6">
        <v>11</v>
      </c>
      <c r="G660" s="6">
        <f t="shared" si="75"/>
        <v>231</v>
      </c>
      <c r="H660" s="8">
        <f t="shared" si="79"/>
        <v>1</v>
      </c>
      <c r="I660" s="6">
        <f>SUM(L660:BA660)</f>
        <v>0</v>
      </c>
      <c r="J660" s="7">
        <f t="shared" si="74"/>
        <v>0</v>
      </c>
      <c r="K660" s="6">
        <f t="shared" si="77"/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</row>
    <row r="661" spans="1:55" hidden="1" x14ac:dyDescent="0.25">
      <c r="B661" s="36">
        <v>46216</v>
      </c>
      <c r="C661" s="6" t="s">
        <v>1318</v>
      </c>
      <c r="D661" s="6" t="s">
        <v>1319</v>
      </c>
      <c r="E661" s="13">
        <v>6581</v>
      </c>
      <c r="F661" s="6">
        <v>1</v>
      </c>
      <c r="G661" s="84">
        <f t="shared" si="75"/>
        <v>21</v>
      </c>
      <c r="H661" s="8">
        <f t="shared" si="79"/>
        <v>1</v>
      </c>
      <c r="I661" s="6">
        <f>SUM(L661:AZ661)</f>
        <v>0</v>
      </c>
      <c r="J661" s="8">
        <f t="shared" si="74"/>
        <v>0</v>
      </c>
      <c r="K661" s="6">
        <f t="shared" si="77"/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6">
        <v>0</v>
      </c>
      <c r="AZ661" s="6">
        <v>0</v>
      </c>
      <c r="BA661" s="6">
        <v>0</v>
      </c>
    </row>
    <row r="662" spans="1:55" hidden="1" x14ac:dyDescent="0.25">
      <c r="B662" s="36">
        <v>46216</v>
      </c>
      <c r="C662" s="6" t="s">
        <v>1316</v>
      </c>
      <c r="D662" s="6" t="s">
        <v>1320</v>
      </c>
      <c r="E662" s="13">
        <v>6581</v>
      </c>
      <c r="F662" s="6">
        <v>2</v>
      </c>
      <c r="G662" s="6">
        <f t="shared" si="75"/>
        <v>42</v>
      </c>
      <c r="H662" s="8">
        <f t="shared" si="79"/>
        <v>0.97619047619047616</v>
      </c>
      <c r="I662" s="6">
        <f>SUM(L662:BA662)</f>
        <v>1</v>
      </c>
      <c r="J662" s="7">
        <f t="shared" si="74"/>
        <v>0</v>
      </c>
      <c r="K662" s="6">
        <f t="shared" si="77"/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1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</row>
    <row r="663" spans="1:55" hidden="1" x14ac:dyDescent="0.25">
      <c r="B663" s="36">
        <v>46216</v>
      </c>
      <c r="C663" s="39" t="s">
        <v>1316</v>
      </c>
      <c r="D663" s="6" t="s">
        <v>1321</v>
      </c>
      <c r="E663" s="13">
        <v>6581</v>
      </c>
      <c r="F663" s="6">
        <v>1</v>
      </c>
      <c r="G663" s="84">
        <f t="shared" si="75"/>
        <v>21</v>
      </c>
      <c r="H663" s="8">
        <f t="shared" si="79"/>
        <v>1</v>
      </c>
      <c r="I663" s="6">
        <f>SUM(L663:AZ663)</f>
        <v>0</v>
      </c>
      <c r="J663" s="8">
        <f t="shared" si="74"/>
        <v>0</v>
      </c>
      <c r="K663" s="6">
        <f t="shared" si="77"/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</row>
    <row r="664" spans="1:55" hidden="1" x14ac:dyDescent="0.25">
      <c r="B664" s="36">
        <v>46216</v>
      </c>
      <c r="C664" s="6" t="s">
        <v>1316</v>
      </c>
      <c r="D664" s="6" t="s">
        <v>1322</v>
      </c>
      <c r="E664" s="13">
        <v>6581</v>
      </c>
      <c r="F664" s="6">
        <v>2</v>
      </c>
      <c r="G664" s="84">
        <f t="shared" si="75"/>
        <v>42</v>
      </c>
      <c r="H664" s="8">
        <f t="shared" si="79"/>
        <v>1</v>
      </c>
      <c r="I664" s="6">
        <f>SUM(L664:AZ664)</f>
        <v>0</v>
      </c>
      <c r="J664" s="8">
        <f t="shared" si="74"/>
        <v>0</v>
      </c>
      <c r="K664" s="6">
        <f t="shared" si="77"/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</row>
    <row r="665" spans="1:55" hidden="1" x14ac:dyDescent="0.25">
      <c r="B665" s="36">
        <v>46216</v>
      </c>
      <c r="C665" s="39" t="s">
        <v>1316</v>
      </c>
      <c r="D665" s="6" t="s">
        <v>1323</v>
      </c>
      <c r="E665" s="13">
        <v>6581</v>
      </c>
      <c r="F665" s="6">
        <v>3</v>
      </c>
      <c r="G665" s="84">
        <f t="shared" si="75"/>
        <v>63</v>
      </c>
      <c r="H665" s="8">
        <f t="shared" si="79"/>
        <v>1</v>
      </c>
      <c r="I665" s="6">
        <f>SUM(L665:AZ665)</f>
        <v>0</v>
      </c>
      <c r="J665" s="8">
        <f t="shared" si="74"/>
        <v>0</v>
      </c>
      <c r="K665" s="6">
        <f t="shared" si="77"/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</row>
    <row r="666" spans="1:55" hidden="1" x14ac:dyDescent="0.25">
      <c r="B666" s="36">
        <v>46216</v>
      </c>
      <c r="C666" s="6" t="s">
        <v>1462</v>
      </c>
      <c r="D666" s="6" t="s">
        <v>1463</v>
      </c>
      <c r="E666" s="6">
        <v>6366</v>
      </c>
      <c r="F666" s="6">
        <v>9</v>
      </c>
      <c r="G666" s="6">
        <f t="shared" si="75"/>
        <v>189</v>
      </c>
      <c r="H666" s="8">
        <f t="shared" si="79"/>
        <v>0.99470899470899465</v>
      </c>
      <c r="I666" s="6">
        <f>SUM(L666:BA666)</f>
        <v>1</v>
      </c>
      <c r="J666" s="7">
        <f t="shared" si="74"/>
        <v>0</v>
      </c>
      <c r="K666" s="6">
        <f t="shared" si="77"/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1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</row>
    <row r="667" spans="1:55" s="13" customFormat="1" hidden="1" x14ac:dyDescent="0.25">
      <c r="A667" s="6"/>
      <c r="B667" s="36">
        <v>46216</v>
      </c>
      <c r="C667" s="6" t="s">
        <v>1279</v>
      </c>
      <c r="D667" s="6" t="s">
        <v>1473</v>
      </c>
      <c r="E667" s="6">
        <v>6366</v>
      </c>
      <c r="F667" s="6">
        <v>6</v>
      </c>
      <c r="G667" s="6">
        <f t="shared" si="75"/>
        <v>126</v>
      </c>
      <c r="H667" s="8">
        <f t="shared" si="79"/>
        <v>1</v>
      </c>
      <c r="I667" s="6">
        <f>SUM(L667:BA667)</f>
        <v>0</v>
      </c>
      <c r="J667" s="7">
        <f t="shared" si="74"/>
        <v>0</v>
      </c>
      <c r="K667" s="6">
        <f t="shared" si="77"/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/>
      <c r="BC667" s="6"/>
    </row>
    <row r="668" spans="1:55" hidden="1" x14ac:dyDescent="0.25">
      <c r="B668" s="36">
        <v>46216</v>
      </c>
      <c r="C668" s="6" t="s">
        <v>1475</v>
      </c>
      <c r="D668" s="6" t="s">
        <v>1476</v>
      </c>
      <c r="E668" s="6">
        <v>6366</v>
      </c>
      <c r="F668" s="6">
        <v>2</v>
      </c>
      <c r="G668" s="6">
        <f t="shared" si="75"/>
        <v>42</v>
      </c>
      <c r="H668" s="8">
        <f t="shared" si="79"/>
        <v>1</v>
      </c>
      <c r="I668" s="6">
        <f>SUM(L668:BA668)</f>
        <v>0</v>
      </c>
      <c r="J668" s="7">
        <f t="shared" si="74"/>
        <v>0</v>
      </c>
      <c r="K668" s="6">
        <f t="shared" si="77"/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6">
        <v>0</v>
      </c>
      <c r="AY668" s="6">
        <v>0</v>
      </c>
      <c r="AZ668" s="6">
        <v>0</v>
      </c>
      <c r="BA668" s="6">
        <v>0</v>
      </c>
    </row>
    <row r="669" spans="1:55" hidden="1" x14ac:dyDescent="0.25">
      <c r="B669" s="36">
        <v>46216</v>
      </c>
      <c r="C669" s="39" t="s">
        <v>1310</v>
      </c>
      <c r="D669" s="6" t="s">
        <v>1312</v>
      </c>
      <c r="E669" s="6">
        <v>6581</v>
      </c>
      <c r="F669" s="6">
        <v>11</v>
      </c>
      <c r="G669" s="6">
        <f t="shared" si="75"/>
        <v>231</v>
      </c>
      <c r="H669" s="8">
        <f t="shared" si="79"/>
        <v>0.9913419913419913</v>
      </c>
      <c r="I669" s="6">
        <f>SUM(L669:BA669)</f>
        <v>2</v>
      </c>
      <c r="J669" s="7">
        <f t="shared" si="74"/>
        <v>0</v>
      </c>
      <c r="K669" s="6">
        <f t="shared" si="77"/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1</v>
      </c>
      <c r="AE669" s="6">
        <v>1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</row>
    <row r="670" spans="1:55" hidden="1" x14ac:dyDescent="0.25">
      <c r="B670" s="36">
        <v>46216</v>
      </c>
      <c r="C670" s="39" t="s">
        <v>1310</v>
      </c>
      <c r="D670" s="6" t="s">
        <v>1314</v>
      </c>
      <c r="E670" s="6">
        <v>6581</v>
      </c>
      <c r="F670" s="6">
        <v>2</v>
      </c>
      <c r="G670" s="6">
        <f t="shared" si="75"/>
        <v>42</v>
      </c>
      <c r="H670" s="8">
        <f t="shared" si="79"/>
        <v>1</v>
      </c>
      <c r="I670" s="6">
        <f>SUM(L670:BA670)</f>
        <v>0</v>
      </c>
      <c r="J670" s="7">
        <f t="shared" si="74"/>
        <v>0</v>
      </c>
      <c r="K670" s="6">
        <f t="shared" si="77"/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</row>
    <row r="671" spans="1:55" hidden="1" x14ac:dyDescent="0.25">
      <c r="B671" s="36">
        <v>46216</v>
      </c>
      <c r="C671" s="6" t="s">
        <v>2145</v>
      </c>
      <c r="D671" s="6" t="s">
        <v>2499</v>
      </c>
      <c r="E671" s="6">
        <v>6366</v>
      </c>
      <c r="F671" s="96">
        <v>11</v>
      </c>
      <c r="G671" s="6">
        <v>1870</v>
      </c>
      <c r="H671" s="8">
        <f t="shared" si="79"/>
        <v>0.99786096256684487</v>
      </c>
      <c r="I671" s="6">
        <f>SUM(L671:AZ671)</f>
        <v>4</v>
      </c>
      <c r="J671" s="8">
        <f t="shared" si="74"/>
        <v>0</v>
      </c>
      <c r="K671" s="6">
        <f t="shared" si="77"/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30">
        <v>2</v>
      </c>
      <c r="AW671" s="6">
        <v>1</v>
      </c>
      <c r="AX671" s="6">
        <v>0</v>
      </c>
      <c r="AY671" s="6">
        <v>1</v>
      </c>
      <c r="AZ671" s="6">
        <v>0</v>
      </c>
      <c r="BA671" s="6">
        <v>0</v>
      </c>
    </row>
    <row r="672" spans="1:55" s="13" customFormat="1" hidden="1" x14ac:dyDescent="0.25">
      <c r="A672" s="6"/>
      <c r="B672" s="36">
        <v>46216</v>
      </c>
      <c r="C672" s="6" t="s">
        <v>2145</v>
      </c>
      <c r="D672" s="6" t="s">
        <v>2156</v>
      </c>
      <c r="E672" s="6">
        <v>6366</v>
      </c>
      <c r="F672" s="96">
        <v>9</v>
      </c>
      <c r="G672" s="6">
        <v>1530</v>
      </c>
      <c r="H672" s="8">
        <f t="shared" si="79"/>
        <v>0.98888888888888893</v>
      </c>
      <c r="I672" s="6">
        <f>SUM(L672:AZ672)</f>
        <v>17</v>
      </c>
      <c r="J672" s="8">
        <f t="shared" si="74"/>
        <v>0</v>
      </c>
      <c r="K672" s="6">
        <f t="shared" si="77"/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2</v>
      </c>
      <c r="AU672" s="6">
        <v>10</v>
      </c>
      <c r="AV672" s="6">
        <v>0</v>
      </c>
      <c r="AW672" s="6">
        <v>5</v>
      </c>
      <c r="AX672" s="6">
        <v>0</v>
      </c>
      <c r="AY672" s="6">
        <v>0</v>
      </c>
      <c r="AZ672" s="6">
        <v>0</v>
      </c>
      <c r="BA672" s="6">
        <v>0</v>
      </c>
      <c r="BB672" s="6"/>
      <c r="BC672" s="6"/>
    </row>
    <row r="673" spans="2:53" hidden="1" x14ac:dyDescent="0.25">
      <c r="B673" s="36">
        <v>46217</v>
      </c>
      <c r="C673" s="39" t="s">
        <v>1332</v>
      </c>
      <c r="D673" s="6" t="s">
        <v>1333</v>
      </c>
      <c r="E673" s="13">
        <v>6581</v>
      </c>
      <c r="F673" s="6">
        <v>13</v>
      </c>
      <c r="G673" s="6">
        <f>F673*21</f>
        <v>273</v>
      </c>
      <c r="H673" s="8">
        <f t="shared" si="79"/>
        <v>0.9926739926739927</v>
      </c>
      <c r="I673" s="6">
        <f>SUM(L673:BA673)</f>
        <v>2</v>
      </c>
      <c r="J673" s="7">
        <f t="shared" si="74"/>
        <v>3.663003663003663E-3</v>
      </c>
      <c r="K673" s="6">
        <f t="shared" si="77"/>
        <v>1</v>
      </c>
      <c r="L673" s="6">
        <v>1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1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</row>
    <row r="674" spans="2:53" hidden="1" x14ac:dyDescent="0.25">
      <c r="B674" s="36">
        <v>46217</v>
      </c>
      <c r="C674" s="6" t="s">
        <v>1275</v>
      </c>
      <c r="D674" s="6" t="s">
        <v>1348</v>
      </c>
      <c r="E674" s="6">
        <v>6446</v>
      </c>
      <c r="F674" s="6">
        <v>13</v>
      </c>
      <c r="G674" s="6">
        <f>F674*21</f>
        <v>273</v>
      </c>
      <c r="H674" s="8">
        <f t="shared" si="79"/>
        <v>1</v>
      </c>
      <c r="I674" s="6">
        <f>SUM(L674:BA674)</f>
        <v>0</v>
      </c>
      <c r="J674" s="7">
        <f t="shared" si="74"/>
        <v>0</v>
      </c>
      <c r="K674" s="6">
        <f t="shared" si="77"/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</row>
    <row r="675" spans="2:53" hidden="1" x14ac:dyDescent="0.25">
      <c r="B675" s="36">
        <v>46217</v>
      </c>
      <c r="C675" s="6" t="s">
        <v>1477</v>
      </c>
      <c r="D675" s="6" t="s">
        <v>1478</v>
      </c>
      <c r="E675" s="6">
        <v>6366</v>
      </c>
      <c r="F675" s="6">
        <v>10</v>
      </c>
      <c r="G675" s="6">
        <f>F675*21</f>
        <v>210</v>
      </c>
      <c r="H675" s="8">
        <f t="shared" si="79"/>
        <v>0.99047619047619051</v>
      </c>
      <c r="I675" s="6">
        <f>SUM(L675:BA675)</f>
        <v>2</v>
      </c>
      <c r="J675" s="7">
        <f t="shared" si="74"/>
        <v>0</v>
      </c>
      <c r="K675" s="6">
        <f t="shared" si="77"/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1</v>
      </c>
      <c r="AV675" s="6">
        <v>0</v>
      </c>
      <c r="AW675" s="6">
        <v>0</v>
      </c>
      <c r="AX675" s="6">
        <v>0</v>
      </c>
      <c r="AY675" s="6">
        <v>1</v>
      </c>
      <c r="AZ675" s="6">
        <v>0</v>
      </c>
      <c r="BA675" s="6">
        <v>0</v>
      </c>
    </row>
    <row r="676" spans="2:53" hidden="1" x14ac:dyDescent="0.25">
      <c r="B676" s="36">
        <v>46217</v>
      </c>
      <c r="C676" s="6" t="s">
        <v>1608</v>
      </c>
      <c r="D676" s="6" t="s">
        <v>1618</v>
      </c>
      <c r="E676" s="6">
        <v>6366</v>
      </c>
      <c r="F676" s="6">
        <v>3</v>
      </c>
      <c r="G676" s="84">
        <f>F676*21</f>
        <v>63</v>
      </c>
      <c r="H676" s="8">
        <f t="shared" si="79"/>
        <v>1</v>
      </c>
      <c r="I676" s="6">
        <f>SUM(L676:AZ676)</f>
        <v>0</v>
      </c>
      <c r="J676" s="8">
        <f t="shared" si="74"/>
        <v>0</v>
      </c>
      <c r="K676" s="6">
        <f t="shared" si="77"/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</row>
    <row r="677" spans="2:53" hidden="1" x14ac:dyDescent="0.25">
      <c r="B677" s="36">
        <v>46217</v>
      </c>
      <c r="C677" s="6" t="s">
        <v>1616</v>
      </c>
      <c r="D677" s="6" t="s">
        <v>1348</v>
      </c>
      <c r="E677" s="6">
        <v>6446</v>
      </c>
      <c r="F677" s="6">
        <v>13</v>
      </c>
      <c r="G677" s="84">
        <f>F677*21</f>
        <v>273</v>
      </c>
      <c r="H677" s="8">
        <f t="shared" si="79"/>
        <v>1</v>
      </c>
      <c r="I677" s="6">
        <f>SUM(L677:AZ677)</f>
        <v>0</v>
      </c>
      <c r="J677" s="8">
        <f t="shared" si="74"/>
        <v>0</v>
      </c>
      <c r="K677" s="6">
        <f t="shared" si="77"/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</row>
    <row r="678" spans="2:53" hidden="1" x14ac:dyDescent="0.25">
      <c r="B678" s="36">
        <v>46217</v>
      </c>
      <c r="C678" s="6" t="s">
        <v>2145</v>
      </c>
      <c r="D678" s="6" t="s">
        <v>2151</v>
      </c>
      <c r="E678" s="6">
        <v>6446</v>
      </c>
      <c r="F678" s="96">
        <v>12</v>
      </c>
      <c r="G678" s="6">
        <v>2040</v>
      </c>
      <c r="H678" s="8">
        <f t="shared" si="79"/>
        <v>0.99950980392156863</v>
      </c>
      <c r="I678" s="6">
        <f>SUM(L678:AZ678)</f>
        <v>1</v>
      </c>
      <c r="J678" s="8">
        <f t="shared" si="74"/>
        <v>0</v>
      </c>
      <c r="K678" s="6">
        <f t="shared" si="77"/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1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</row>
    <row r="679" spans="2:53" hidden="1" x14ac:dyDescent="0.25">
      <c r="B679" s="36">
        <v>46217</v>
      </c>
      <c r="C679" s="6" t="s">
        <v>2145</v>
      </c>
      <c r="D679" s="6" t="s">
        <v>2149</v>
      </c>
      <c r="E679" s="6">
        <v>6446</v>
      </c>
      <c r="F679" s="96">
        <v>7</v>
      </c>
      <c r="G679" s="6">
        <v>1190</v>
      </c>
      <c r="H679" s="8">
        <f t="shared" si="79"/>
        <v>1</v>
      </c>
      <c r="I679" s="6">
        <f>SUM(L679:AZ679)</f>
        <v>0</v>
      </c>
      <c r="J679" s="8">
        <f t="shared" si="74"/>
        <v>0</v>
      </c>
      <c r="K679" s="6">
        <f t="shared" si="77"/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</row>
    <row r="680" spans="2:53" hidden="1" x14ac:dyDescent="0.25">
      <c r="B680" s="36">
        <v>46218</v>
      </c>
      <c r="C680" s="39" t="s">
        <v>1275</v>
      </c>
      <c r="D680" s="6" t="s">
        <v>1278</v>
      </c>
      <c r="E680" s="6">
        <v>6601</v>
      </c>
      <c r="F680" s="6">
        <v>11</v>
      </c>
      <c r="G680" s="6">
        <f t="shared" ref="G680:G692" si="80">F680*21</f>
        <v>231</v>
      </c>
      <c r="H680" s="8">
        <f t="shared" si="79"/>
        <v>0.9913419913419913</v>
      </c>
      <c r="I680" s="6">
        <f t="shared" ref="I680:I692" si="81">SUM(L680:BA680)</f>
        <v>2</v>
      </c>
      <c r="J680" s="7">
        <f t="shared" si="74"/>
        <v>8.658008658008658E-3</v>
      </c>
      <c r="K680" s="6">
        <f t="shared" si="77"/>
        <v>2</v>
      </c>
      <c r="L680" s="6">
        <v>2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</row>
    <row r="681" spans="2:53" hidden="1" x14ac:dyDescent="0.25">
      <c r="B681" s="36">
        <v>46218</v>
      </c>
      <c r="C681" s="39" t="s">
        <v>1275</v>
      </c>
      <c r="D681" s="6" t="s">
        <v>1278</v>
      </c>
      <c r="E681" s="6">
        <v>6688</v>
      </c>
      <c r="F681" s="6">
        <v>11</v>
      </c>
      <c r="G681" s="6">
        <f t="shared" si="80"/>
        <v>231</v>
      </c>
      <c r="H681" s="8">
        <f t="shared" si="79"/>
        <v>1</v>
      </c>
      <c r="I681" s="6">
        <f t="shared" si="81"/>
        <v>0</v>
      </c>
      <c r="J681" s="7">
        <f t="shared" si="74"/>
        <v>0</v>
      </c>
      <c r="K681" s="6">
        <f t="shared" si="77"/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</row>
    <row r="682" spans="2:53" hidden="1" x14ac:dyDescent="0.25">
      <c r="B682" s="36">
        <v>46218</v>
      </c>
      <c r="C682" s="39" t="s">
        <v>1283</v>
      </c>
      <c r="D682" s="6" t="s">
        <v>1284</v>
      </c>
      <c r="E682" s="6">
        <v>6601</v>
      </c>
      <c r="F682" s="6">
        <v>7</v>
      </c>
      <c r="G682" s="6">
        <f t="shared" si="80"/>
        <v>147</v>
      </c>
      <c r="H682" s="8">
        <f t="shared" si="79"/>
        <v>0.99319727891156462</v>
      </c>
      <c r="I682" s="6">
        <f t="shared" si="81"/>
        <v>1</v>
      </c>
      <c r="J682" s="7">
        <f t="shared" si="74"/>
        <v>6.8027210884353739E-3</v>
      </c>
      <c r="K682" s="6">
        <f t="shared" si="77"/>
        <v>1</v>
      </c>
      <c r="L682" s="6">
        <v>1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</row>
    <row r="683" spans="2:53" hidden="1" x14ac:dyDescent="0.25">
      <c r="B683" s="36">
        <v>46218</v>
      </c>
      <c r="C683" s="39" t="s">
        <v>1283</v>
      </c>
      <c r="D683" s="6" t="s">
        <v>1284</v>
      </c>
      <c r="E683" s="6">
        <v>6688</v>
      </c>
      <c r="F683" s="6">
        <v>7</v>
      </c>
      <c r="G683" s="6">
        <f t="shared" si="80"/>
        <v>147</v>
      </c>
      <c r="H683" s="8">
        <f t="shared" si="79"/>
        <v>1</v>
      </c>
      <c r="I683" s="6">
        <f t="shared" si="81"/>
        <v>0</v>
      </c>
      <c r="J683" s="7">
        <f t="shared" si="74"/>
        <v>0</v>
      </c>
      <c r="K683" s="6">
        <f t="shared" si="77"/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  <c r="AV683" s="6">
        <v>0</v>
      </c>
      <c r="AW683" s="6">
        <v>0</v>
      </c>
      <c r="AX683" s="6">
        <v>0</v>
      </c>
      <c r="AY683" s="6">
        <v>0</v>
      </c>
      <c r="AZ683" s="6">
        <v>0</v>
      </c>
      <c r="BA683" s="6">
        <v>0</v>
      </c>
    </row>
    <row r="684" spans="2:53" hidden="1" x14ac:dyDescent="0.25">
      <c r="B684" s="36">
        <v>46218</v>
      </c>
      <c r="C684" s="6" t="s">
        <v>1275</v>
      </c>
      <c r="D684" s="6" t="s">
        <v>1348</v>
      </c>
      <c r="E684" s="6">
        <v>6581</v>
      </c>
      <c r="F684" s="6">
        <v>11</v>
      </c>
      <c r="G684" s="6">
        <f t="shared" si="80"/>
        <v>231</v>
      </c>
      <c r="H684" s="8">
        <f t="shared" si="79"/>
        <v>1</v>
      </c>
      <c r="I684" s="6">
        <f t="shared" si="81"/>
        <v>0</v>
      </c>
      <c r="J684" s="7">
        <f t="shared" si="74"/>
        <v>0</v>
      </c>
      <c r="K684" s="6">
        <f t="shared" si="77"/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</row>
    <row r="685" spans="2:53" hidden="1" x14ac:dyDescent="0.25">
      <c r="B685" s="36">
        <v>46218</v>
      </c>
      <c r="C685" s="6" t="s">
        <v>1275</v>
      </c>
      <c r="D685" s="6" t="s">
        <v>1350</v>
      </c>
      <c r="E685" s="6">
        <v>6581</v>
      </c>
      <c r="F685" s="6">
        <v>1</v>
      </c>
      <c r="G685" s="6">
        <f t="shared" si="80"/>
        <v>21</v>
      </c>
      <c r="H685" s="8">
        <f t="shared" si="79"/>
        <v>1</v>
      </c>
      <c r="I685" s="6">
        <f t="shared" si="81"/>
        <v>0</v>
      </c>
      <c r="J685" s="7">
        <f t="shared" si="74"/>
        <v>0</v>
      </c>
      <c r="K685" s="6">
        <f t="shared" si="77"/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</row>
    <row r="686" spans="2:53" hidden="1" x14ac:dyDescent="0.25">
      <c r="B686" s="36">
        <v>46218</v>
      </c>
      <c r="C686" s="6" t="s">
        <v>1275</v>
      </c>
      <c r="D686" s="6" t="s">
        <v>1351</v>
      </c>
      <c r="E686" s="6">
        <v>6581</v>
      </c>
      <c r="F686" s="6">
        <v>1</v>
      </c>
      <c r="G686" s="6">
        <f t="shared" si="80"/>
        <v>21</v>
      </c>
      <c r="H686" s="8">
        <f t="shared" si="79"/>
        <v>1</v>
      </c>
      <c r="I686" s="6">
        <f t="shared" si="81"/>
        <v>0</v>
      </c>
      <c r="J686" s="7">
        <f t="shared" si="74"/>
        <v>0</v>
      </c>
      <c r="K686" s="6">
        <f t="shared" si="77"/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</row>
    <row r="687" spans="2:53" hidden="1" x14ac:dyDescent="0.25">
      <c r="B687" s="36">
        <v>46218</v>
      </c>
      <c r="C687" s="6" t="s">
        <v>1352</v>
      </c>
      <c r="D687" s="6" t="s">
        <v>1353</v>
      </c>
      <c r="E687" s="6">
        <v>6446</v>
      </c>
      <c r="F687" s="6">
        <v>13</v>
      </c>
      <c r="G687" s="6">
        <f t="shared" si="80"/>
        <v>273</v>
      </c>
      <c r="H687" s="8">
        <f t="shared" si="79"/>
        <v>0.99633699633699635</v>
      </c>
      <c r="I687" s="6">
        <f t="shared" si="81"/>
        <v>1</v>
      </c>
      <c r="J687" s="7">
        <f t="shared" si="74"/>
        <v>3.663003663003663E-3</v>
      </c>
      <c r="K687" s="6">
        <f t="shared" si="77"/>
        <v>1</v>
      </c>
      <c r="L687" s="6">
        <v>0</v>
      </c>
      <c r="M687" s="6">
        <v>0</v>
      </c>
      <c r="N687" s="6">
        <v>1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</row>
    <row r="688" spans="2:53" hidden="1" x14ac:dyDescent="0.25">
      <c r="B688" s="36">
        <v>46218</v>
      </c>
      <c r="C688" s="6" t="s">
        <v>1352</v>
      </c>
      <c r="D688" s="6" t="s">
        <v>1354</v>
      </c>
      <c r="E688" s="6">
        <v>6446</v>
      </c>
      <c r="F688" s="6">
        <v>9</v>
      </c>
      <c r="G688" s="6">
        <f t="shared" si="80"/>
        <v>189</v>
      </c>
      <c r="H688" s="8">
        <f t="shared" si="79"/>
        <v>0.97354497354497349</v>
      </c>
      <c r="I688" s="6">
        <f t="shared" si="81"/>
        <v>5</v>
      </c>
      <c r="J688" s="7">
        <f t="shared" si="74"/>
        <v>0</v>
      </c>
      <c r="K688" s="6">
        <f t="shared" si="77"/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5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</row>
    <row r="689" spans="1:53" hidden="1" x14ac:dyDescent="0.25">
      <c r="B689" s="36">
        <v>46218</v>
      </c>
      <c r="C689" s="6" t="s">
        <v>1275</v>
      </c>
      <c r="D689" s="6" t="s">
        <v>1355</v>
      </c>
      <c r="E689" s="6">
        <v>6446</v>
      </c>
      <c r="F689" s="6">
        <v>2</v>
      </c>
      <c r="G689" s="6">
        <f t="shared" si="80"/>
        <v>42</v>
      </c>
      <c r="H689" s="8">
        <f t="shared" si="79"/>
        <v>1</v>
      </c>
      <c r="I689" s="6">
        <f t="shared" si="81"/>
        <v>0</v>
      </c>
      <c r="J689" s="7">
        <f t="shared" si="74"/>
        <v>0</v>
      </c>
      <c r="K689" s="6">
        <f t="shared" si="77"/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</row>
    <row r="690" spans="1:53" hidden="1" x14ac:dyDescent="0.25">
      <c r="B690" s="36">
        <v>46218</v>
      </c>
      <c r="C690" s="6" t="s">
        <v>1356</v>
      </c>
      <c r="D690" s="6" t="s">
        <v>1357</v>
      </c>
      <c r="E690" s="13">
        <v>6581</v>
      </c>
      <c r="F690" s="6">
        <v>1</v>
      </c>
      <c r="G690" s="6">
        <f t="shared" si="80"/>
        <v>21</v>
      </c>
      <c r="H690" s="8">
        <f t="shared" si="79"/>
        <v>1</v>
      </c>
      <c r="I690" s="6">
        <f t="shared" si="81"/>
        <v>0</v>
      </c>
      <c r="J690" s="7">
        <f t="shared" si="74"/>
        <v>0</v>
      </c>
      <c r="K690" s="6">
        <f t="shared" si="77"/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</row>
    <row r="691" spans="1:53" hidden="1" x14ac:dyDescent="0.25">
      <c r="B691" s="36">
        <v>46218</v>
      </c>
      <c r="C691" s="6" t="s">
        <v>1275</v>
      </c>
      <c r="D691" s="6" t="s">
        <v>1358</v>
      </c>
      <c r="E691" s="13">
        <v>6581</v>
      </c>
      <c r="F691" s="6">
        <v>1</v>
      </c>
      <c r="G691" s="6">
        <f t="shared" si="80"/>
        <v>21</v>
      </c>
      <c r="H691" s="8">
        <f t="shared" si="79"/>
        <v>1</v>
      </c>
      <c r="I691" s="6">
        <f t="shared" si="81"/>
        <v>0</v>
      </c>
      <c r="J691" s="7">
        <f t="shared" si="74"/>
        <v>0</v>
      </c>
      <c r="K691" s="6">
        <f t="shared" si="77"/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</row>
    <row r="692" spans="1:53" hidden="1" x14ac:dyDescent="0.25">
      <c r="B692" s="36">
        <v>46218</v>
      </c>
      <c r="C692" s="6" t="s">
        <v>1459</v>
      </c>
      <c r="D692" s="6" t="s">
        <v>1471</v>
      </c>
      <c r="E692" s="6">
        <v>6366</v>
      </c>
      <c r="F692" s="6">
        <v>7</v>
      </c>
      <c r="G692" s="6">
        <f t="shared" si="80"/>
        <v>147</v>
      </c>
      <c r="H692" s="8">
        <f t="shared" si="79"/>
        <v>1</v>
      </c>
      <c r="I692" s="6">
        <f t="shared" si="81"/>
        <v>0</v>
      </c>
      <c r="J692" s="7">
        <f t="shared" si="74"/>
        <v>0</v>
      </c>
      <c r="K692" s="6">
        <f t="shared" si="77"/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</row>
    <row r="693" spans="1:53" hidden="1" x14ac:dyDescent="0.25">
      <c r="B693" s="36">
        <v>46218</v>
      </c>
      <c r="C693" s="6" t="s">
        <v>2150</v>
      </c>
      <c r="D693" s="6" t="s">
        <v>2157</v>
      </c>
      <c r="E693" s="6">
        <v>6366</v>
      </c>
      <c r="F693" s="96">
        <v>1</v>
      </c>
      <c r="G693" s="6">
        <v>170</v>
      </c>
      <c r="H693" s="8">
        <f t="shared" si="79"/>
        <v>1</v>
      </c>
      <c r="I693" s="6">
        <f>SUM(L693:AZ693)</f>
        <v>0</v>
      </c>
      <c r="J693" s="8">
        <f t="shared" si="74"/>
        <v>0</v>
      </c>
      <c r="K693" s="6">
        <f t="shared" si="77"/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</row>
    <row r="694" spans="1:53" hidden="1" x14ac:dyDescent="0.25">
      <c r="B694" s="36">
        <v>46218</v>
      </c>
      <c r="C694" s="6" t="s">
        <v>2145</v>
      </c>
      <c r="D694" s="6" t="s">
        <v>2156</v>
      </c>
      <c r="E694" s="6">
        <v>6446</v>
      </c>
      <c r="F694" s="96">
        <v>9</v>
      </c>
      <c r="G694" s="6">
        <v>1530</v>
      </c>
      <c r="H694" s="8">
        <f t="shared" si="79"/>
        <v>1</v>
      </c>
      <c r="I694" s="6">
        <f>SUM(L694:AZ694)</f>
        <v>0</v>
      </c>
      <c r="J694" s="8">
        <f t="shared" ref="J694:J757" si="82">K694/G694</f>
        <v>0</v>
      </c>
      <c r="K694" s="6">
        <f t="shared" si="77"/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</row>
    <row r="695" spans="1:53" hidden="1" x14ac:dyDescent="0.25">
      <c r="A695" s="6" t="s">
        <v>1397</v>
      </c>
      <c r="B695" s="36">
        <v>46219</v>
      </c>
      <c r="C695" s="39" t="s">
        <v>1275</v>
      </c>
      <c r="D695" s="6" t="s">
        <v>1384</v>
      </c>
      <c r="E695" s="6">
        <v>6446</v>
      </c>
      <c r="F695" s="6">
        <v>3</v>
      </c>
      <c r="G695" s="6">
        <f t="shared" ref="G695:G707" si="83">F695*21</f>
        <v>63</v>
      </c>
      <c r="H695" s="8">
        <f t="shared" si="79"/>
        <v>0.98412698412698418</v>
      </c>
      <c r="I695" s="6">
        <f t="shared" ref="I695:I707" si="84">SUM(L695:BA695)</f>
        <v>1</v>
      </c>
      <c r="J695" s="7">
        <f t="shared" si="82"/>
        <v>0</v>
      </c>
      <c r="K695" s="6">
        <f t="shared" si="77"/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1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</row>
    <row r="696" spans="1:53" hidden="1" x14ac:dyDescent="0.25">
      <c r="B696" s="36">
        <v>46219</v>
      </c>
      <c r="C696" s="39" t="s">
        <v>1275</v>
      </c>
      <c r="D696" s="6" t="s">
        <v>1380</v>
      </c>
      <c r="E696" s="6">
        <v>6581</v>
      </c>
      <c r="F696" s="6">
        <v>3</v>
      </c>
      <c r="G696" s="6">
        <f t="shared" si="83"/>
        <v>63</v>
      </c>
      <c r="H696" s="8">
        <f t="shared" si="79"/>
        <v>0.98412698412698418</v>
      </c>
      <c r="I696" s="6">
        <f t="shared" si="84"/>
        <v>1</v>
      </c>
      <c r="J696" s="7">
        <f t="shared" si="82"/>
        <v>0</v>
      </c>
      <c r="K696" s="6">
        <f t="shared" si="77"/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1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</row>
    <row r="697" spans="1:53" hidden="1" x14ac:dyDescent="0.25">
      <c r="B697" s="36">
        <v>46219</v>
      </c>
      <c r="C697" s="39" t="s">
        <v>1275</v>
      </c>
      <c r="D697" s="6" t="s">
        <v>1300</v>
      </c>
      <c r="E697" s="6">
        <v>6601</v>
      </c>
      <c r="F697" s="6">
        <v>13</v>
      </c>
      <c r="G697" s="6">
        <f t="shared" si="83"/>
        <v>273</v>
      </c>
      <c r="H697" s="8">
        <f t="shared" si="79"/>
        <v>0.99633699633699635</v>
      </c>
      <c r="I697" s="6">
        <f t="shared" si="84"/>
        <v>1</v>
      </c>
      <c r="J697" s="7">
        <f t="shared" si="82"/>
        <v>0</v>
      </c>
      <c r="K697" s="6">
        <f t="shared" si="77"/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1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  <c r="AX697" s="6">
        <v>0</v>
      </c>
      <c r="AY697" s="6">
        <v>0</v>
      </c>
      <c r="AZ697" s="6">
        <v>0</v>
      </c>
      <c r="BA697" s="6">
        <v>0</v>
      </c>
    </row>
    <row r="698" spans="1:53" hidden="1" x14ac:dyDescent="0.25">
      <c r="B698" s="36">
        <v>46219</v>
      </c>
      <c r="C698" s="39" t="s">
        <v>1275</v>
      </c>
      <c r="D698" s="6" t="s">
        <v>1300</v>
      </c>
      <c r="E698" s="6">
        <v>6688</v>
      </c>
      <c r="F698" s="6">
        <v>12</v>
      </c>
      <c r="G698" s="6">
        <f t="shared" si="83"/>
        <v>252</v>
      </c>
      <c r="H698" s="8">
        <f t="shared" si="79"/>
        <v>0.99206349206349209</v>
      </c>
      <c r="I698" s="6">
        <f t="shared" si="84"/>
        <v>2</v>
      </c>
      <c r="J698" s="7">
        <f t="shared" si="82"/>
        <v>7.9365079365079361E-3</v>
      </c>
      <c r="K698" s="6">
        <f t="shared" si="77"/>
        <v>2</v>
      </c>
      <c r="L698" s="6">
        <v>0</v>
      </c>
      <c r="M698" s="6">
        <v>0</v>
      </c>
      <c r="N698" s="6">
        <v>0</v>
      </c>
      <c r="O698" s="6">
        <v>2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</row>
    <row r="699" spans="1:53" hidden="1" x14ac:dyDescent="0.25">
      <c r="B699" s="36">
        <v>46219</v>
      </c>
      <c r="C699" s="39" t="s">
        <v>1279</v>
      </c>
      <c r="D699" s="6" t="s">
        <v>1280</v>
      </c>
      <c r="E699" s="6">
        <v>6601</v>
      </c>
      <c r="F699" s="6">
        <v>5</v>
      </c>
      <c r="G699" s="6">
        <f t="shared" si="83"/>
        <v>105</v>
      </c>
      <c r="H699" s="8">
        <f t="shared" si="79"/>
        <v>0.99047619047619051</v>
      </c>
      <c r="I699" s="6">
        <f t="shared" si="84"/>
        <v>1</v>
      </c>
      <c r="J699" s="7">
        <f t="shared" si="82"/>
        <v>0</v>
      </c>
      <c r="K699" s="6">
        <f t="shared" si="77"/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1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</row>
    <row r="700" spans="1:53" hidden="1" x14ac:dyDescent="0.25">
      <c r="B700" s="36">
        <v>46219</v>
      </c>
      <c r="C700" s="39" t="s">
        <v>1279</v>
      </c>
      <c r="D700" s="6" t="s">
        <v>1280</v>
      </c>
      <c r="E700" s="6">
        <v>6688</v>
      </c>
      <c r="F700" s="6">
        <v>5</v>
      </c>
      <c r="G700" s="6">
        <f t="shared" si="83"/>
        <v>105</v>
      </c>
      <c r="H700" s="8">
        <f t="shared" si="79"/>
        <v>0.98095238095238091</v>
      </c>
      <c r="I700" s="6">
        <f t="shared" si="84"/>
        <v>2</v>
      </c>
      <c r="J700" s="7">
        <f t="shared" si="82"/>
        <v>1.9047619047619049E-2</v>
      </c>
      <c r="K700" s="6">
        <f t="shared" si="77"/>
        <v>2</v>
      </c>
      <c r="L700" s="6">
        <v>0</v>
      </c>
      <c r="M700" s="6">
        <v>0</v>
      </c>
      <c r="N700" s="6">
        <v>0</v>
      </c>
      <c r="O700" s="6">
        <v>2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</row>
    <row r="701" spans="1:53" hidden="1" x14ac:dyDescent="0.25">
      <c r="B701" s="36">
        <v>46219</v>
      </c>
      <c r="C701" s="39" t="s">
        <v>1301</v>
      </c>
      <c r="D701" s="6" t="s">
        <v>1303</v>
      </c>
      <c r="E701" s="6">
        <v>6601</v>
      </c>
      <c r="F701" s="6">
        <v>3</v>
      </c>
      <c r="G701" s="6">
        <f t="shared" si="83"/>
        <v>63</v>
      </c>
      <c r="H701" s="8">
        <f t="shared" si="79"/>
        <v>1</v>
      </c>
      <c r="I701" s="6">
        <f t="shared" si="84"/>
        <v>0</v>
      </c>
      <c r="J701" s="7">
        <f t="shared" si="82"/>
        <v>0</v>
      </c>
      <c r="K701" s="6">
        <f t="shared" si="77"/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</row>
    <row r="702" spans="1:53" hidden="1" x14ac:dyDescent="0.25">
      <c r="B702" s="36">
        <v>46219</v>
      </c>
      <c r="C702" s="39" t="s">
        <v>1301</v>
      </c>
      <c r="D702" s="6" t="s">
        <v>1303</v>
      </c>
      <c r="E702" s="6">
        <v>6688</v>
      </c>
      <c r="F702" s="6">
        <v>3</v>
      </c>
      <c r="G702" s="6">
        <f t="shared" si="83"/>
        <v>63</v>
      </c>
      <c r="H702" s="8">
        <f t="shared" si="79"/>
        <v>1</v>
      </c>
      <c r="I702" s="6">
        <f t="shared" si="84"/>
        <v>0</v>
      </c>
      <c r="J702" s="7">
        <f t="shared" si="82"/>
        <v>0</v>
      </c>
      <c r="K702" s="6">
        <f t="shared" si="77"/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</row>
    <row r="703" spans="1:53" hidden="1" x14ac:dyDescent="0.25">
      <c r="B703" s="36">
        <v>46219</v>
      </c>
      <c r="C703" s="6" t="s">
        <v>1275</v>
      </c>
      <c r="D703" s="6" t="s">
        <v>1383</v>
      </c>
      <c r="E703" s="6">
        <v>6581</v>
      </c>
      <c r="F703" s="6">
        <v>1</v>
      </c>
      <c r="G703" s="6">
        <f t="shared" si="83"/>
        <v>21</v>
      </c>
      <c r="H703" s="8">
        <f t="shared" si="79"/>
        <v>1</v>
      </c>
      <c r="I703" s="6">
        <f t="shared" si="84"/>
        <v>0</v>
      </c>
      <c r="J703" s="7">
        <f t="shared" si="82"/>
        <v>0</v>
      </c>
      <c r="K703" s="6">
        <f t="shared" si="77"/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</row>
    <row r="704" spans="1:53" hidden="1" x14ac:dyDescent="0.25">
      <c r="B704" s="36">
        <v>46219</v>
      </c>
      <c r="C704" s="6" t="s">
        <v>1386</v>
      </c>
      <c r="D704" s="6" t="s">
        <v>1385</v>
      </c>
      <c r="E704" s="13">
        <v>6581</v>
      </c>
      <c r="F704" s="6">
        <v>6</v>
      </c>
      <c r="G704" s="6">
        <f t="shared" si="83"/>
        <v>126</v>
      </c>
      <c r="H704" s="8">
        <f t="shared" si="79"/>
        <v>0.99206349206349209</v>
      </c>
      <c r="I704" s="6">
        <f t="shared" si="84"/>
        <v>1</v>
      </c>
      <c r="J704" s="7">
        <f t="shared" si="82"/>
        <v>7.9365079365079361E-3</v>
      </c>
      <c r="K704" s="6">
        <f t="shared" si="77"/>
        <v>1</v>
      </c>
      <c r="L704" s="6">
        <v>0</v>
      </c>
      <c r="M704" s="6">
        <v>0</v>
      </c>
      <c r="N704" s="6">
        <v>0</v>
      </c>
      <c r="O704" s="6">
        <v>1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0</v>
      </c>
      <c r="BA704" s="6">
        <v>0</v>
      </c>
    </row>
    <row r="705" spans="2:53" hidden="1" x14ac:dyDescent="0.25">
      <c r="B705" s="36">
        <v>46219</v>
      </c>
      <c r="C705" s="39" t="s">
        <v>1308</v>
      </c>
      <c r="D705" s="6" t="s">
        <v>1307</v>
      </c>
      <c r="E705" s="6">
        <v>6601</v>
      </c>
      <c r="F705" s="6">
        <v>10</v>
      </c>
      <c r="G705" s="6">
        <f t="shared" si="83"/>
        <v>210</v>
      </c>
      <c r="H705" s="8">
        <f t="shared" si="79"/>
        <v>1</v>
      </c>
      <c r="I705" s="6">
        <f t="shared" si="84"/>
        <v>0</v>
      </c>
      <c r="J705" s="7">
        <f t="shared" si="82"/>
        <v>0</v>
      </c>
      <c r="K705" s="6">
        <f t="shared" si="77"/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</row>
    <row r="706" spans="2:53" hidden="1" x14ac:dyDescent="0.25">
      <c r="B706" s="36">
        <v>46219</v>
      </c>
      <c r="C706" s="39" t="s">
        <v>1308</v>
      </c>
      <c r="D706" s="6" t="s">
        <v>1307</v>
      </c>
      <c r="E706" s="6">
        <v>6688</v>
      </c>
      <c r="F706" s="6">
        <v>10</v>
      </c>
      <c r="G706" s="6">
        <f t="shared" si="83"/>
        <v>210</v>
      </c>
      <c r="H706" s="8">
        <f t="shared" si="79"/>
        <v>1</v>
      </c>
      <c r="I706" s="6">
        <f t="shared" si="84"/>
        <v>0</v>
      </c>
      <c r="J706" s="7">
        <f t="shared" si="82"/>
        <v>0</v>
      </c>
      <c r="K706" s="6">
        <f t="shared" ref="K706:K769" si="85">SUM(L706:U706)</f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</row>
    <row r="707" spans="2:53" hidden="1" x14ac:dyDescent="0.25">
      <c r="B707" s="36">
        <v>46219</v>
      </c>
      <c r="C707" s="6" t="s">
        <v>1388</v>
      </c>
      <c r="D707" s="6" t="s">
        <v>1389</v>
      </c>
      <c r="E707" s="13">
        <v>6581</v>
      </c>
      <c r="F707" s="6">
        <v>1</v>
      </c>
      <c r="G707" s="6">
        <f t="shared" si="83"/>
        <v>21</v>
      </c>
      <c r="H707" s="8">
        <f t="shared" si="79"/>
        <v>1</v>
      </c>
      <c r="I707" s="6">
        <f t="shared" si="84"/>
        <v>0</v>
      </c>
      <c r="J707" s="7">
        <f t="shared" si="82"/>
        <v>0</v>
      </c>
      <c r="K707" s="6">
        <f t="shared" si="85"/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</row>
    <row r="708" spans="2:53" hidden="1" x14ac:dyDescent="0.25">
      <c r="B708" s="36">
        <v>46219</v>
      </c>
      <c r="C708" s="6" t="s">
        <v>1868</v>
      </c>
      <c r="D708" s="6" t="s">
        <v>1872</v>
      </c>
      <c r="E708" s="6">
        <v>6688</v>
      </c>
      <c r="F708" s="6">
        <v>2</v>
      </c>
      <c r="G708" s="6">
        <f>F708*120</f>
        <v>240</v>
      </c>
      <c r="H708" s="8">
        <f t="shared" si="79"/>
        <v>0.99583333333333335</v>
      </c>
      <c r="I708" s="6">
        <f t="shared" ref="I708:I714" si="86">SUM(L708:AZ708)</f>
        <v>1</v>
      </c>
      <c r="J708" s="8">
        <f t="shared" si="82"/>
        <v>4.1666666666666666E-3</v>
      </c>
      <c r="K708" s="6">
        <f t="shared" si="85"/>
        <v>1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1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0</v>
      </c>
      <c r="AZ708" s="6">
        <v>0</v>
      </c>
      <c r="BA708" s="6">
        <v>0</v>
      </c>
    </row>
    <row r="709" spans="2:53" hidden="1" x14ac:dyDescent="0.25">
      <c r="B709" s="36">
        <v>46219</v>
      </c>
      <c r="C709" s="6" t="s">
        <v>2150</v>
      </c>
      <c r="D709" s="6" t="s">
        <v>2164</v>
      </c>
      <c r="E709" s="6">
        <v>6601</v>
      </c>
      <c r="F709" s="96">
        <v>11</v>
      </c>
      <c r="G709" s="6">
        <v>1870</v>
      </c>
      <c r="H709" s="8">
        <f t="shared" si="79"/>
        <v>0.99679144385026741</v>
      </c>
      <c r="I709" s="6">
        <f t="shared" si="86"/>
        <v>6</v>
      </c>
      <c r="J709" s="8">
        <f t="shared" si="82"/>
        <v>2.6737967914438501E-3</v>
      </c>
      <c r="K709" s="6">
        <f t="shared" si="85"/>
        <v>5</v>
      </c>
      <c r="L709" s="6">
        <v>5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1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</row>
    <row r="710" spans="2:53" hidden="1" x14ac:dyDescent="0.25">
      <c r="B710" s="36">
        <v>46219</v>
      </c>
      <c r="C710" s="6" t="s">
        <v>2150</v>
      </c>
      <c r="D710" s="6" t="s">
        <v>2164</v>
      </c>
      <c r="E710" s="6">
        <v>6688</v>
      </c>
      <c r="F710" s="96">
        <v>11</v>
      </c>
      <c r="G710" s="6">
        <v>1870</v>
      </c>
      <c r="H710" s="8">
        <f t="shared" si="79"/>
        <v>1</v>
      </c>
      <c r="I710" s="6">
        <f t="shared" si="86"/>
        <v>0</v>
      </c>
      <c r="J710" s="8">
        <f t="shared" si="82"/>
        <v>0</v>
      </c>
      <c r="K710" s="6">
        <f t="shared" si="85"/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</row>
    <row r="711" spans="2:53" hidden="1" x14ac:dyDescent="0.25">
      <c r="B711" s="36">
        <v>46219</v>
      </c>
      <c r="C711" s="6" t="s">
        <v>2145</v>
      </c>
      <c r="D711" s="6" t="s">
        <v>2165</v>
      </c>
      <c r="E711" s="6">
        <v>6601</v>
      </c>
      <c r="F711" s="96">
        <v>4</v>
      </c>
      <c r="G711" s="6">
        <v>680</v>
      </c>
      <c r="H711" s="8">
        <f t="shared" si="79"/>
        <v>0.99852941176470589</v>
      </c>
      <c r="I711" s="6">
        <f t="shared" si="86"/>
        <v>1</v>
      </c>
      <c r="J711" s="8">
        <f t="shared" si="82"/>
        <v>1.4705882352941176E-3</v>
      </c>
      <c r="K711" s="6">
        <f t="shared" si="85"/>
        <v>1</v>
      </c>
      <c r="L711" s="6">
        <v>1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</row>
    <row r="712" spans="2:53" hidden="1" x14ac:dyDescent="0.25">
      <c r="B712" s="36">
        <v>46219</v>
      </c>
      <c r="C712" s="6" t="s">
        <v>2145</v>
      </c>
      <c r="D712" s="6" t="s">
        <v>2165</v>
      </c>
      <c r="E712" s="6">
        <v>6688</v>
      </c>
      <c r="F712" s="96">
        <v>4</v>
      </c>
      <c r="G712" s="6">
        <v>680</v>
      </c>
      <c r="H712" s="8">
        <f t="shared" si="79"/>
        <v>1</v>
      </c>
      <c r="I712" s="6">
        <f t="shared" si="86"/>
        <v>0</v>
      </c>
      <c r="J712" s="8">
        <f t="shared" si="82"/>
        <v>0</v>
      </c>
      <c r="K712" s="6">
        <f t="shared" si="85"/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6">
        <v>0</v>
      </c>
      <c r="AZ712" s="6">
        <v>0</v>
      </c>
      <c r="BA712" s="6">
        <v>0</v>
      </c>
    </row>
    <row r="713" spans="2:53" hidden="1" x14ac:dyDescent="0.25">
      <c r="B713" s="36">
        <v>46219</v>
      </c>
      <c r="C713" s="6" t="s">
        <v>2145</v>
      </c>
      <c r="D713" s="6" t="s">
        <v>2153</v>
      </c>
      <c r="E713" s="6">
        <v>6446</v>
      </c>
      <c r="F713" s="96">
        <v>6</v>
      </c>
      <c r="G713" s="6">
        <v>1020</v>
      </c>
      <c r="H713" s="8">
        <f t="shared" si="79"/>
        <v>1</v>
      </c>
      <c r="I713" s="6">
        <f t="shared" si="86"/>
        <v>0</v>
      </c>
      <c r="J713" s="8">
        <f t="shared" si="82"/>
        <v>0</v>
      </c>
      <c r="K713" s="6">
        <f t="shared" si="85"/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6">
        <v>0</v>
      </c>
    </row>
    <row r="714" spans="2:53" hidden="1" x14ac:dyDescent="0.25">
      <c r="B714" s="36">
        <v>46219</v>
      </c>
      <c r="C714" s="6" t="s">
        <v>2145</v>
      </c>
      <c r="D714" s="6" t="s">
        <v>2153</v>
      </c>
      <c r="E714" s="6">
        <v>6581</v>
      </c>
      <c r="F714" s="96">
        <v>6</v>
      </c>
      <c r="G714" s="6">
        <v>1020</v>
      </c>
      <c r="H714" s="8">
        <f t="shared" si="79"/>
        <v>0.99705882352941178</v>
      </c>
      <c r="I714" s="6">
        <f t="shared" si="86"/>
        <v>3</v>
      </c>
      <c r="J714" s="8">
        <f t="shared" si="82"/>
        <v>1.9607843137254902E-3</v>
      </c>
      <c r="K714" s="6">
        <f t="shared" si="85"/>
        <v>2</v>
      </c>
      <c r="L714" s="6">
        <v>2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1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  <c r="AY714" s="6">
        <v>0</v>
      </c>
      <c r="AZ714" s="6">
        <v>0</v>
      </c>
      <c r="BA714" s="6">
        <v>0</v>
      </c>
    </row>
    <row r="715" spans="2:53" hidden="1" x14ac:dyDescent="0.25">
      <c r="B715" s="36">
        <v>46220</v>
      </c>
      <c r="C715" s="6" t="s">
        <v>1395</v>
      </c>
      <c r="D715" s="6" t="s">
        <v>1396</v>
      </c>
      <c r="E715" s="6">
        <v>6581</v>
      </c>
      <c r="F715" s="6">
        <v>11</v>
      </c>
      <c r="G715" s="6">
        <f t="shared" ref="G715:G721" si="87">F715*21</f>
        <v>231</v>
      </c>
      <c r="H715" s="8">
        <f t="shared" si="79"/>
        <v>0.98268398268398272</v>
      </c>
      <c r="I715" s="6">
        <f t="shared" ref="I715:I720" si="88">SUM(L715:BA715)</f>
        <v>4</v>
      </c>
      <c r="J715" s="7">
        <f t="shared" si="82"/>
        <v>1.2987012987012988E-2</v>
      </c>
      <c r="K715" s="6">
        <f t="shared" si="85"/>
        <v>3</v>
      </c>
      <c r="L715" s="6">
        <v>0</v>
      </c>
      <c r="M715" s="6">
        <v>0</v>
      </c>
      <c r="N715" s="6">
        <v>0</v>
      </c>
      <c r="O715" s="6">
        <v>3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1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6">
        <v>0</v>
      </c>
    </row>
    <row r="716" spans="2:53" hidden="1" x14ac:dyDescent="0.25">
      <c r="B716" s="36">
        <v>46220</v>
      </c>
      <c r="C716" s="39" t="s">
        <v>1316</v>
      </c>
      <c r="D716" s="6" t="s">
        <v>1323</v>
      </c>
      <c r="E716" s="13">
        <v>6601</v>
      </c>
      <c r="F716" s="6">
        <v>3</v>
      </c>
      <c r="G716" s="6">
        <f t="shared" si="87"/>
        <v>63</v>
      </c>
      <c r="H716" s="8">
        <f t="shared" si="79"/>
        <v>1</v>
      </c>
      <c r="I716" s="6">
        <f t="shared" si="88"/>
        <v>0</v>
      </c>
      <c r="J716" s="7">
        <f t="shared" si="82"/>
        <v>0</v>
      </c>
      <c r="K716" s="6">
        <f t="shared" si="85"/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</row>
    <row r="717" spans="2:53" hidden="1" x14ac:dyDescent="0.25">
      <c r="B717" s="36">
        <v>46220</v>
      </c>
      <c r="C717" s="39" t="s">
        <v>1316</v>
      </c>
      <c r="D717" s="6" t="s">
        <v>1323</v>
      </c>
      <c r="E717" s="13">
        <v>6688</v>
      </c>
      <c r="F717" s="6">
        <v>3</v>
      </c>
      <c r="G717" s="6">
        <f t="shared" si="87"/>
        <v>63</v>
      </c>
      <c r="H717" s="8">
        <f t="shared" si="79"/>
        <v>1</v>
      </c>
      <c r="I717" s="6">
        <f t="shared" si="88"/>
        <v>0</v>
      </c>
      <c r="J717" s="7">
        <f t="shared" si="82"/>
        <v>0</v>
      </c>
      <c r="K717" s="6">
        <f t="shared" si="85"/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6">
        <v>0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</row>
    <row r="718" spans="2:53" hidden="1" x14ac:dyDescent="0.25">
      <c r="B718" s="36">
        <v>46220</v>
      </c>
      <c r="C718" s="39" t="s">
        <v>1294</v>
      </c>
      <c r="D718" s="6" t="s">
        <v>1450</v>
      </c>
      <c r="E718" s="13">
        <v>6446</v>
      </c>
      <c r="F718" s="6">
        <v>8</v>
      </c>
      <c r="G718" s="6">
        <f t="shared" si="87"/>
        <v>168</v>
      </c>
      <c r="H718" s="8">
        <f t="shared" ref="H718:H781" si="89">1-I718/G718</f>
        <v>0.99404761904761907</v>
      </c>
      <c r="I718" s="6">
        <f t="shared" si="88"/>
        <v>1</v>
      </c>
      <c r="J718" s="7">
        <f t="shared" si="82"/>
        <v>0</v>
      </c>
      <c r="K718" s="6">
        <f t="shared" si="85"/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1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</row>
    <row r="719" spans="2:53" hidden="1" x14ac:dyDescent="0.25">
      <c r="B719" s="36">
        <v>46220</v>
      </c>
      <c r="C719" s="6" t="s">
        <v>1279</v>
      </c>
      <c r="D719" s="6" t="s">
        <v>1472</v>
      </c>
      <c r="E719" s="13">
        <v>6446</v>
      </c>
      <c r="F719" s="6">
        <v>7</v>
      </c>
      <c r="G719" s="6">
        <f t="shared" si="87"/>
        <v>147</v>
      </c>
      <c r="H719" s="8">
        <f t="shared" si="89"/>
        <v>0.99319727891156462</v>
      </c>
      <c r="I719" s="6">
        <f t="shared" si="88"/>
        <v>1</v>
      </c>
      <c r="J719" s="7">
        <f t="shared" si="82"/>
        <v>0</v>
      </c>
      <c r="K719" s="6">
        <f t="shared" si="85"/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1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  <c r="AX719" s="6">
        <v>0</v>
      </c>
      <c r="AY719" s="6">
        <v>0</v>
      </c>
      <c r="AZ719" s="6">
        <v>0</v>
      </c>
      <c r="BA719" s="6">
        <v>0</v>
      </c>
    </row>
    <row r="720" spans="2:53" hidden="1" x14ac:dyDescent="0.25">
      <c r="B720" s="36">
        <v>46220</v>
      </c>
      <c r="C720" s="6" t="s">
        <v>1459</v>
      </c>
      <c r="D720" s="6" t="s">
        <v>1473</v>
      </c>
      <c r="E720" s="6">
        <v>6446</v>
      </c>
      <c r="F720" s="6">
        <v>6</v>
      </c>
      <c r="G720" s="6">
        <f t="shared" si="87"/>
        <v>126</v>
      </c>
      <c r="H720" s="8">
        <f t="shared" si="89"/>
        <v>1</v>
      </c>
      <c r="I720" s="6">
        <f t="shared" si="88"/>
        <v>0</v>
      </c>
      <c r="J720" s="7">
        <f t="shared" si="82"/>
        <v>0</v>
      </c>
      <c r="K720" s="6">
        <f t="shared" si="85"/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</row>
    <row r="721" spans="2:53" hidden="1" x14ac:dyDescent="0.25">
      <c r="B721" s="36">
        <v>46220</v>
      </c>
      <c r="C721" s="6" t="s">
        <v>1614</v>
      </c>
      <c r="D721" s="6" t="s">
        <v>1620</v>
      </c>
      <c r="E721" s="13">
        <v>6366</v>
      </c>
      <c r="F721" s="6">
        <v>2</v>
      </c>
      <c r="G721" s="84">
        <f t="shared" si="87"/>
        <v>42</v>
      </c>
      <c r="H721" s="8">
        <f t="shared" si="89"/>
        <v>1</v>
      </c>
      <c r="I721" s="6">
        <f>SUM(L721:AZ721)</f>
        <v>0</v>
      </c>
      <c r="J721" s="8">
        <f t="shared" si="82"/>
        <v>0</v>
      </c>
      <c r="K721" s="6">
        <f t="shared" si="85"/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</row>
    <row r="722" spans="2:53" hidden="1" x14ac:dyDescent="0.25">
      <c r="B722" s="36">
        <v>46220</v>
      </c>
      <c r="C722" s="6" t="s">
        <v>2150</v>
      </c>
      <c r="D722" s="6" t="s">
        <v>2166</v>
      </c>
      <c r="E722" s="6">
        <v>6581</v>
      </c>
      <c r="F722" s="96">
        <v>12</v>
      </c>
      <c r="G722" s="6">
        <v>2040</v>
      </c>
      <c r="H722" s="8">
        <f t="shared" si="89"/>
        <v>1</v>
      </c>
      <c r="I722" s="6">
        <f>SUM(L722:AZ722)</f>
        <v>0</v>
      </c>
      <c r="J722" s="8">
        <f t="shared" si="82"/>
        <v>0</v>
      </c>
      <c r="K722" s="6">
        <f t="shared" si="85"/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6">
        <v>0</v>
      </c>
      <c r="AY722" s="6">
        <v>0</v>
      </c>
      <c r="AZ722" s="6">
        <v>0</v>
      </c>
      <c r="BA722" s="6">
        <v>0</v>
      </c>
    </row>
    <row r="723" spans="2:53" hidden="1" x14ac:dyDescent="0.25">
      <c r="B723" s="36">
        <v>46223</v>
      </c>
      <c r="C723" s="39" t="s">
        <v>1294</v>
      </c>
      <c r="D723" s="6" t="s">
        <v>1457</v>
      </c>
      <c r="E723" s="13">
        <v>6581</v>
      </c>
      <c r="F723" s="6">
        <v>8</v>
      </c>
      <c r="G723" s="6">
        <f t="shared" ref="G723:G738" si="90">F723*21</f>
        <v>168</v>
      </c>
      <c r="H723" s="8">
        <f t="shared" si="89"/>
        <v>0.9821428571428571</v>
      </c>
      <c r="I723" s="6">
        <f t="shared" ref="I723:I736" si="91">SUM(L723:BA723)</f>
        <v>3</v>
      </c>
      <c r="J723" s="7">
        <f t="shared" si="82"/>
        <v>1.1904761904761904E-2</v>
      </c>
      <c r="K723" s="6">
        <f t="shared" si="85"/>
        <v>2</v>
      </c>
      <c r="L723" s="6">
        <v>0</v>
      </c>
      <c r="M723" s="6">
        <v>1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1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1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</row>
    <row r="724" spans="2:53" hidden="1" x14ac:dyDescent="0.25">
      <c r="B724" s="36">
        <v>46223</v>
      </c>
      <c r="C724" s="39" t="s">
        <v>1296</v>
      </c>
      <c r="D724" s="6" t="s">
        <v>1297</v>
      </c>
      <c r="E724" s="6">
        <v>6601</v>
      </c>
      <c r="F724" s="6">
        <v>13</v>
      </c>
      <c r="G724" s="6">
        <f t="shared" si="90"/>
        <v>273</v>
      </c>
      <c r="H724" s="8">
        <f t="shared" si="89"/>
        <v>1</v>
      </c>
      <c r="I724" s="6">
        <f t="shared" si="91"/>
        <v>0</v>
      </c>
      <c r="J724" s="7">
        <f t="shared" si="82"/>
        <v>0</v>
      </c>
      <c r="K724" s="6">
        <f t="shared" si="85"/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6">
        <v>0</v>
      </c>
      <c r="AZ724" s="6">
        <v>0</v>
      </c>
      <c r="BA724" s="6">
        <v>0</v>
      </c>
    </row>
    <row r="725" spans="2:53" hidden="1" x14ac:dyDescent="0.25">
      <c r="B725" s="36">
        <v>46223</v>
      </c>
      <c r="C725" s="39" t="s">
        <v>1296</v>
      </c>
      <c r="D725" s="6" t="s">
        <v>1297</v>
      </c>
      <c r="E725" s="6">
        <v>6688</v>
      </c>
      <c r="F725" s="6">
        <v>13</v>
      </c>
      <c r="G725" s="6">
        <f t="shared" si="90"/>
        <v>273</v>
      </c>
      <c r="H725" s="8">
        <f t="shared" si="89"/>
        <v>0.99633699633699635</v>
      </c>
      <c r="I725" s="6">
        <f t="shared" si="91"/>
        <v>1</v>
      </c>
      <c r="J725" s="7">
        <f t="shared" si="82"/>
        <v>0</v>
      </c>
      <c r="K725" s="6">
        <f t="shared" si="85"/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1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</row>
    <row r="726" spans="2:53" hidden="1" x14ac:dyDescent="0.25">
      <c r="B726" s="36">
        <v>46223</v>
      </c>
      <c r="C726" s="39" t="s">
        <v>1301</v>
      </c>
      <c r="D726" s="6" t="s">
        <v>1304</v>
      </c>
      <c r="E726" s="6">
        <v>6601</v>
      </c>
      <c r="F726" s="6">
        <v>2</v>
      </c>
      <c r="G726" s="6">
        <f t="shared" si="90"/>
        <v>42</v>
      </c>
      <c r="H726" s="8">
        <f t="shared" si="89"/>
        <v>1</v>
      </c>
      <c r="I726" s="6">
        <f t="shared" si="91"/>
        <v>0</v>
      </c>
      <c r="J726" s="7">
        <f t="shared" si="82"/>
        <v>0</v>
      </c>
      <c r="K726" s="6">
        <f t="shared" si="85"/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0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</row>
    <row r="727" spans="2:53" hidden="1" x14ac:dyDescent="0.25">
      <c r="B727" s="36">
        <v>46223</v>
      </c>
      <c r="C727" s="39" t="s">
        <v>1301</v>
      </c>
      <c r="D727" s="6" t="s">
        <v>1304</v>
      </c>
      <c r="E727" s="6">
        <v>6688</v>
      </c>
      <c r="F727" s="6">
        <v>2</v>
      </c>
      <c r="G727" s="6">
        <f t="shared" si="90"/>
        <v>42</v>
      </c>
      <c r="H727" s="8">
        <f t="shared" si="89"/>
        <v>1</v>
      </c>
      <c r="I727" s="6">
        <f t="shared" si="91"/>
        <v>0</v>
      </c>
      <c r="J727" s="7">
        <f t="shared" si="82"/>
        <v>0</v>
      </c>
      <c r="K727" s="6">
        <f t="shared" si="85"/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</row>
    <row r="728" spans="2:53" hidden="1" x14ac:dyDescent="0.25">
      <c r="B728" s="36">
        <v>46223</v>
      </c>
      <c r="C728" s="39" t="s">
        <v>1294</v>
      </c>
      <c r="D728" s="6" t="s">
        <v>1306</v>
      </c>
      <c r="E728" s="6">
        <v>6601</v>
      </c>
      <c r="F728" s="6">
        <v>13</v>
      </c>
      <c r="G728" s="6">
        <f t="shared" si="90"/>
        <v>273</v>
      </c>
      <c r="H728" s="8">
        <f t="shared" si="89"/>
        <v>0.99633699633699635</v>
      </c>
      <c r="I728" s="6">
        <f t="shared" si="91"/>
        <v>1</v>
      </c>
      <c r="J728" s="7">
        <f t="shared" si="82"/>
        <v>0</v>
      </c>
      <c r="K728" s="6">
        <f t="shared" si="85"/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1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</row>
    <row r="729" spans="2:53" hidden="1" x14ac:dyDescent="0.25">
      <c r="B729" s="36">
        <v>46223</v>
      </c>
      <c r="C729" s="39" t="s">
        <v>1294</v>
      </c>
      <c r="D729" s="6" t="s">
        <v>2502</v>
      </c>
      <c r="E729" s="6">
        <v>6688</v>
      </c>
      <c r="F729" s="6">
        <v>10</v>
      </c>
      <c r="G729" s="6">
        <f t="shared" si="90"/>
        <v>210</v>
      </c>
      <c r="H729" s="8">
        <f t="shared" si="89"/>
        <v>0.99047619047619051</v>
      </c>
      <c r="I729" s="6">
        <f t="shared" si="91"/>
        <v>2</v>
      </c>
      <c r="J729" s="7">
        <f t="shared" si="82"/>
        <v>0</v>
      </c>
      <c r="K729" s="6">
        <f t="shared" si="85"/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2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</row>
    <row r="730" spans="2:53" hidden="1" x14ac:dyDescent="0.25">
      <c r="B730" s="36">
        <v>46223</v>
      </c>
      <c r="C730" s="6" t="s">
        <v>1275</v>
      </c>
      <c r="D730" s="6" t="s">
        <v>1350</v>
      </c>
      <c r="E730" s="6">
        <v>6601</v>
      </c>
      <c r="F730" s="6">
        <v>1</v>
      </c>
      <c r="G730" s="6">
        <f t="shared" si="90"/>
        <v>21</v>
      </c>
      <c r="H730" s="8">
        <f t="shared" si="89"/>
        <v>1</v>
      </c>
      <c r="I730" s="6">
        <f t="shared" si="91"/>
        <v>0</v>
      </c>
      <c r="J730" s="7">
        <f t="shared" si="82"/>
        <v>0</v>
      </c>
      <c r="K730" s="6">
        <f t="shared" si="85"/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</row>
    <row r="731" spans="2:53" hidden="1" x14ac:dyDescent="0.25">
      <c r="B731" s="36">
        <v>46223</v>
      </c>
      <c r="C731" s="6" t="s">
        <v>1275</v>
      </c>
      <c r="D731" s="6" t="s">
        <v>1350</v>
      </c>
      <c r="E731" s="6">
        <v>6688</v>
      </c>
      <c r="F731" s="6">
        <v>1</v>
      </c>
      <c r="G731" s="6">
        <f t="shared" si="90"/>
        <v>21</v>
      </c>
      <c r="H731" s="8">
        <f t="shared" si="89"/>
        <v>1</v>
      </c>
      <c r="I731" s="6">
        <f t="shared" si="91"/>
        <v>0</v>
      </c>
      <c r="J731" s="7">
        <f t="shared" si="82"/>
        <v>0</v>
      </c>
      <c r="K731" s="6">
        <f t="shared" si="85"/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</row>
    <row r="732" spans="2:53" hidden="1" x14ac:dyDescent="0.25">
      <c r="B732" s="36">
        <v>46223</v>
      </c>
      <c r="C732" s="6" t="s">
        <v>1352</v>
      </c>
      <c r="D732" s="6" t="s">
        <v>1453</v>
      </c>
      <c r="E732" s="6">
        <v>6581</v>
      </c>
      <c r="F732" s="6">
        <v>13</v>
      </c>
      <c r="G732" s="6">
        <f t="shared" si="90"/>
        <v>273</v>
      </c>
      <c r="H732" s="8">
        <f t="shared" si="89"/>
        <v>0.98168498168498164</v>
      </c>
      <c r="I732" s="6">
        <f t="shared" si="91"/>
        <v>5</v>
      </c>
      <c r="J732" s="7">
        <f t="shared" si="82"/>
        <v>1.4652014652014652E-2</v>
      </c>
      <c r="K732" s="6">
        <f t="shared" si="85"/>
        <v>4</v>
      </c>
      <c r="L732" s="6">
        <v>0</v>
      </c>
      <c r="M732" s="6">
        <v>0</v>
      </c>
      <c r="N732" s="6">
        <v>3</v>
      </c>
      <c r="O732" s="6">
        <v>1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1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6">
        <v>0</v>
      </c>
      <c r="AZ732" s="6">
        <v>0</v>
      </c>
      <c r="BA732" s="6">
        <v>0</v>
      </c>
    </row>
    <row r="733" spans="2:53" hidden="1" x14ac:dyDescent="0.25">
      <c r="B733" s="36">
        <v>46223</v>
      </c>
      <c r="C733" s="6" t="s">
        <v>1316</v>
      </c>
      <c r="D733" s="6" t="s">
        <v>1455</v>
      </c>
      <c r="E733" s="13">
        <v>6601</v>
      </c>
      <c r="F733" s="6">
        <v>2</v>
      </c>
      <c r="G733" s="6">
        <f t="shared" si="90"/>
        <v>42</v>
      </c>
      <c r="H733" s="8">
        <f t="shared" si="89"/>
        <v>1</v>
      </c>
      <c r="I733" s="6">
        <f t="shared" si="91"/>
        <v>0</v>
      </c>
      <c r="J733" s="7">
        <f t="shared" si="82"/>
        <v>0</v>
      </c>
      <c r="K733" s="6">
        <f t="shared" si="85"/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</row>
    <row r="734" spans="2:53" hidden="1" x14ac:dyDescent="0.25">
      <c r="B734" s="36">
        <v>46223</v>
      </c>
      <c r="C734" s="6" t="s">
        <v>1316</v>
      </c>
      <c r="D734" s="6" t="s">
        <v>1455</v>
      </c>
      <c r="E734" s="13">
        <v>6688</v>
      </c>
      <c r="F734" s="6">
        <v>2</v>
      </c>
      <c r="G734" s="6">
        <f t="shared" si="90"/>
        <v>42</v>
      </c>
      <c r="H734" s="8">
        <f t="shared" si="89"/>
        <v>1</v>
      </c>
      <c r="I734" s="6">
        <f t="shared" si="91"/>
        <v>0</v>
      </c>
      <c r="J734" s="7">
        <f t="shared" si="82"/>
        <v>0</v>
      </c>
      <c r="K734" s="6">
        <f t="shared" si="85"/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</row>
    <row r="735" spans="2:53" hidden="1" x14ac:dyDescent="0.25">
      <c r="B735" s="36">
        <v>46223</v>
      </c>
      <c r="C735" s="39" t="s">
        <v>1310</v>
      </c>
      <c r="D735" s="6" t="s">
        <v>1314</v>
      </c>
      <c r="E735" s="6">
        <v>6601</v>
      </c>
      <c r="F735" s="6">
        <v>2</v>
      </c>
      <c r="G735" s="6">
        <f t="shared" si="90"/>
        <v>42</v>
      </c>
      <c r="H735" s="8">
        <f t="shared" si="89"/>
        <v>1</v>
      </c>
      <c r="I735" s="6">
        <f t="shared" si="91"/>
        <v>0</v>
      </c>
      <c r="J735" s="7">
        <f t="shared" si="82"/>
        <v>0</v>
      </c>
      <c r="K735" s="6">
        <f t="shared" si="85"/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</row>
    <row r="736" spans="2:53" hidden="1" x14ac:dyDescent="0.25">
      <c r="B736" s="36">
        <v>46223</v>
      </c>
      <c r="C736" s="39" t="s">
        <v>1310</v>
      </c>
      <c r="D736" s="6" t="s">
        <v>1314</v>
      </c>
      <c r="E736" s="6">
        <v>6688</v>
      </c>
      <c r="F736" s="6">
        <v>2</v>
      </c>
      <c r="G736" s="6">
        <f t="shared" si="90"/>
        <v>42</v>
      </c>
      <c r="H736" s="8">
        <f t="shared" si="89"/>
        <v>1</v>
      </c>
      <c r="I736" s="6">
        <f t="shared" si="91"/>
        <v>0</v>
      </c>
      <c r="J736" s="7">
        <f t="shared" si="82"/>
        <v>0</v>
      </c>
      <c r="K736" s="6">
        <f t="shared" si="85"/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</row>
    <row r="737" spans="1:55" hidden="1" x14ac:dyDescent="0.25">
      <c r="B737" s="36">
        <v>46223</v>
      </c>
      <c r="C737" s="39" t="s">
        <v>1608</v>
      </c>
      <c r="D737" s="6" t="s">
        <v>1539</v>
      </c>
      <c r="E737" s="13">
        <v>6446</v>
      </c>
      <c r="F737" s="6">
        <v>12</v>
      </c>
      <c r="G737" s="84">
        <f t="shared" si="90"/>
        <v>252</v>
      </c>
      <c r="H737" s="8">
        <f t="shared" si="89"/>
        <v>1</v>
      </c>
      <c r="I737" s="6">
        <f t="shared" ref="I737:I744" si="92">SUM(L737:AZ737)</f>
        <v>0</v>
      </c>
      <c r="J737" s="8">
        <f t="shared" si="82"/>
        <v>0</v>
      </c>
      <c r="K737" s="6">
        <f t="shared" si="85"/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</row>
    <row r="738" spans="1:55" hidden="1" x14ac:dyDescent="0.25">
      <c r="B738" s="36">
        <v>46223</v>
      </c>
      <c r="C738" s="39" t="s">
        <v>1619</v>
      </c>
      <c r="D738" s="6" t="s">
        <v>1542</v>
      </c>
      <c r="E738" s="13">
        <v>6446</v>
      </c>
      <c r="F738" s="6">
        <v>13</v>
      </c>
      <c r="G738" s="84">
        <f t="shared" si="90"/>
        <v>273</v>
      </c>
      <c r="H738" s="8">
        <f t="shared" si="89"/>
        <v>0.9926739926739927</v>
      </c>
      <c r="I738" s="6">
        <f t="shared" si="92"/>
        <v>2</v>
      </c>
      <c r="J738" s="8">
        <f t="shared" si="82"/>
        <v>0</v>
      </c>
      <c r="K738" s="6">
        <f t="shared" si="85"/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2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</row>
    <row r="739" spans="1:55" hidden="1" x14ac:dyDescent="0.25">
      <c r="B739" s="36">
        <v>46223</v>
      </c>
      <c r="C739" s="6" t="s">
        <v>2145</v>
      </c>
      <c r="D739" s="6" t="s">
        <v>2148</v>
      </c>
      <c r="E739" s="6">
        <v>6601</v>
      </c>
      <c r="F739" s="96">
        <v>1</v>
      </c>
      <c r="G739" s="6">
        <v>170</v>
      </c>
      <c r="H739" s="8">
        <f t="shared" si="89"/>
        <v>1</v>
      </c>
      <c r="I739" s="6">
        <f t="shared" si="92"/>
        <v>0</v>
      </c>
      <c r="J739" s="8">
        <f t="shared" si="82"/>
        <v>0</v>
      </c>
      <c r="K739" s="6">
        <f t="shared" si="85"/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  <c r="AX739" s="6">
        <v>0</v>
      </c>
      <c r="AY739" s="6">
        <v>0</v>
      </c>
      <c r="AZ739" s="6">
        <v>0</v>
      </c>
      <c r="BA739" s="6">
        <v>0</v>
      </c>
    </row>
    <row r="740" spans="1:55" hidden="1" x14ac:dyDescent="0.25">
      <c r="B740" s="36">
        <v>46223</v>
      </c>
      <c r="C740" s="6" t="s">
        <v>2145</v>
      </c>
      <c r="D740" s="6" t="s">
        <v>2172</v>
      </c>
      <c r="E740" s="6">
        <v>6688</v>
      </c>
      <c r="F740" s="96">
        <v>1</v>
      </c>
      <c r="G740" s="6">
        <v>170</v>
      </c>
      <c r="H740" s="8">
        <f t="shared" si="89"/>
        <v>1</v>
      </c>
      <c r="I740" s="6">
        <f t="shared" si="92"/>
        <v>0</v>
      </c>
      <c r="J740" s="8">
        <f t="shared" si="82"/>
        <v>0</v>
      </c>
      <c r="K740" s="6">
        <f t="shared" si="85"/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</row>
    <row r="741" spans="1:55" hidden="1" x14ac:dyDescent="0.25">
      <c r="B741" s="36">
        <v>46223</v>
      </c>
      <c r="C741" s="6" t="s">
        <v>1868</v>
      </c>
      <c r="D741" s="6" t="s">
        <v>1886</v>
      </c>
      <c r="E741" s="6">
        <v>6581</v>
      </c>
      <c r="F741" s="6">
        <v>1</v>
      </c>
      <c r="G741" s="6">
        <f>F741*120</f>
        <v>120</v>
      </c>
      <c r="H741" s="8">
        <f t="shared" si="89"/>
        <v>1</v>
      </c>
      <c r="I741" s="6">
        <f t="shared" si="92"/>
        <v>0</v>
      </c>
      <c r="J741" s="8">
        <f t="shared" si="82"/>
        <v>0</v>
      </c>
      <c r="K741" s="6">
        <f t="shared" si="85"/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</row>
    <row r="742" spans="1:55" hidden="1" x14ac:dyDescent="0.25">
      <c r="B742" s="36">
        <v>46223</v>
      </c>
      <c r="C742" s="6" t="s">
        <v>2145</v>
      </c>
      <c r="D742" s="6" t="s">
        <v>2161</v>
      </c>
      <c r="E742" s="6">
        <v>6446</v>
      </c>
      <c r="F742" s="96">
        <v>7</v>
      </c>
      <c r="G742" s="6">
        <v>1190</v>
      </c>
      <c r="H742" s="8">
        <f t="shared" si="89"/>
        <v>1</v>
      </c>
      <c r="I742" s="6">
        <f t="shared" si="92"/>
        <v>0</v>
      </c>
      <c r="J742" s="8">
        <f t="shared" si="82"/>
        <v>0</v>
      </c>
      <c r="K742" s="6">
        <f t="shared" si="85"/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</row>
    <row r="743" spans="1:55" hidden="1" x14ac:dyDescent="0.25">
      <c r="B743" s="36">
        <v>46223</v>
      </c>
      <c r="C743" s="6" t="s">
        <v>2145</v>
      </c>
      <c r="D743" s="6" t="s">
        <v>2174</v>
      </c>
      <c r="E743" s="6">
        <v>6581</v>
      </c>
      <c r="F743" s="96">
        <v>4</v>
      </c>
      <c r="G743" s="6">
        <v>680</v>
      </c>
      <c r="H743" s="8">
        <f t="shared" si="89"/>
        <v>0.99705882352941178</v>
      </c>
      <c r="I743" s="6">
        <f t="shared" si="92"/>
        <v>2</v>
      </c>
      <c r="J743" s="8">
        <f t="shared" si="82"/>
        <v>1.4705882352941176E-3</v>
      </c>
      <c r="K743" s="6">
        <f t="shared" si="85"/>
        <v>1</v>
      </c>
      <c r="L743" s="6">
        <v>1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1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</row>
    <row r="744" spans="1:55" hidden="1" x14ac:dyDescent="0.25">
      <c r="B744" s="36">
        <v>46223</v>
      </c>
      <c r="C744" s="6" t="s">
        <v>2145</v>
      </c>
      <c r="D744" s="6" t="s">
        <v>2173</v>
      </c>
      <c r="E744" s="6">
        <v>6581</v>
      </c>
      <c r="F744" s="96">
        <v>7</v>
      </c>
      <c r="G744" s="6">
        <v>1190</v>
      </c>
      <c r="H744" s="8">
        <f t="shared" si="89"/>
        <v>0.99159663865546221</v>
      </c>
      <c r="I744" s="6">
        <f t="shared" si="92"/>
        <v>10</v>
      </c>
      <c r="J744" s="8">
        <f t="shared" si="82"/>
        <v>4.2016806722689074E-3</v>
      </c>
      <c r="K744" s="6">
        <f t="shared" si="85"/>
        <v>5</v>
      </c>
      <c r="L744" s="6">
        <v>5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5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</row>
    <row r="745" spans="1:55" hidden="1" x14ac:dyDescent="0.25">
      <c r="B745" s="36">
        <v>46224</v>
      </c>
      <c r="C745" s="39" t="s">
        <v>1294</v>
      </c>
      <c r="D745" s="6" t="s">
        <v>1460</v>
      </c>
      <c r="E745" s="6">
        <v>6688</v>
      </c>
      <c r="F745" s="6">
        <v>3</v>
      </c>
      <c r="G745" s="6">
        <f t="shared" ref="G745:G769" si="93">F745*21</f>
        <v>63</v>
      </c>
      <c r="H745" s="8">
        <f t="shared" si="89"/>
        <v>1</v>
      </c>
      <c r="I745" s="6">
        <f t="shared" ref="I745:I768" si="94">SUM(L745:BA745)</f>
        <v>0</v>
      </c>
      <c r="J745" s="7">
        <f t="shared" si="82"/>
        <v>0</v>
      </c>
      <c r="K745" s="6">
        <f t="shared" si="85"/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</row>
    <row r="746" spans="1:55" s="13" customFormat="1" hidden="1" x14ac:dyDescent="0.25">
      <c r="A746" s="6"/>
      <c r="B746" s="36">
        <v>46224</v>
      </c>
      <c r="C746" s="6" t="s">
        <v>1275</v>
      </c>
      <c r="D746" s="6" t="s">
        <v>1348</v>
      </c>
      <c r="E746" s="6">
        <v>6601</v>
      </c>
      <c r="F746" s="6">
        <v>11</v>
      </c>
      <c r="G746" s="6">
        <f t="shared" si="93"/>
        <v>231</v>
      </c>
      <c r="H746" s="8">
        <f t="shared" si="89"/>
        <v>0.99567099567099571</v>
      </c>
      <c r="I746" s="6">
        <f t="shared" si="94"/>
        <v>1</v>
      </c>
      <c r="J746" s="7">
        <f t="shared" si="82"/>
        <v>4.329004329004329E-3</v>
      </c>
      <c r="K746" s="6">
        <f t="shared" si="85"/>
        <v>1</v>
      </c>
      <c r="L746" s="6">
        <v>1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/>
      <c r="BC746" s="6"/>
    </row>
    <row r="747" spans="1:55" s="13" customFormat="1" hidden="1" x14ac:dyDescent="0.25">
      <c r="A747" s="6"/>
      <c r="B747" s="36">
        <v>46224</v>
      </c>
      <c r="C747" s="6" t="s">
        <v>1275</v>
      </c>
      <c r="D747" s="6" t="s">
        <v>1484</v>
      </c>
      <c r="E747" s="6">
        <v>6688</v>
      </c>
      <c r="F747" s="6">
        <v>7</v>
      </c>
      <c r="G747" s="6">
        <f t="shared" si="93"/>
        <v>147</v>
      </c>
      <c r="H747" s="8">
        <f t="shared" si="89"/>
        <v>0.98639455782312924</v>
      </c>
      <c r="I747" s="6">
        <f t="shared" si="94"/>
        <v>2</v>
      </c>
      <c r="J747" s="7">
        <f t="shared" si="82"/>
        <v>6.8027210884353739E-3</v>
      </c>
      <c r="K747" s="6">
        <f t="shared" si="85"/>
        <v>1</v>
      </c>
      <c r="L747" s="6">
        <v>0</v>
      </c>
      <c r="M747" s="6">
        <v>0</v>
      </c>
      <c r="N747" s="6">
        <v>0</v>
      </c>
      <c r="O747" s="6">
        <v>1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1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/>
      <c r="BC747" s="6"/>
    </row>
    <row r="748" spans="1:55" hidden="1" x14ac:dyDescent="0.25">
      <c r="B748" s="36">
        <v>46224</v>
      </c>
      <c r="C748" s="6" t="s">
        <v>1275</v>
      </c>
      <c r="D748" s="6" t="s">
        <v>1461</v>
      </c>
      <c r="E748" s="6">
        <v>6688</v>
      </c>
      <c r="F748" s="6">
        <v>2</v>
      </c>
      <c r="G748" s="6">
        <f t="shared" si="93"/>
        <v>42</v>
      </c>
      <c r="H748" s="8">
        <f t="shared" si="89"/>
        <v>1</v>
      </c>
      <c r="I748" s="6">
        <f t="shared" si="94"/>
        <v>0</v>
      </c>
      <c r="J748" s="7">
        <f t="shared" si="82"/>
        <v>0</v>
      </c>
      <c r="K748" s="6">
        <f t="shared" si="85"/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</row>
    <row r="749" spans="1:55" hidden="1" x14ac:dyDescent="0.25">
      <c r="B749" s="36">
        <v>46224</v>
      </c>
      <c r="C749" s="6" t="s">
        <v>1275</v>
      </c>
      <c r="D749" s="6" t="s">
        <v>1351</v>
      </c>
      <c r="E749" s="6">
        <v>6601</v>
      </c>
      <c r="F749" s="6">
        <v>1</v>
      </c>
      <c r="G749" s="6">
        <f t="shared" si="93"/>
        <v>21</v>
      </c>
      <c r="H749" s="8">
        <f t="shared" si="89"/>
        <v>1</v>
      </c>
      <c r="I749" s="6">
        <f t="shared" si="94"/>
        <v>0</v>
      </c>
      <c r="J749" s="7">
        <f t="shared" si="82"/>
        <v>0</v>
      </c>
      <c r="K749" s="6">
        <f t="shared" si="85"/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</row>
    <row r="750" spans="1:55" hidden="1" x14ac:dyDescent="0.25">
      <c r="B750" s="36">
        <v>46224</v>
      </c>
      <c r="C750" s="6" t="s">
        <v>1275</v>
      </c>
      <c r="D750" s="6" t="s">
        <v>1351</v>
      </c>
      <c r="E750" s="6">
        <v>6688</v>
      </c>
      <c r="F750" s="6">
        <v>1</v>
      </c>
      <c r="G750" s="6">
        <f t="shared" si="93"/>
        <v>21</v>
      </c>
      <c r="H750" s="8">
        <f t="shared" si="89"/>
        <v>1</v>
      </c>
      <c r="I750" s="6">
        <f t="shared" si="94"/>
        <v>0</v>
      </c>
      <c r="J750" s="7">
        <f t="shared" si="82"/>
        <v>0</v>
      </c>
      <c r="K750" s="6">
        <f t="shared" si="85"/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</row>
    <row r="751" spans="1:55" hidden="1" x14ac:dyDescent="0.25">
      <c r="B751" s="36">
        <v>46224</v>
      </c>
      <c r="C751" s="6" t="s">
        <v>1352</v>
      </c>
      <c r="D751" s="6" t="s">
        <v>1463</v>
      </c>
      <c r="E751" s="6">
        <v>6581</v>
      </c>
      <c r="F751" s="6">
        <v>9</v>
      </c>
      <c r="G751" s="6">
        <f t="shared" si="93"/>
        <v>189</v>
      </c>
      <c r="H751" s="8">
        <f t="shared" si="89"/>
        <v>0.97883597883597884</v>
      </c>
      <c r="I751" s="6">
        <f t="shared" si="94"/>
        <v>4</v>
      </c>
      <c r="J751" s="7">
        <f t="shared" si="82"/>
        <v>2.1164021164021163E-2</v>
      </c>
      <c r="K751" s="6">
        <f t="shared" si="85"/>
        <v>4</v>
      </c>
      <c r="L751" s="6">
        <v>0</v>
      </c>
      <c r="M751" s="6">
        <v>0</v>
      </c>
      <c r="N751" s="6">
        <v>0</v>
      </c>
      <c r="O751" s="6">
        <v>4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</row>
    <row r="752" spans="1:55" hidden="1" x14ac:dyDescent="0.25">
      <c r="B752" s="36">
        <v>46224</v>
      </c>
      <c r="C752" s="39" t="s">
        <v>1468</v>
      </c>
      <c r="D752" s="6" t="s">
        <v>1485</v>
      </c>
      <c r="E752" s="13">
        <v>6581</v>
      </c>
      <c r="F752" s="6">
        <v>9</v>
      </c>
      <c r="G752" s="6">
        <f t="shared" si="93"/>
        <v>189</v>
      </c>
      <c r="H752" s="8">
        <f t="shared" si="89"/>
        <v>0.97883597883597884</v>
      </c>
      <c r="I752" s="6">
        <f t="shared" si="94"/>
        <v>4</v>
      </c>
      <c r="J752" s="7">
        <f t="shared" si="82"/>
        <v>0</v>
      </c>
      <c r="K752" s="6">
        <f t="shared" si="85"/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1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3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</row>
    <row r="753" spans="2:53" hidden="1" x14ac:dyDescent="0.25">
      <c r="B753" s="36">
        <v>46224</v>
      </c>
      <c r="C753" s="6" t="s">
        <v>1279</v>
      </c>
      <c r="D753" s="6" t="s">
        <v>1472</v>
      </c>
      <c r="E753" s="13">
        <v>6581</v>
      </c>
      <c r="F753" s="6">
        <v>5</v>
      </c>
      <c r="G753" s="6">
        <f t="shared" si="93"/>
        <v>105</v>
      </c>
      <c r="H753" s="8">
        <f t="shared" si="89"/>
        <v>1</v>
      </c>
      <c r="I753" s="6">
        <f t="shared" si="94"/>
        <v>0</v>
      </c>
      <c r="J753" s="7">
        <f t="shared" si="82"/>
        <v>0</v>
      </c>
      <c r="K753" s="6">
        <f t="shared" si="85"/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</row>
    <row r="754" spans="2:53" hidden="1" x14ac:dyDescent="0.25">
      <c r="B754" s="36">
        <v>46224</v>
      </c>
      <c r="C754" s="6" t="s">
        <v>1459</v>
      </c>
      <c r="D754" s="6" t="s">
        <v>1473</v>
      </c>
      <c r="E754" s="6">
        <v>6581</v>
      </c>
      <c r="F754" s="6">
        <v>6</v>
      </c>
      <c r="G754" s="6">
        <f t="shared" si="93"/>
        <v>126</v>
      </c>
      <c r="H754" s="8">
        <f t="shared" si="89"/>
        <v>1</v>
      </c>
      <c r="I754" s="6">
        <f t="shared" si="94"/>
        <v>0</v>
      </c>
      <c r="J754" s="7">
        <f t="shared" si="82"/>
        <v>0</v>
      </c>
      <c r="K754" s="6">
        <f t="shared" si="85"/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</row>
    <row r="755" spans="2:53" hidden="1" x14ac:dyDescent="0.25">
      <c r="B755" s="36">
        <v>46224</v>
      </c>
      <c r="C755" s="6" t="s">
        <v>1459</v>
      </c>
      <c r="D755" s="6" t="s">
        <v>1474</v>
      </c>
      <c r="E755" s="6">
        <v>6581</v>
      </c>
      <c r="F755" s="6">
        <v>2</v>
      </c>
      <c r="G755" s="6">
        <f t="shared" si="93"/>
        <v>42</v>
      </c>
      <c r="H755" s="8">
        <f t="shared" si="89"/>
        <v>1</v>
      </c>
      <c r="I755" s="6">
        <f t="shared" si="94"/>
        <v>0</v>
      </c>
      <c r="J755" s="7">
        <f t="shared" si="82"/>
        <v>0</v>
      </c>
      <c r="K755" s="6">
        <f t="shared" si="85"/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</row>
    <row r="756" spans="2:53" hidden="1" x14ac:dyDescent="0.25">
      <c r="B756" s="36">
        <v>46224</v>
      </c>
      <c r="C756" s="6" t="s">
        <v>1275</v>
      </c>
      <c r="D756" s="6" t="s">
        <v>1355</v>
      </c>
      <c r="E756" s="6">
        <v>6581</v>
      </c>
      <c r="F756" s="6">
        <v>2</v>
      </c>
      <c r="G756" s="6">
        <f t="shared" si="93"/>
        <v>42</v>
      </c>
      <c r="H756" s="8">
        <f t="shared" si="89"/>
        <v>1</v>
      </c>
      <c r="I756" s="6">
        <f t="shared" si="94"/>
        <v>0</v>
      </c>
      <c r="J756" s="7">
        <f t="shared" si="82"/>
        <v>0</v>
      </c>
      <c r="K756" s="6">
        <f t="shared" si="85"/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</row>
    <row r="757" spans="2:53" hidden="1" x14ac:dyDescent="0.25">
      <c r="B757" s="36">
        <v>46224</v>
      </c>
      <c r="C757" s="39" t="s">
        <v>1279</v>
      </c>
      <c r="D757" s="6" t="s">
        <v>1478</v>
      </c>
      <c r="E757" s="6">
        <v>6446</v>
      </c>
      <c r="F757" s="6">
        <v>10</v>
      </c>
      <c r="G757" s="6">
        <f t="shared" si="93"/>
        <v>210</v>
      </c>
      <c r="H757" s="8">
        <f t="shared" si="89"/>
        <v>1</v>
      </c>
      <c r="I757" s="6">
        <f t="shared" si="94"/>
        <v>0</v>
      </c>
      <c r="J757" s="7">
        <f t="shared" si="82"/>
        <v>0</v>
      </c>
      <c r="K757" s="6">
        <f t="shared" si="85"/>
        <v>0</v>
      </c>
      <c r="L757" s="30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0</v>
      </c>
      <c r="AZ757" s="6">
        <v>0</v>
      </c>
      <c r="BA757" s="6">
        <v>0</v>
      </c>
    </row>
    <row r="758" spans="2:53" hidden="1" x14ac:dyDescent="0.25">
      <c r="B758" s="36">
        <v>46224</v>
      </c>
      <c r="C758" s="39" t="s">
        <v>1279</v>
      </c>
      <c r="D758" s="6" t="s">
        <v>1478</v>
      </c>
      <c r="E758" s="6">
        <v>6581</v>
      </c>
      <c r="F758" s="6">
        <v>10</v>
      </c>
      <c r="G758" s="6">
        <f t="shared" si="93"/>
        <v>210</v>
      </c>
      <c r="H758" s="8">
        <f t="shared" si="89"/>
        <v>1</v>
      </c>
      <c r="I758" s="6">
        <f t="shared" si="94"/>
        <v>0</v>
      </c>
      <c r="J758" s="7">
        <f t="shared" ref="J758:J821" si="95">K758/G758</f>
        <v>0</v>
      </c>
      <c r="K758" s="6">
        <f t="shared" si="85"/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</row>
    <row r="759" spans="2:53" hidden="1" x14ac:dyDescent="0.25">
      <c r="B759" s="36">
        <v>46224</v>
      </c>
      <c r="C759" s="39" t="s">
        <v>1279</v>
      </c>
      <c r="D759" s="6" t="s">
        <v>1317</v>
      </c>
      <c r="E759" s="6">
        <v>6601</v>
      </c>
      <c r="F759" s="6">
        <v>11</v>
      </c>
      <c r="G759" s="6">
        <f t="shared" si="93"/>
        <v>231</v>
      </c>
      <c r="H759" s="8">
        <f t="shared" si="89"/>
        <v>0.99567099567099571</v>
      </c>
      <c r="I759" s="6">
        <f t="shared" si="94"/>
        <v>1</v>
      </c>
      <c r="J759" s="7">
        <f t="shared" si="95"/>
        <v>4.329004329004329E-3</v>
      </c>
      <c r="K759" s="6">
        <f t="shared" si="85"/>
        <v>1</v>
      </c>
      <c r="L759" s="6">
        <v>1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</row>
    <row r="760" spans="2:53" hidden="1" x14ac:dyDescent="0.25">
      <c r="B760" s="36">
        <v>46224</v>
      </c>
      <c r="C760" s="39" t="s">
        <v>1279</v>
      </c>
      <c r="D760" s="6" t="s">
        <v>1317</v>
      </c>
      <c r="E760" s="6">
        <v>6688</v>
      </c>
      <c r="F760" s="6">
        <v>9</v>
      </c>
      <c r="G760" s="6">
        <f t="shared" si="93"/>
        <v>189</v>
      </c>
      <c r="H760" s="8">
        <f t="shared" si="89"/>
        <v>0.98941798941798942</v>
      </c>
      <c r="I760" s="6">
        <f t="shared" si="94"/>
        <v>2</v>
      </c>
      <c r="J760" s="7">
        <f t="shared" si="95"/>
        <v>0</v>
      </c>
      <c r="K760" s="6">
        <f t="shared" si="85"/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1</v>
      </c>
      <c r="AE760" s="6">
        <v>1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</row>
    <row r="761" spans="2:53" hidden="1" x14ac:dyDescent="0.25">
      <c r="B761" s="36">
        <v>46224</v>
      </c>
      <c r="C761" s="6" t="s">
        <v>1279</v>
      </c>
      <c r="D761" s="6" t="s">
        <v>1319</v>
      </c>
      <c r="E761" s="13">
        <v>6601</v>
      </c>
      <c r="F761" s="6">
        <v>1</v>
      </c>
      <c r="G761" s="6">
        <f t="shared" si="93"/>
        <v>21</v>
      </c>
      <c r="H761" s="8">
        <f t="shared" si="89"/>
        <v>1</v>
      </c>
      <c r="I761" s="6">
        <f t="shared" si="94"/>
        <v>0</v>
      </c>
      <c r="J761" s="7">
        <f t="shared" si="95"/>
        <v>0</v>
      </c>
      <c r="K761" s="6">
        <f t="shared" si="85"/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>
        <v>0</v>
      </c>
      <c r="AU761" s="6">
        <v>0</v>
      </c>
      <c r="AV761" s="6">
        <v>0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</row>
    <row r="762" spans="2:53" hidden="1" x14ac:dyDescent="0.25">
      <c r="B762" s="36">
        <v>46224</v>
      </c>
      <c r="C762" s="6" t="s">
        <v>1279</v>
      </c>
      <c r="D762" s="6" t="s">
        <v>1319</v>
      </c>
      <c r="E762" s="13">
        <v>6688</v>
      </c>
      <c r="F762" s="6">
        <v>1</v>
      </c>
      <c r="G762" s="6">
        <f t="shared" si="93"/>
        <v>21</v>
      </c>
      <c r="H762" s="8">
        <f t="shared" si="89"/>
        <v>1</v>
      </c>
      <c r="I762" s="6">
        <f t="shared" si="94"/>
        <v>0</v>
      </c>
      <c r="J762" s="7">
        <f t="shared" si="95"/>
        <v>0</v>
      </c>
      <c r="K762" s="6">
        <f t="shared" si="85"/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</row>
    <row r="763" spans="2:53" hidden="1" x14ac:dyDescent="0.25">
      <c r="B763" s="36">
        <v>46224</v>
      </c>
      <c r="C763" s="6" t="s">
        <v>1279</v>
      </c>
      <c r="D763" s="6" t="s">
        <v>1320</v>
      </c>
      <c r="E763" s="13">
        <v>6601</v>
      </c>
      <c r="F763" s="6">
        <v>2</v>
      </c>
      <c r="G763" s="6">
        <f t="shared" si="93"/>
        <v>42</v>
      </c>
      <c r="H763" s="8">
        <f t="shared" si="89"/>
        <v>1</v>
      </c>
      <c r="I763" s="6">
        <f t="shared" si="94"/>
        <v>0</v>
      </c>
      <c r="J763" s="7">
        <f t="shared" si="95"/>
        <v>0</v>
      </c>
      <c r="K763" s="6">
        <f t="shared" si="85"/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</row>
    <row r="764" spans="2:53" hidden="1" x14ac:dyDescent="0.25">
      <c r="B764" s="36">
        <v>46224</v>
      </c>
      <c r="C764" s="6" t="s">
        <v>1279</v>
      </c>
      <c r="D764" s="6" t="s">
        <v>1320</v>
      </c>
      <c r="E764" s="13">
        <v>6688</v>
      </c>
      <c r="F764" s="6">
        <v>2</v>
      </c>
      <c r="G764" s="6">
        <f t="shared" si="93"/>
        <v>42</v>
      </c>
      <c r="H764" s="8">
        <f t="shared" si="89"/>
        <v>1</v>
      </c>
      <c r="I764" s="6">
        <f t="shared" si="94"/>
        <v>0</v>
      </c>
      <c r="J764" s="7">
        <f t="shared" si="95"/>
        <v>0</v>
      </c>
      <c r="K764" s="6">
        <f t="shared" si="85"/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  <c r="AY764" s="6">
        <v>0</v>
      </c>
      <c r="AZ764" s="6">
        <v>0</v>
      </c>
      <c r="BA764" s="6">
        <v>0</v>
      </c>
    </row>
    <row r="765" spans="2:53" hidden="1" x14ac:dyDescent="0.25">
      <c r="B765" s="36">
        <v>46224</v>
      </c>
      <c r="C765" s="39" t="s">
        <v>1279</v>
      </c>
      <c r="D765" s="6" t="s">
        <v>1321</v>
      </c>
      <c r="E765" s="13">
        <v>6601</v>
      </c>
      <c r="F765" s="6">
        <v>1</v>
      </c>
      <c r="G765" s="6">
        <f t="shared" si="93"/>
        <v>21</v>
      </c>
      <c r="H765" s="8">
        <f t="shared" si="89"/>
        <v>1</v>
      </c>
      <c r="I765" s="6">
        <f t="shared" si="94"/>
        <v>0</v>
      </c>
      <c r="J765" s="7">
        <f t="shared" si="95"/>
        <v>0</v>
      </c>
      <c r="K765" s="6">
        <f t="shared" si="85"/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</row>
    <row r="766" spans="2:53" hidden="1" x14ac:dyDescent="0.25">
      <c r="B766" s="36">
        <v>46224</v>
      </c>
      <c r="C766" s="39" t="s">
        <v>1279</v>
      </c>
      <c r="D766" s="6" t="s">
        <v>1321</v>
      </c>
      <c r="E766" s="13">
        <v>6688</v>
      </c>
      <c r="F766" s="6">
        <v>1</v>
      </c>
      <c r="G766" s="6">
        <f t="shared" si="93"/>
        <v>21</v>
      </c>
      <c r="H766" s="8">
        <f t="shared" si="89"/>
        <v>1</v>
      </c>
      <c r="I766" s="6">
        <f t="shared" si="94"/>
        <v>0</v>
      </c>
      <c r="J766" s="7">
        <f t="shared" si="95"/>
        <v>0</v>
      </c>
      <c r="K766" s="6">
        <f t="shared" si="85"/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6">
        <v>0</v>
      </c>
      <c r="AZ766" s="6">
        <v>0</v>
      </c>
      <c r="BA766" s="6">
        <v>0</v>
      </c>
    </row>
    <row r="767" spans="2:53" hidden="1" x14ac:dyDescent="0.25">
      <c r="B767" s="36">
        <v>46224</v>
      </c>
      <c r="C767" s="6" t="s">
        <v>1356</v>
      </c>
      <c r="D767" s="6" t="s">
        <v>1357</v>
      </c>
      <c r="E767" s="13">
        <v>6601</v>
      </c>
      <c r="F767" s="6">
        <v>1</v>
      </c>
      <c r="G767" s="6">
        <f t="shared" si="93"/>
        <v>21</v>
      </c>
      <c r="H767" s="8">
        <f t="shared" si="89"/>
        <v>1</v>
      </c>
      <c r="I767" s="6">
        <f t="shared" si="94"/>
        <v>0</v>
      </c>
      <c r="J767" s="7">
        <f t="shared" si="95"/>
        <v>0</v>
      </c>
      <c r="K767" s="6">
        <f t="shared" si="85"/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0</v>
      </c>
      <c r="AZ767" s="6">
        <v>0</v>
      </c>
      <c r="BA767" s="6">
        <v>0</v>
      </c>
    </row>
    <row r="768" spans="2:53" hidden="1" x14ac:dyDescent="0.25">
      <c r="B768" s="36">
        <v>46224</v>
      </c>
      <c r="C768" s="6" t="s">
        <v>1356</v>
      </c>
      <c r="D768" s="6" t="s">
        <v>1357</v>
      </c>
      <c r="E768" s="13">
        <v>6688</v>
      </c>
      <c r="F768" s="6">
        <v>1</v>
      </c>
      <c r="G768" s="6">
        <f t="shared" si="93"/>
        <v>21</v>
      </c>
      <c r="H768" s="8">
        <f t="shared" si="89"/>
        <v>1</v>
      </c>
      <c r="I768" s="6">
        <f t="shared" si="94"/>
        <v>0</v>
      </c>
      <c r="J768" s="7">
        <f t="shared" si="95"/>
        <v>0</v>
      </c>
      <c r="K768" s="6">
        <f t="shared" si="85"/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</row>
    <row r="769" spans="1:55" hidden="1" x14ac:dyDescent="0.25">
      <c r="B769" s="36">
        <v>46224</v>
      </c>
      <c r="C769" s="39" t="s">
        <v>1608</v>
      </c>
      <c r="D769" s="6" t="s">
        <v>1620</v>
      </c>
      <c r="E769" s="6">
        <v>6446</v>
      </c>
      <c r="F769" s="6">
        <v>2</v>
      </c>
      <c r="G769" s="84">
        <f t="shared" si="93"/>
        <v>42</v>
      </c>
      <c r="H769" s="8">
        <f t="shared" si="89"/>
        <v>1</v>
      </c>
      <c r="I769" s="6">
        <f>SUM(L769:AZ769)</f>
        <v>0</v>
      </c>
      <c r="J769" s="8">
        <f t="shared" si="95"/>
        <v>0</v>
      </c>
      <c r="K769" s="6">
        <f t="shared" si="85"/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</row>
    <row r="770" spans="1:55" hidden="1" x14ac:dyDescent="0.25">
      <c r="B770" s="36">
        <v>46224</v>
      </c>
      <c r="C770" s="6" t="s">
        <v>1868</v>
      </c>
      <c r="D770" s="6" t="s">
        <v>1890</v>
      </c>
      <c r="E770" s="6">
        <v>6581</v>
      </c>
      <c r="F770" s="6">
        <v>2</v>
      </c>
      <c r="G770" s="6">
        <f>F770*120</f>
        <v>240</v>
      </c>
      <c r="H770" s="8">
        <f t="shared" si="89"/>
        <v>0.99583333333333335</v>
      </c>
      <c r="I770" s="6">
        <f>SUM(L770:AZ770)</f>
        <v>1</v>
      </c>
      <c r="J770" s="8">
        <f t="shared" si="95"/>
        <v>4.1666666666666666E-3</v>
      </c>
      <c r="K770" s="6">
        <f t="shared" ref="K770:K833" si="96">SUM(L770:U770)</f>
        <v>1</v>
      </c>
      <c r="L770" s="6">
        <v>1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</row>
    <row r="771" spans="1:55" hidden="1" x14ac:dyDescent="0.25">
      <c r="B771" s="36">
        <v>46225</v>
      </c>
      <c r="C771" s="39" t="s">
        <v>1294</v>
      </c>
      <c r="D771" s="6" t="s">
        <v>1295</v>
      </c>
      <c r="E771" s="6">
        <v>6601</v>
      </c>
      <c r="F771" s="6">
        <v>5</v>
      </c>
      <c r="G771" s="6">
        <f t="shared" ref="G771:G787" si="97">F771*21</f>
        <v>105</v>
      </c>
      <c r="H771" s="8">
        <f t="shared" si="89"/>
        <v>1</v>
      </c>
      <c r="I771" s="6">
        <f t="shared" ref="I771:I786" si="98">SUM(L771:BA771)</f>
        <v>0</v>
      </c>
      <c r="J771" s="7">
        <f t="shared" si="95"/>
        <v>0</v>
      </c>
      <c r="K771" s="6">
        <f t="shared" si="96"/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</row>
    <row r="772" spans="1:55" hidden="1" x14ac:dyDescent="0.25">
      <c r="B772" s="36">
        <v>46225</v>
      </c>
      <c r="C772" s="39" t="s">
        <v>1294</v>
      </c>
      <c r="D772" s="6" t="s">
        <v>1295</v>
      </c>
      <c r="E772" s="6">
        <v>6688</v>
      </c>
      <c r="F772" s="6">
        <v>5</v>
      </c>
      <c r="G772" s="6">
        <f t="shared" si="97"/>
        <v>105</v>
      </c>
      <c r="H772" s="8">
        <f t="shared" si="89"/>
        <v>1</v>
      </c>
      <c r="I772" s="6">
        <f t="shared" si="98"/>
        <v>0</v>
      </c>
      <c r="J772" s="7">
        <f t="shared" si="95"/>
        <v>0</v>
      </c>
      <c r="K772" s="6">
        <f t="shared" si="96"/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</row>
    <row r="773" spans="1:55" hidden="1" x14ac:dyDescent="0.25">
      <c r="A773" s="13"/>
      <c r="B773" s="39">
        <v>46225</v>
      </c>
      <c r="C773" s="39" t="s">
        <v>1279</v>
      </c>
      <c r="D773" s="13" t="s">
        <v>2551</v>
      </c>
      <c r="E773" s="13">
        <v>6601</v>
      </c>
      <c r="F773" s="13">
        <v>13</v>
      </c>
      <c r="G773" s="13">
        <f t="shared" si="97"/>
        <v>273</v>
      </c>
      <c r="H773" s="37">
        <f t="shared" si="89"/>
        <v>0.99633699633699635</v>
      </c>
      <c r="I773" s="13">
        <f t="shared" si="98"/>
        <v>1</v>
      </c>
      <c r="J773" s="33">
        <f t="shared" si="95"/>
        <v>3.663003663003663E-3</v>
      </c>
      <c r="K773" s="13">
        <f t="shared" si="96"/>
        <v>1</v>
      </c>
      <c r="L773" s="13">
        <v>0</v>
      </c>
      <c r="M773" s="13">
        <v>0</v>
      </c>
      <c r="N773" s="13">
        <v>1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6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6">
        <v>0</v>
      </c>
      <c r="AG773" s="6">
        <v>0</v>
      </c>
      <c r="AH773" s="13">
        <v>0</v>
      </c>
      <c r="AI773" s="13">
        <v>0</v>
      </c>
      <c r="AJ773" s="13">
        <v>0</v>
      </c>
      <c r="AK773" s="6">
        <v>0</v>
      </c>
      <c r="AL773" s="13">
        <v>0</v>
      </c>
      <c r="AM773" s="13">
        <v>0</v>
      </c>
      <c r="AN773" s="13">
        <v>0</v>
      </c>
      <c r="AO773" s="6">
        <v>0</v>
      </c>
      <c r="AP773" s="13">
        <v>0</v>
      </c>
      <c r="AQ773" s="13">
        <v>0</v>
      </c>
      <c r="AR773" s="6">
        <v>0</v>
      </c>
      <c r="AS773" s="6">
        <v>0</v>
      </c>
      <c r="AT773" s="13">
        <v>0</v>
      </c>
      <c r="AU773" s="13">
        <v>0</v>
      </c>
      <c r="AV773" s="13">
        <v>0</v>
      </c>
      <c r="AW773" s="13">
        <v>0</v>
      </c>
      <c r="AX773" s="13">
        <v>0</v>
      </c>
      <c r="AY773" s="13">
        <v>0</v>
      </c>
      <c r="AZ773" s="13">
        <v>0</v>
      </c>
      <c r="BA773" s="13">
        <v>0</v>
      </c>
      <c r="BB773" s="13"/>
      <c r="BC773" s="13"/>
    </row>
    <row r="774" spans="1:55" hidden="1" x14ac:dyDescent="0.25">
      <c r="A774" s="13"/>
      <c r="B774" s="39">
        <v>46225</v>
      </c>
      <c r="C774" s="39" t="s">
        <v>1279</v>
      </c>
      <c r="D774" s="13" t="s">
        <v>1333</v>
      </c>
      <c r="E774" s="13">
        <v>6688</v>
      </c>
      <c r="F774" s="13">
        <v>11</v>
      </c>
      <c r="G774" s="13">
        <f t="shared" si="97"/>
        <v>231</v>
      </c>
      <c r="H774" s="37">
        <f t="shared" si="89"/>
        <v>1</v>
      </c>
      <c r="I774" s="13">
        <f t="shared" si="98"/>
        <v>0</v>
      </c>
      <c r="J774" s="33">
        <f t="shared" si="95"/>
        <v>0</v>
      </c>
      <c r="K774" s="13">
        <f t="shared" si="96"/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6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6">
        <v>0</v>
      </c>
      <c r="AG774" s="6">
        <v>0</v>
      </c>
      <c r="AH774" s="13">
        <v>0</v>
      </c>
      <c r="AI774" s="13">
        <v>0</v>
      </c>
      <c r="AJ774" s="13">
        <v>0</v>
      </c>
      <c r="AK774" s="6">
        <v>0</v>
      </c>
      <c r="AL774" s="13">
        <v>0</v>
      </c>
      <c r="AM774" s="13">
        <v>0</v>
      </c>
      <c r="AN774" s="13">
        <v>0</v>
      </c>
      <c r="AO774" s="6">
        <v>0</v>
      </c>
      <c r="AP774" s="13">
        <v>0</v>
      </c>
      <c r="AQ774" s="13">
        <v>0</v>
      </c>
      <c r="AR774" s="6">
        <v>0</v>
      </c>
      <c r="AS774" s="6">
        <v>0</v>
      </c>
      <c r="AT774" s="13">
        <v>0</v>
      </c>
      <c r="AU774" s="13">
        <v>0</v>
      </c>
      <c r="AV774" s="13">
        <v>0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/>
      <c r="BC774" s="13"/>
    </row>
    <row r="775" spans="1:55" hidden="1" x14ac:dyDescent="0.25">
      <c r="B775" s="36">
        <v>46225</v>
      </c>
      <c r="C775" s="39" t="s">
        <v>1283</v>
      </c>
      <c r="D775" s="6" t="s">
        <v>1284</v>
      </c>
      <c r="E775" s="6">
        <v>6494</v>
      </c>
      <c r="F775" s="6">
        <v>7</v>
      </c>
      <c r="G775" s="6">
        <f t="shared" si="97"/>
        <v>147</v>
      </c>
      <c r="H775" s="8">
        <f t="shared" si="89"/>
        <v>1</v>
      </c>
      <c r="I775" s="6">
        <f t="shared" si="98"/>
        <v>0</v>
      </c>
      <c r="J775" s="7">
        <f t="shared" si="95"/>
        <v>0</v>
      </c>
      <c r="K775" s="6">
        <f t="shared" si="96"/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</row>
    <row r="776" spans="1:55" hidden="1" x14ac:dyDescent="0.25">
      <c r="B776" s="36">
        <v>46225</v>
      </c>
      <c r="C776" s="39" t="s">
        <v>1283</v>
      </c>
      <c r="D776" s="6" t="s">
        <v>1284</v>
      </c>
      <c r="E776" s="6">
        <v>6905</v>
      </c>
      <c r="F776" s="6">
        <v>7</v>
      </c>
      <c r="G776" s="6">
        <f t="shared" si="97"/>
        <v>147</v>
      </c>
      <c r="H776" s="8">
        <f t="shared" si="89"/>
        <v>1</v>
      </c>
      <c r="I776" s="6">
        <f t="shared" si="98"/>
        <v>0</v>
      </c>
      <c r="J776" s="7">
        <f t="shared" si="95"/>
        <v>0</v>
      </c>
      <c r="K776" s="6">
        <f t="shared" si="96"/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  <c r="AY776" s="6">
        <v>0</v>
      </c>
      <c r="AZ776" s="6">
        <v>0</v>
      </c>
      <c r="BA776" s="6">
        <v>0</v>
      </c>
    </row>
    <row r="777" spans="1:55" hidden="1" x14ac:dyDescent="0.25">
      <c r="B777" s="36">
        <v>46225</v>
      </c>
      <c r="C777" s="6" t="s">
        <v>1275</v>
      </c>
      <c r="D777" s="6" t="s">
        <v>1383</v>
      </c>
      <c r="E777" s="6">
        <v>6601</v>
      </c>
      <c r="F777" s="6">
        <v>1</v>
      </c>
      <c r="G777" s="6">
        <f t="shared" si="97"/>
        <v>21</v>
      </c>
      <c r="H777" s="8">
        <f t="shared" si="89"/>
        <v>1</v>
      </c>
      <c r="I777" s="6">
        <f t="shared" si="98"/>
        <v>0</v>
      </c>
      <c r="J777" s="7">
        <f t="shared" si="95"/>
        <v>0</v>
      </c>
      <c r="K777" s="6">
        <f t="shared" si="96"/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</row>
    <row r="778" spans="1:55" hidden="1" x14ac:dyDescent="0.25">
      <c r="B778" s="36">
        <v>46225</v>
      </c>
      <c r="C778" s="6" t="s">
        <v>1275</v>
      </c>
      <c r="D778" s="6" t="s">
        <v>1383</v>
      </c>
      <c r="E778" s="6">
        <v>6688</v>
      </c>
      <c r="F778" s="6">
        <v>1</v>
      </c>
      <c r="G778" s="6">
        <f t="shared" si="97"/>
        <v>21</v>
      </c>
      <c r="H778" s="8">
        <f t="shared" si="89"/>
        <v>1</v>
      </c>
      <c r="I778" s="6">
        <f t="shared" si="98"/>
        <v>0</v>
      </c>
      <c r="J778" s="7">
        <f t="shared" si="95"/>
        <v>0</v>
      </c>
      <c r="K778" s="6">
        <f t="shared" si="96"/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</row>
    <row r="779" spans="1:55" hidden="1" x14ac:dyDescent="0.25">
      <c r="B779" s="36">
        <v>46225</v>
      </c>
      <c r="C779" s="6" t="s">
        <v>1299</v>
      </c>
      <c r="D779" s="6" t="s">
        <v>1385</v>
      </c>
      <c r="E779" s="13">
        <v>6601</v>
      </c>
      <c r="F779" s="6">
        <v>6</v>
      </c>
      <c r="G779" s="6">
        <f t="shared" si="97"/>
        <v>126</v>
      </c>
      <c r="H779" s="8">
        <f t="shared" si="89"/>
        <v>0.98412698412698418</v>
      </c>
      <c r="I779" s="6">
        <f t="shared" si="98"/>
        <v>2</v>
      </c>
      <c r="J779" s="7">
        <f t="shared" si="95"/>
        <v>0</v>
      </c>
      <c r="K779" s="6">
        <f t="shared" si="96"/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1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1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0</v>
      </c>
      <c r="AV779" s="6">
        <v>0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</row>
    <row r="780" spans="1:55" hidden="1" x14ac:dyDescent="0.25">
      <c r="B780" s="36">
        <v>46225</v>
      </c>
      <c r="C780" s="6" t="s">
        <v>1299</v>
      </c>
      <c r="D780" s="6" t="s">
        <v>1385</v>
      </c>
      <c r="E780" s="13">
        <v>6688</v>
      </c>
      <c r="F780" s="6">
        <v>6</v>
      </c>
      <c r="G780" s="6">
        <f t="shared" si="97"/>
        <v>126</v>
      </c>
      <c r="H780" s="8">
        <f t="shared" si="89"/>
        <v>1</v>
      </c>
      <c r="I780" s="6">
        <f t="shared" si="98"/>
        <v>0</v>
      </c>
      <c r="J780" s="7">
        <f t="shared" si="95"/>
        <v>0</v>
      </c>
      <c r="K780" s="6">
        <f t="shared" si="96"/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0</v>
      </c>
      <c r="AV780" s="6">
        <v>0</v>
      </c>
      <c r="AW780" s="6">
        <v>0</v>
      </c>
      <c r="AX780" s="6">
        <v>0</v>
      </c>
      <c r="AY780" s="6">
        <v>0</v>
      </c>
      <c r="AZ780" s="6">
        <v>0</v>
      </c>
      <c r="BA780" s="6">
        <v>0</v>
      </c>
    </row>
    <row r="781" spans="1:55" hidden="1" x14ac:dyDescent="0.25">
      <c r="B781" s="36">
        <v>46225</v>
      </c>
      <c r="C781" s="6" t="s">
        <v>1310</v>
      </c>
      <c r="D781" s="6" t="s">
        <v>1311</v>
      </c>
      <c r="E781" s="6">
        <v>6601</v>
      </c>
      <c r="F781" s="6">
        <v>11</v>
      </c>
      <c r="G781" s="6">
        <f t="shared" si="97"/>
        <v>231</v>
      </c>
      <c r="H781" s="8">
        <f t="shared" si="89"/>
        <v>1</v>
      </c>
      <c r="I781" s="6">
        <f t="shared" si="98"/>
        <v>0</v>
      </c>
      <c r="J781" s="7">
        <f t="shared" si="95"/>
        <v>0</v>
      </c>
      <c r="K781" s="6">
        <f t="shared" si="96"/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</row>
    <row r="782" spans="1:55" hidden="1" x14ac:dyDescent="0.25">
      <c r="B782" s="36">
        <v>46225</v>
      </c>
      <c r="C782" s="6" t="s">
        <v>1310</v>
      </c>
      <c r="D782" s="6" t="s">
        <v>1311</v>
      </c>
      <c r="E782" s="6">
        <v>6688</v>
      </c>
      <c r="F782" s="6">
        <v>2</v>
      </c>
      <c r="G782" s="6">
        <f t="shared" si="97"/>
        <v>42</v>
      </c>
      <c r="H782" s="8">
        <f t="shared" ref="H782:H845" si="99">1-I782/G782</f>
        <v>1</v>
      </c>
      <c r="I782" s="6">
        <f t="shared" si="98"/>
        <v>0</v>
      </c>
      <c r="J782" s="7">
        <f t="shared" si="95"/>
        <v>0</v>
      </c>
      <c r="K782" s="6">
        <f t="shared" si="96"/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6">
        <v>0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</row>
    <row r="783" spans="1:55" hidden="1" x14ac:dyDescent="0.25">
      <c r="B783" s="36">
        <v>46225</v>
      </c>
      <c r="C783" s="39" t="s">
        <v>1310</v>
      </c>
      <c r="D783" s="6" t="s">
        <v>1312</v>
      </c>
      <c r="E783" s="13">
        <v>6601</v>
      </c>
      <c r="F783" s="6">
        <v>11</v>
      </c>
      <c r="G783" s="6">
        <f t="shared" si="97"/>
        <v>231</v>
      </c>
      <c r="H783" s="8">
        <f t="shared" si="99"/>
        <v>1</v>
      </c>
      <c r="I783" s="6">
        <f t="shared" si="98"/>
        <v>0</v>
      </c>
      <c r="J783" s="7">
        <f t="shared" si="95"/>
        <v>0</v>
      </c>
      <c r="K783" s="6">
        <f t="shared" si="96"/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0</v>
      </c>
      <c r="AQ783" s="6">
        <v>0</v>
      </c>
      <c r="AR783" s="6">
        <v>0</v>
      </c>
      <c r="AS783" s="6">
        <v>0</v>
      </c>
      <c r="AT783" s="6">
        <v>0</v>
      </c>
      <c r="AU783" s="6">
        <v>0</v>
      </c>
      <c r="AV783" s="6">
        <v>0</v>
      </c>
      <c r="AW783" s="6">
        <v>0</v>
      </c>
      <c r="AX783" s="6">
        <v>0</v>
      </c>
      <c r="AY783" s="6">
        <v>0</v>
      </c>
      <c r="AZ783" s="6">
        <v>0</v>
      </c>
      <c r="BA783" s="6">
        <v>0</v>
      </c>
    </row>
    <row r="784" spans="1:55" hidden="1" x14ac:dyDescent="0.25">
      <c r="B784" s="36">
        <v>46225</v>
      </c>
      <c r="C784" s="39" t="s">
        <v>1310</v>
      </c>
      <c r="D784" s="6" t="s">
        <v>1312</v>
      </c>
      <c r="E784" s="13">
        <v>6688</v>
      </c>
      <c r="F784" s="6">
        <v>4</v>
      </c>
      <c r="G784" s="6">
        <f t="shared" si="97"/>
        <v>84</v>
      </c>
      <c r="H784" s="8">
        <f t="shared" si="99"/>
        <v>1</v>
      </c>
      <c r="I784" s="6">
        <f t="shared" si="98"/>
        <v>0</v>
      </c>
      <c r="J784" s="7">
        <f t="shared" si="95"/>
        <v>0</v>
      </c>
      <c r="K784" s="6">
        <f t="shared" si="96"/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  <c r="AX784" s="6">
        <v>0</v>
      </c>
      <c r="AY784" s="6">
        <v>0</v>
      </c>
      <c r="AZ784" s="6">
        <v>0</v>
      </c>
      <c r="BA784" s="6">
        <v>0</v>
      </c>
    </row>
    <row r="785" spans="1:53" hidden="1" x14ac:dyDescent="0.25">
      <c r="B785" s="36">
        <v>46225</v>
      </c>
      <c r="C785" s="6" t="s">
        <v>1275</v>
      </c>
      <c r="D785" s="6" t="s">
        <v>1358</v>
      </c>
      <c r="E785" s="13">
        <v>6601</v>
      </c>
      <c r="F785" s="6">
        <v>1</v>
      </c>
      <c r="G785" s="6">
        <f t="shared" si="97"/>
        <v>21</v>
      </c>
      <c r="H785" s="8">
        <f t="shared" si="99"/>
        <v>1</v>
      </c>
      <c r="I785" s="6">
        <f t="shared" si="98"/>
        <v>0</v>
      </c>
      <c r="J785" s="7">
        <f t="shared" si="95"/>
        <v>0</v>
      </c>
      <c r="K785" s="6">
        <f t="shared" si="96"/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0</v>
      </c>
      <c r="AT785" s="6">
        <v>0</v>
      </c>
      <c r="AU785" s="6">
        <v>0</v>
      </c>
      <c r="AV785" s="6">
        <v>0</v>
      </c>
      <c r="AW785" s="6">
        <v>0</v>
      </c>
      <c r="AX785" s="6">
        <v>0</v>
      </c>
      <c r="AY785" s="6">
        <v>0</v>
      </c>
      <c r="AZ785" s="6">
        <v>0</v>
      </c>
      <c r="BA785" s="6">
        <v>0</v>
      </c>
    </row>
    <row r="786" spans="1:53" hidden="1" x14ac:dyDescent="0.25">
      <c r="B786" s="36">
        <v>46225</v>
      </c>
      <c r="C786" s="6" t="s">
        <v>1275</v>
      </c>
      <c r="D786" s="6" t="s">
        <v>1358</v>
      </c>
      <c r="E786" s="13">
        <v>6688</v>
      </c>
      <c r="F786" s="6">
        <v>1</v>
      </c>
      <c r="G786" s="6">
        <f t="shared" si="97"/>
        <v>21</v>
      </c>
      <c r="H786" s="8">
        <f t="shared" si="99"/>
        <v>1</v>
      </c>
      <c r="I786" s="6">
        <f t="shared" si="98"/>
        <v>0</v>
      </c>
      <c r="J786" s="7">
        <f t="shared" si="95"/>
        <v>0</v>
      </c>
      <c r="K786" s="6">
        <f t="shared" si="96"/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</row>
    <row r="787" spans="1:53" hidden="1" x14ac:dyDescent="0.25">
      <c r="B787" s="36">
        <v>46225</v>
      </c>
      <c r="C787" s="39" t="s">
        <v>1279</v>
      </c>
      <c r="D787" s="6" t="s">
        <v>1849</v>
      </c>
      <c r="E787" s="13">
        <v>6366</v>
      </c>
      <c r="F787" s="6">
        <v>1</v>
      </c>
      <c r="G787" s="84">
        <f t="shared" si="97"/>
        <v>21</v>
      </c>
      <c r="H787" s="8">
        <f t="shared" si="99"/>
        <v>0.95238095238095233</v>
      </c>
      <c r="I787" s="6">
        <f>SUM(L787:AZ787)</f>
        <v>1</v>
      </c>
      <c r="J787" s="8">
        <f t="shared" si="95"/>
        <v>0</v>
      </c>
      <c r="K787" s="6">
        <f t="shared" si="96"/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0</v>
      </c>
      <c r="AX787" s="6">
        <v>1</v>
      </c>
      <c r="AY787" s="6">
        <v>0</v>
      </c>
      <c r="AZ787" s="6">
        <v>0</v>
      </c>
      <c r="BA787" s="6">
        <v>0</v>
      </c>
    </row>
    <row r="788" spans="1:53" hidden="1" x14ac:dyDescent="0.25">
      <c r="B788" s="36">
        <v>46225</v>
      </c>
      <c r="C788" s="6" t="s">
        <v>2150</v>
      </c>
      <c r="D788" s="6" t="s">
        <v>2157</v>
      </c>
      <c r="E788" s="6">
        <v>6446</v>
      </c>
      <c r="F788" s="96">
        <v>1</v>
      </c>
      <c r="G788" s="6">
        <v>170</v>
      </c>
      <c r="H788" s="8">
        <f t="shared" si="99"/>
        <v>0.9882352941176471</v>
      </c>
      <c r="I788" s="6">
        <f>SUM(L788:AZ788)</f>
        <v>2</v>
      </c>
      <c r="J788" s="8">
        <f t="shared" si="95"/>
        <v>0</v>
      </c>
      <c r="K788" s="6">
        <f t="shared" si="96"/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2</v>
      </c>
      <c r="AV788" s="6">
        <v>0</v>
      </c>
      <c r="AW788" s="6">
        <v>0</v>
      </c>
      <c r="AX788" s="6">
        <v>0</v>
      </c>
      <c r="AY788" s="6">
        <v>0</v>
      </c>
      <c r="AZ788" s="6">
        <v>0</v>
      </c>
      <c r="BA788" s="6">
        <v>0</v>
      </c>
    </row>
    <row r="789" spans="1:53" hidden="1" x14ac:dyDescent="0.25">
      <c r="B789" s="36">
        <v>46225</v>
      </c>
      <c r="C789" s="6" t="s">
        <v>2150</v>
      </c>
      <c r="D789" s="6" t="s">
        <v>2157</v>
      </c>
      <c r="E789" s="6">
        <v>6446</v>
      </c>
      <c r="F789" s="96">
        <v>1</v>
      </c>
      <c r="G789" s="6">
        <v>170</v>
      </c>
      <c r="H789" s="8">
        <f t="shared" si="99"/>
        <v>0.9882352941176471</v>
      </c>
      <c r="I789" s="6">
        <f>SUM(L789:AZ789)</f>
        <v>2</v>
      </c>
      <c r="J789" s="8">
        <f t="shared" si="95"/>
        <v>0</v>
      </c>
      <c r="K789" s="6">
        <f t="shared" si="96"/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2</v>
      </c>
      <c r="AV789" s="6">
        <v>0</v>
      </c>
      <c r="AW789" s="6">
        <v>0</v>
      </c>
      <c r="AX789" s="6">
        <v>0</v>
      </c>
      <c r="AY789" s="6">
        <v>0</v>
      </c>
      <c r="AZ789" s="6">
        <v>0</v>
      </c>
      <c r="BA789" s="6">
        <v>0</v>
      </c>
    </row>
    <row r="790" spans="1:53" hidden="1" x14ac:dyDescent="0.25">
      <c r="B790" s="36">
        <v>46225</v>
      </c>
      <c r="C790" s="6" t="s">
        <v>2145</v>
      </c>
      <c r="D790" s="6" t="s">
        <v>2153</v>
      </c>
      <c r="E790" s="6">
        <v>6601</v>
      </c>
      <c r="F790" s="96">
        <v>6</v>
      </c>
      <c r="G790" s="6">
        <v>1020</v>
      </c>
      <c r="H790" s="8">
        <f t="shared" si="99"/>
        <v>1</v>
      </c>
      <c r="I790" s="6">
        <f>SUM(L790:AZ790)</f>
        <v>0</v>
      </c>
      <c r="J790" s="8">
        <f t="shared" si="95"/>
        <v>0</v>
      </c>
      <c r="K790" s="6">
        <f t="shared" si="96"/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</row>
    <row r="791" spans="1:53" hidden="1" x14ac:dyDescent="0.25">
      <c r="B791" s="36">
        <v>46225</v>
      </c>
      <c r="C791" s="6" t="s">
        <v>2145</v>
      </c>
      <c r="D791" s="6" t="s">
        <v>2153</v>
      </c>
      <c r="E791" s="6">
        <v>6688</v>
      </c>
      <c r="F791" s="96">
        <v>6</v>
      </c>
      <c r="G791" s="6">
        <v>1020</v>
      </c>
      <c r="H791" s="8">
        <f t="shared" si="99"/>
        <v>1</v>
      </c>
      <c r="I791" s="6">
        <f>SUM(L791:AZ791)</f>
        <v>0</v>
      </c>
      <c r="J791" s="8">
        <f t="shared" si="95"/>
        <v>0</v>
      </c>
      <c r="K791" s="6">
        <f t="shared" si="96"/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6">
        <v>0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</row>
    <row r="792" spans="1:53" hidden="1" x14ac:dyDescent="0.25">
      <c r="A792" s="6" t="s">
        <v>1853</v>
      </c>
      <c r="B792" s="36">
        <v>46226</v>
      </c>
      <c r="C792" s="39" t="s">
        <v>1536</v>
      </c>
      <c r="D792" s="6" t="s">
        <v>1861</v>
      </c>
      <c r="E792" s="13">
        <v>6446</v>
      </c>
      <c r="F792" s="6">
        <v>10</v>
      </c>
      <c r="G792" s="6">
        <f t="shared" ref="G792:G805" si="100">F792*21</f>
        <v>210</v>
      </c>
      <c r="H792" s="8">
        <f t="shared" si="99"/>
        <v>0.99523809523809526</v>
      </c>
      <c r="I792" s="6">
        <f>SUM(L792:BA792)</f>
        <v>1</v>
      </c>
      <c r="J792" s="7">
        <f t="shared" si="95"/>
        <v>0</v>
      </c>
      <c r="K792" s="6">
        <f t="shared" si="96"/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1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0</v>
      </c>
      <c r="AV792" s="6">
        <v>0</v>
      </c>
      <c r="AW792" s="6">
        <v>0</v>
      </c>
      <c r="AX792" s="6">
        <v>0</v>
      </c>
      <c r="AY792" s="6">
        <v>0</v>
      </c>
      <c r="AZ792" s="6">
        <v>0</v>
      </c>
      <c r="BA792" s="6">
        <v>0</v>
      </c>
    </row>
    <row r="793" spans="1:53" hidden="1" x14ac:dyDescent="0.25">
      <c r="A793" s="6" t="s">
        <v>1853</v>
      </c>
      <c r="B793" s="36">
        <v>46226</v>
      </c>
      <c r="C793" s="39" t="s">
        <v>1275</v>
      </c>
      <c r="D793" s="6" t="s">
        <v>2500</v>
      </c>
      <c r="E793" s="6">
        <v>6601</v>
      </c>
      <c r="F793" s="6">
        <v>3</v>
      </c>
      <c r="G793" s="6">
        <f t="shared" si="100"/>
        <v>63</v>
      </c>
      <c r="H793" s="8">
        <f t="shared" si="99"/>
        <v>0.98412698412698418</v>
      </c>
      <c r="I793" s="6">
        <f>SUM(L793:BA793)</f>
        <v>1</v>
      </c>
      <c r="J793" s="7">
        <f t="shared" si="95"/>
        <v>0</v>
      </c>
      <c r="K793" s="6">
        <f t="shared" si="96"/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1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</row>
    <row r="794" spans="1:53" hidden="1" x14ac:dyDescent="0.25">
      <c r="A794" s="6" t="s">
        <v>1853</v>
      </c>
      <c r="B794" s="36">
        <v>46226</v>
      </c>
      <c r="C794" s="39" t="s">
        <v>1275</v>
      </c>
      <c r="D794" s="6" t="s">
        <v>1380</v>
      </c>
      <c r="E794" s="6">
        <v>6688</v>
      </c>
      <c r="F794" s="6">
        <v>3</v>
      </c>
      <c r="G794" s="84">
        <f t="shared" si="100"/>
        <v>63</v>
      </c>
      <c r="H794" s="8">
        <f t="shared" si="99"/>
        <v>1</v>
      </c>
      <c r="I794" s="6">
        <f t="shared" ref="I794:I857" si="101">SUM(L794:AZ794)</f>
        <v>0</v>
      </c>
      <c r="J794" s="8">
        <f t="shared" si="95"/>
        <v>0</v>
      </c>
      <c r="K794" s="6">
        <f t="shared" si="96"/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6">
        <v>0</v>
      </c>
      <c r="AS794" s="6">
        <v>0</v>
      </c>
      <c r="AT794" s="6">
        <v>0</v>
      </c>
      <c r="AU794" s="6">
        <v>0</v>
      </c>
      <c r="AV794" s="6">
        <v>0</v>
      </c>
      <c r="AW794" s="6">
        <v>0</v>
      </c>
      <c r="AX794" s="6">
        <v>0</v>
      </c>
      <c r="AY794" s="6">
        <v>0</v>
      </c>
      <c r="AZ794" s="6">
        <v>0</v>
      </c>
      <c r="BA794" s="6">
        <v>0</v>
      </c>
    </row>
    <row r="795" spans="1:53" hidden="1" x14ac:dyDescent="0.25">
      <c r="A795" s="6" t="s">
        <v>1853</v>
      </c>
      <c r="B795" s="36">
        <v>46226</v>
      </c>
      <c r="C795" s="39" t="s">
        <v>1279</v>
      </c>
      <c r="D795" s="6" t="s">
        <v>1302</v>
      </c>
      <c r="E795" s="6">
        <v>6601</v>
      </c>
      <c r="F795" s="6">
        <v>12</v>
      </c>
      <c r="G795" s="84">
        <f t="shared" si="100"/>
        <v>252</v>
      </c>
      <c r="H795" s="8">
        <f t="shared" si="99"/>
        <v>0.99603174603174605</v>
      </c>
      <c r="I795" s="6">
        <f t="shared" si="101"/>
        <v>1</v>
      </c>
      <c r="J795" s="8">
        <f t="shared" si="95"/>
        <v>3.968253968253968E-3</v>
      </c>
      <c r="K795" s="6">
        <f t="shared" si="96"/>
        <v>1</v>
      </c>
      <c r="L795" s="6">
        <v>0</v>
      </c>
      <c r="M795" s="6">
        <v>0</v>
      </c>
      <c r="N795" s="6">
        <v>0</v>
      </c>
      <c r="O795" s="6">
        <v>1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</row>
    <row r="796" spans="1:53" hidden="1" x14ac:dyDescent="0.25">
      <c r="A796" s="6" t="s">
        <v>1853</v>
      </c>
      <c r="B796" s="36">
        <v>46226</v>
      </c>
      <c r="C796" s="39" t="s">
        <v>1279</v>
      </c>
      <c r="D796" s="6" t="s">
        <v>1302</v>
      </c>
      <c r="E796" s="6">
        <v>6688</v>
      </c>
      <c r="F796" s="6">
        <v>12</v>
      </c>
      <c r="G796" s="84">
        <f t="shared" si="100"/>
        <v>252</v>
      </c>
      <c r="H796" s="8">
        <f t="shared" si="99"/>
        <v>1</v>
      </c>
      <c r="I796" s="6">
        <f t="shared" si="101"/>
        <v>0</v>
      </c>
      <c r="J796" s="8">
        <f t="shared" si="95"/>
        <v>0</v>
      </c>
      <c r="K796" s="6">
        <f t="shared" si="96"/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</row>
    <row r="797" spans="1:53" hidden="1" x14ac:dyDescent="0.25">
      <c r="A797" s="6" t="s">
        <v>1853</v>
      </c>
      <c r="B797" s="36">
        <v>46226</v>
      </c>
      <c r="C797" s="39" t="s">
        <v>1279</v>
      </c>
      <c r="D797" s="6" t="s">
        <v>1280</v>
      </c>
      <c r="E797" s="6">
        <v>6494</v>
      </c>
      <c r="F797" s="6">
        <v>5</v>
      </c>
      <c r="G797" s="84">
        <f t="shared" si="100"/>
        <v>105</v>
      </c>
      <c r="H797" s="8">
        <f t="shared" si="99"/>
        <v>1</v>
      </c>
      <c r="I797" s="6">
        <f t="shared" si="101"/>
        <v>0</v>
      </c>
      <c r="J797" s="8">
        <f t="shared" si="95"/>
        <v>0</v>
      </c>
      <c r="K797" s="6">
        <f t="shared" si="96"/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</v>
      </c>
      <c r="AU797" s="6">
        <v>0</v>
      </c>
      <c r="AV797" s="6">
        <v>0</v>
      </c>
      <c r="AW797" s="6">
        <v>0</v>
      </c>
      <c r="AX797" s="6">
        <v>0</v>
      </c>
      <c r="AY797" s="6">
        <v>0</v>
      </c>
      <c r="AZ797" s="6">
        <v>0</v>
      </c>
      <c r="BA797" s="6">
        <v>0</v>
      </c>
    </row>
    <row r="798" spans="1:53" hidden="1" x14ac:dyDescent="0.25">
      <c r="A798" s="6" t="s">
        <v>1853</v>
      </c>
      <c r="B798" s="36">
        <v>46226</v>
      </c>
      <c r="C798" s="39" t="s">
        <v>1279</v>
      </c>
      <c r="D798" s="6" t="s">
        <v>1280</v>
      </c>
      <c r="E798" s="6">
        <v>6905</v>
      </c>
      <c r="F798" s="6">
        <v>5</v>
      </c>
      <c r="G798" s="84">
        <f t="shared" si="100"/>
        <v>105</v>
      </c>
      <c r="H798" s="8">
        <f t="shared" si="99"/>
        <v>1</v>
      </c>
      <c r="I798" s="6">
        <f t="shared" si="101"/>
        <v>0</v>
      </c>
      <c r="J798" s="8">
        <f t="shared" si="95"/>
        <v>0</v>
      </c>
      <c r="K798" s="6">
        <f t="shared" si="96"/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0</v>
      </c>
      <c r="AV798" s="6">
        <v>0</v>
      </c>
      <c r="AW798" s="6">
        <v>0</v>
      </c>
      <c r="AX798" s="6">
        <v>0</v>
      </c>
      <c r="AY798" s="6">
        <v>0</v>
      </c>
      <c r="AZ798" s="6">
        <v>0</v>
      </c>
      <c r="BA798" s="6">
        <v>0</v>
      </c>
    </row>
    <row r="799" spans="1:53" hidden="1" x14ac:dyDescent="0.25">
      <c r="A799" s="6" t="s">
        <v>1853</v>
      </c>
      <c r="B799" s="36">
        <v>46226</v>
      </c>
      <c r="C799" s="39" t="s">
        <v>1279</v>
      </c>
      <c r="D799" s="6" t="s">
        <v>2503</v>
      </c>
      <c r="E799" s="6">
        <v>6494</v>
      </c>
      <c r="F799" s="6">
        <v>3</v>
      </c>
      <c r="G799" s="84">
        <f t="shared" si="100"/>
        <v>63</v>
      </c>
      <c r="H799" s="8">
        <f t="shared" si="99"/>
        <v>0.93650793650793651</v>
      </c>
      <c r="I799" s="6">
        <f t="shared" si="101"/>
        <v>4</v>
      </c>
      <c r="J799" s="8">
        <f t="shared" si="95"/>
        <v>4.7619047619047616E-2</v>
      </c>
      <c r="K799" s="6">
        <f t="shared" si="96"/>
        <v>3</v>
      </c>
      <c r="L799" s="6">
        <v>0</v>
      </c>
      <c r="M799" s="6">
        <v>0</v>
      </c>
      <c r="N799" s="6">
        <v>3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1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  <c r="AX799" s="6">
        <v>0</v>
      </c>
      <c r="AY799" s="6">
        <v>0</v>
      </c>
      <c r="AZ799" s="6">
        <v>0</v>
      </c>
      <c r="BA799" s="6">
        <v>0</v>
      </c>
    </row>
    <row r="800" spans="1:53" hidden="1" x14ac:dyDescent="0.25">
      <c r="A800" s="6" t="s">
        <v>1853</v>
      </c>
      <c r="B800" s="36">
        <v>46226</v>
      </c>
      <c r="C800" s="39" t="s">
        <v>1279</v>
      </c>
      <c r="D800" s="6" t="s">
        <v>1307</v>
      </c>
      <c r="E800" s="6">
        <v>6494</v>
      </c>
      <c r="F800" s="6">
        <v>10</v>
      </c>
      <c r="G800" s="84">
        <f t="shared" si="100"/>
        <v>210</v>
      </c>
      <c r="H800" s="8">
        <f t="shared" si="99"/>
        <v>0.99047619047619051</v>
      </c>
      <c r="I800" s="6">
        <f t="shared" si="101"/>
        <v>2</v>
      </c>
      <c r="J800" s="8">
        <f t="shared" si="95"/>
        <v>9.5238095238095247E-3</v>
      </c>
      <c r="K800" s="6">
        <f t="shared" si="96"/>
        <v>2</v>
      </c>
      <c r="L800" s="6">
        <v>0</v>
      </c>
      <c r="M800" s="6">
        <v>0</v>
      </c>
      <c r="N800" s="6">
        <v>0</v>
      </c>
      <c r="O800" s="6">
        <v>0</v>
      </c>
      <c r="P800" s="6">
        <v>1</v>
      </c>
      <c r="Q800" s="6">
        <v>1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  <c r="AX800" s="6">
        <v>0</v>
      </c>
      <c r="AY800" s="6">
        <v>0</v>
      </c>
      <c r="AZ800" s="6">
        <v>0</v>
      </c>
      <c r="BA800" s="6">
        <v>0</v>
      </c>
    </row>
    <row r="801" spans="1:55" hidden="1" x14ac:dyDescent="0.25">
      <c r="A801" s="6" t="s">
        <v>1853</v>
      </c>
      <c r="B801" s="36">
        <v>46226</v>
      </c>
      <c r="C801" s="39" t="s">
        <v>1279</v>
      </c>
      <c r="D801" s="6" t="s">
        <v>1307</v>
      </c>
      <c r="E801" s="6">
        <v>6905</v>
      </c>
      <c r="F801" s="6">
        <v>7</v>
      </c>
      <c r="G801" s="84">
        <f t="shared" si="100"/>
        <v>147</v>
      </c>
      <c r="H801" s="8">
        <f t="shared" si="99"/>
        <v>1</v>
      </c>
      <c r="I801" s="6">
        <f t="shared" si="101"/>
        <v>0</v>
      </c>
      <c r="J801" s="8">
        <f t="shared" si="95"/>
        <v>0</v>
      </c>
      <c r="K801" s="6">
        <f t="shared" si="96"/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  <c r="AM801" s="6">
        <v>0</v>
      </c>
      <c r="AN801" s="6">
        <v>0</v>
      </c>
      <c r="AO801" s="6">
        <v>0</v>
      </c>
      <c r="AP801" s="6">
        <v>0</v>
      </c>
      <c r="AQ801" s="6">
        <v>0</v>
      </c>
      <c r="AR801" s="6">
        <v>0</v>
      </c>
      <c r="AS801" s="6">
        <v>0</v>
      </c>
      <c r="AT801" s="6">
        <v>0</v>
      </c>
      <c r="AU801" s="6">
        <v>0</v>
      </c>
      <c r="AV801" s="6">
        <v>0</v>
      </c>
      <c r="AW801" s="6">
        <v>0</v>
      </c>
      <c r="AX801" s="6">
        <v>0</v>
      </c>
      <c r="AY801" s="6">
        <v>0</v>
      </c>
      <c r="AZ801" s="6">
        <v>0</v>
      </c>
      <c r="BA801" s="6">
        <v>0</v>
      </c>
    </row>
    <row r="802" spans="1:55" hidden="1" x14ac:dyDescent="0.25">
      <c r="A802" s="6" t="s">
        <v>1853</v>
      </c>
      <c r="B802" s="36">
        <v>46226</v>
      </c>
      <c r="C802" s="6" t="s">
        <v>1279</v>
      </c>
      <c r="D802" s="6" t="s">
        <v>1389</v>
      </c>
      <c r="E802" s="13">
        <v>6601</v>
      </c>
      <c r="F802" s="6">
        <v>1</v>
      </c>
      <c r="G802" s="84">
        <f t="shared" si="100"/>
        <v>21</v>
      </c>
      <c r="H802" s="8">
        <f t="shared" si="99"/>
        <v>0.95238095238095233</v>
      </c>
      <c r="I802" s="6">
        <f t="shared" si="101"/>
        <v>1</v>
      </c>
      <c r="J802" s="8">
        <f t="shared" si="95"/>
        <v>4.7619047619047616E-2</v>
      </c>
      <c r="K802" s="6">
        <f t="shared" si="96"/>
        <v>1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1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  <c r="AX802" s="6">
        <v>0</v>
      </c>
      <c r="AY802" s="6">
        <v>0</v>
      </c>
      <c r="AZ802" s="6">
        <v>0</v>
      </c>
      <c r="BA802" s="6">
        <v>0</v>
      </c>
    </row>
    <row r="803" spans="1:55" hidden="1" x14ac:dyDescent="0.25">
      <c r="A803" s="6" t="s">
        <v>1853</v>
      </c>
      <c r="B803" s="36">
        <v>46226</v>
      </c>
      <c r="C803" s="6" t="s">
        <v>1279</v>
      </c>
      <c r="D803" s="6" t="s">
        <v>1389</v>
      </c>
      <c r="E803" s="13">
        <v>6688</v>
      </c>
      <c r="F803" s="6">
        <v>1</v>
      </c>
      <c r="G803" s="84">
        <f t="shared" si="100"/>
        <v>21</v>
      </c>
      <c r="H803" s="8">
        <f t="shared" si="99"/>
        <v>1</v>
      </c>
      <c r="I803" s="6">
        <f t="shared" si="101"/>
        <v>0</v>
      </c>
      <c r="J803" s="8">
        <f t="shared" si="95"/>
        <v>0</v>
      </c>
      <c r="K803" s="6">
        <f t="shared" si="96"/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0</v>
      </c>
      <c r="AW803" s="6">
        <v>0</v>
      </c>
      <c r="AX803" s="6">
        <v>0</v>
      </c>
      <c r="AY803" s="6">
        <v>0</v>
      </c>
      <c r="AZ803" s="6">
        <v>0</v>
      </c>
      <c r="BA803" s="6">
        <v>0</v>
      </c>
    </row>
    <row r="804" spans="1:55" hidden="1" x14ac:dyDescent="0.25">
      <c r="A804" s="6" t="s">
        <v>1853</v>
      </c>
      <c r="B804" s="39">
        <v>46226</v>
      </c>
      <c r="C804" s="39" t="s">
        <v>1499</v>
      </c>
      <c r="D804" s="13" t="s">
        <v>809</v>
      </c>
      <c r="E804" s="13">
        <v>6494</v>
      </c>
      <c r="F804" s="71">
        <v>1</v>
      </c>
      <c r="G804" s="84">
        <f t="shared" si="100"/>
        <v>21</v>
      </c>
      <c r="H804" s="8">
        <f t="shared" si="99"/>
        <v>1</v>
      </c>
      <c r="I804" s="6">
        <f t="shared" si="101"/>
        <v>0</v>
      </c>
      <c r="J804" s="8">
        <f t="shared" si="95"/>
        <v>0</v>
      </c>
      <c r="K804" s="6">
        <f t="shared" si="96"/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6">
        <v>0</v>
      </c>
      <c r="AS804" s="6">
        <v>0</v>
      </c>
      <c r="AT804" s="6">
        <v>0</v>
      </c>
      <c r="AU804" s="6">
        <v>0</v>
      </c>
      <c r="AV804" s="6">
        <v>0</v>
      </c>
      <c r="AW804" s="6">
        <v>0</v>
      </c>
      <c r="AX804" s="6">
        <v>0</v>
      </c>
      <c r="AY804" s="6">
        <v>0</v>
      </c>
      <c r="AZ804" s="6">
        <v>0</v>
      </c>
      <c r="BA804" s="6">
        <v>0</v>
      </c>
    </row>
    <row r="805" spans="1:55" hidden="1" x14ac:dyDescent="0.25">
      <c r="A805" s="6" t="s">
        <v>1853</v>
      </c>
      <c r="B805" s="39">
        <v>46226</v>
      </c>
      <c r="C805" s="39" t="s">
        <v>1499</v>
      </c>
      <c r="D805" s="13" t="s">
        <v>809</v>
      </c>
      <c r="E805" s="13">
        <v>6905</v>
      </c>
      <c r="F805" s="13">
        <v>1</v>
      </c>
      <c r="G805" s="84">
        <f t="shared" si="100"/>
        <v>21</v>
      </c>
      <c r="H805" s="8">
        <f t="shared" si="99"/>
        <v>1</v>
      </c>
      <c r="I805" s="6">
        <f t="shared" si="101"/>
        <v>0</v>
      </c>
      <c r="J805" s="8">
        <f t="shared" si="95"/>
        <v>0</v>
      </c>
      <c r="K805" s="6">
        <f t="shared" si="96"/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  <c r="AX805" s="6">
        <v>0</v>
      </c>
      <c r="AY805" s="6">
        <v>0</v>
      </c>
      <c r="AZ805" s="6">
        <v>0</v>
      </c>
      <c r="BA805" s="6">
        <v>0</v>
      </c>
    </row>
    <row r="806" spans="1:55" hidden="1" x14ac:dyDescent="0.25">
      <c r="A806" s="6" t="s">
        <v>1853</v>
      </c>
      <c r="B806" s="36">
        <v>46226</v>
      </c>
      <c r="C806" s="6" t="s">
        <v>1870</v>
      </c>
      <c r="D806" s="6" t="s">
        <v>1891</v>
      </c>
      <c r="E806" s="6">
        <v>6494</v>
      </c>
      <c r="F806" s="6">
        <v>1</v>
      </c>
      <c r="G806" s="84">
        <v>120</v>
      </c>
      <c r="H806" s="8">
        <f t="shared" si="99"/>
        <v>0.9916666666666667</v>
      </c>
      <c r="I806" s="6">
        <f t="shared" si="101"/>
        <v>1</v>
      </c>
      <c r="J806" s="8">
        <f t="shared" si="95"/>
        <v>0</v>
      </c>
      <c r="K806" s="6">
        <f t="shared" si="96"/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1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  <c r="AX806" s="6">
        <v>0</v>
      </c>
      <c r="AY806" s="6">
        <v>0</v>
      </c>
      <c r="AZ806" s="6">
        <v>0</v>
      </c>
      <c r="BA806" s="6">
        <v>0</v>
      </c>
    </row>
    <row r="807" spans="1:55" hidden="1" x14ac:dyDescent="0.25">
      <c r="A807" s="6" t="s">
        <v>1853</v>
      </c>
      <c r="B807" s="36">
        <v>46226</v>
      </c>
      <c r="C807" s="39" t="s">
        <v>1275</v>
      </c>
      <c r="D807" s="6" t="s">
        <v>1278</v>
      </c>
      <c r="E807" s="6">
        <v>6494</v>
      </c>
      <c r="F807" s="6">
        <v>8</v>
      </c>
      <c r="G807" s="6">
        <f t="shared" ref="G807:G815" si="102">F807*21</f>
        <v>168</v>
      </c>
      <c r="H807" s="8">
        <f t="shared" si="99"/>
        <v>0.99404761904761907</v>
      </c>
      <c r="I807" s="6">
        <f t="shared" si="101"/>
        <v>1</v>
      </c>
      <c r="J807" s="8">
        <f t="shared" si="95"/>
        <v>0</v>
      </c>
      <c r="K807" s="6">
        <f t="shared" si="96"/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1</v>
      </c>
      <c r="AO807" s="6">
        <v>0</v>
      </c>
      <c r="AP807" s="6">
        <v>0</v>
      </c>
      <c r="AQ807" s="6">
        <v>0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0</v>
      </c>
      <c r="AX807" s="6">
        <v>0</v>
      </c>
      <c r="AY807" s="6">
        <v>0</v>
      </c>
      <c r="AZ807" s="6">
        <v>0</v>
      </c>
      <c r="BA807" s="6">
        <v>0</v>
      </c>
    </row>
    <row r="808" spans="1:55" hidden="1" x14ac:dyDescent="0.25">
      <c r="A808" s="6" t="s">
        <v>1853</v>
      </c>
      <c r="B808" s="36">
        <v>46227</v>
      </c>
      <c r="C808" s="39" t="s">
        <v>1275</v>
      </c>
      <c r="D808" s="6" t="s">
        <v>2550</v>
      </c>
      <c r="E808" s="6">
        <v>6905</v>
      </c>
      <c r="F808" s="6">
        <v>3</v>
      </c>
      <c r="G808" s="84">
        <f t="shared" si="102"/>
        <v>63</v>
      </c>
      <c r="H808" s="8">
        <f t="shared" si="99"/>
        <v>0.98412698412698418</v>
      </c>
      <c r="I808" s="6">
        <f t="shared" si="101"/>
        <v>1</v>
      </c>
      <c r="J808" s="8">
        <f t="shared" si="95"/>
        <v>0</v>
      </c>
      <c r="K808" s="6">
        <f t="shared" si="96"/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  <c r="AP808" s="6">
        <v>0</v>
      </c>
      <c r="AQ808" s="6">
        <v>1</v>
      </c>
      <c r="AR808" s="6">
        <v>0</v>
      </c>
      <c r="AS808" s="6">
        <v>0</v>
      </c>
      <c r="AT808" s="6">
        <v>0</v>
      </c>
      <c r="AU808" s="6">
        <v>0</v>
      </c>
      <c r="AV808" s="6">
        <v>0</v>
      </c>
      <c r="AW808" s="6">
        <v>0</v>
      </c>
      <c r="AX808" s="6">
        <v>0</v>
      </c>
      <c r="AY808" s="6">
        <v>0</v>
      </c>
      <c r="AZ808" s="6">
        <v>0</v>
      </c>
      <c r="BA808" s="6">
        <v>0</v>
      </c>
    </row>
    <row r="809" spans="1:55" hidden="1" x14ac:dyDescent="0.25">
      <c r="A809" s="6" t="s">
        <v>1853</v>
      </c>
      <c r="B809" s="36">
        <v>46227</v>
      </c>
      <c r="C809" s="6" t="s">
        <v>1352</v>
      </c>
      <c r="D809" s="6" t="s">
        <v>1453</v>
      </c>
      <c r="E809" s="6">
        <v>6601</v>
      </c>
      <c r="F809" s="6">
        <v>13</v>
      </c>
      <c r="G809" s="84">
        <f t="shared" si="102"/>
        <v>273</v>
      </c>
      <c r="H809" s="8">
        <f t="shared" si="99"/>
        <v>0.99633699633699635</v>
      </c>
      <c r="I809" s="6">
        <f t="shared" si="101"/>
        <v>1</v>
      </c>
      <c r="J809" s="8">
        <f t="shared" si="95"/>
        <v>3.663003663003663E-3</v>
      </c>
      <c r="K809" s="6">
        <f t="shared" si="96"/>
        <v>1</v>
      </c>
      <c r="L809" s="6">
        <v>0</v>
      </c>
      <c r="M809" s="6">
        <v>0</v>
      </c>
      <c r="N809" s="6">
        <v>0</v>
      </c>
      <c r="O809" s="6">
        <v>1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6">
        <v>0</v>
      </c>
      <c r="AY809" s="6">
        <v>0</v>
      </c>
      <c r="AZ809" s="6">
        <v>0</v>
      </c>
      <c r="BA809" s="6">
        <v>0</v>
      </c>
    </row>
    <row r="810" spans="1:55" hidden="1" x14ac:dyDescent="0.25">
      <c r="A810" s="6" t="s">
        <v>1853</v>
      </c>
      <c r="B810" s="36">
        <v>46227</v>
      </c>
      <c r="C810" s="6" t="s">
        <v>1352</v>
      </c>
      <c r="D810" s="6" t="s">
        <v>2439</v>
      </c>
      <c r="E810" s="6">
        <v>6688</v>
      </c>
      <c r="F810" s="6">
        <v>12</v>
      </c>
      <c r="G810" s="84">
        <f t="shared" si="102"/>
        <v>252</v>
      </c>
      <c r="H810" s="8">
        <f t="shared" si="99"/>
        <v>1</v>
      </c>
      <c r="I810" s="6">
        <f t="shared" si="101"/>
        <v>0</v>
      </c>
      <c r="J810" s="8">
        <f t="shared" si="95"/>
        <v>0</v>
      </c>
      <c r="K810" s="6">
        <f t="shared" si="96"/>
        <v>0</v>
      </c>
      <c r="L810" s="6">
        <v>0</v>
      </c>
      <c r="M810" s="6">
        <v>0</v>
      </c>
      <c r="N810" s="6">
        <v>0</v>
      </c>
      <c r="O810" s="6">
        <v>0</v>
      </c>
      <c r="P810" s="103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103">
        <v>0</v>
      </c>
      <c r="AQ810" s="6">
        <v>0</v>
      </c>
      <c r="AR810" s="6">
        <v>0</v>
      </c>
      <c r="AS810" s="6">
        <v>0</v>
      </c>
      <c r="AT810" s="6">
        <v>0</v>
      </c>
      <c r="AU810" s="6">
        <v>0</v>
      </c>
      <c r="AV810" s="6">
        <v>0</v>
      </c>
      <c r="AW810" s="6">
        <v>0</v>
      </c>
      <c r="AX810" s="6">
        <v>0</v>
      </c>
      <c r="AY810" s="6">
        <v>0</v>
      </c>
      <c r="AZ810" s="6">
        <v>0</v>
      </c>
      <c r="BA810" s="6">
        <v>0</v>
      </c>
      <c r="BC810" s="6" t="s">
        <v>2681</v>
      </c>
    </row>
    <row r="811" spans="1:55" hidden="1" x14ac:dyDescent="0.25">
      <c r="A811" s="6" t="s">
        <v>1853</v>
      </c>
      <c r="B811" s="36">
        <v>46227</v>
      </c>
      <c r="C811" s="39" t="s">
        <v>1275</v>
      </c>
      <c r="D811" s="6" t="s">
        <v>1544</v>
      </c>
      <c r="E811" s="13">
        <v>6601</v>
      </c>
      <c r="F811" s="6">
        <v>9</v>
      </c>
      <c r="G811" s="84">
        <f t="shared" si="102"/>
        <v>189</v>
      </c>
      <c r="H811" s="8">
        <f t="shared" si="99"/>
        <v>1</v>
      </c>
      <c r="I811" s="6">
        <f t="shared" si="101"/>
        <v>0</v>
      </c>
      <c r="J811" s="8">
        <f t="shared" si="95"/>
        <v>0</v>
      </c>
      <c r="K811" s="6">
        <f t="shared" si="96"/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6">
        <v>0</v>
      </c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6">
        <v>0</v>
      </c>
      <c r="AS811" s="6">
        <v>0</v>
      </c>
      <c r="AT811" s="6">
        <v>0</v>
      </c>
      <c r="AU811" s="6">
        <v>0</v>
      </c>
      <c r="AV811" s="6">
        <v>0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</row>
    <row r="812" spans="1:55" hidden="1" x14ac:dyDescent="0.25">
      <c r="A812" s="6" t="s">
        <v>1853</v>
      </c>
      <c r="B812" s="36">
        <v>46227</v>
      </c>
      <c r="C812" s="39" t="s">
        <v>1275</v>
      </c>
      <c r="D812" s="6" t="s">
        <v>1544</v>
      </c>
      <c r="E812" s="13">
        <v>6688</v>
      </c>
      <c r="F812" s="6">
        <v>9</v>
      </c>
      <c r="G812" s="84">
        <f t="shared" si="102"/>
        <v>189</v>
      </c>
      <c r="H812" s="8">
        <f t="shared" si="99"/>
        <v>1</v>
      </c>
      <c r="I812" s="6">
        <f t="shared" si="101"/>
        <v>0</v>
      </c>
      <c r="J812" s="8">
        <f t="shared" si="95"/>
        <v>0</v>
      </c>
      <c r="K812" s="6">
        <f t="shared" si="96"/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0</v>
      </c>
      <c r="AV812" s="6">
        <v>0</v>
      </c>
      <c r="AW812" s="6">
        <v>0</v>
      </c>
      <c r="AX812" s="6">
        <v>0</v>
      </c>
      <c r="AY812" s="6">
        <v>0</v>
      </c>
      <c r="AZ812" s="6">
        <v>0</v>
      </c>
      <c r="BA812" s="6">
        <v>0</v>
      </c>
    </row>
    <row r="813" spans="1:55" hidden="1" x14ac:dyDescent="0.25">
      <c r="A813" s="6" t="s">
        <v>1853</v>
      </c>
      <c r="B813" s="36">
        <v>46227</v>
      </c>
      <c r="C813" s="39" t="s">
        <v>1468</v>
      </c>
      <c r="D813" s="6" t="s">
        <v>1485</v>
      </c>
      <c r="E813" s="13">
        <v>6601</v>
      </c>
      <c r="F813" s="6">
        <v>9</v>
      </c>
      <c r="G813" s="84">
        <f t="shared" si="102"/>
        <v>189</v>
      </c>
      <c r="H813" s="8">
        <f t="shared" si="99"/>
        <v>0.99470899470899465</v>
      </c>
      <c r="I813" s="6">
        <f t="shared" si="101"/>
        <v>1</v>
      </c>
      <c r="J813" s="8">
        <f t="shared" si="95"/>
        <v>5.2910052910052907E-3</v>
      </c>
      <c r="K813" s="6">
        <f t="shared" si="96"/>
        <v>1</v>
      </c>
      <c r="L813" s="6">
        <v>0</v>
      </c>
      <c r="M813" s="6">
        <v>1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0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  <c r="AX813" s="6">
        <v>0</v>
      </c>
      <c r="AY813" s="6">
        <v>0</v>
      </c>
      <c r="AZ813" s="6">
        <v>0</v>
      </c>
      <c r="BA813" s="6">
        <v>0</v>
      </c>
    </row>
    <row r="814" spans="1:55" hidden="1" x14ac:dyDescent="0.25">
      <c r="A814" s="6" t="s">
        <v>1853</v>
      </c>
      <c r="B814" s="36">
        <v>46227</v>
      </c>
      <c r="C814" s="39" t="s">
        <v>1468</v>
      </c>
      <c r="D814" s="6" t="s">
        <v>1467</v>
      </c>
      <c r="E814" s="13">
        <v>6688</v>
      </c>
      <c r="F814" s="6">
        <v>6</v>
      </c>
      <c r="G814" s="84">
        <f t="shared" si="102"/>
        <v>126</v>
      </c>
      <c r="H814" s="8">
        <f t="shared" si="99"/>
        <v>0.99206349206349209</v>
      </c>
      <c r="I814" s="6">
        <f t="shared" si="101"/>
        <v>1</v>
      </c>
      <c r="J814" s="8">
        <f t="shared" si="95"/>
        <v>7.9365079365079361E-3</v>
      </c>
      <c r="K814" s="6">
        <f t="shared" si="96"/>
        <v>1</v>
      </c>
      <c r="L814" s="6">
        <v>0</v>
      </c>
      <c r="M814" s="6">
        <v>0</v>
      </c>
      <c r="N814" s="6">
        <v>0</v>
      </c>
      <c r="O814" s="6">
        <v>1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</row>
    <row r="815" spans="1:55" hidden="1" x14ac:dyDescent="0.25">
      <c r="A815" s="6" t="s">
        <v>1853</v>
      </c>
      <c r="B815" s="36">
        <v>46227</v>
      </c>
      <c r="C815" s="6" t="s">
        <v>1275</v>
      </c>
      <c r="D815" s="6" t="s">
        <v>1862</v>
      </c>
      <c r="E815" s="13">
        <v>6688</v>
      </c>
      <c r="F815" s="6">
        <v>1</v>
      </c>
      <c r="G815" s="84">
        <f t="shared" si="102"/>
        <v>21</v>
      </c>
      <c r="H815" s="8">
        <f t="shared" si="99"/>
        <v>1</v>
      </c>
      <c r="I815" s="6">
        <f t="shared" si="101"/>
        <v>0</v>
      </c>
      <c r="J815" s="8">
        <f t="shared" si="95"/>
        <v>0</v>
      </c>
      <c r="K815" s="6">
        <f t="shared" si="96"/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</row>
    <row r="816" spans="1:55" hidden="1" x14ac:dyDescent="0.25">
      <c r="A816" s="6" t="s">
        <v>1853</v>
      </c>
      <c r="B816" s="36">
        <v>46227</v>
      </c>
      <c r="C816" s="6" t="s">
        <v>2444</v>
      </c>
      <c r="D816" s="6" t="s">
        <v>2463</v>
      </c>
      <c r="E816" s="6">
        <v>6905</v>
      </c>
      <c r="F816" s="6">
        <v>1</v>
      </c>
      <c r="G816" s="84">
        <v>120</v>
      </c>
      <c r="H816" s="8">
        <f t="shared" si="99"/>
        <v>0.97499999999999998</v>
      </c>
      <c r="I816" s="6">
        <f t="shared" si="101"/>
        <v>3</v>
      </c>
      <c r="J816" s="8">
        <f t="shared" si="95"/>
        <v>0</v>
      </c>
      <c r="K816" s="6">
        <f t="shared" si="96"/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2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  <c r="AQ816" s="6">
        <v>1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  <c r="AX816" s="6">
        <v>0</v>
      </c>
      <c r="AY816" s="6">
        <v>0</v>
      </c>
      <c r="AZ816" s="6">
        <v>0</v>
      </c>
      <c r="BA816" s="6">
        <v>0</v>
      </c>
    </row>
    <row r="817" spans="1:53" hidden="1" x14ac:dyDescent="0.25">
      <c r="A817" s="6" t="s">
        <v>1853</v>
      </c>
      <c r="B817" s="36">
        <v>46227</v>
      </c>
      <c r="C817" s="6" t="s">
        <v>1868</v>
      </c>
      <c r="D817" s="6" t="s">
        <v>1899</v>
      </c>
      <c r="E817" s="6">
        <v>6601</v>
      </c>
      <c r="F817" s="6">
        <v>11</v>
      </c>
      <c r="G817" s="84">
        <v>1320</v>
      </c>
      <c r="H817" s="8">
        <f t="shared" si="99"/>
        <v>0.99469696969696975</v>
      </c>
      <c r="I817" s="6">
        <f t="shared" si="101"/>
        <v>7</v>
      </c>
      <c r="J817" s="8">
        <f t="shared" si="95"/>
        <v>4.5454545454545452E-3</v>
      </c>
      <c r="K817" s="6">
        <f t="shared" si="96"/>
        <v>6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6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1</v>
      </c>
      <c r="AI817" s="6">
        <v>0</v>
      </c>
      <c r="AJ817" s="6">
        <v>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</row>
    <row r="818" spans="1:53" hidden="1" x14ac:dyDescent="0.25">
      <c r="A818" s="6" t="s">
        <v>1853</v>
      </c>
      <c r="B818" s="36">
        <v>46227</v>
      </c>
      <c r="C818" s="6" t="s">
        <v>1868</v>
      </c>
      <c r="D818" s="6" t="s">
        <v>1899</v>
      </c>
      <c r="E818" s="6">
        <v>6688</v>
      </c>
      <c r="F818" s="6">
        <v>11</v>
      </c>
      <c r="G818" s="84">
        <v>1320</v>
      </c>
      <c r="H818" s="8">
        <f t="shared" si="99"/>
        <v>0.99848484848484853</v>
      </c>
      <c r="I818" s="6">
        <f t="shared" si="101"/>
        <v>2</v>
      </c>
      <c r="J818" s="8">
        <f t="shared" si="95"/>
        <v>1.5151515151515152E-3</v>
      </c>
      <c r="K818" s="6">
        <f t="shared" si="96"/>
        <v>2</v>
      </c>
      <c r="L818" s="6">
        <v>0</v>
      </c>
      <c r="M818" s="6">
        <v>0</v>
      </c>
      <c r="N818" s="6">
        <v>0</v>
      </c>
      <c r="O818" s="6">
        <v>2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0</v>
      </c>
      <c r="AU818" s="6">
        <v>0</v>
      </c>
      <c r="AV818" s="6">
        <v>0</v>
      </c>
      <c r="AW818" s="6">
        <v>0</v>
      </c>
      <c r="AX818" s="6">
        <v>0</v>
      </c>
      <c r="AY818" s="6">
        <v>0</v>
      </c>
      <c r="AZ818" s="6">
        <v>0</v>
      </c>
      <c r="BA818" s="6">
        <v>0</v>
      </c>
    </row>
    <row r="819" spans="1:53" hidden="1" x14ac:dyDescent="0.25">
      <c r="A819" s="6" t="s">
        <v>1853</v>
      </c>
      <c r="B819" s="36">
        <v>46227</v>
      </c>
      <c r="C819" s="6" t="s">
        <v>2150</v>
      </c>
      <c r="D819" s="6" t="s">
        <v>2432</v>
      </c>
      <c r="E819" s="6">
        <v>6688</v>
      </c>
      <c r="F819" s="96">
        <v>2</v>
      </c>
      <c r="G819" s="6">
        <v>340</v>
      </c>
      <c r="H819" s="8">
        <f t="shared" si="99"/>
        <v>0.99705882352941178</v>
      </c>
      <c r="I819" s="6">
        <f t="shared" si="101"/>
        <v>1</v>
      </c>
      <c r="J819" s="8">
        <f t="shared" si="95"/>
        <v>0</v>
      </c>
      <c r="K819" s="6">
        <f t="shared" si="96"/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1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6">
        <v>0</v>
      </c>
      <c r="AS819" s="6">
        <v>0</v>
      </c>
      <c r="AT819" s="6">
        <v>0</v>
      </c>
      <c r="AU819" s="6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</row>
    <row r="820" spans="1:53" hidden="1" x14ac:dyDescent="0.25">
      <c r="A820" s="6" t="s">
        <v>1853</v>
      </c>
      <c r="B820" s="36">
        <v>46227</v>
      </c>
      <c r="C820" s="6" t="s">
        <v>2145</v>
      </c>
      <c r="D820" s="6" t="s">
        <v>2702</v>
      </c>
      <c r="E820" s="6">
        <v>6601</v>
      </c>
      <c r="F820" s="96">
        <v>7</v>
      </c>
      <c r="G820" s="6">
        <v>1190</v>
      </c>
      <c r="H820" s="8">
        <f t="shared" si="99"/>
        <v>0.99915966386554622</v>
      </c>
      <c r="I820" s="6">
        <f t="shared" si="101"/>
        <v>1</v>
      </c>
      <c r="J820" s="8">
        <f t="shared" si="95"/>
        <v>8.4033613445378156E-4</v>
      </c>
      <c r="K820" s="6">
        <f t="shared" si="96"/>
        <v>1</v>
      </c>
      <c r="L820" s="6">
        <v>1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0</v>
      </c>
      <c r="AU820" s="6">
        <v>0</v>
      </c>
      <c r="AV820" s="6">
        <v>0</v>
      </c>
      <c r="AW820" s="6">
        <v>0</v>
      </c>
      <c r="AX820" s="6">
        <v>0</v>
      </c>
      <c r="AY820" s="6">
        <v>0</v>
      </c>
      <c r="AZ820" s="6">
        <v>0</v>
      </c>
      <c r="BA820" s="6">
        <v>0</v>
      </c>
    </row>
    <row r="821" spans="1:53" hidden="1" x14ac:dyDescent="0.25">
      <c r="A821" s="6" t="s">
        <v>1853</v>
      </c>
      <c r="B821" s="36">
        <v>46227</v>
      </c>
      <c r="C821" s="6" t="s">
        <v>2145</v>
      </c>
      <c r="D821" s="6" t="s">
        <v>2147</v>
      </c>
      <c r="E821" s="6">
        <v>6688</v>
      </c>
      <c r="F821" s="96">
        <v>7</v>
      </c>
      <c r="G821" s="6">
        <v>1190</v>
      </c>
      <c r="H821" s="8">
        <f t="shared" si="99"/>
        <v>0.99831932773109244</v>
      </c>
      <c r="I821" s="6">
        <f t="shared" si="101"/>
        <v>2</v>
      </c>
      <c r="J821" s="8">
        <f t="shared" si="95"/>
        <v>0</v>
      </c>
      <c r="K821" s="6">
        <f t="shared" si="96"/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1</v>
      </c>
      <c r="AF821" s="6">
        <v>1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0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</row>
    <row r="822" spans="1:53" hidden="1" x14ac:dyDescent="0.25">
      <c r="A822" s="6" t="s">
        <v>1853</v>
      </c>
      <c r="B822" s="36">
        <v>46227</v>
      </c>
      <c r="C822" s="6" t="s">
        <v>2145</v>
      </c>
      <c r="D822" s="6" t="s">
        <v>2158</v>
      </c>
      <c r="E822" s="6">
        <v>6601</v>
      </c>
      <c r="F822" s="96">
        <v>4</v>
      </c>
      <c r="G822" s="6">
        <v>680</v>
      </c>
      <c r="H822" s="8">
        <f t="shared" si="99"/>
        <v>1</v>
      </c>
      <c r="I822" s="6">
        <f t="shared" si="101"/>
        <v>0</v>
      </c>
      <c r="J822" s="8">
        <f t="shared" ref="J822:J885" si="103">K822/G822</f>
        <v>0</v>
      </c>
      <c r="K822" s="6">
        <f t="shared" si="96"/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0</v>
      </c>
      <c r="AV822" s="6">
        <v>0</v>
      </c>
      <c r="AW822" s="6">
        <v>0</v>
      </c>
      <c r="AX822" s="6">
        <v>0</v>
      </c>
      <c r="AY822" s="6">
        <v>0</v>
      </c>
      <c r="AZ822" s="6">
        <v>0</v>
      </c>
      <c r="BA822" s="6">
        <v>0</v>
      </c>
    </row>
    <row r="823" spans="1:53" hidden="1" x14ac:dyDescent="0.25">
      <c r="A823" s="6" t="s">
        <v>1853</v>
      </c>
      <c r="B823" s="36">
        <v>46227</v>
      </c>
      <c r="C823" s="6" t="s">
        <v>2145</v>
      </c>
      <c r="D823" s="6" t="s">
        <v>2158</v>
      </c>
      <c r="E823" s="6">
        <v>6688</v>
      </c>
      <c r="F823" s="96">
        <v>4</v>
      </c>
      <c r="G823" s="6">
        <v>680</v>
      </c>
      <c r="H823" s="8">
        <f t="shared" si="99"/>
        <v>0.99852941176470589</v>
      </c>
      <c r="I823" s="6">
        <f t="shared" si="101"/>
        <v>1</v>
      </c>
      <c r="J823" s="8">
        <f t="shared" si="103"/>
        <v>1.4705882352941176E-3</v>
      </c>
      <c r="K823" s="6">
        <f t="shared" si="96"/>
        <v>1</v>
      </c>
      <c r="L823" s="6">
        <v>1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  <c r="AX823" s="6">
        <v>0</v>
      </c>
      <c r="AY823" s="6">
        <v>0</v>
      </c>
      <c r="AZ823" s="6">
        <v>0</v>
      </c>
      <c r="BA823" s="6">
        <v>0</v>
      </c>
    </row>
    <row r="824" spans="1:53" hidden="1" x14ac:dyDescent="0.25">
      <c r="A824" s="6" t="s">
        <v>1853</v>
      </c>
      <c r="B824" s="36">
        <v>46227</v>
      </c>
      <c r="C824" s="6" t="s">
        <v>2150</v>
      </c>
      <c r="D824" s="6" t="s">
        <v>2154</v>
      </c>
      <c r="E824" s="6">
        <v>6601</v>
      </c>
      <c r="F824" s="96">
        <v>12</v>
      </c>
      <c r="G824" s="6">
        <v>2040</v>
      </c>
      <c r="H824" s="8">
        <f t="shared" si="99"/>
        <v>0.99950980392156863</v>
      </c>
      <c r="I824" s="6">
        <f t="shared" si="101"/>
        <v>1</v>
      </c>
      <c r="J824" s="8">
        <f t="shared" si="103"/>
        <v>4.9019607843137254E-4</v>
      </c>
      <c r="K824" s="6">
        <f t="shared" si="96"/>
        <v>1</v>
      </c>
      <c r="L824" s="6">
        <v>1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</row>
    <row r="825" spans="1:53" hidden="1" x14ac:dyDescent="0.25">
      <c r="A825" s="6" t="s">
        <v>1853</v>
      </c>
      <c r="B825" s="36">
        <v>46227</v>
      </c>
      <c r="C825" s="6" t="s">
        <v>2150</v>
      </c>
      <c r="D825" s="6" t="s">
        <v>2154</v>
      </c>
      <c r="E825" s="6">
        <v>6688</v>
      </c>
      <c r="F825" s="96">
        <v>11</v>
      </c>
      <c r="G825" s="6">
        <v>1870</v>
      </c>
      <c r="H825" s="8">
        <f t="shared" si="99"/>
        <v>0.99946524064171127</v>
      </c>
      <c r="I825" s="6">
        <f t="shared" si="101"/>
        <v>1</v>
      </c>
      <c r="J825" s="8">
        <f t="shared" si="103"/>
        <v>5.3475935828877007E-4</v>
      </c>
      <c r="K825" s="6">
        <f t="shared" si="96"/>
        <v>1</v>
      </c>
      <c r="L825" s="6">
        <v>1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6">
        <v>0</v>
      </c>
      <c r="AS825" s="6">
        <v>0</v>
      </c>
      <c r="AT825" s="6">
        <v>0</v>
      </c>
      <c r="AU825" s="6">
        <v>0</v>
      </c>
      <c r="AV825" s="6">
        <v>0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</row>
    <row r="826" spans="1:53" hidden="1" x14ac:dyDescent="0.25">
      <c r="A826" s="6" t="s">
        <v>1853</v>
      </c>
      <c r="B826" s="36">
        <v>46227</v>
      </c>
      <c r="C826" s="6" t="s">
        <v>2145</v>
      </c>
      <c r="D826" s="6" t="s">
        <v>2434</v>
      </c>
      <c r="E826" s="6">
        <v>6688</v>
      </c>
      <c r="F826" s="96">
        <v>1</v>
      </c>
      <c r="G826" s="6">
        <v>170</v>
      </c>
      <c r="H826" s="8">
        <f t="shared" si="99"/>
        <v>1</v>
      </c>
      <c r="I826" s="6">
        <f t="shared" si="101"/>
        <v>0</v>
      </c>
      <c r="J826" s="8">
        <f t="shared" si="103"/>
        <v>0</v>
      </c>
      <c r="K826" s="6">
        <f t="shared" si="96"/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6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</row>
    <row r="827" spans="1:53" hidden="1" x14ac:dyDescent="0.25">
      <c r="A827" s="6" t="s">
        <v>1853</v>
      </c>
      <c r="B827" s="36">
        <v>46227</v>
      </c>
      <c r="C827" s="6" t="s">
        <v>2436</v>
      </c>
      <c r="D827" s="6" t="s">
        <v>2435</v>
      </c>
      <c r="E827" s="13">
        <v>6688</v>
      </c>
      <c r="F827" s="6">
        <v>4</v>
      </c>
      <c r="G827" s="6">
        <v>680</v>
      </c>
      <c r="H827" s="8">
        <f t="shared" si="99"/>
        <v>0.99852941176470589</v>
      </c>
      <c r="I827" s="6">
        <f t="shared" si="101"/>
        <v>1</v>
      </c>
      <c r="J827" s="8">
        <f t="shared" si="103"/>
        <v>0</v>
      </c>
      <c r="K827" s="6">
        <f t="shared" si="96"/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1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</row>
    <row r="828" spans="1:53" hidden="1" x14ac:dyDescent="0.25">
      <c r="A828" s="6" t="s">
        <v>1853</v>
      </c>
      <c r="B828" s="36">
        <v>46227</v>
      </c>
      <c r="C828" s="39" t="s">
        <v>1275</v>
      </c>
      <c r="D828" s="6" t="s">
        <v>1278</v>
      </c>
      <c r="E828" s="6">
        <v>6905</v>
      </c>
      <c r="F828" s="6">
        <v>8</v>
      </c>
      <c r="G828" s="6">
        <f>F828*21</f>
        <v>168</v>
      </c>
      <c r="H828" s="8">
        <f t="shared" si="99"/>
        <v>0.97023809523809523</v>
      </c>
      <c r="I828" s="6">
        <f t="shared" si="101"/>
        <v>5</v>
      </c>
      <c r="J828" s="8">
        <f t="shared" si="103"/>
        <v>1.7857142857142856E-2</v>
      </c>
      <c r="K828" s="6">
        <f t="shared" si="96"/>
        <v>3</v>
      </c>
      <c r="L828" s="6">
        <v>0</v>
      </c>
      <c r="M828" s="6">
        <v>0</v>
      </c>
      <c r="N828" s="6">
        <v>2</v>
      </c>
      <c r="O828" s="6">
        <v>1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1</v>
      </c>
      <c r="X828" s="6">
        <v>0</v>
      </c>
      <c r="Y828" s="6">
        <v>0</v>
      </c>
      <c r="Z828" s="6">
        <v>0</v>
      </c>
      <c r="AA828" s="6">
        <v>0</v>
      </c>
      <c r="AB828" s="6">
        <v>1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</row>
    <row r="829" spans="1:53" hidden="1" x14ac:dyDescent="0.25">
      <c r="A829" s="6" t="s">
        <v>1853</v>
      </c>
      <c r="B829" s="36">
        <v>46230</v>
      </c>
      <c r="C829" s="39" t="s">
        <v>1279</v>
      </c>
      <c r="D829" s="6" t="s">
        <v>2464</v>
      </c>
      <c r="E829" s="6">
        <v>6494</v>
      </c>
      <c r="F829" s="6">
        <v>13</v>
      </c>
      <c r="G829" s="6">
        <v>273</v>
      </c>
      <c r="H829" s="8">
        <f t="shared" si="99"/>
        <v>0.99633699633699635</v>
      </c>
      <c r="I829" s="6">
        <f t="shared" si="101"/>
        <v>1</v>
      </c>
      <c r="J829" s="8">
        <f t="shared" si="103"/>
        <v>3.663003663003663E-3</v>
      </c>
      <c r="K829" s="6">
        <f t="shared" si="96"/>
        <v>1</v>
      </c>
      <c r="L829" s="6">
        <v>0</v>
      </c>
      <c r="M829" s="6">
        <v>1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  <c r="AX829" s="6">
        <v>0</v>
      </c>
      <c r="AY829" s="6">
        <v>0</v>
      </c>
      <c r="AZ829" s="6">
        <v>0</v>
      </c>
      <c r="BA829" s="6">
        <v>0</v>
      </c>
    </row>
    <row r="830" spans="1:53" hidden="1" x14ac:dyDescent="0.25">
      <c r="A830" s="6" t="s">
        <v>1853</v>
      </c>
      <c r="B830" s="36">
        <v>46230</v>
      </c>
      <c r="C830" s="39" t="s">
        <v>1283</v>
      </c>
      <c r="D830" s="6" t="s">
        <v>1297</v>
      </c>
      <c r="E830" s="6">
        <v>6905</v>
      </c>
      <c r="F830" s="6">
        <v>9</v>
      </c>
      <c r="G830" s="6">
        <v>189</v>
      </c>
      <c r="H830" s="8">
        <f t="shared" si="99"/>
        <v>1</v>
      </c>
      <c r="I830" s="6">
        <f t="shared" si="101"/>
        <v>0</v>
      </c>
      <c r="J830" s="8">
        <f t="shared" si="103"/>
        <v>0</v>
      </c>
      <c r="K830" s="6">
        <f t="shared" si="96"/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</row>
    <row r="831" spans="1:53" hidden="1" x14ac:dyDescent="0.25">
      <c r="A831" s="6" t="s">
        <v>1853</v>
      </c>
      <c r="B831" s="36">
        <v>46230</v>
      </c>
      <c r="C831" s="39" t="s">
        <v>1275</v>
      </c>
      <c r="D831" s="6" t="s">
        <v>1300</v>
      </c>
      <c r="E831" s="6">
        <v>6494</v>
      </c>
      <c r="F831" s="6">
        <v>12</v>
      </c>
      <c r="G831" s="6">
        <f t="shared" ref="G831:G838" si="104">F831*21</f>
        <v>252</v>
      </c>
      <c r="H831" s="8">
        <f t="shared" si="99"/>
        <v>0.99603174603174605</v>
      </c>
      <c r="I831" s="6">
        <f t="shared" si="101"/>
        <v>1</v>
      </c>
      <c r="J831" s="8">
        <f t="shared" si="103"/>
        <v>3.968253968253968E-3</v>
      </c>
      <c r="K831" s="6">
        <f t="shared" si="96"/>
        <v>1</v>
      </c>
      <c r="L831" s="6">
        <v>0</v>
      </c>
      <c r="M831" s="6">
        <v>0</v>
      </c>
      <c r="N831" s="6">
        <v>0</v>
      </c>
      <c r="O831" s="6">
        <v>1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</row>
    <row r="832" spans="1:53" hidden="1" x14ac:dyDescent="0.25">
      <c r="A832" s="6" t="s">
        <v>1853</v>
      </c>
      <c r="B832" s="36">
        <v>46230</v>
      </c>
      <c r="C832" s="39" t="s">
        <v>1275</v>
      </c>
      <c r="D832" s="6" t="s">
        <v>1300</v>
      </c>
      <c r="E832" s="6">
        <v>6905</v>
      </c>
      <c r="F832" s="6">
        <v>12</v>
      </c>
      <c r="G832" s="6">
        <f t="shared" si="104"/>
        <v>252</v>
      </c>
      <c r="H832" s="8">
        <f t="shared" si="99"/>
        <v>1</v>
      </c>
      <c r="I832" s="6">
        <f t="shared" si="101"/>
        <v>0</v>
      </c>
      <c r="J832" s="8">
        <f t="shared" si="103"/>
        <v>0</v>
      </c>
      <c r="K832" s="6">
        <f t="shared" si="96"/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</row>
    <row r="833" spans="1:53" hidden="1" x14ac:dyDescent="0.25">
      <c r="A833" s="6" t="s">
        <v>1853</v>
      </c>
      <c r="B833" s="36">
        <v>46230</v>
      </c>
      <c r="C833" s="6" t="s">
        <v>1275</v>
      </c>
      <c r="D833" s="6" t="s">
        <v>1350</v>
      </c>
      <c r="E833" s="6">
        <v>6494</v>
      </c>
      <c r="F833" s="6">
        <v>1</v>
      </c>
      <c r="G833" s="6">
        <f t="shared" si="104"/>
        <v>21</v>
      </c>
      <c r="H833" s="8">
        <f t="shared" si="99"/>
        <v>1</v>
      </c>
      <c r="I833" s="6">
        <f t="shared" si="101"/>
        <v>0</v>
      </c>
      <c r="J833" s="8">
        <f t="shared" si="103"/>
        <v>0</v>
      </c>
      <c r="K833" s="6">
        <f t="shared" si="96"/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0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6">
        <v>0</v>
      </c>
      <c r="AS833" s="6">
        <v>0</v>
      </c>
      <c r="AT833" s="6">
        <v>0</v>
      </c>
      <c r="AU833" s="6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</row>
    <row r="834" spans="1:53" hidden="1" x14ac:dyDescent="0.25">
      <c r="A834" s="6" t="s">
        <v>1853</v>
      </c>
      <c r="B834" s="36">
        <v>46230</v>
      </c>
      <c r="C834" s="6" t="s">
        <v>1275</v>
      </c>
      <c r="D834" s="6" t="s">
        <v>1350</v>
      </c>
      <c r="E834" s="6">
        <v>6905</v>
      </c>
      <c r="F834" s="6">
        <v>1</v>
      </c>
      <c r="G834" s="6">
        <f t="shared" si="104"/>
        <v>21</v>
      </c>
      <c r="H834" s="8">
        <f t="shared" si="99"/>
        <v>1</v>
      </c>
      <c r="I834" s="6">
        <f t="shared" si="101"/>
        <v>0</v>
      </c>
      <c r="J834" s="8">
        <f t="shared" si="103"/>
        <v>0</v>
      </c>
      <c r="K834" s="6">
        <f t="shared" ref="K834:K897" si="105">SUM(L834:U834)</f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6">
        <v>0</v>
      </c>
      <c r="AS834" s="6">
        <v>0</v>
      </c>
      <c r="AT834" s="6">
        <v>0</v>
      </c>
      <c r="AU834" s="6">
        <v>0</v>
      </c>
      <c r="AV834" s="6">
        <v>0</v>
      </c>
      <c r="AW834" s="6">
        <v>0</v>
      </c>
      <c r="AX834" s="6">
        <v>0</v>
      </c>
      <c r="AY834" s="6">
        <v>0</v>
      </c>
      <c r="AZ834" s="6">
        <v>0</v>
      </c>
      <c r="BA834" s="6">
        <v>0</v>
      </c>
    </row>
    <row r="835" spans="1:53" hidden="1" x14ac:dyDescent="0.25">
      <c r="A835" s="6" t="s">
        <v>1853</v>
      </c>
      <c r="B835" s="36">
        <v>46230</v>
      </c>
      <c r="C835" s="6" t="s">
        <v>1275</v>
      </c>
      <c r="D835" s="6" t="s">
        <v>1553</v>
      </c>
      <c r="E835" s="6">
        <v>6494</v>
      </c>
      <c r="F835" s="6">
        <v>1</v>
      </c>
      <c r="G835" s="6">
        <f t="shared" si="104"/>
        <v>21</v>
      </c>
      <c r="H835" s="8">
        <f t="shared" si="99"/>
        <v>1</v>
      </c>
      <c r="I835" s="6">
        <f t="shared" si="101"/>
        <v>0</v>
      </c>
      <c r="J835" s="8">
        <f t="shared" si="103"/>
        <v>0</v>
      </c>
      <c r="K835" s="6">
        <f t="shared" si="105"/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</row>
    <row r="836" spans="1:53" hidden="1" x14ac:dyDescent="0.25">
      <c r="A836" s="6" t="s">
        <v>1853</v>
      </c>
      <c r="B836" s="36">
        <v>46230</v>
      </c>
      <c r="C836" s="6" t="s">
        <v>1275</v>
      </c>
      <c r="D836" s="6" t="s">
        <v>1553</v>
      </c>
      <c r="E836" s="6">
        <v>6905</v>
      </c>
      <c r="F836" s="6">
        <v>1</v>
      </c>
      <c r="G836" s="6">
        <f t="shared" si="104"/>
        <v>21</v>
      </c>
      <c r="H836" s="8">
        <f t="shared" si="99"/>
        <v>0.90476190476190477</v>
      </c>
      <c r="I836" s="6">
        <f t="shared" si="101"/>
        <v>2</v>
      </c>
      <c r="J836" s="8">
        <f t="shared" si="103"/>
        <v>0</v>
      </c>
      <c r="K836" s="6">
        <f t="shared" si="105"/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2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6">
        <v>0</v>
      </c>
      <c r="AS836" s="6">
        <v>0</v>
      </c>
      <c r="AT836" s="6">
        <v>0</v>
      </c>
      <c r="AU836" s="6">
        <v>0</v>
      </c>
      <c r="AV836" s="6">
        <v>0</v>
      </c>
      <c r="AW836" s="6">
        <v>0</v>
      </c>
      <c r="AX836" s="6">
        <v>0</v>
      </c>
      <c r="AY836" s="6">
        <v>0</v>
      </c>
      <c r="AZ836" s="6">
        <v>0</v>
      </c>
      <c r="BA836" s="6">
        <v>0</v>
      </c>
    </row>
    <row r="837" spans="1:53" hidden="1" x14ac:dyDescent="0.25">
      <c r="A837" s="6" t="s">
        <v>1853</v>
      </c>
      <c r="B837" s="36">
        <v>46230</v>
      </c>
      <c r="C837" s="39" t="s">
        <v>1283</v>
      </c>
      <c r="D837" s="6" t="s">
        <v>1323</v>
      </c>
      <c r="E837" s="13">
        <v>6494</v>
      </c>
      <c r="F837" s="6">
        <v>3</v>
      </c>
      <c r="G837" s="6">
        <f t="shared" si="104"/>
        <v>63</v>
      </c>
      <c r="H837" s="8">
        <f t="shared" si="99"/>
        <v>1</v>
      </c>
      <c r="I837" s="6">
        <f t="shared" si="101"/>
        <v>0</v>
      </c>
      <c r="J837" s="8">
        <f t="shared" si="103"/>
        <v>0</v>
      </c>
      <c r="K837" s="6">
        <f t="shared" si="105"/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6">
        <v>0</v>
      </c>
      <c r="AT837" s="6">
        <v>0</v>
      </c>
      <c r="AU837" s="6">
        <v>0</v>
      </c>
      <c r="AV837" s="6">
        <v>0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</row>
    <row r="838" spans="1:53" hidden="1" x14ac:dyDescent="0.25">
      <c r="A838" s="6" t="s">
        <v>1853</v>
      </c>
      <c r="B838" s="36">
        <v>46230</v>
      </c>
      <c r="C838" s="39" t="s">
        <v>1283</v>
      </c>
      <c r="D838" s="6" t="s">
        <v>1323</v>
      </c>
      <c r="E838" s="13">
        <v>6905</v>
      </c>
      <c r="F838" s="6">
        <v>3</v>
      </c>
      <c r="G838" s="6">
        <f t="shared" si="104"/>
        <v>63</v>
      </c>
      <c r="H838" s="8">
        <f t="shared" si="99"/>
        <v>1</v>
      </c>
      <c r="I838" s="6">
        <f t="shared" si="101"/>
        <v>0</v>
      </c>
      <c r="J838" s="8">
        <f t="shared" si="103"/>
        <v>0</v>
      </c>
      <c r="K838" s="6">
        <f t="shared" si="105"/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</row>
    <row r="839" spans="1:53" hidden="1" x14ac:dyDescent="0.25">
      <c r="A839" s="6" t="s">
        <v>1853</v>
      </c>
      <c r="B839" s="36">
        <v>46230</v>
      </c>
      <c r="C839" s="39" t="s">
        <v>1283</v>
      </c>
      <c r="D839" s="6" t="s">
        <v>1450</v>
      </c>
      <c r="E839" s="13">
        <v>6601</v>
      </c>
      <c r="F839" s="6">
        <v>8</v>
      </c>
      <c r="G839" s="6">
        <v>168</v>
      </c>
      <c r="H839" s="8">
        <f t="shared" si="99"/>
        <v>0.99404761904761907</v>
      </c>
      <c r="I839" s="6">
        <f t="shared" si="101"/>
        <v>1</v>
      </c>
      <c r="J839" s="8">
        <f t="shared" si="103"/>
        <v>5.9523809523809521E-3</v>
      </c>
      <c r="K839" s="6">
        <f t="shared" si="105"/>
        <v>1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1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</row>
    <row r="840" spans="1:53" hidden="1" x14ac:dyDescent="0.25">
      <c r="A840" s="6" t="s">
        <v>1853</v>
      </c>
      <c r="B840" s="36">
        <v>46230</v>
      </c>
      <c r="C840" s="39" t="s">
        <v>1283</v>
      </c>
      <c r="D840" s="6" t="s">
        <v>1450</v>
      </c>
      <c r="E840" s="13">
        <v>6688</v>
      </c>
      <c r="F840" s="6">
        <v>8</v>
      </c>
      <c r="G840" s="6">
        <v>168</v>
      </c>
      <c r="H840" s="8">
        <f t="shared" si="99"/>
        <v>0.9821428571428571</v>
      </c>
      <c r="I840" s="6">
        <f t="shared" si="101"/>
        <v>3</v>
      </c>
      <c r="J840" s="8">
        <f t="shared" si="103"/>
        <v>5.9523809523809521E-3</v>
      </c>
      <c r="K840" s="6">
        <f t="shared" si="105"/>
        <v>1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1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1</v>
      </c>
      <c r="AM840" s="6">
        <v>0</v>
      </c>
      <c r="AN840" s="6">
        <v>0</v>
      </c>
      <c r="AO840" s="6">
        <v>0</v>
      </c>
      <c r="AP840" s="6">
        <v>1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6">
        <v>0</v>
      </c>
    </row>
    <row r="841" spans="1:53" hidden="1" x14ac:dyDescent="0.25">
      <c r="A841" s="6" t="s">
        <v>1853</v>
      </c>
      <c r="B841" s="36">
        <v>46230</v>
      </c>
      <c r="C841" s="39" t="s">
        <v>1279</v>
      </c>
      <c r="D841" s="6" t="s">
        <v>2450</v>
      </c>
      <c r="E841" s="13">
        <v>6688</v>
      </c>
      <c r="F841" s="6">
        <v>2</v>
      </c>
      <c r="G841" s="6">
        <f>F841*21</f>
        <v>42</v>
      </c>
      <c r="H841" s="8">
        <f t="shared" si="99"/>
        <v>1</v>
      </c>
      <c r="I841" s="6">
        <f t="shared" si="101"/>
        <v>0</v>
      </c>
      <c r="J841" s="8">
        <f t="shared" si="103"/>
        <v>0</v>
      </c>
      <c r="K841" s="6">
        <f t="shared" si="105"/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6">
        <v>0</v>
      </c>
      <c r="AZ841" s="6">
        <v>0</v>
      </c>
      <c r="BA841" s="6">
        <v>0</v>
      </c>
    </row>
    <row r="842" spans="1:53" hidden="1" x14ac:dyDescent="0.25">
      <c r="A842" s="6" t="s">
        <v>1853</v>
      </c>
      <c r="B842" s="36">
        <v>46230</v>
      </c>
      <c r="C842" s="39" t="s">
        <v>1275</v>
      </c>
      <c r="D842" s="6" t="s">
        <v>2451</v>
      </c>
      <c r="E842" s="6">
        <v>6688</v>
      </c>
      <c r="F842" s="6">
        <v>1</v>
      </c>
      <c r="G842" s="6">
        <f>F842*21</f>
        <v>21</v>
      </c>
      <c r="H842" s="8">
        <f t="shared" si="99"/>
        <v>1</v>
      </c>
      <c r="I842" s="6">
        <f t="shared" si="101"/>
        <v>0</v>
      </c>
      <c r="J842" s="8">
        <f t="shared" si="103"/>
        <v>0</v>
      </c>
      <c r="K842" s="6">
        <f t="shared" si="105"/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6">
        <v>0</v>
      </c>
      <c r="AS842" s="6">
        <v>0</v>
      </c>
      <c r="AT842" s="6">
        <v>0</v>
      </c>
      <c r="AU842" s="6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</row>
    <row r="843" spans="1:53" hidden="1" x14ac:dyDescent="0.25">
      <c r="A843" s="6" t="s">
        <v>1853</v>
      </c>
      <c r="B843" s="36">
        <v>46230</v>
      </c>
      <c r="C843" s="39" t="s">
        <v>1279</v>
      </c>
      <c r="D843" s="6" t="s">
        <v>2452</v>
      </c>
      <c r="E843" s="13">
        <v>6446</v>
      </c>
      <c r="F843" s="6">
        <v>1</v>
      </c>
      <c r="G843" s="6">
        <f>F843*21</f>
        <v>21</v>
      </c>
      <c r="H843" s="8">
        <f t="shared" si="99"/>
        <v>1</v>
      </c>
      <c r="I843" s="6">
        <f t="shared" si="101"/>
        <v>0</v>
      </c>
      <c r="J843" s="8">
        <f t="shared" si="103"/>
        <v>0</v>
      </c>
      <c r="K843" s="6">
        <f t="shared" si="105"/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0</v>
      </c>
      <c r="AX843" s="6">
        <v>0</v>
      </c>
      <c r="AY843" s="6">
        <v>0</v>
      </c>
      <c r="AZ843" s="6">
        <v>0</v>
      </c>
      <c r="BA843" s="6">
        <v>0</v>
      </c>
    </row>
    <row r="844" spans="1:53" hidden="1" x14ac:dyDescent="0.25">
      <c r="A844" s="6" t="s">
        <v>1853</v>
      </c>
      <c r="B844" s="36">
        <v>46230</v>
      </c>
      <c r="C844" s="6" t="s">
        <v>1275</v>
      </c>
      <c r="D844" s="6" t="s">
        <v>2453</v>
      </c>
      <c r="E844" s="6">
        <v>6688</v>
      </c>
      <c r="F844" s="6">
        <v>1</v>
      </c>
      <c r="G844" s="6">
        <f>F844*21</f>
        <v>21</v>
      </c>
      <c r="H844" s="8">
        <f t="shared" si="99"/>
        <v>1</v>
      </c>
      <c r="I844" s="6">
        <f t="shared" si="101"/>
        <v>0</v>
      </c>
      <c r="J844" s="8">
        <f t="shared" si="103"/>
        <v>0</v>
      </c>
      <c r="K844" s="6">
        <f t="shared" si="105"/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0</v>
      </c>
      <c r="AY844" s="6">
        <v>0</v>
      </c>
      <c r="AZ844" s="6">
        <v>0</v>
      </c>
      <c r="BA844" s="6">
        <v>0</v>
      </c>
    </row>
    <row r="845" spans="1:53" hidden="1" x14ac:dyDescent="0.25">
      <c r="A845" s="6" t="s">
        <v>1853</v>
      </c>
      <c r="B845" s="36">
        <v>46230</v>
      </c>
      <c r="C845" s="6" t="s">
        <v>1275</v>
      </c>
      <c r="D845" s="6" t="s">
        <v>2454</v>
      </c>
      <c r="E845" s="6">
        <v>6581</v>
      </c>
      <c r="F845" s="6">
        <v>1</v>
      </c>
      <c r="G845" s="6">
        <f>F845*21</f>
        <v>21</v>
      </c>
      <c r="H845" s="8">
        <f t="shared" si="99"/>
        <v>1</v>
      </c>
      <c r="I845" s="6">
        <f t="shared" si="101"/>
        <v>0</v>
      </c>
      <c r="J845" s="8">
        <f t="shared" si="103"/>
        <v>0</v>
      </c>
      <c r="K845" s="6">
        <f t="shared" si="105"/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</row>
    <row r="846" spans="1:53" hidden="1" x14ac:dyDescent="0.25">
      <c r="A846" s="6" t="s">
        <v>1853</v>
      </c>
      <c r="B846" s="36">
        <v>46230</v>
      </c>
      <c r="C846" s="6" t="s">
        <v>2456</v>
      </c>
      <c r="D846" s="6" t="s">
        <v>2457</v>
      </c>
      <c r="E846" s="13">
        <v>6366</v>
      </c>
      <c r="F846" s="6">
        <v>13</v>
      </c>
      <c r="G846" s="6">
        <v>390</v>
      </c>
      <c r="H846" s="8">
        <f t="shared" ref="H846:H868" si="106">1-I846/G846</f>
        <v>1</v>
      </c>
      <c r="I846" s="6">
        <f t="shared" si="101"/>
        <v>0</v>
      </c>
      <c r="J846" s="8">
        <f t="shared" si="103"/>
        <v>0</v>
      </c>
      <c r="K846" s="6">
        <f t="shared" si="105"/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</row>
    <row r="847" spans="1:53" hidden="1" x14ac:dyDescent="0.25">
      <c r="A847" s="6" t="s">
        <v>1853</v>
      </c>
      <c r="B847" s="36">
        <v>46230</v>
      </c>
      <c r="C847" s="39" t="s">
        <v>1468</v>
      </c>
      <c r="D847" s="6" t="s">
        <v>2458</v>
      </c>
      <c r="E847" s="13">
        <v>6688</v>
      </c>
      <c r="F847" s="6">
        <v>1</v>
      </c>
      <c r="G847" s="6">
        <f>F847*21</f>
        <v>21</v>
      </c>
      <c r="H847" s="8">
        <f t="shared" si="106"/>
        <v>1</v>
      </c>
      <c r="I847" s="6">
        <f t="shared" si="101"/>
        <v>0</v>
      </c>
      <c r="J847" s="8">
        <f t="shared" si="103"/>
        <v>0</v>
      </c>
      <c r="K847" s="6">
        <f t="shared" si="105"/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6">
        <v>0</v>
      </c>
      <c r="AS847" s="6">
        <v>0</v>
      </c>
      <c r="AT847" s="6">
        <v>0</v>
      </c>
      <c r="AU847" s="6">
        <v>0</v>
      </c>
      <c r="AV847" s="6">
        <v>0</v>
      </c>
      <c r="AW847" s="6">
        <v>0</v>
      </c>
      <c r="AX847" s="6">
        <v>0</v>
      </c>
      <c r="AY847" s="6">
        <v>0</v>
      </c>
      <c r="AZ847" s="6">
        <v>0</v>
      </c>
      <c r="BA847" s="6">
        <v>0</v>
      </c>
    </row>
    <row r="848" spans="1:53" hidden="1" x14ac:dyDescent="0.25">
      <c r="A848" s="6" t="s">
        <v>1853</v>
      </c>
      <c r="B848" s="36">
        <v>46230</v>
      </c>
      <c r="C848" s="6" t="s">
        <v>1283</v>
      </c>
      <c r="D848" s="6" t="s">
        <v>2465</v>
      </c>
      <c r="E848" s="6">
        <v>6601</v>
      </c>
      <c r="F848" s="6">
        <v>11</v>
      </c>
      <c r="G848" s="6">
        <f>F848*21</f>
        <v>231</v>
      </c>
      <c r="H848" s="8">
        <f t="shared" si="106"/>
        <v>0.99567099567099571</v>
      </c>
      <c r="I848" s="6">
        <f t="shared" si="101"/>
        <v>1</v>
      </c>
      <c r="J848" s="8">
        <f t="shared" si="103"/>
        <v>4.329004329004329E-3</v>
      </c>
      <c r="K848" s="6">
        <f t="shared" si="105"/>
        <v>1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1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6">
        <v>0</v>
      </c>
      <c r="AS848" s="6">
        <v>0</v>
      </c>
      <c r="AT848" s="6">
        <v>0</v>
      </c>
      <c r="AU848" s="6">
        <v>0</v>
      </c>
      <c r="AV848" s="6">
        <v>0</v>
      </c>
      <c r="AW848" s="6">
        <v>0</v>
      </c>
      <c r="AX848" s="6">
        <v>0</v>
      </c>
      <c r="AY848" s="6">
        <v>0</v>
      </c>
      <c r="AZ848" s="6">
        <v>0</v>
      </c>
      <c r="BA848" s="6">
        <v>0</v>
      </c>
    </row>
    <row r="849" spans="1:53" hidden="1" x14ac:dyDescent="0.25">
      <c r="A849" s="6" t="s">
        <v>1853</v>
      </c>
      <c r="B849" s="36">
        <v>46230</v>
      </c>
      <c r="C849" s="6" t="s">
        <v>1283</v>
      </c>
      <c r="D849" s="6" t="s">
        <v>1396</v>
      </c>
      <c r="E849" s="6">
        <v>6688</v>
      </c>
      <c r="F849" s="6">
        <v>11</v>
      </c>
      <c r="G849" s="6">
        <f>F849*21</f>
        <v>231</v>
      </c>
      <c r="H849" s="8">
        <f t="shared" si="106"/>
        <v>0.99567099567099571</v>
      </c>
      <c r="I849" s="6">
        <f t="shared" si="101"/>
        <v>1</v>
      </c>
      <c r="J849" s="8">
        <f t="shared" si="103"/>
        <v>4.329004329004329E-3</v>
      </c>
      <c r="K849" s="6">
        <f t="shared" si="105"/>
        <v>1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1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6">
        <v>0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</row>
    <row r="850" spans="1:53" hidden="1" x14ac:dyDescent="0.25">
      <c r="A850" s="6" t="s">
        <v>1853</v>
      </c>
      <c r="B850" s="36">
        <v>46230</v>
      </c>
      <c r="C850" s="6" t="s">
        <v>1534</v>
      </c>
      <c r="D850" s="6" t="s">
        <v>1546</v>
      </c>
      <c r="E850" s="13">
        <v>6581</v>
      </c>
      <c r="F850" s="6">
        <v>2</v>
      </c>
      <c r="G850" s="6">
        <f>F850*21</f>
        <v>42</v>
      </c>
      <c r="H850" s="8">
        <f t="shared" si="106"/>
        <v>1</v>
      </c>
      <c r="I850" s="6">
        <f t="shared" si="101"/>
        <v>0</v>
      </c>
      <c r="J850" s="8">
        <f t="shared" si="103"/>
        <v>0</v>
      </c>
      <c r="K850" s="6">
        <f t="shared" si="105"/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  <c r="AX850" s="6">
        <v>0</v>
      </c>
      <c r="AY850" s="6">
        <v>0</v>
      </c>
      <c r="AZ850" s="6">
        <v>0</v>
      </c>
      <c r="BA850" s="6">
        <v>0</v>
      </c>
    </row>
    <row r="851" spans="1:53" hidden="1" x14ac:dyDescent="0.25">
      <c r="A851" s="6" t="s">
        <v>1853</v>
      </c>
      <c r="B851" s="36">
        <v>46230</v>
      </c>
      <c r="C851" s="6" t="s">
        <v>1868</v>
      </c>
      <c r="D851" s="6" t="s">
        <v>1872</v>
      </c>
      <c r="E851" s="6">
        <v>6494</v>
      </c>
      <c r="F851" s="6">
        <v>2</v>
      </c>
      <c r="G851" s="6">
        <v>240</v>
      </c>
      <c r="H851" s="8">
        <f t="shared" si="106"/>
        <v>1</v>
      </c>
      <c r="I851" s="6">
        <f t="shared" si="101"/>
        <v>0</v>
      </c>
      <c r="J851" s="8">
        <f t="shared" si="103"/>
        <v>0</v>
      </c>
      <c r="K851" s="6">
        <f t="shared" si="105"/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>
        <v>0</v>
      </c>
      <c r="AX851" s="6">
        <v>0</v>
      </c>
      <c r="AY851" s="6">
        <v>0</v>
      </c>
      <c r="AZ851" s="6">
        <v>0</v>
      </c>
      <c r="BA851" s="6">
        <v>0</v>
      </c>
    </row>
    <row r="852" spans="1:53" hidden="1" x14ac:dyDescent="0.25">
      <c r="A852" s="6" t="s">
        <v>1853</v>
      </c>
      <c r="B852" s="36">
        <v>46230</v>
      </c>
      <c r="C852" s="6" t="s">
        <v>1868</v>
      </c>
      <c r="D852" s="6" t="s">
        <v>1872</v>
      </c>
      <c r="E852" s="6">
        <v>6905</v>
      </c>
      <c r="F852" s="6">
        <v>2</v>
      </c>
      <c r="G852" s="6">
        <v>240</v>
      </c>
      <c r="H852" s="8">
        <f t="shared" si="106"/>
        <v>1</v>
      </c>
      <c r="I852" s="6">
        <f t="shared" si="101"/>
        <v>0</v>
      </c>
      <c r="J852" s="8">
        <f t="shared" si="103"/>
        <v>0</v>
      </c>
      <c r="K852" s="6">
        <f t="shared" si="105"/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>
        <v>0</v>
      </c>
      <c r="AX852" s="6">
        <v>0</v>
      </c>
      <c r="AY852" s="6">
        <v>0</v>
      </c>
      <c r="AZ852" s="6">
        <v>0</v>
      </c>
      <c r="BA852" s="6">
        <v>0</v>
      </c>
    </row>
    <row r="853" spans="1:53" hidden="1" x14ac:dyDescent="0.25">
      <c r="A853" s="6" t="s">
        <v>1853</v>
      </c>
      <c r="B853" s="36">
        <v>46230</v>
      </c>
      <c r="C853" s="6" t="s">
        <v>1868</v>
      </c>
      <c r="D853" s="6" t="s">
        <v>2459</v>
      </c>
      <c r="E853" s="6">
        <v>6446</v>
      </c>
      <c r="F853" s="6">
        <v>1</v>
      </c>
      <c r="G853" s="6">
        <f>F853*120</f>
        <v>120</v>
      </c>
      <c r="H853" s="8">
        <f t="shared" si="106"/>
        <v>1</v>
      </c>
      <c r="I853" s="6">
        <f t="shared" si="101"/>
        <v>0</v>
      </c>
      <c r="J853" s="8">
        <f t="shared" si="103"/>
        <v>0</v>
      </c>
      <c r="K853" s="6">
        <f t="shared" si="105"/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</row>
    <row r="854" spans="1:53" hidden="1" x14ac:dyDescent="0.25">
      <c r="A854" s="6" t="s">
        <v>1853</v>
      </c>
      <c r="B854" s="36">
        <v>46230</v>
      </c>
      <c r="C854" s="6" t="s">
        <v>2461</v>
      </c>
      <c r="D854" s="6" t="s">
        <v>2460</v>
      </c>
      <c r="E854" s="6">
        <v>6366</v>
      </c>
      <c r="F854" s="96">
        <v>4</v>
      </c>
      <c r="G854" s="6">
        <v>608</v>
      </c>
      <c r="H854" s="8">
        <f t="shared" si="106"/>
        <v>1</v>
      </c>
      <c r="I854" s="6">
        <f t="shared" si="101"/>
        <v>0</v>
      </c>
      <c r="J854" s="8">
        <f t="shared" si="103"/>
        <v>0</v>
      </c>
      <c r="K854" s="6">
        <f t="shared" si="105"/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0</v>
      </c>
      <c r="AO854" s="6"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0</v>
      </c>
      <c r="AU854" s="6">
        <v>0</v>
      </c>
      <c r="AV854" s="6">
        <v>0</v>
      </c>
      <c r="AW854" s="6">
        <v>0</v>
      </c>
      <c r="AX854" s="6">
        <v>0</v>
      </c>
      <c r="AY854" s="6">
        <v>0</v>
      </c>
      <c r="AZ854" s="6">
        <v>0</v>
      </c>
      <c r="BA854" s="6">
        <v>0</v>
      </c>
    </row>
    <row r="855" spans="1:53" hidden="1" x14ac:dyDescent="0.25">
      <c r="A855" s="6" t="s">
        <v>1853</v>
      </c>
      <c r="B855" s="36">
        <v>46230</v>
      </c>
      <c r="C855" s="6" t="s">
        <v>2145</v>
      </c>
      <c r="D855" s="6" t="s">
        <v>2170</v>
      </c>
      <c r="E855" s="6">
        <v>6446</v>
      </c>
      <c r="F855" s="96">
        <v>12</v>
      </c>
      <c r="G855" s="6">
        <v>2040</v>
      </c>
      <c r="H855" s="8">
        <f t="shared" si="106"/>
        <v>1</v>
      </c>
      <c r="I855" s="6">
        <f t="shared" si="101"/>
        <v>0</v>
      </c>
      <c r="J855" s="8">
        <f t="shared" si="103"/>
        <v>0</v>
      </c>
      <c r="K855" s="6">
        <f t="shared" si="105"/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>
        <v>0</v>
      </c>
      <c r="AX855" s="6">
        <v>0</v>
      </c>
      <c r="AY855" s="6">
        <v>0</v>
      </c>
      <c r="AZ855" s="6">
        <v>0</v>
      </c>
      <c r="BA855" s="6">
        <v>0</v>
      </c>
    </row>
    <row r="856" spans="1:53" hidden="1" x14ac:dyDescent="0.25">
      <c r="A856" s="6" t="s">
        <v>1853</v>
      </c>
      <c r="B856" s="36">
        <v>46230</v>
      </c>
      <c r="C856" s="6" t="s">
        <v>2145</v>
      </c>
      <c r="D856" s="6" t="s">
        <v>2462</v>
      </c>
      <c r="E856" s="6">
        <v>6366</v>
      </c>
      <c r="F856" s="96">
        <v>2</v>
      </c>
      <c r="G856" s="6">
        <v>340</v>
      </c>
      <c r="H856" s="8">
        <f t="shared" si="106"/>
        <v>0.99705882352941178</v>
      </c>
      <c r="I856" s="6">
        <f t="shared" si="101"/>
        <v>1</v>
      </c>
      <c r="J856" s="8">
        <f t="shared" si="103"/>
        <v>0</v>
      </c>
      <c r="K856" s="6">
        <f t="shared" si="105"/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6">
        <v>1</v>
      </c>
      <c r="AX856" s="6">
        <v>0</v>
      </c>
      <c r="AY856" s="6">
        <v>0</v>
      </c>
      <c r="AZ856" s="6">
        <v>0</v>
      </c>
      <c r="BA856" s="6">
        <v>0</v>
      </c>
    </row>
    <row r="857" spans="1:53" hidden="1" x14ac:dyDescent="0.25">
      <c r="A857" s="6" t="s">
        <v>1853</v>
      </c>
      <c r="B857" s="36">
        <v>46230</v>
      </c>
      <c r="C857" s="6" t="s">
        <v>2145</v>
      </c>
      <c r="D857" s="6" t="s">
        <v>2462</v>
      </c>
      <c r="E857" s="6">
        <v>6446</v>
      </c>
      <c r="F857" s="96">
        <v>2</v>
      </c>
      <c r="G857" s="6">
        <v>340</v>
      </c>
      <c r="H857" s="8">
        <f t="shared" si="106"/>
        <v>1</v>
      </c>
      <c r="I857" s="6">
        <f t="shared" si="101"/>
        <v>0</v>
      </c>
      <c r="J857" s="8">
        <f t="shared" si="103"/>
        <v>0</v>
      </c>
      <c r="K857" s="6">
        <f t="shared" si="105"/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0</v>
      </c>
      <c r="AX857" s="6">
        <v>0</v>
      </c>
      <c r="AY857" s="6">
        <v>0</v>
      </c>
      <c r="AZ857" s="6">
        <v>0</v>
      </c>
      <c r="BA857" s="6">
        <v>0</v>
      </c>
    </row>
    <row r="858" spans="1:53" hidden="1" x14ac:dyDescent="0.25">
      <c r="A858" s="6" t="s">
        <v>1853</v>
      </c>
      <c r="B858" s="36">
        <v>46230</v>
      </c>
      <c r="C858" s="6" t="s">
        <v>2145</v>
      </c>
      <c r="D858" s="6" t="s">
        <v>2164</v>
      </c>
      <c r="E858" s="6">
        <v>6494</v>
      </c>
      <c r="F858" s="96">
        <v>11</v>
      </c>
      <c r="G858" s="6">
        <v>1870</v>
      </c>
      <c r="H858" s="8">
        <f t="shared" si="106"/>
        <v>0.99893048128342243</v>
      </c>
      <c r="I858" s="6">
        <f t="shared" ref="I858:I921" si="107">SUM(L858:AZ858)</f>
        <v>2</v>
      </c>
      <c r="J858" s="8">
        <f t="shared" si="103"/>
        <v>5.3475935828877007E-4</v>
      </c>
      <c r="K858" s="6">
        <f t="shared" si="105"/>
        <v>1</v>
      </c>
      <c r="L858" s="6">
        <v>1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1</v>
      </c>
      <c r="AO858" s="6"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6">
        <v>0</v>
      </c>
      <c r="AV858" s="6">
        <v>0</v>
      </c>
      <c r="AW858" s="6">
        <v>0</v>
      </c>
      <c r="AX858" s="6">
        <v>0</v>
      </c>
      <c r="AY858" s="6">
        <v>0</v>
      </c>
      <c r="AZ858" s="6">
        <v>0</v>
      </c>
      <c r="BA858" s="6">
        <v>0</v>
      </c>
    </row>
    <row r="859" spans="1:53" hidden="1" x14ac:dyDescent="0.25">
      <c r="A859" s="6" t="s">
        <v>1853</v>
      </c>
      <c r="B859" s="36">
        <v>46230</v>
      </c>
      <c r="C859" s="6" t="s">
        <v>2145</v>
      </c>
      <c r="D859" s="6" t="s">
        <v>2164</v>
      </c>
      <c r="E859" s="6">
        <v>6905</v>
      </c>
      <c r="F859" s="96">
        <v>11</v>
      </c>
      <c r="G859" s="6">
        <v>1870</v>
      </c>
      <c r="H859" s="8">
        <f t="shared" si="106"/>
        <v>0.99946524064171127</v>
      </c>
      <c r="I859" s="6">
        <f t="shared" si="107"/>
        <v>1</v>
      </c>
      <c r="J859" s="8">
        <f t="shared" si="103"/>
        <v>0</v>
      </c>
      <c r="K859" s="6">
        <f t="shared" si="105"/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1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</row>
    <row r="860" spans="1:53" hidden="1" x14ac:dyDescent="0.25">
      <c r="A860" s="6" t="s">
        <v>1853</v>
      </c>
      <c r="B860" s="36">
        <v>46230</v>
      </c>
      <c r="C860" s="6" t="s">
        <v>2145</v>
      </c>
      <c r="D860" s="6" t="s">
        <v>2165</v>
      </c>
      <c r="E860" s="6">
        <v>6494</v>
      </c>
      <c r="F860" s="96">
        <v>3</v>
      </c>
      <c r="G860" s="6">
        <v>510</v>
      </c>
      <c r="H860" s="8">
        <f t="shared" si="106"/>
        <v>1</v>
      </c>
      <c r="I860" s="6">
        <f t="shared" si="107"/>
        <v>0</v>
      </c>
      <c r="J860" s="8">
        <f t="shared" si="103"/>
        <v>0</v>
      </c>
      <c r="K860" s="6">
        <f t="shared" si="105"/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0</v>
      </c>
      <c r="BA860" s="6">
        <v>0</v>
      </c>
    </row>
    <row r="861" spans="1:53" hidden="1" x14ac:dyDescent="0.25">
      <c r="A861" s="6" t="s">
        <v>1853</v>
      </c>
      <c r="B861" s="36">
        <v>46230</v>
      </c>
      <c r="C861" s="6" t="s">
        <v>2145</v>
      </c>
      <c r="D861" s="6" t="s">
        <v>2165</v>
      </c>
      <c r="E861" s="6">
        <v>6905</v>
      </c>
      <c r="F861" s="96">
        <v>3</v>
      </c>
      <c r="G861" s="6">
        <v>510</v>
      </c>
      <c r="H861" s="8">
        <f t="shared" si="106"/>
        <v>0.99803921568627452</v>
      </c>
      <c r="I861" s="6">
        <f t="shared" si="107"/>
        <v>1</v>
      </c>
      <c r="J861" s="8">
        <f t="shared" si="103"/>
        <v>1.9607843137254902E-3</v>
      </c>
      <c r="K861" s="6">
        <f t="shared" si="105"/>
        <v>1</v>
      </c>
      <c r="L861" s="6">
        <v>1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0</v>
      </c>
      <c r="AX861" s="6">
        <v>0</v>
      </c>
      <c r="AY861" s="6">
        <v>0</v>
      </c>
      <c r="AZ861" s="6">
        <v>0</v>
      </c>
      <c r="BA861" s="6">
        <v>0</v>
      </c>
    </row>
    <row r="862" spans="1:53" hidden="1" x14ac:dyDescent="0.25">
      <c r="A862" s="6" t="s">
        <v>1853</v>
      </c>
      <c r="B862" s="36">
        <v>46230</v>
      </c>
      <c r="C862" s="6" t="s">
        <v>2145</v>
      </c>
      <c r="D862" s="6" t="s">
        <v>2172</v>
      </c>
      <c r="E862" s="6">
        <v>6494</v>
      </c>
      <c r="F862" s="96">
        <v>1</v>
      </c>
      <c r="G862" s="6">
        <v>170</v>
      </c>
      <c r="H862" s="8">
        <f t="shared" si="106"/>
        <v>0.99411764705882355</v>
      </c>
      <c r="I862" s="6">
        <f t="shared" si="107"/>
        <v>1</v>
      </c>
      <c r="J862" s="8">
        <f t="shared" si="103"/>
        <v>5.8823529411764705E-3</v>
      </c>
      <c r="K862" s="6">
        <f t="shared" si="105"/>
        <v>1</v>
      </c>
      <c r="L862" s="6">
        <v>1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6">
        <v>0</v>
      </c>
      <c r="AS862" s="6">
        <v>0</v>
      </c>
      <c r="AT862" s="6">
        <v>0</v>
      </c>
      <c r="AU862" s="6">
        <v>0</v>
      </c>
      <c r="AV862" s="6">
        <v>0</v>
      </c>
      <c r="AW862" s="6">
        <v>0</v>
      </c>
      <c r="AX862" s="6">
        <v>0</v>
      </c>
      <c r="AY862" s="6">
        <v>0</v>
      </c>
      <c r="AZ862" s="6">
        <v>0</v>
      </c>
      <c r="BA862" s="6">
        <v>0</v>
      </c>
    </row>
    <row r="863" spans="1:53" hidden="1" x14ac:dyDescent="0.25">
      <c r="A863" s="6" t="s">
        <v>1853</v>
      </c>
      <c r="B863" s="36">
        <v>46230</v>
      </c>
      <c r="C863" s="6" t="s">
        <v>2145</v>
      </c>
      <c r="D863" s="6" t="s">
        <v>2172</v>
      </c>
      <c r="E863" s="6">
        <v>6905</v>
      </c>
      <c r="F863" s="96">
        <v>1</v>
      </c>
      <c r="G863" s="6">
        <v>170</v>
      </c>
      <c r="H863" s="8">
        <f t="shared" si="106"/>
        <v>1</v>
      </c>
      <c r="I863" s="6">
        <f t="shared" si="107"/>
        <v>0</v>
      </c>
      <c r="J863" s="8">
        <f t="shared" si="103"/>
        <v>0</v>
      </c>
      <c r="K863" s="6">
        <f t="shared" si="105"/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</row>
    <row r="864" spans="1:53" hidden="1" x14ac:dyDescent="0.25">
      <c r="A864" s="6" t="s">
        <v>1853</v>
      </c>
      <c r="B864" s="36">
        <v>46231</v>
      </c>
      <c r="C864" s="39" t="s">
        <v>1275</v>
      </c>
      <c r="D864" s="6" t="s">
        <v>2477</v>
      </c>
      <c r="E864" s="13">
        <v>6905</v>
      </c>
      <c r="F864" s="6">
        <v>1</v>
      </c>
      <c r="G864" s="6">
        <v>21</v>
      </c>
      <c r="H864" s="8">
        <f t="shared" si="106"/>
        <v>1</v>
      </c>
      <c r="I864" s="6">
        <f t="shared" si="107"/>
        <v>0</v>
      </c>
      <c r="J864" s="8">
        <f t="shared" si="103"/>
        <v>0</v>
      </c>
      <c r="K864" s="6">
        <f t="shared" si="105"/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0</v>
      </c>
      <c r="AS864" s="6">
        <v>0</v>
      </c>
      <c r="AT864" s="6">
        <v>0</v>
      </c>
      <c r="AU864" s="6">
        <v>0</v>
      </c>
      <c r="AV864" s="6">
        <v>0</v>
      </c>
      <c r="AW864" s="6">
        <v>0</v>
      </c>
      <c r="AX864" s="6">
        <v>0</v>
      </c>
      <c r="AY864" s="6">
        <v>0</v>
      </c>
      <c r="AZ864" s="6">
        <v>0</v>
      </c>
      <c r="BA864" s="6">
        <v>0</v>
      </c>
    </row>
    <row r="865" spans="1:53" hidden="1" x14ac:dyDescent="0.25">
      <c r="A865" s="6" t="s">
        <v>1853</v>
      </c>
      <c r="B865" s="36">
        <v>46231</v>
      </c>
      <c r="C865" s="39" t="s">
        <v>1275</v>
      </c>
      <c r="D865" s="6" t="s">
        <v>1380</v>
      </c>
      <c r="E865" s="6">
        <v>6494</v>
      </c>
      <c r="F865" s="6">
        <v>2</v>
      </c>
      <c r="G865" s="6">
        <f>F865*21</f>
        <v>42</v>
      </c>
      <c r="H865" s="8">
        <f t="shared" si="106"/>
        <v>1</v>
      </c>
      <c r="I865" s="6">
        <f t="shared" si="107"/>
        <v>0</v>
      </c>
      <c r="J865" s="8">
        <f t="shared" si="103"/>
        <v>0</v>
      </c>
      <c r="K865" s="6">
        <f t="shared" si="105"/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s="6">
        <v>0</v>
      </c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  <c r="AX865" s="6">
        <v>0</v>
      </c>
      <c r="AY865" s="6">
        <v>0</v>
      </c>
      <c r="AZ865" s="6">
        <v>0</v>
      </c>
      <c r="BA865" s="6">
        <v>0</v>
      </c>
    </row>
    <row r="866" spans="1:53" hidden="1" x14ac:dyDescent="0.25">
      <c r="A866" s="6" t="s">
        <v>1853</v>
      </c>
      <c r="B866" s="36">
        <v>46231</v>
      </c>
      <c r="C866" s="39" t="s">
        <v>1275</v>
      </c>
      <c r="D866" s="6" t="s">
        <v>1380</v>
      </c>
      <c r="E866" s="6">
        <v>6905</v>
      </c>
      <c r="F866" s="6">
        <v>2</v>
      </c>
      <c r="G866" s="6">
        <f>F866*21</f>
        <v>42</v>
      </c>
      <c r="H866" s="8">
        <f t="shared" si="106"/>
        <v>1</v>
      </c>
      <c r="I866" s="6">
        <f t="shared" si="107"/>
        <v>0</v>
      </c>
      <c r="J866" s="8">
        <f t="shared" si="103"/>
        <v>0</v>
      </c>
      <c r="K866" s="6">
        <f t="shared" si="105"/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6">
        <v>0</v>
      </c>
      <c r="AS866" s="6">
        <v>0</v>
      </c>
      <c r="AT866" s="6">
        <v>0</v>
      </c>
      <c r="AU866" s="6">
        <v>0</v>
      </c>
      <c r="AV866" s="6">
        <v>0</v>
      </c>
      <c r="AW866" s="6">
        <v>0</v>
      </c>
      <c r="AX866" s="6">
        <v>0</v>
      </c>
      <c r="AY866" s="6">
        <v>0</v>
      </c>
      <c r="AZ866" s="6">
        <v>0</v>
      </c>
      <c r="BA866" s="6">
        <v>0</v>
      </c>
    </row>
    <row r="867" spans="1:53" hidden="1" x14ac:dyDescent="0.25">
      <c r="A867" s="6" t="s">
        <v>1853</v>
      </c>
      <c r="B867" s="36">
        <v>46231</v>
      </c>
      <c r="C867" s="39" t="s">
        <v>1275</v>
      </c>
      <c r="D867" s="6" t="s">
        <v>1304</v>
      </c>
      <c r="E867" s="6">
        <v>6494</v>
      </c>
      <c r="F867" s="6">
        <v>2</v>
      </c>
      <c r="G867" s="6">
        <f>F867*21</f>
        <v>42</v>
      </c>
      <c r="H867" s="8">
        <f t="shared" si="106"/>
        <v>0.97619047619047616</v>
      </c>
      <c r="I867" s="6">
        <f t="shared" si="107"/>
        <v>1</v>
      </c>
      <c r="J867" s="8">
        <f t="shared" si="103"/>
        <v>0</v>
      </c>
      <c r="K867" s="6">
        <f t="shared" si="105"/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1</v>
      </c>
      <c r="AI867" s="6">
        <v>0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6">
        <v>0</v>
      </c>
      <c r="AS867" s="6">
        <v>0</v>
      </c>
      <c r="AT867" s="6">
        <v>0</v>
      </c>
      <c r="AU867" s="6">
        <v>0</v>
      </c>
      <c r="AV867" s="6">
        <v>0</v>
      </c>
      <c r="AW867" s="6">
        <v>0</v>
      </c>
      <c r="AX867" s="6">
        <v>0</v>
      </c>
      <c r="AY867" s="6">
        <v>0</v>
      </c>
      <c r="AZ867" s="6">
        <v>0</v>
      </c>
      <c r="BA867" s="6">
        <v>0</v>
      </c>
    </row>
    <row r="868" spans="1:53" hidden="1" x14ac:dyDescent="0.25">
      <c r="A868" s="6" t="s">
        <v>1853</v>
      </c>
      <c r="B868" s="36">
        <v>46231</v>
      </c>
      <c r="C868" s="39" t="s">
        <v>1275</v>
      </c>
      <c r="D868" s="6" t="s">
        <v>1304</v>
      </c>
      <c r="E868" s="6">
        <v>6905</v>
      </c>
      <c r="F868" s="6">
        <v>2</v>
      </c>
      <c r="G868" s="6">
        <f>F868*21</f>
        <v>42</v>
      </c>
      <c r="H868" s="8">
        <f t="shared" si="106"/>
        <v>1</v>
      </c>
      <c r="I868" s="6">
        <f t="shared" si="107"/>
        <v>0</v>
      </c>
      <c r="J868" s="8">
        <f t="shared" si="103"/>
        <v>0</v>
      </c>
      <c r="K868" s="6">
        <f t="shared" si="105"/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6">
        <v>0</v>
      </c>
      <c r="AS868" s="6">
        <v>0</v>
      </c>
      <c r="AT868" s="6">
        <v>0</v>
      </c>
      <c r="AU868" s="6">
        <v>0</v>
      </c>
      <c r="AV868" s="6">
        <v>0</v>
      </c>
      <c r="AW868" s="6">
        <v>0</v>
      </c>
      <c r="AX868" s="6">
        <v>0</v>
      </c>
      <c r="AY868" s="6">
        <v>0</v>
      </c>
      <c r="AZ868" s="6">
        <v>0</v>
      </c>
      <c r="BA868" s="6">
        <v>0</v>
      </c>
    </row>
    <row r="869" spans="1:53" hidden="1" x14ac:dyDescent="0.25">
      <c r="A869" s="6" t="s">
        <v>1853</v>
      </c>
      <c r="B869" s="36">
        <v>46231</v>
      </c>
      <c r="C869" s="39" t="s">
        <v>1275</v>
      </c>
      <c r="D869" s="6" t="s">
        <v>1306</v>
      </c>
      <c r="E869" s="6">
        <v>6494</v>
      </c>
      <c r="F869" s="6">
        <v>10</v>
      </c>
      <c r="G869" s="6">
        <f>F869*21</f>
        <v>210</v>
      </c>
      <c r="H869" s="7">
        <v>1</v>
      </c>
      <c r="I869" s="6">
        <f t="shared" si="107"/>
        <v>0</v>
      </c>
      <c r="J869" s="8">
        <f t="shared" si="103"/>
        <v>0</v>
      </c>
      <c r="K869" s="6">
        <f t="shared" si="105"/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</row>
    <row r="870" spans="1:53" hidden="1" x14ac:dyDescent="0.25">
      <c r="A870" s="6" t="s">
        <v>1853</v>
      </c>
      <c r="B870" s="36">
        <v>46231</v>
      </c>
      <c r="C870" s="39" t="s">
        <v>1275</v>
      </c>
      <c r="D870" s="6" t="s">
        <v>2509</v>
      </c>
      <c r="E870" s="6">
        <v>6905</v>
      </c>
      <c r="F870" s="6">
        <v>12</v>
      </c>
      <c r="G870" s="6">
        <v>252</v>
      </c>
      <c r="H870" s="7">
        <v>0.996</v>
      </c>
      <c r="I870" s="6">
        <f t="shared" si="107"/>
        <v>1</v>
      </c>
      <c r="J870" s="8">
        <f t="shared" si="103"/>
        <v>0</v>
      </c>
      <c r="K870" s="6">
        <f t="shared" si="105"/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1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0</v>
      </c>
      <c r="AQ870" s="6">
        <v>0</v>
      </c>
      <c r="AR870" s="6">
        <v>0</v>
      </c>
      <c r="AS870" s="6">
        <v>0</v>
      </c>
      <c r="AT870" s="6">
        <v>0</v>
      </c>
      <c r="AU870" s="6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</row>
    <row r="871" spans="1:53" hidden="1" x14ac:dyDescent="0.25">
      <c r="A871" s="6" t="s">
        <v>1853</v>
      </c>
      <c r="B871" s="36">
        <v>46231</v>
      </c>
      <c r="C871" s="6" t="s">
        <v>1275</v>
      </c>
      <c r="D871" s="6" t="s">
        <v>2478</v>
      </c>
      <c r="E871" s="6">
        <v>6905</v>
      </c>
      <c r="F871" s="6">
        <v>1</v>
      </c>
      <c r="G871" s="6">
        <f t="shared" ref="G871:G880" si="108">F871*21</f>
        <v>21</v>
      </c>
      <c r="H871" s="8">
        <f t="shared" ref="H871:H902" si="109">1-I871/G871</f>
        <v>1</v>
      </c>
      <c r="I871" s="6">
        <f t="shared" si="107"/>
        <v>0</v>
      </c>
      <c r="J871" s="8">
        <f t="shared" si="103"/>
        <v>0</v>
      </c>
      <c r="K871" s="6">
        <f t="shared" si="105"/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0</v>
      </c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  <c r="AX871" s="6">
        <v>0</v>
      </c>
      <c r="AY871" s="6">
        <v>0</v>
      </c>
      <c r="AZ871" s="6">
        <v>0</v>
      </c>
      <c r="BA871" s="6">
        <v>0</v>
      </c>
    </row>
    <row r="872" spans="1:53" hidden="1" x14ac:dyDescent="0.25">
      <c r="A872" s="6" t="s">
        <v>1853</v>
      </c>
      <c r="B872" s="36">
        <v>46231</v>
      </c>
      <c r="C872" s="6" t="s">
        <v>1310</v>
      </c>
      <c r="D872" s="6" t="s">
        <v>1311</v>
      </c>
      <c r="E872" s="6">
        <v>6494</v>
      </c>
      <c r="F872" s="6">
        <v>2</v>
      </c>
      <c r="G872" s="6">
        <f t="shared" si="108"/>
        <v>42</v>
      </c>
      <c r="H872" s="8">
        <f t="shared" si="109"/>
        <v>1</v>
      </c>
      <c r="I872" s="6">
        <f t="shared" si="107"/>
        <v>0</v>
      </c>
      <c r="J872" s="8">
        <f t="shared" si="103"/>
        <v>0</v>
      </c>
      <c r="K872" s="6">
        <f t="shared" si="105"/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6">
        <v>0</v>
      </c>
      <c r="AS872" s="6">
        <v>0</v>
      </c>
      <c r="AT872" s="6">
        <v>0</v>
      </c>
      <c r="AU872" s="6">
        <v>0</v>
      </c>
      <c r="AV872" s="6">
        <v>0</v>
      </c>
      <c r="AW872" s="6">
        <v>0</v>
      </c>
      <c r="AX872" s="6">
        <v>0</v>
      </c>
      <c r="AY872" s="6">
        <v>0</v>
      </c>
      <c r="AZ872" s="6">
        <v>0</v>
      </c>
      <c r="BA872" s="6">
        <v>0</v>
      </c>
    </row>
    <row r="873" spans="1:53" hidden="1" x14ac:dyDescent="0.25">
      <c r="A873" s="6" t="s">
        <v>1853</v>
      </c>
      <c r="B873" s="36">
        <v>46231</v>
      </c>
      <c r="C873" s="6" t="s">
        <v>1310</v>
      </c>
      <c r="D873" s="6" t="s">
        <v>1311</v>
      </c>
      <c r="E873" s="6">
        <v>6905</v>
      </c>
      <c r="F873" s="6">
        <v>2</v>
      </c>
      <c r="G873" s="6">
        <f t="shared" si="108"/>
        <v>42</v>
      </c>
      <c r="H873" s="8">
        <f t="shared" si="109"/>
        <v>1</v>
      </c>
      <c r="I873" s="6">
        <f t="shared" si="107"/>
        <v>0</v>
      </c>
      <c r="J873" s="8">
        <f t="shared" si="103"/>
        <v>0</v>
      </c>
      <c r="K873" s="6">
        <f t="shared" si="105"/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</row>
    <row r="874" spans="1:53" hidden="1" x14ac:dyDescent="0.25">
      <c r="A874" s="6" t="s">
        <v>1853</v>
      </c>
      <c r="B874" s="36">
        <v>46231</v>
      </c>
      <c r="C874" s="39" t="s">
        <v>1310</v>
      </c>
      <c r="D874" s="6" t="s">
        <v>1312</v>
      </c>
      <c r="E874" s="13">
        <v>6494</v>
      </c>
      <c r="F874" s="6">
        <v>4</v>
      </c>
      <c r="G874" s="6">
        <f t="shared" si="108"/>
        <v>84</v>
      </c>
      <c r="H874" s="8">
        <f t="shared" si="109"/>
        <v>1</v>
      </c>
      <c r="I874" s="6">
        <f t="shared" si="107"/>
        <v>0</v>
      </c>
      <c r="J874" s="8">
        <f t="shared" si="103"/>
        <v>0</v>
      </c>
      <c r="K874" s="6">
        <f t="shared" si="105"/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6">
        <v>0</v>
      </c>
      <c r="AV874" s="6">
        <v>0</v>
      </c>
      <c r="AW874" s="6">
        <v>0</v>
      </c>
      <c r="AX874" s="6">
        <v>0</v>
      </c>
      <c r="AY874" s="6">
        <v>0</v>
      </c>
      <c r="AZ874" s="6">
        <v>0</v>
      </c>
      <c r="BA874" s="6">
        <v>0</v>
      </c>
    </row>
    <row r="875" spans="1:53" hidden="1" x14ac:dyDescent="0.25">
      <c r="A875" s="6" t="s">
        <v>1853</v>
      </c>
      <c r="B875" s="36">
        <v>46231</v>
      </c>
      <c r="C875" s="39" t="s">
        <v>1310</v>
      </c>
      <c r="D875" s="6" t="s">
        <v>2510</v>
      </c>
      <c r="E875" s="13">
        <v>6905</v>
      </c>
      <c r="F875" s="6">
        <v>4</v>
      </c>
      <c r="G875" s="6">
        <f t="shared" si="108"/>
        <v>84</v>
      </c>
      <c r="H875" s="8">
        <f t="shared" si="109"/>
        <v>0.98809523809523814</v>
      </c>
      <c r="I875" s="6">
        <f t="shared" si="107"/>
        <v>1</v>
      </c>
      <c r="J875" s="8">
        <f t="shared" si="103"/>
        <v>0</v>
      </c>
      <c r="K875" s="6">
        <f t="shared" si="105"/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1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0</v>
      </c>
      <c r="AX875" s="6">
        <v>0</v>
      </c>
      <c r="AY875" s="6">
        <v>0</v>
      </c>
      <c r="AZ875" s="6">
        <v>0</v>
      </c>
      <c r="BA875" s="6">
        <v>0</v>
      </c>
    </row>
    <row r="876" spans="1:53" hidden="1" x14ac:dyDescent="0.25">
      <c r="A876" s="6" t="s">
        <v>1853</v>
      </c>
      <c r="B876" s="36">
        <v>46231</v>
      </c>
      <c r="C876" s="39" t="s">
        <v>1310</v>
      </c>
      <c r="D876" s="6" t="s">
        <v>1314</v>
      </c>
      <c r="E876" s="6">
        <v>6494</v>
      </c>
      <c r="F876" s="6">
        <v>2</v>
      </c>
      <c r="G876" s="6">
        <f t="shared" si="108"/>
        <v>42</v>
      </c>
      <c r="H876" s="8">
        <f t="shared" si="109"/>
        <v>1</v>
      </c>
      <c r="I876" s="6">
        <f t="shared" si="107"/>
        <v>0</v>
      </c>
      <c r="J876" s="8">
        <f t="shared" si="103"/>
        <v>0</v>
      </c>
      <c r="K876" s="6">
        <f t="shared" si="105"/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6">
        <v>0</v>
      </c>
      <c r="AP876" s="6">
        <v>0</v>
      </c>
      <c r="AQ876" s="6">
        <v>0</v>
      </c>
      <c r="AR876" s="6">
        <v>0</v>
      </c>
      <c r="AS876" s="6">
        <v>0</v>
      </c>
      <c r="AT876" s="6">
        <v>0</v>
      </c>
      <c r="AU876" s="6">
        <v>0</v>
      </c>
      <c r="AV876" s="6">
        <v>0</v>
      </c>
      <c r="AW876" s="6">
        <v>0</v>
      </c>
      <c r="AX876" s="6">
        <v>0</v>
      </c>
      <c r="AY876" s="6">
        <v>0</v>
      </c>
      <c r="AZ876" s="6">
        <v>0</v>
      </c>
      <c r="BA876" s="6">
        <v>0</v>
      </c>
    </row>
    <row r="877" spans="1:53" hidden="1" x14ac:dyDescent="0.25">
      <c r="A877" s="6" t="s">
        <v>1853</v>
      </c>
      <c r="B877" s="36">
        <v>46231</v>
      </c>
      <c r="C877" s="39" t="s">
        <v>1310</v>
      </c>
      <c r="D877" s="6" t="s">
        <v>1314</v>
      </c>
      <c r="E877" s="6">
        <v>6905</v>
      </c>
      <c r="F877" s="6">
        <v>2</v>
      </c>
      <c r="G877" s="6">
        <f t="shared" si="108"/>
        <v>42</v>
      </c>
      <c r="H877" s="8">
        <f t="shared" si="109"/>
        <v>1</v>
      </c>
      <c r="I877" s="6">
        <f t="shared" si="107"/>
        <v>0</v>
      </c>
      <c r="J877" s="8">
        <f t="shared" si="103"/>
        <v>0</v>
      </c>
      <c r="K877" s="6">
        <f t="shared" si="105"/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</row>
    <row r="878" spans="1:53" hidden="1" x14ac:dyDescent="0.25">
      <c r="A878" s="6" t="s">
        <v>1853</v>
      </c>
      <c r="B878" s="36">
        <v>46231</v>
      </c>
      <c r="C878" s="6" t="s">
        <v>1275</v>
      </c>
      <c r="D878" s="6" t="s">
        <v>2501</v>
      </c>
      <c r="E878" s="13">
        <v>6494</v>
      </c>
      <c r="F878" s="6">
        <v>2</v>
      </c>
      <c r="G878" s="6">
        <f t="shared" si="108"/>
        <v>42</v>
      </c>
      <c r="H878" s="8">
        <f t="shared" si="109"/>
        <v>0.97619047619047616</v>
      </c>
      <c r="I878" s="6">
        <f t="shared" si="107"/>
        <v>1</v>
      </c>
      <c r="J878" s="8">
        <f t="shared" si="103"/>
        <v>2.3809523809523808E-2</v>
      </c>
      <c r="K878" s="6">
        <f t="shared" si="105"/>
        <v>1</v>
      </c>
      <c r="L878" s="6">
        <v>0</v>
      </c>
      <c r="M878" s="6">
        <v>0</v>
      </c>
      <c r="N878" s="6">
        <v>0</v>
      </c>
      <c r="O878" s="6">
        <v>1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6">
        <v>0</v>
      </c>
      <c r="AS878" s="6">
        <v>0</v>
      </c>
      <c r="AT878" s="6">
        <v>0</v>
      </c>
      <c r="AU878" s="6">
        <v>0</v>
      </c>
      <c r="AV878" s="6">
        <v>0</v>
      </c>
      <c r="AW878" s="6">
        <v>0</v>
      </c>
      <c r="AX878" s="6">
        <v>0</v>
      </c>
      <c r="AY878" s="6">
        <v>0</v>
      </c>
      <c r="AZ878" s="6">
        <v>0</v>
      </c>
      <c r="BA878" s="6">
        <v>0</v>
      </c>
    </row>
    <row r="879" spans="1:53" hidden="1" x14ac:dyDescent="0.25">
      <c r="A879" s="6" t="s">
        <v>1853</v>
      </c>
      <c r="B879" s="36">
        <v>46231</v>
      </c>
      <c r="C879" s="6" t="s">
        <v>1275</v>
      </c>
      <c r="D879" s="6" t="s">
        <v>1320</v>
      </c>
      <c r="E879" s="13">
        <v>6905</v>
      </c>
      <c r="F879" s="6">
        <v>2</v>
      </c>
      <c r="G879" s="6">
        <f t="shared" si="108"/>
        <v>42</v>
      </c>
      <c r="H879" s="8">
        <f t="shared" si="109"/>
        <v>1</v>
      </c>
      <c r="I879" s="6">
        <f t="shared" si="107"/>
        <v>0</v>
      </c>
      <c r="J879" s="8">
        <f t="shared" si="103"/>
        <v>0</v>
      </c>
      <c r="K879" s="6">
        <f t="shared" si="105"/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0</v>
      </c>
      <c r="AV879" s="6">
        <v>0</v>
      </c>
      <c r="AW879" s="6">
        <v>0</v>
      </c>
      <c r="AX879" s="6">
        <v>0</v>
      </c>
      <c r="AY879" s="6">
        <v>0</v>
      </c>
      <c r="AZ879" s="6">
        <v>0</v>
      </c>
      <c r="BA879" s="6">
        <v>0</v>
      </c>
    </row>
    <row r="880" spans="1:53" hidden="1" x14ac:dyDescent="0.25">
      <c r="A880" s="6" t="s">
        <v>1853</v>
      </c>
      <c r="B880" s="36">
        <v>46231</v>
      </c>
      <c r="C880" s="39" t="s">
        <v>1534</v>
      </c>
      <c r="D880" s="6" t="s">
        <v>2479</v>
      </c>
      <c r="E880" s="13">
        <v>6581</v>
      </c>
      <c r="F880" s="6">
        <v>2</v>
      </c>
      <c r="G880" s="6">
        <f t="shared" si="108"/>
        <v>42</v>
      </c>
      <c r="H880" s="8">
        <f t="shared" si="109"/>
        <v>1</v>
      </c>
      <c r="I880" s="6">
        <f t="shared" si="107"/>
        <v>0</v>
      </c>
      <c r="J880" s="8">
        <f t="shared" si="103"/>
        <v>0</v>
      </c>
      <c r="K880" s="6">
        <f t="shared" si="105"/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  <c r="AK880" s="6">
        <v>0</v>
      </c>
      <c r="AL880" s="6">
        <v>0</v>
      </c>
      <c r="AM880" s="6">
        <v>0</v>
      </c>
      <c r="AN880" s="6">
        <v>0</v>
      </c>
      <c r="AO880" s="6">
        <v>0</v>
      </c>
      <c r="AP880" s="6">
        <v>0</v>
      </c>
      <c r="AQ880" s="6">
        <v>0</v>
      </c>
      <c r="AR880" s="6">
        <v>0</v>
      </c>
      <c r="AS880" s="6">
        <v>0</v>
      </c>
      <c r="AT880" s="6">
        <v>0</v>
      </c>
      <c r="AU880" s="6">
        <v>0</v>
      </c>
      <c r="AV880" s="6">
        <v>0</v>
      </c>
      <c r="AW880" s="6">
        <v>0</v>
      </c>
      <c r="AX880" s="6">
        <v>0</v>
      </c>
      <c r="AY880" s="6">
        <v>0</v>
      </c>
      <c r="AZ880" s="6">
        <v>0</v>
      </c>
      <c r="BA880" s="6">
        <v>0</v>
      </c>
    </row>
    <row r="881" spans="1:53" hidden="1" x14ac:dyDescent="0.25">
      <c r="A881" s="6" t="s">
        <v>1853</v>
      </c>
      <c r="B881" s="36">
        <v>46231</v>
      </c>
      <c r="C881" s="6" t="s">
        <v>2481</v>
      </c>
      <c r="D881" s="6" t="s">
        <v>2482</v>
      </c>
      <c r="E881" s="13">
        <v>6366</v>
      </c>
      <c r="F881" s="6">
        <v>1</v>
      </c>
      <c r="G881" s="6">
        <v>30</v>
      </c>
      <c r="H881" s="8">
        <f t="shared" si="109"/>
        <v>1</v>
      </c>
      <c r="I881" s="6">
        <f t="shared" si="107"/>
        <v>0</v>
      </c>
      <c r="J881" s="8">
        <f t="shared" si="103"/>
        <v>0</v>
      </c>
      <c r="K881" s="6">
        <f t="shared" si="105"/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  <c r="AV881" s="6">
        <v>0</v>
      </c>
      <c r="AW881" s="6">
        <v>0</v>
      </c>
      <c r="AX881" s="6">
        <v>0</v>
      </c>
      <c r="AY881" s="6">
        <v>0</v>
      </c>
      <c r="AZ881" s="6">
        <v>0</v>
      </c>
      <c r="BA881" s="6">
        <v>0</v>
      </c>
    </row>
    <row r="882" spans="1:53" hidden="1" x14ac:dyDescent="0.25">
      <c r="A882" s="6" t="s">
        <v>1853</v>
      </c>
      <c r="B882" s="36">
        <v>46231</v>
      </c>
      <c r="C882" s="6" t="s">
        <v>2483</v>
      </c>
      <c r="D882" s="6" t="s">
        <v>2484</v>
      </c>
      <c r="E882" s="13">
        <v>6366</v>
      </c>
      <c r="F882" s="6">
        <v>4</v>
      </c>
      <c r="G882" s="6">
        <v>120</v>
      </c>
      <c r="H882" s="8">
        <f t="shared" si="109"/>
        <v>1</v>
      </c>
      <c r="I882" s="6">
        <f t="shared" si="107"/>
        <v>0</v>
      </c>
      <c r="J882" s="8">
        <f t="shared" si="103"/>
        <v>0</v>
      </c>
      <c r="K882" s="6">
        <f t="shared" si="105"/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  <c r="AX882" s="6">
        <v>0</v>
      </c>
      <c r="AY882" s="6">
        <v>0</v>
      </c>
      <c r="AZ882" s="6">
        <v>0</v>
      </c>
      <c r="BA882" s="6">
        <v>0</v>
      </c>
    </row>
    <row r="883" spans="1:53" hidden="1" x14ac:dyDescent="0.25">
      <c r="A883" s="6" t="s">
        <v>1853</v>
      </c>
      <c r="B883" s="36">
        <v>46231</v>
      </c>
      <c r="C883" s="6" t="s">
        <v>1856</v>
      </c>
      <c r="D883" s="6" t="s">
        <v>2485</v>
      </c>
      <c r="E883" s="13">
        <v>6366</v>
      </c>
      <c r="F883" s="6">
        <v>1</v>
      </c>
      <c r="G883" s="6">
        <v>30</v>
      </c>
      <c r="H883" s="8">
        <f t="shared" si="109"/>
        <v>1</v>
      </c>
      <c r="I883" s="6">
        <f t="shared" si="107"/>
        <v>0</v>
      </c>
      <c r="J883" s="8">
        <f t="shared" si="103"/>
        <v>0</v>
      </c>
      <c r="K883" s="6">
        <f t="shared" si="105"/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0</v>
      </c>
      <c r="AX883" s="6">
        <v>0</v>
      </c>
      <c r="AY883" s="6">
        <v>0</v>
      </c>
      <c r="AZ883" s="6">
        <v>0</v>
      </c>
      <c r="BA883" s="6">
        <v>0</v>
      </c>
    </row>
    <row r="884" spans="1:53" hidden="1" x14ac:dyDescent="0.25">
      <c r="A884" s="6" t="s">
        <v>1853</v>
      </c>
      <c r="B884" s="36">
        <v>46231</v>
      </c>
      <c r="C884" s="6" t="s">
        <v>1856</v>
      </c>
      <c r="D884" s="6" t="s">
        <v>1857</v>
      </c>
      <c r="E884" s="13">
        <v>6366</v>
      </c>
      <c r="F884" s="6">
        <v>12</v>
      </c>
      <c r="G884" s="6">
        <v>360</v>
      </c>
      <c r="H884" s="8">
        <f t="shared" si="109"/>
        <v>1</v>
      </c>
      <c r="I884" s="6">
        <f t="shared" si="107"/>
        <v>0</v>
      </c>
      <c r="J884" s="8">
        <f t="shared" si="103"/>
        <v>0</v>
      </c>
      <c r="K884" s="6">
        <f t="shared" si="105"/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6">
        <v>0</v>
      </c>
      <c r="AS884" s="6">
        <v>0</v>
      </c>
      <c r="AT884" s="6">
        <v>0</v>
      </c>
      <c r="AU884" s="6">
        <v>0</v>
      </c>
      <c r="AV884" s="6">
        <v>0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</row>
    <row r="885" spans="1:53" hidden="1" x14ac:dyDescent="0.25">
      <c r="A885" s="6" t="s">
        <v>1853</v>
      </c>
      <c r="B885" s="36">
        <v>46231</v>
      </c>
      <c r="C885" s="6" t="s">
        <v>2486</v>
      </c>
      <c r="D885" s="6" t="s">
        <v>2487</v>
      </c>
      <c r="E885" s="13">
        <v>6366</v>
      </c>
      <c r="F885" s="6">
        <v>3</v>
      </c>
      <c r="G885" s="6">
        <v>90</v>
      </c>
      <c r="H885" s="8">
        <f t="shared" si="109"/>
        <v>1</v>
      </c>
      <c r="I885" s="6">
        <f t="shared" si="107"/>
        <v>0</v>
      </c>
      <c r="J885" s="8">
        <f t="shared" si="103"/>
        <v>0</v>
      </c>
      <c r="K885" s="6">
        <f t="shared" si="105"/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0</v>
      </c>
      <c r="AV885" s="6">
        <v>0</v>
      </c>
      <c r="AW885" s="6">
        <v>0</v>
      </c>
      <c r="AX885" s="6">
        <v>0</v>
      </c>
      <c r="AY885" s="6">
        <v>0</v>
      </c>
      <c r="AZ885" s="6">
        <v>0</v>
      </c>
      <c r="BA885" s="6">
        <v>0</v>
      </c>
    </row>
    <row r="886" spans="1:53" hidden="1" x14ac:dyDescent="0.25">
      <c r="A886" s="6" t="s">
        <v>1853</v>
      </c>
      <c r="B886" s="36">
        <v>46231</v>
      </c>
      <c r="C886" s="6" t="s">
        <v>1868</v>
      </c>
      <c r="D886" s="6" t="s">
        <v>1886</v>
      </c>
      <c r="E886" s="6">
        <v>6601</v>
      </c>
      <c r="F886" s="6">
        <v>1</v>
      </c>
      <c r="G886" s="6">
        <f>F886*120</f>
        <v>120</v>
      </c>
      <c r="H886" s="8">
        <f t="shared" si="109"/>
        <v>1</v>
      </c>
      <c r="I886" s="6">
        <f t="shared" si="107"/>
        <v>0</v>
      </c>
      <c r="J886" s="8">
        <f t="shared" ref="J886:J949" si="110">K886/G886</f>
        <v>0</v>
      </c>
      <c r="K886" s="6">
        <f t="shared" si="105"/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6">
        <v>0</v>
      </c>
      <c r="AL886" s="6">
        <v>0</v>
      </c>
      <c r="AM886" s="6">
        <v>0</v>
      </c>
      <c r="AN886" s="6">
        <v>0</v>
      </c>
      <c r="AO886" s="6"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0</v>
      </c>
      <c r="AU886" s="6">
        <v>0</v>
      </c>
      <c r="AV886" s="6">
        <v>0</v>
      </c>
      <c r="AW886" s="6">
        <v>0</v>
      </c>
      <c r="AX886" s="6">
        <v>0</v>
      </c>
      <c r="AY886" s="6">
        <v>0</v>
      </c>
      <c r="AZ886" s="6">
        <v>0</v>
      </c>
      <c r="BA886" s="6">
        <v>0</v>
      </c>
    </row>
    <row r="887" spans="1:53" hidden="1" x14ac:dyDescent="0.25">
      <c r="A887" s="6" t="s">
        <v>1853</v>
      </c>
      <c r="B887" s="36">
        <v>46231</v>
      </c>
      <c r="C887" s="6" t="s">
        <v>1868</v>
      </c>
      <c r="D887" s="6" t="s">
        <v>1886</v>
      </c>
      <c r="E887" s="6">
        <v>6688</v>
      </c>
      <c r="F887" s="6">
        <v>1</v>
      </c>
      <c r="G887" s="6">
        <f>F887*120</f>
        <v>120</v>
      </c>
      <c r="H887" s="8">
        <f t="shared" si="109"/>
        <v>1</v>
      </c>
      <c r="I887" s="6">
        <f t="shared" si="107"/>
        <v>0</v>
      </c>
      <c r="J887" s="8">
        <f t="shared" si="110"/>
        <v>0</v>
      </c>
      <c r="K887" s="6">
        <f t="shared" si="105"/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</row>
    <row r="888" spans="1:53" hidden="1" x14ac:dyDescent="0.25">
      <c r="A888" s="6" t="s">
        <v>1853</v>
      </c>
      <c r="B888" s="36">
        <v>46231</v>
      </c>
      <c r="C888" s="6" t="s">
        <v>1868</v>
      </c>
      <c r="D888" s="6" t="s">
        <v>1890</v>
      </c>
      <c r="E888" s="6">
        <v>6601</v>
      </c>
      <c r="F888" s="6">
        <v>2</v>
      </c>
      <c r="G888" s="6">
        <v>240</v>
      </c>
      <c r="H888" s="8">
        <f t="shared" si="109"/>
        <v>1</v>
      </c>
      <c r="I888" s="6">
        <f t="shared" si="107"/>
        <v>0</v>
      </c>
      <c r="J888" s="8">
        <f t="shared" si="110"/>
        <v>0</v>
      </c>
      <c r="K888" s="6">
        <f t="shared" si="105"/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6">
        <v>0</v>
      </c>
      <c r="AP888" s="6">
        <v>0</v>
      </c>
      <c r="AQ888" s="6">
        <v>0</v>
      </c>
      <c r="AR888" s="6">
        <v>0</v>
      </c>
      <c r="AS888" s="6">
        <v>0</v>
      </c>
      <c r="AT888" s="6">
        <v>0</v>
      </c>
      <c r="AU888" s="6">
        <v>0</v>
      </c>
      <c r="AV888" s="6">
        <v>0</v>
      </c>
      <c r="AW888" s="6">
        <v>0</v>
      </c>
      <c r="AX888" s="6">
        <v>0</v>
      </c>
      <c r="AY888" s="6">
        <v>0</v>
      </c>
      <c r="AZ888" s="6">
        <v>0</v>
      </c>
      <c r="BA888" s="6">
        <v>0</v>
      </c>
    </row>
    <row r="889" spans="1:53" hidden="1" x14ac:dyDescent="0.25">
      <c r="A889" s="6" t="s">
        <v>1853</v>
      </c>
      <c r="B889" s="36">
        <v>46231</v>
      </c>
      <c r="C889" s="6" t="s">
        <v>1868</v>
      </c>
      <c r="D889" s="6" t="s">
        <v>1890</v>
      </c>
      <c r="E889" s="6">
        <v>6688</v>
      </c>
      <c r="F889" s="6">
        <v>2</v>
      </c>
      <c r="G889" s="6">
        <v>240</v>
      </c>
      <c r="H889" s="8">
        <f t="shared" si="109"/>
        <v>1</v>
      </c>
      <c r="I889" s="6">
        <f t="shared" si="107"/>
        <v>0</v>
      </c>
      <c r="J889" s="8">
        <f t="shared" si="110"/>
        <v>0</v>
      </c>
      <c r="K889" s="6">
        <f t="shared" si="105"/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0</v>
      </c>
      <c r="AV889" s="6">
        <v>0</v>
      </c>
      <c r="AW889" s="6">
        <v>0</v>
      </c>
      <c r="AX889" s="6">
        <v>0</v>
      </c>
      <c r="AY889" s="6">
        <v>0</v>
      </c>
      <c r="AZ889" s="6">
        <v>0</v>
      </c>
      <c r="BA889" s="6">
        <v>0</v>
      </c>
    </row>
    <row r="890" spans="1:53" hidden="1" x14ac:dyDescent="0.25">
      <c r="A890" s="6" t="s">
        <v>1853</v>
      </c>
      <c r="B890" s="36">
        <v>46231</v>
      </c>
      <c r="C890" s="6" t="s">
        <v>2150</v>
      </c>
      <c r="D890" s="6" t="s">
        <v>2146</v>
      </c>
      <c r="E890" s="6">
        <v>6601</v>
      </c>
      <c r="F890" s="96">
        <v>1</v>
      </c>
      <c r="G890" s="6">
        <v>170</v>
      </c>
      <c r="H890" s="8">
        <f t="shared" si="109"/>
        <v>1</v>
      </c>
      <c r="I890" s="6">
        <f t="shared" si="107"/>
        <v>0</v>
      </c>
      <c r="J890" s="8">
        <f t="shared" si="110"/>
        <v>0</v>
      </c>
      <c r="K890" s="6">
        <f t="shared" si="105"/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0</v>
      </c>
      <c r="AM890" s="6">
        <v>0</v>
      </c>
      <c r="AN890" s="6">
        <v>0</v>
      </c>
      <c r="AO890" s="6">
        <v>0</v>
      </c>
      <c r="AP890" s="6">
        <v>0</v>
      </c>
      <c r="AQ890" s="6">
        <v>0</v>
      </c>
      <c r="AR890" s="6">
        <v>0</v>
      </c>
      <c r="AS890" s="6">
        <v>0</v>
      </c>
      <c r="AT890" s="6">
        <v>0</v>
      </c>
      <c r="AU890" s="6">
        <v>0</v>
      </c>
      <c r="AV890" s="6">
        <v>0</v>
      </c>
      <c r="AW890" s="6">
        <v>0</v>
      </c>
      <c r="AX890" s="6">
        <v>0</v>
      </c>
      <c r="AY890" s="6">
        <v>0</v>
      </c>
      <c r="AZ890" s="6">
        <v>0</v>
      </c>
      <c r="BA890" s="6">
        <v>0</v>
      </c>
    </row>
    <row r="891" spans="1:53" hidden="1" x14ac:dyDescent="0.25">
      <c r="A891" s="6" t="s">
        <v>1853</v>
      </c>
      <c r="B891" s="36">
        <v>46231</v>
      </c>
      <c r="C891" s="6" t="s">
        <v>2145</v>
      </c>
      <c r="D891" s="6" t="s">
        <v>2146</v>
      </c>
      <c r="E891" s="6">
        <v>6688</v>
      </c>
      <c r="F891" s="96">
        <v>1</v>
      </c>
      <c r="G891" s="6">
        <v>170</v>
      </c>
      <c r="H891" s="8">
        <f t="shared" si="109"/>
        <v>1</v>
      </c>
      <c r="I891" s="6">
        <f t="shared" si="107"/>
        <v>0</v>
      </c>
      <c r="J891" s="8">
        <f t="shared" si="110"/>
        <v>0</v>
      </c>
      <c r="K891" s="6">
        <f t="shared" si="105"/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</row>
    <row r="892" spans="1:53" hidden="1" x14ac:dyDescent="0.25">
      <c r="A892" s="6" t="s">
        <v>1853</v>
      </c>
      <c r="B892" s="36">
        <v>46231</v>
      </c>
      <c r="C892" s="6" t="s">
        <v>2145</v>
      </c>
      <c r="D892" s="6" t="s">
        <v>2505</v>
      </c>
      <c r="E892" s="6">
        <v>6601</v>
      </c>
      <c r="F892" s="96">
        <v>11</v>
      </c>
      <c r="G892" s="6">
        <v>1870</v>
      </c>
      <c r="H892" s="8">
        <f t="shared" si="109"/>
        <v>0.99679144385026741</v>
      </c>
      <c r="I892" s="6">
        <f t="shared" si="107"/>
        <v>6</v>
      </c>
      <c r="J892" s="8">
        <f t="shared" si="110"/>
        <v>1.6042780748663102E-3</v>
      </c>
      <c r="K892" s="6">
        <f t="shared" si="105"/>
        <v>3</v>
      </c>
      <c r="L892" s="6">
        <v>1</v>
      </c>
      <c r="M892" s="6">
        <v>0</v>
      </c>
      <c r="N892" s="6">
        <v>0</v>
      </c>
      <c r="O892" s="6">
        <v>0</v>
      </c>
      <c r="P892" s="6">
        <v>0</v>
      </c>
      <c r="Q892" s="6">
        <v>2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1</v>
      </c>
      <c r="AF892" s="6">
        <v>0</v>
      </c>
      <c r="AG892" s="6">
        <v>0</v>
      </c>
      <c r="AH892" s="6">
        <v>1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1</v>
      </c>
      <c r="AO892" s="6">
        <v>0</v>
      </c>
      <c r="AP892" s="6">
        <v>0</v>
      </c>
      <c r="AQ892" s="6">
        <v>0</v>
      </c>
      <c r="AR892" s="6">
        <v>0</v>
      </c>
      <c r="AS892" s="6">
        <v>0</v>
      </c>
      <c r="AT892" s="6">
        <v>0</v>
      </c>
      <c r="AU892" s="6">
        <v>0</v>
      </c>
      <c r="AV892" s="6">
        <v>0</v>
      </c>
      <c r="AW892" s="6">
        <v>0</v>
      </c>
      <c r="AX892" s="6">
        <v>0</v>
      </c>
      <c r="AY892" s="6">
        <v>0</v>
      </c>
      <c r="AZ892" s="6">
        <v>0</v>
      </c>
      <c r="BA892" s="6">
        <v>0</v>
      </c>
    </row>
    <row r="893" spans="1:53" hidden="1" x14ac:dyDescent="0.25">
      <c r="A893" s="6" t="s">
        <v>1853</v>
      </c>
      <c r="B893" s="36">
        <v>46231</v>
      </c>
      <c r="C893" s="6" t="s">
        <v>2150</v>
      </c>
      <c r="D893" s="6" t="s">
        <v>2166</v>
      </c>
      <c r="E893" s="6">
        <v>6688</v>
      </c>
      <c r="F893" s="96">
        <v>9</v>
      </c>
      <c r="G893" s="6">
        <v>1530</v>
      </c>
      <c r="H893" s="8">
        <f t="shared" si="109"/>
        <v>0.99934640522875817</v>
      </c>
      <c r="I893" s="6">
        <f t="shared" si="107"/>
        <v>1</v>
      </c>
      <c r="J893" s="8">
        <f t="shared" si="110"/>
        <v>0</v>
      </c>
      <c r="K893" s="6">
        <f t="shared" si="105"/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1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0</v>
      </c>
      <c r="AV893" s="6">
        <v>0</v>
      </c>
      <c r="AW893" s="6">
        <v>0</v>
      </c>
      <c r="AX893" s="6">
        <v>0</v>
      </c>
      <c r="AY893" s="6">
        <v>0</v>
      </c>
      <c r="AZ893" s="6">
        <v>0</v>
      </c>
      <c r="BA893" s="6">
        <v>0</v>
      </c>
    </row>
    <row r="894" spans="1:53" hidden="1" x14ac:dyDescent="0.25">
      <c r="A894" s="6" t="s">
        <v>1853</v>
      </c>
      <c r="B894" s="36">
        <v>46231</v>
      </c>
      <c r="C894" s="6" t="s">
        <v>2145</v>
      </c>
      <c r="D894" s="6" t="s">
        <v>2506</v>
      </c>
      <c r="E894" s="6">
        <v>6581</v>
      </c>
      <c r="F894" s="96">
        <v>11</v>
      </c>
      <c r="G894" s="6">
        <v>1870</v>
      </c>
      <c r="H894" s="8">
        <f t="shared" si="109"/>
        <v>0.99946524064171127</v>
      </c>
      <c r="I894" s="6">
        <f t="shared" si="107"/>
        <v>1</v>
      </c>
      <c r="J894" s="8">
        <f t="shared" si="110"/>
        <v>5.3475935828877007E-4</v>
      </c>
      <c r="K894" s="6">
        <f t="shared" si="105"/>
        <v>1</v>
      </c>
      <c r="L894" s="6">
        <v>0</v>
      </c>
      <c r="M894" s="6">
        <v>1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6">
        <v>0</v>
      </c>
      <c r="AS894" s="6">
        <v>0</v>
      </c>
      <c r="AT894" s="6">
        <v>0</v>
      </c>
      <c r="AU894" s="6">
        <v>0</v>
      </c>
      <c r="AV894" s="6">
        <v>0</v>
      </c>
      <c r="AW894" s="6">
        <v>0</v>
      </c>
      <c r="AX894" s="6">
        <v>0</v>
      </c>
      <c r="AY894" s="6">
        <v>0</v>
      </c>
      <c r="AZ894" s="6">
        <v>0</v>
      </c>
      <c r="BA894" s="6">
        <v>0</v>
      </c>
    </row>
    <row r="895" spans="1:53" hidden="1" x14ac:dyDescent="0.25">
      <c r="A895" s="6" t="s">
        <v>1853</v>
      </c>
      <c r="B895" s="36">
        <v>46231</v>
      </c>
      <c r="C895" s="6" t="s">
        <v>2150</v>
      </c>
      <c r="D895" s="6" t="s">
        <v>2507</v>
      </c>
      <c r="E895" s="6">
        <v>6581</v>
      </c>
      <c r="F895" s="96">
        <v>1</v>
      </c>
      <c r="G895" s="6">
        <v>170</v>
      </c>
      <c r="H895" s="8">
        <f t="shared" si="109"/>
        <v>0.99411764705882355</v>
      </c>
      <c r="I895" s="6">
        <f t="shared" si="107"/>
        <v>1</v>
      </c>
      <c r="J895" s="8">
        <f t="shared" si="110"/>
        <v>5.8823529411764705E-3</v>
      </c>
      <c r="K895" s="6">
        <f t="shared" si="105"/>
        <v>1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1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0</v>
      </c>
      <c r="AS895" s="6">
        <v>0</v>
      </c>
      <c r="AT895" s="6">
        <v>0</v>
      </c>
      <c r="AU895" s="6">
        <v>0</v>
      </c>
      <c r="AV895" s="6">
        <v>0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</row>
    <row r="896" spans="1:53" hidden="1" x14ac:dyDescent="0.25">
      <c r="A896" s="6" t="s">
        <v>1853</v>
      </c>
      <c r="B896" s="36">
        <v>46231</v>
      </c>
      <c r="C896" s="6" t="s">
        <v>2145</v>
      </c>
      <c r="D896" s="6" t="s">
        <v>2156</v>
      </c>
      <c r="E896" s="6">
        <v>6601</v>
      </c>
      <c r="F896" s="96">
        <v>4</v>
      </c>
      <c r="G896" s="6">
        <v>680</v>
      </c>
      <c r="H896" s="8">
        <f t="shared" si="109"/>
        <v>1</v>
      </c>
      <c r="I896" s="6">
        <f t="shared" si="107"/>
        <v>0</v>
      </c>
      <c r="J896" s="8">
        <f t="shared" si="110"/>
        <v>0</v>
      </c>
      <c r="K896" s="6">
        <f t="shared" si="105"/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</row>
    <row r="897" spans="1:53" hidden="1" x14ac:dyDescent="0.25">
      <c r="A897" s="6" t="s">
        <v>1853</v>
      </c>
      <c r="B897" s="36">
        <v>46231</v>
      </c>
      <c r="C897" s="6" t="s">
        <v>2145</v>
      </c>
      <c r="D897" s="6" t="s">
        <v>2174</v>
      </c>
      <c r="E897" s="6">
        <v>6688</v>
      </c>
      <c r="F897" s="96">
        <v>4</v>
      </c>
      <c r="G897" s="6">
        <v>680</v>
      </c>
      <c r="H897" s="8">
        <f t="shared" si="109"/>
        <v>0.99852941176470589</v>
      </c>
      <c r="I897" s="6">
        <f t="shared" si="107"/>
        <v>1</v>
      </c>
      <c r="J897" s="8">
        <f t="shared" si="110"/>
        <v>0</v>
      </c>
      <c r="K897" s="6">
        <f t="shared" si="105"/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1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s="6">
        <v>0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0</v>
      </c>
      <c r="AV897" s="6">
        <v>0</v>
      </c>
      <c r="AW897" s="6">
        <v>0</v>
      </c>
      <c r="AX897" s="6">
        <v>0</v>
      </c>
      <c r="AY897" s="6">
        <v>0</v>
      </c>
      <c r="AZ897" s="6">
        <v>0</v>
      </c>
      <c r="BA897" s="6">
        <v>0</v>
      </c>
    </row>
    <row r="898" spans="1:53" hidden="1" x14ac:dyDescent="0.25">
      <c r="A898" s="6" t="s">
        <v>1853</v>
      </c>
      <c r="B898" s="36">
        <v>46232</v>
      </c>
      <c r="C898" s="39" t="s">
        <v>1279</v>
      </c>
      <c r="D898" s="6" t="s">
        <v>1295</v>
      </c>
      <c r="E898" s="6">
        <v>6494</v>
      </c>
      <c r="F898" s="6">
        <v>5</v>
      </c>
      <c r="G898" s="6">
        <f t="shared" ref="G898:G916" si="111">F898*21</f>
        <v>105</v>
      </c>
      <c r="H898" s="8">
        <f t="shared" si="109"/>
        <v>1</v>
      </c>
      <c r="I898" s="6">
        <f t="shared" si="107"/>
        <v>0</v>
      </c>
      <c r="J898" s="8">
        <f t="shared" si="110"/>
        <v>0</v>
      </c>
      <c r="K898" s="6">
        <f t="shared" ref="K898:K961" si="112">SUM(L898:U898)</f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6">
        <v>0</v>
      </c>
      <c r="AS898" s="6">
        <v>0</v>
      </c>
      <c r="AT898" s="6">
        <v>0</v>
      </c>
      <c r="AU898" s="6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</row>
    <row r="899" spans="1:53" hidden="1" x14ac:dyDescent="0.25">
      <c r="A899" s="6" t="s">
        <v>1853</v>
      </c>
      <c r="B899" s="36">
        <v>46232</v>
      </c>
      <c r="C899" s="39" t="s">
        <v>1279</v>
      </c>
      <c r="D899" s="6" t="s">
        <v>1295</v>
      </c>
      <c r="E899" s="6">
        <v>6905</v>
      </c>
      <c r="F899" s="6">
        <v>4</v>
      </c>
      <c r="G899" s="6">
        <f t="shared" si="111"/>
        <v>84</v>
      </c>
      <c r="H899" s="8">
        <f t="shared" si="109"/>
        <v>1</v>
      </c>
      <c r="I899" s="6">
        <f t="shared" si="107"/>
        <v>0</v>
      </c>
      <c r="J899" s="8">
        <f t="shared" si="110"/>
        <v>0</v>
      </c>
      <c r="K899" s="6">
        <f t="shared" si="112"/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6">
        <v>0</v>
      </c>
      <c r="AP899" s="6">
        <v>0</v>
      </c>
      <c r="AQ899" s="6">
        <v>0</v>
      </c>
      <c r="AR899" s="6">
        <v>0</v>
      </c>
      <c r="AS899" s="6">
        <v>0</v>
      </c>
      <c r="AT899" s="6">
        <v>0</v>
      </c>
      <c r="AU899" s="6">
        <v>0</v>
      </c>
      <c r="AV899" s="6">
        <v>0</v>
      </c>
      <c r="AW899" s="6">
        <v>0</v>
      </c>
      <c r="AX899" s="6">
        <v>0</v>
      </c>
      <c r="AY899" s="6">
        <v>0</v>
      </c>
      <c r="AZ899" s="6">
        <v>0</v>
      </c>
      <c r="BA899" s="6">
        <v>0</v>
      </c>
    </row>
    <row r="900" spans="1:53" hidden="1" x14ac:dyDescent="0.25">
      <c r="A900" s="6" t="s">
        <v>1853</v>
      </c>
      <c r="B900" s="36">
        <v>46232</v>
      </c>
      <c r="C900" s="39" t="s">
        <v>1275</v>
      </c>
      <c r="D900" s="6" t="s">
        <v>2512</v>
      </c>
      <c r="E900" s="6">
        <v>6905</v>
      </c>
      <c r="F900" s="6">
        <v>1</v>
      </c>
      <c r="G900" s="6">
        <f t="shared" si="111"/>
        <v>21</v>
      </c>
      <c r="H900" s="8">
        <f t="shared" si="109"/>
        <v>1</v>
      </c>
      <c r="I900" s="6">
        <f t="shared" si="107"/>
        <v>0</v>
      </c>
      <c r="J900" s="8">
        <f t="shared" si="110"/>
        <v>0</v>
      </c>
      <c r="K900" s="6">
        <f t="shared" si="112"/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6">
        <v>0</v>
      </c>
      <c r="AS900" s="6">
        <v>0</v>
      </c>
      <c r="AT900" s="6">
        <v>0</v>
      </c>
      <c r="AU900" s="6">
        <v>0</v>
      </c>
      <c r="AV900" s="6">
        <v>0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</row>
    <row r="901" spans="1:53" hidden="1" x14ac:dyDescent="0.25">
      <c r="A901" s="6" t="s">
        <v>1853</v>
      </c>
      <c r="B901" s="36">
        <v>46232</v>
      </c>
      <c r="C901" s="39" t="s">
        <v>1279</v>
      </c>
      <c r="D901" s="6" t="s">
        <v>1333</v>
      </c>
      <c r="E901" s="13">
        <v>6494</v>
      </c>
      <c r="F901" s="6">
        <v>11</v>
      </c>
      <c r="G901" s="6">
        <f t="shared" si="111"/>
        <v>231</v>
      </c>
      <c r="H901" s="8">
        <f t="shared" si="109"/>
        <v>1</v>
      </c>
      <c r="I901" s="6">
        <f t="shared" si="107"/>
        <v>0</v>
      </c>
      <c r="J901" s="8">
        <f t="shared" si="110"/>
        <v>0</v>
      </c>
      <c r="K901" s="6">
        <f t="shared" si="112"/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6">
        <v>0</v>
      </c>
      <c r="AS901" s="6">
        <v>0</v>
      </c>
      <c r="AT901" s="6">
        <v>0</v>
      </c>
      <c r="AU901" s="6">
        <v>0</v>
      </c>
      <c r="AV901" s="6">
        <v>0</v>
      </c>
      <c r="AW901" s="6">
        <v>0</v>
      </c>
      <c r="AX901" s="6">
        <v>0</v>
      </c>
      <c r="AY901" s="6">
        <v>0</v>
      </c>
      <c r="AZ901" s="6">
        <v>0</v>
      </c>
      <c r="BA901" s="6">
        <v>0</v>
      </c>
    </row>
    <row r="902" spans="1:53" hidden="1" x14ac:dyDescent="0.25">
      <c r="A902" s="6" t="s">
        <v>1853</v>
      </c>
      <c r="B902" s="36">
        <v>46232</v>
      </c>
      <c r="C902" s="39" t="s">
        <v>1279</v>
      </c>
      <c r="D902" s="6" t="s">
        <v>1333</v>
      </c>
      <c r="E902" s="13">
        <v>6905</v>
      </c>
      <c r="F902" s="6">
        <v>10</v>
      </c>
      <c r="G902" s="6">
        <f t="shared" si="111"/>
        <v>210</v>
      </c>
      <c r="H902" s="8">
        <f t="shared" si="109"/>
        <v>0.99523809523809526</v>
      </c>
      <c r="I902" s="6">
        <f t="shared" si="107"/>
        <v>1</v>
      </c>
      <c r="J902" s="8">
        <f t="shared" si="110"/>
        <v>0</v>
      </c>
      <c r="K902" s="6">
        <f t="shared" si="112"/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1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0</v>
      </c>
      <c r="AM902" s="6">
        <v>0</v>
      </c>
      <c r="AN902" s="6">
        <v>0</v>
      </c>
      <c r="AO902" s="6">
        <v>0</v>
      </c>
      <c r="AP902" s="6">
        <v>0</v>
      </c>
      <c r="AQ902" s="6">
        <v>0</v>
      </c>
      <c r="AR902" s="6">
        <v>0</v>
      </c>
      <c r="AS902" s="6">
        <v>0</v>
      </c>
      <c r="AT902" s="6">
        <v>0</v>
      </c>
      <c r="AU902" s="6">
        <v>0</v>
      </c>
      <c r="AV902" s="6">
        <v>0</v>
      </c>
      <c r="AW902" s="6">
        <v>0</v>
      </c>
      <c r="AX902" s="6">
        <v>0</v>
      </c>
      <c r="AY902" s="6">
        <v>0</v>
      </c>
      <c r="AZ902" s="6">
        <v>0</v>
      </c>
      <c r="BA902" s="6">
        <v>0</v>
      </c>
    </row>
    <row r="903" spans="1:53" hidden="1" x14ac:dyDescent="0.25">
      <c r="A903" s="6" t="s">
        <v>1853</v>
      </c>
      <c r="B903" s="36">
        <v>46232</v>
      </c>
      <c r="C903" s="39" t="s">
        <v>1275</v>
      </c>
      <c r="D903" s="6" t="s">
        <v>2451</v>
      </c>
      <c r="E903" s="6">
        <v>6494</v>
      </c>
      <c r="F903" s="6">
        <v>1</v>
      </c>
      <c r="G903" s="6">
        <f t="shared" si="111"/>
        <v>21</v>
      </c>
      <c r="H903" s="8">
        <f t="shared" ref="H903:H932" si="113">1-I903/G903</f>
        <v>1</v>
      </c>
      <c r="I903" s="6">
        <f t="shared" si="107"/>
        <v>0</v>
      </c>
      <c r="J903" s="8">
        <f t="shared" si="110"/>
        <v>0</v>
      </c>
      <c r="K903" s="6">
        <f t="shared" si="112"/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6">
        <v>0</v>
      </c>
      <c r="AS903" s="6">
        <v>0</v>
      </c>
      <c r="AT903" s="6">
        <v>0</v>
      </c>
      <c r="AU903" s="6">
        <v>0</v>
      </c>
      <c r="AV903" s="6">
        <v>0</v>
      </c>
      <c r="AW903" s="6">
        <v>0</v>
      </c>
      <c r="AX903" s="6">
        <v>0</v>
      </c>
      <c r="AY903" s="6">
        <v>0</v>
      </c>
      <c r="AZ903" s="6">
        <v>0</v>
      </c>
      <c r="BA903" s="6">
        <v>0</v>
      </c>
    </row>
    <row r="904" spans="1:53" hidden="1" x14ac:dyDescent="0.25">
      <c r="A904" s="6" t="s">
        <v>1853</v>
      </c>
      <c r="B904" s="36">
        <v>46232</v>
      </c>
      <c r="C904" s="39" t="s">
        <v>1279</v>
      </c>
      <c r="D904" s="6" t="s">
        <v>1302</v>
      </c>
      <c r="E904" s="6">
        <v>6494</v>
      </c>
      <c r="F904" s="6">
        <v>12</v>
      </c>
      <c r="G904" s="6">
        <f t="shared" si="111"/>
        <v>252</v>
      </c>
      <c r="H904" s="8">
        <f t="shared" si="113"/>
        <v>1</v>
      </c>
      <c r="I904" s="6">
        <f t="shared" si="107"/>
        <v>0</v>
      </c>
      <c r="J904" s="8">
        <f t="shared" si="110"/>
        <v>0</v>
      </c>
      <c r="K904" s="6">
        <f t="shared" si="112"/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</row>
    <row r="905" spans="1:53" hidden="1" x14ac:dyDescent="0.25">
      <c r="A905" s="6" t="s">
        <v>1853</v>
      </c>
      <c r="B905" s="36">
        <v>46232</v>
      </c>
      <c r="C905" s="39" t="s">
        <v>1279</v>
      </c>
      <c r="D905" s="6" t="s">
        <v>1540</v>
      </c>
      <c r="E905" s="13">
        <v>6446</v>
      </c>
      <c r="F905" s="6">
        <v>13</v>
      </c>
      <c r="G905" s="6">
        <f t="shared" si="111"/>
        <v>273</v>
      </c>
      <c r="H905" s="8">
        <f t="shared" si="113"/>
        <v>1</v>
      </c>
      <c r="I905" s="6">
        <f t="shared" si="107"/>
        <v>0</v>
      </c>
      <c r="J905" s="8">
        <f t="shared" si="110"/>
        <v>0</v>
      </c>
      <c r="K905" s="6">
        <f t="shared" si="112"/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0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</row>
    <row r="906" spans="1:53" hidden="1" x14ac:dyDescent="0.25">
      <c r="A906" s="6" t="s">
        <v>1853</v>
      </c>
      <c r="B906" s="36">
        <v>46232</v>
      </c>
      <c r="C906" s="39" t="s">
        <v>1275</v>
      </c>
      <c r="D906" s="6" t="s">
        <v>1544</v>
      </c>
      <c r="E906" s="13">
        <v>6494</v>
      </c>
      <c r="F906" s="6">
        <v>9</v>
      </c>
      <c r="G906" s="6">
        <f t="shared" si="111"/>
        <v>189</v>
      </c>
      <c r="H906" s="8">
        <f t="shared" si="113"/>
        <v>1</v>
      </c>
      <c r="I906" s="6">
        <f t="shared" si="107"/>
        <v>0</v>
      </c>
      <c r="J906" s="8">
        <f t="shared" si="110"/>
        <v>0</v>
      </c>
      <c r="K906" s="6">
        <f t="shared" si="112"/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6">
        <v>0</v>
      </c>
      <c r="AT906" s="6">
        <v>0</v>
      </c>
      <c r="AU906" s="6">
        <v>0</v>
      </c>
      <c r="AV906" s="6">
        <v>0</v>
      </c>
      <c r="AW906" s="6">
        <v>0</v>
      </c>
      <c r="AX906" s="6">
        <v>0</v>
      </c>
      <c r="AY906" s="6">
        <v>0</v>
      </c>
      <c r="AZ906" s="6">
        <v>0</v>
      </c>
      <c r="BA906" s="6">
        <v>0</v>
      </c>
    </row>
    <row r="907" spans="1:53" hidden="1" x14ac:dyDescent="0.25">
      <c r="A907" s="6" t="s">
        <v>1853</v>
      </c>
      <c r="B907" s="36">
        <v>46232</v>
      </c>
      <c r="C907" s="39" t="s">
        <v>1275</v>
      </c>
      <c r="D907" s="6" t="s">
        <v>1544</v>
      </c>
      <c r="E907" s="13">
        <v>6905</v>
      </c>
      <c r="F907" s="6">
        <v>9</v>
      </c>
      <c r="G907" s="6">
        <f t="shared" si="111"/>
        <v>189</v>
      </c>
      <c r="H907" s="8">
        <f t="shared" si="113"/>
        <v>1</v>
      </c>
      <c r="I907" s="6">
        <f t="shared" si="107"/>
        <v>0</v>
      </c>
      <c r="J907" s="8">
        <f t="shared" si="110"/>
        <v>0</v>
      </c>
      <c r="K907" s="6">
        <f t="shared" si="112"/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6">
        <v>0</v>
      </c>
      <c r="AS907" s="6">
        <v>0</v>
      </c>
      <c r="AT907" s="6">
        <v>0</v>
      </c>
      <c r="AU907" s="6">
        <v>0</v>
      </c>
      <c r="AV907" s="6">
        <v>0</v>
      </c>
      <c r="AW907" s="6">
        <v>0</v>
      </c>
      <c r="AX907" s="6">
        <v>0</v>
      </c>
      <c r="AY907" s="6">
        <v>0</v>
      </c>
      <c r="AZ907" s="6">
        <v>0</v>
      </c>
      <c r="BA907" s="6">
        <v>0</v>
      </c>
    </row>
    <row r="908" spans="1:53" hidden="1" x14ac:dyDescent="0.25">
      <c r="A908" s="6" t="s">
        <v>1853</v>
      </c>
      <c r="B908" s="36">
        <v>46232</v>
      </c>
      <c r="C908" s="39" t="s">
        <v>1279</v>
      </c>
      <c r="D908" s="6" t="s">
        <v>2613</v>
      </c>
      <c r="E908" s="13">
        <v>6494</v>
      </c>
      <c r="F908" s="6">
        <v>6</v>
      </c>
      <c r="G908" s="6">
        <f t="shared" si="111"/>
        <v>126</v>
      </c>
      <c r="H908" s="8">
        <f t="shared" si="113"/>
        <v>1</v>
      </c>
      <c r="I908" s="6">
        <f t="shared" si="107"/>
        <v>0</v>
      </c>
      <c r="J908" s="8">
        <f t="shared" si="110"/>
        <v>0</v>
      </c>
      <c r="K908" s="6">
        <f t="shared" si="112"/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  <c r="AX908" s="6">
        <v>0</v>
      </c>
      <c r="AY908" s="6">
        <v>0</v>
      </c>
      <c r="AZ908" s="6">
        <v>0</v>
      </c>
      <c r="BA908" s="6">
        <v>0</v>
      </c>
    </row>
    <row r="909" spans="1:53" hidden="1" x14ac:dyDescent="0.25">
      <c r="A909" s="6" t="s">
        <v>1853</v>
      </c>
      <c r="B909" s="36">
        <v>46232</v>
      </c>
      <c r="C909" s="39" t="s">
        <v>1279</v>
      </c>
      <c r="D909" s="6" t="s">
        <v>2513</v>
      </c>
      <c r="E909" s="13">
        <v>6688</v>
      </c>
      <c r="F909" s="6">
        <v>1</v>
      </c>
      <c r="G909" s="6">
        <f t="shared" si="111"/>
        <v>21</v>
      </c>
      <c r="H909" s="8">
        <f t="shared" si="113"/>
        <v>1</v>
      </c>
      <c r="I909" s="6">
        <f t="shared" si="107"/>
        <v>0</v>
      </c>
      <c r="J909" s="8">
        <f t="shared" si="110"/>
        <v>0</v>
      </c>
      <c r="K909" s="6">
        <f t="shared" si="112"/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0</v>
      </c>
      <c r="AS909" s="6">
        <v>0</v>
      </c>
      <c r="AT909" s="6">
        <v>0</v>
      </c>
      <c r="AU909" s="6">
        <v>0</v>
      </c>
      <c r="AV909" s="6">
        <v>0</v>
      </c>
      <c r="AW909" s="6">
        <v>0</v>
      </c>
      <c r="AX909" s="6">
        <v>0</v>
      </c>
      <c r="AY909" s="6">
        <v>0</v>
      </c>
      <c r="AZ909" s="6">
        <v>0</v>
      </c>
      <c r="BA909" s="6">
        <v>0</v>
      </c>
    </row>
    <row r="910" spans="1:53" hidden="1" x14ac:dyDescent="0.25">
      <c r="A910" s="6" t="s">
        <v>1853</v>
      </c>
      <c r="B910" s="36">
        <v>46232</v>
      </c>
      <c r="C910" s="6" t="s">
        <v>1279</v>
      </c>
      <c r="D910" s="6" t="s">
        <v>1319</v>
      </c>
      <c r="E910" s="13">
        <v>6494</v>
      </c>
      <c r="F910" s="6">
        <v>1</v>
      </c>
      <c r="G910" s="6">
        <f t="shared" si="111"/>
        <v>21</v>
      </c>
      <c r="H910" s="8">
        <f t="shared" si="113"/>
        <v>1</v>
      </c>
      <c r="I910" s="6">
        <f t="shared" si="107"/>
        <v>0</v>
      </c>
      <c r="J910" s="8">
        <f t="shared" si="110"/>
        <v>0</v>
      </c>
      <c r="K910" s="6">
        <f t="shared" si="112"/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6">
        <v>0</v>
      </c>
      <c r="AV910" s="6">
        <v>0</v>
      </c>
      <c r="AW910" s="6">
        <v>0</v>
      </c>
      <c r="AX910" s="6">
        <v>0</v>
      </c>
      <c r="AY910" s="6">
        <v>0</v>
      </c>
      <c r="AZ910" s="6">
        <v>0</v>
      </c>
      <c r="BA910" s="6">
        <v>0</v>
      </c>
    </row>
    <row r="911" spans="1:53" hidden="1" x14ac:dyDescent="0.25">
      <c r="A911" s="6" t="s">
        <v>1853</v>
      </c>
      <c r="B911" s="36">
        <v>46232</v>
      </c>
      <c r="C911" s="6" t="s">
        <v>1279</v>
      </c>
      <c r="D911" s="6" t="s">
        <v>1357</v>
      </c>
      <c r="E911" s="13">
        <v>6494</v>
      </c>
      <c r="F911" s="6">
        <v>1</v>
      </c>
      <c r="G911" s="6">
        <f t="shared" si="111"/>
        <v>21</v>
      </c>
      <c r="H911" s="8">
        <f t="shared" si="113"/>
        <v>1</v>
      </c>
      <c r="I911" s="6">
        <f t="shared" si="107"/>
        <v>0</v>
      </c>
      <c r="J911" s="8">
        <f t="shared" si="110"/>
        <v>0</v>
      </c>
      <c r="K911" s="6">
        <f t="shared" si="112"/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0</v>
      </c>
      <c r="AV911" s="6">
        <v>0</v>
      </c>
      <c r="AW911" s="6">
        <v>0</v>
      </c>
      <c r="AX911" s="6">
        <v>0</v>
      </c>
      <c r="AY911" s="6">
        <v>0</v>
      </c>
      <c r="AZ911" s="6">
        <v>0</v>
      </c>
      <c r="BA911" s="6">
        <v>0</v>
      </c>
    </row>
    <row r="912" spans="1:53" hidden="1" x14ac:dyDescent="0.25">
      <c r="A912" s="6" t="s">
        <v>1853</v>
      </c>
      <c r="B912" s="36">
        <v>46232</v>
      </c>
      <c r="C912" s="6" t="s">
        <v>1279</v>
      </c>
      <c r="D912" s="6" t="s">
        <v>1357</v>
      </c>
      <c r="E912" s="13">
        <v>6905</v>
      </c>
      <c r="F912" s="6">
        <v>1</v>
      </c>
      <c r="G912" s="6">
        <f t="shared" si="111"/>
        <v>21</v>
      </c>
      <c r="H912" s="8">
        <f t="shared" si="113"/>
        <v>1</v>
      </c>
      <c r="I912" s="6">
        <f t="shared" si="107"/>
        <v>0</v>
      </c>
      <c r="J912" s="8">
        <f t="shared" si="110"/>
        <v>0</v>
      </c>
      <c r="K912" s="6">
        <f t="shared" si="112"/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6">
        <v>0</v>
      </c>
      <c r="AS912" s="6">
        <v>0</v>
      </c>
      <c r="AT912" s="6">
        <v>0</v>
      </c>
      <c r="AU912" s="6">
        <v>0</v>
      </c>
      <c r="AV912" s="6">
        <v>0</v>
      </c>
      <c r="AW912" s="6">
        <v>0</v>
      </c>
      <c r="AX912" s="6">
        <v>0</v>
      </c>
      <c r="AY912" s="6">
        <v>0</v>
      </c>
      <c r="AZ912" s="6">
        <v>0</v>
      </c>
      <c r="BA912" s="6">
        <v>0</v>
      </c>
    </row>
    <row r="913" spans="1:53" hidden="1" x14ac:dyDescent="0.25">
      <c r="A913" s="6" t="s">
        <v>1853</v>
      </c>
      <c r="B913" s="36">
        <v>46232</v>
      </c>
      <c r="C913" s="6" t="s">
        <v>1279</v>
      </c>
      <c r="D913" s="6" t="s">
        <v>1455</v>
      </c>
      <c r="E913" s="13">
        <v>6494</v>
      </c>
      <c r="F913" s="6">
        <v>2</v>
      </c>
      <c r="G913" s="6">
        <f t="shared" si="111"/>
        <v>42</v>
      </c>
      <c r="H913" s="8">
        <f t="shared" si="113"/>
        <v>1</v>
      </c>
      <c r="I913" s="6">
        <f t="shared" si="107"/>
        <v>0</v>
      </c>
      <c r="J913" s="8">
        <f t="shared" si="110"/>
        <v>0</v>
      </c>
      <c r="K913" s="6">
        <f t="shared" si="112"/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6">
        <v>0</v>
      </c>
      <c r="AT913" s="6">
        <v>0</v>
      </c>
      <c r="AU913" s="6">
        <v>0</v>
      </c>
      <c r="AV913" s="6">
        <v>0</v>
      </c>
      <c r="AW913" s="6">
        <v>0</v>
      </c>
      <c r="AX913" s="6">
        <v>0</v>
      </c>
      <c r="AY913" s="6">
        <v>0</v>
      </c>
      <c r="AZ913" s="6">
        <v>0</v>
      </c>
      <c r="BA913" s="6">
        <v>0</v>
      </c>
    </row>
    <row r="914" spans="1:53" hidden="1" x14ac:dyDescent="0.25">
      <c r="A914" s="6" t="s">
        <v>1853</v>
      </c>
      <c r="B914" s="36">
        <v>46232</v>
      </c>
      <c r="C914" s="6" t="s">
        <v>1275</v>
      </c>
      <c r="D914" s="6" t="s">
        <v>1358</v>
      </c>
      <c r="E914" s="13">
        <v>6494</v>
      </c>
      <c r="F914" s="6">
        <v>1</v>
      </c>
      <c r="G914" s="6">
        <f t="shared" si="111"/>
        <v>21</v>
      </c>
      <c r="H914" s="8">
        <f t="shared" si="113"/>
        <v>0.95238095238095233</v>
      </c>
      <c r="I914" s="6">
        <f t="shared" si="107"/>
        <v>1</v>
      </c>
      <c r="J914" s="8">
        <f t="shared" si="110"/>
        <v>0</v>
      </c>
      <c r="K914" s="6">
        <f t="shared" si="112"/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1</v>
      </c>
      <c r="AI914" s="6">
        <v>0</v>
      </c>
      <c r="AJ914" s="6">
        <v>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6">
        <v>0</v>
      </c>
      <c r="AS914" s="6">
        <v>0</v>
      </c>
      <c r="AT914" s="6">
        <v>0</v>
      </c>
      <c r="AU914" s="6">
        <v>0</v>
      </c>
      <c r="AV914" s="6">
        <v>0</v>
      </c>
      <c r="AW914" s="6">
        <v>0</v>
      </c>
      <c r="AX914" s="6">
        <v>0</v>
      </c>
      <c r="AY914" s="6">
        <v>0</v>
      </c>
      <c r="AZ914" s="6">
        <v>0</v>
      </c>
      <c r="BA914" s="6">
        <v>0</v>
      </c>
    </row>
    <row r="915" spans="1:53" hidden="1" x14ac:dyDescent="0.25">
      <c r="A915" s="6" t="s">
        <v>1853</v>
      </c>
      <c r="B915" s="36">
        <v>46232</v>
      </c>
      <c r="C915" s="6" t="s">
        <v>1275</v>
      </c>
      <c r="D915" s="6" t="s">
        <v>1358</v>
      </c>
      <c r="E915" s="13">
        <v>6905</v>
      </c>
      <c r="F915" s="6">
        <v>1</v>
      </c>
      <c r="G915" s="6">
        <f t="shared" si="111"/>
        <v>21</v>
      </c>
      <c r="H915" s="8">
        <f t="shared" si="113"/>
        <v>1</v>
      </c>
      <c r="I915" s="6">
        <f t="shared" si="107"/>
        <v>0</v>
      </c>
      <c r="J915" s="8">
        <f t="shared" si="110"/>
        <v>0</v>
      </c>
      <c r="K915" s="6">
        <f t="shared" si="112"/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6">
        <v>0</v>
      </c>
      <c r="AS915" s="6">
        <v>0</v>
      </c>
      <c r="AT915" s="6">
        <v>0</v>
      </c>
      <c r="AU915" s="6">
        <v>0</v>
      </c>
      <c r="AV915" s="6">
        <v>0</v>
      </c>
      <c r="AW915" s="6">
        <v>0</v>
      </c>
      <c r="AX915" s="6">
        <v>0</v>
      </c>
      <c r="AY915" s="6">
        <v>0</v>
      </c>
      <c r="AZ915" s="6">
        <v>0</v>
      </c>
      <c r="BA915" s="6">
        <v>0</v>
      </c>
    </row>
    <row r="916" spans="1:53" hidden="1" x14ac:dyDescent="0.25">
      <c r="A916" s="6" t="s">
        <v>1853</v>
      </c>
      <c r="B916" s="36">
        <v>46232</v>
      </c>
      <c r="C916" s="6" t="s">
        <v>1279</v>
      </c>
      <c r="D916" s="6" t="s">
        <v>1389</v>
      </c>
      <c r="E916" s="13">
        <v>6494</v>
      </c>
      <c r="F916" s="6">
        <v>1</v>
      </c>
      <c r="G916" s="6">
        <f t="shared" si="111"/>
        <v>21</v>
      </c>
      <c r="H916" s="8">
        <f t="shared" si="113"/>
        <v>1</v>
      </c>
      <c r="I916" s="6">
        <f t="shared" si="107"/>
        <v>0</v>
      </c>
      <c r="J916" s="8">
        <f t="shared" si="110"/>
        <v>0</v>
      </c>
      <c r="K916" s="6">
        <f t="shared" si="112"/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0</v>
      </c>
      <c r="AO916" s="6">
        <v>0</v>
      </c>
      <c r="AP916" s="6">
        <v>0</v>
      </c>
      <c r="AQ916" s="6">
        <v>0</v>
      </c>
      <c r="AR916" s="6">
        <v>0</v>
      </c>
      <c r="AS916" s="6">
        <v>0</v>
      </c>
      <c r="AT916" s="6">
        <v>0</v>
      </c>
      <c r="AU916" s="6">
        <v>0</v>
      </c>
      <c r="AV916" s="6">
        <v>0</v>
      </c>
      <c r="AW916" s="6">
        <v>0</v>
      </c>
      <c r="AX916" s="6">
        <v>0</v>
      </c>
      <c r="AY916" s="6">
        <v>0</v>
      </c>
      <c r="AZ916" s="6">
        <v>0</v>
      </c>
      <c r="BA916" s="6">
        <v>0</v>
      </c>
    </row>
    <row r="917" spans="1:53" hidden="1" x14ac:dyDescent="0.25">
      <c r="A917" s="6" t="s">
        <v>1853</v>
      </c>
      <c r="B917" s="36">
        <v>46232</v>
      </c>
      <c r="C917" s="6" t="s">
        <v>2515</v>
      </c>
      <c r="D917" s="6" t="s">
        <v>2516</v>
      </c>
      <c r="E917" s="13">
        <v>6366</v>
      </c>
      <c r="F917" s="6">
        <v>2</v>
      </c>
      <c r="G917" s="6">
        <v>60</v>
      </c>
      <c r="H917" s="8">
        <f t="shared" si="113"/>
        <v>1</v>
      </c>
      <c r="I917" s="6">
        <f t="shared" si="107"/>
        <v>0</v>
      </c>
      <c r="J917" s="8">
        <f t="shared" si="110"/>
        <v>0</v>
      </c>
      <c r="K917" s="6">
        <f t="shared" si="112"/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6">
        <v>0</v>
      </c>
      <c r="AT917" s="6">
        <v>0</v>
      </c>
      <c r="AU917" s="6">
        <v>0</v>
      </c>
      <c r="AV917" s="6">
        <v>0</v>
      </c>
      <c r="AW917" s="6">
        <v>0</v>
      </c>
      <c r="AX917" s="6">
        <v>0</v>
      </c>
      <c r="AY917" s="6">
        <v>0</v>
      </c>
      <c r="AZ917" s="6">
        <v>0</v>
      </c>
      <c r="BA917" s="6">
        <v>0</v>
      </c>
    </row>
    <row r="918" spans="1:53" hidden="1" x14ac:dyDescent="0.25">
      <c r="A918" s="6" t="s">
        <v>1853</v>
      </c>
      <c r="B918" s="36">
        <v>46232</v>
      </c>
      <c r="C918" s="6" t="s">
        <v>2517</v>
      </c>
      <c r="D918" s="6" t="s">
        <v>2530</v>
      </c>
      <c r="E918" s="13">
        <v>6366</v>
      </c>
      <c r="F918" s="6">
        <v>2</v>
      </c>
      <c r="G918" s="6">
        <v>60</v>
      </c>
      <c r="H918" s="8">
        <f t="shared" si="113"/>
        <v>0.98333333333333328</v>
      </c>
      <c r="I918" s="6">
        <f t="shared" si="107"/>
        <v>1</v>
      </c>
      <c r="J918" s="8">
        <f t="shared" si="110"/>
        <v>0</v>
      </c>
      <c r="K918" s="6">
        <f t="shared" si="112"/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0</v>
      </c>
      <c r="AV918" s="6">
        <v>1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</row>
    <row r="919" spans="1:53" hidden="1" x14ac:dyDescent="0.25">
      <c r="A919" s="6" t="s">
        <v>1853</v>
      </c>
      <c r="B919" s="36">
        <v>46232</v>
      </c>
      <c r="C919" s="6" t="s">
        <v>2515</v>
      </c>
      <c r="D919" s="6" t="s">
        <v>2519</v>
      </c>
      <c r="E919" s="13">
        <v>6366</v>
      </c>
      <c r="F919" s="6">
        <v>8</v>
      </c>
      <c r="G919" s="6">
        <v>240</v>
      </c>
      <c r="H919" s="8">
        <f t="shared" si="113"/>
        <v>1</v>
      </c>
      <c r="I919" s="6">
        <f t="shared" si="107"/>
        <v>0</v>
      </c>
      <c r="J919" s="8">
        <f t="shared" si="110"/>
        <v>0</v>
      </c>
      <c r="K919" s="6">
        <f t="shared" si="112"/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  <c r="AV919" s="6">
        <v>0</v>
      </c>
      <c r="AW919" s="6">
        <v>0</v>
      </c>
      <c r="AX919" s="6">
        <v>0</v>
      </c>
      <c r="AY919" s="6">
        <v>0</v>
      </c>
      <c r="AZ919" s="6">
        <v>0</v>
      </c>
      <c r="BA919" s="6">
        <v>0</v>
      </c>
    </row>
    <row r="920" spans="1:53" hidden="1" x14ac:dyDescent="0.25">
      <c r="A920" s="6" t="s">
        <v>1853</v>
      </c>
      <c r="B920" s="36">
        <v>46232</v>
      </c>
      <c r="C920" s="6" t="s">
        <v>2520</v>
      </c>
      <c r="D920" s="6" t="s">
        <v>2521</v>
      </c>
      <c r="E920" s="13">
        <v>6366</v>
      </c>
      <c r="F920" s="6">
        <v>12</v>
      </c>
      <c r="G920" s="6">
        <v>360</v>
      </c>
      <c r="H920" s="8">
        <f t="shared" si="113"/>
        <v>1</v>
      </c>
      <c r="I920" s="6">
        <f t="shared" si="107"/>
        <v>0</v>
      </c>
      <c r="J920" s="8">
        <f t="shared" si="110"/>
        <v>0</v>
      </c>
      <c r="K920" s="6">
        <f t="shared" si="112"/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s="6">
        <v>0</v>
      </c>
      <c r="AT920" s="6">
        <v>0</v>
      </c>
      <c r="AU920" s="6">
        <v>0</v>
      </c>
      <c r="AV920" s="6">
        <v>0</v>
      </c>
      <c r="AW920" s="6">
        <v>0</v>
      </c>
      <c r="AX920" s="6">
        <v>0</v>
      </c>
      <c r="AY920" s="6">
        <v>0</v>
      </c>
      <c r="AZ920" s="6">
        <v>0</v>
      </c>
      <c r="BA920" s="6">
        <v>0</v>
      </c>
    </row>
    <row r="921" spans="1:53" hidden="1" x14ac:dyDescent="0.25">
      <c r="A921" s="6" t="s">
        <v>1853</v>
      </c>
      <c r="B921" s="36">
        <v>46232</v>
      </c>
      <c r="C921" s="6" t="s">
        <v>1856</v>
      </c>
      <c r="D921" s="6" t="s">
        <v>2522</v>
      </c>
      <c r="E921" s="13">
        <v>6366</v>
      </c>
      <c r="F921" s="6">
        <v>1</v>
      </c>
      <c r="G921" s="6">
        <v>30</v>
      </c>
      <c r="H921" s="8">
        <f t="shared" si="113"/>
        <v>1</v>
      </c>
      <c r="I921" s="6">
        <f t="shared" si="107"/>
        <v>0</v>
      </c>
      <c r="J921" s="8">
        <f t="shared" si="110"/>
        <v>0</v>
      </c>
      <c r="K921" s="6">
        <f t="shared" si="112"/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0</v>
      </c>
      <c r="AP921" s="6">
        <v>0</v>
      </c>
      <c r="AQ921" s="6">
        <v>0</v>
      </c>
      <c r="AR921" s="6">
        <v>0</v>
      </c>
      <c r="AS921" s="6">
        <v>0</v>
      </c>
      <c r="AT921" s="6">
        <v>0</v>
      </c>
      <c r="AU921" s="6">
        <v>0</v>
      </c>
      <c r="AV921" s="6">
        <v>0</v>
      </c>
      <c r="AW921" s="6">
        <v>0</v>
      </c>
      <c r="AX921" s="6">
        <v>0</v>
      </c>
      <c r="AY921" s="6">
        <v>0</v>
      </c>
      <c r="AZ921" s="6">
        <v>0</v>
      </c>
      <c r="BA921" s="6">
        <v>0</v>
      </c>
    </row>
    <row r="922" spans="1:53" hidden="1" x14ac:dyDescent="0.25">
      <c r="A922" s="6" t="s">
        <v>1853</v>
      </c>
      <c r="B922" s="36">
        <v>46232</v>
      </c>
      <c r="C922" s="6" t="s">
        <v>2523</v>
      </c>
      <c r="D922" s="6" t="s">
        <v>2524</v>
      </c>
      <c r="E922" s="13">
        <v>6601</v>
      </c>
      <c r="F922" s="6">
        <v>3</v>
      </c>
      <c r="G922" s="6">
        <v>90</v>
      </c>
      <c r="H922" s="8">
        <f t="shared" si="113"/>
        <v>1</v>
      </c>
      <c r="I922" s="6">
        <f t="shared" ref="I922:I985" si="114">SUM(L922:AZ922)</f>
        <v>0</v>
      </c>
      <c r="J922" s="8">
        <f t="shared" si="110"/>
        <v>0</v>
      </c>
      <c r="K922" s="6">
        <f t="shared" si="112"/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</row>
    <row r="923" spans="1:53" hidden="1" x14ac:dyDescent="0.25">
      <c r="A923" s="6" t="s">
        <v>1853</v>
      </c>
      <c r="B923" s="36">
        <v>46232</v>
      </c>
      <c r="C923" s="6" t="s">
        <v>2523</v>
      </c>
      <c r="D923" s="6" t="s">
        <v>2525</v>
      </c>
      <c r="E923" s="13">
        <v>6688</v>
      </c>
      <c r="F923" s="6">
        <v>3</v>
      </c>
      <c r="G923" s="6">
        <v>90</v>
      </c>
      <c r="H923" s="8">
        <f t="shared" si="113"/>
        <v>1</v>
      </c>
      <c r="I923" s="6">
        <f t="shared" si="114"/>
        <v>0</v>
      </c>
      <c r="J923" s="8">
        <f t="shared" si="110"/>
        <v>0</v>
      </c>
      <c r="K923" s="6">
        <f t="shared" si="112"/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6">
        <v>0</v>
      </c>
      <c r="AS923" s="6">
        <v>0</v>
      </c>
      <c r="AT923" s="6">
        <v>0</v>
      </c>
      <c r="AU923" s="6">
        <v>0</v>
      </c>
      <c r="AV923" s="6">
        <v>0</v>
      </c>
      <c r="AW923" s="6">
        <v>0</v>
      </c>
      <c r="AX923" s="6">
        <v>0</v>
      </c>
      <c r="AY923" s="6">
        <v>0</v>
      </c>
      <c r="AZ923" s="6">
        <v>0</v>
      </c>
      <c r="BA923" s="6">
        <v>0</v>
      </c>
    </row>
    <row r="924" spans="1:53" hidden="1" x14ac:dyDescent="0.25">
      <c r="A924" s="6" t="s">
        <v>1853</v>
      </c>
      <c r="B924" s="36">
        <v>46232</v>
      </c>
      <c r="C924" s="6" t="s">
        <v>2145</v>
      </c>
      <c r="D924" s="6" t="s">
        <v>2153</v>
      </c>
      <c r="E924" s="6">
        <v>6494</v>
      </c>
      <c r="F924" s="96">
        <v>6</v>
      </c>
      <c r="G924" s="6">
        <v>1020</v>
      </c>
      <c r="H924" s="8">
        <f t="shared" si="113"/>
        <v>1</v>
      </c>
      <c r="I924" s="6">
        <f t="shared" si="114"/>
        <v>0</v>
      </c>
      <c r="J924" s="8">
        <f t="shared" si="110"/>
        <v>0</v>
      </c>
      <c r="K924" s="6">
        <f t="shared" si="112"/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  <c r="AX924" s="6">
        <v>0</v>
      </c>
      <c r="AY924" s="6">
        <v>0</v>
      </c>
      <c r="AZ924" s="6">
        <v>0</v>
      </c>
      <c r="BA924" s="6">
        <v>0</v>
      </c>
    </row>
    <row r="925" spans="1:53" hidden="1" x14ac:dyDescent="0.25">
      <c r="A925" s="6" t="s">
        <v>1853</v>
      </c>
      <c r="B925" s="36">
        <v>46232</v>
      </c>
      <c r="C925" s="6" t="s">
        <v>2145</v>
      </c>
      <c r="D925" s="6" t="s">
        <v>2153</v>
      </c>
      <c r="E925" s="6">
        <v>6905</v>
      </c>
      <c r="F925" s="96">
        <v>6</v>
      </c>
      <c r="G925" s="6">
        <v>1020</v>
      </c>
      <c r="H925" s="8">
        <f t="shared" si="113"/>
        <v>1</v>
      </c>
      <c r="I925" s="6">
        <f t="shared" si="114"/>
        <v>0</v>
      </c>
      <c r="J925" s="8">
        <f t="shared" si="110"/>
        <v>0</v>
      </c>
      <c r="K925" s="6">
        <f t="shared" si="112"/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6">
        <v>0</v>
      </c>
      <c r="AT925" s="6">
        <v>0</v>
      </c>
      <c r="AU925" s="6">
        <v>0</v>
      </c>
      <c r="AV925" s="6">
        <v>0</v>
      </c>
      <c r="AW925" s="6">
        <v>0</v>
      </c>
      <c r="AX925" s="6">
        <v>0</v>
      </c>
      <c r="AY925" s="6">
        <v>0</v>
      </c>
      <c r="AZ925" s="6">
        <v>0</v>
      </c>
      <c r="BA925" s="6">
        <v>0</v>
      </c>
    </row>
    <row r="926" spans="1:53" hidden="1" x14ac:dyDescent="0.25">
      <c r="A926" s="6" t="s">
        <v>1853</v>
      </c>
      <c r="B926" s="36">
        <v>46232</v>
      </c>
      <c r="C926" s="6" t="s">
        <v>2145</v>
      </c>
      <c r="D926" s="6" t="s">
        <v>2149</v>
      </c>
      <c r="E926" s="6">
        <v>6601</v>
      </c>
      <c r="F926" s="96">
        <v>7</v>
      </c>
      <c r="G926" s="6">
        <v>1190</v>
      </c>
      <c r="H926" s="8">
        <f t="shared" si="113"/>
        <v>0.99915966386554622</v>
      </c>
      <c r="I926" s="6">
        <f t="shared" si="114"/>
        <v>1</v>
      </c>
      <c r="J926" s="8">
        <f t="shared" si="110"/>
        <v>8.4033613445378156E-4</v>
      </c>
      <c r="K926" s="6">
        <f t="shared" si="112"/>
        <v>1</v>
      </c>
      <c r="L926" s="6">
        <v>0</v>
      </c>
      <c r="M926" s="6">
        <v>0</v>
      </c>
      <c r="N926" s="6">
        <v>0</v>
      </c>
      <c r="O926" s="6">
        <v>0</v>
      </c>
      <c r="P926" s="6">
        <v>1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6">
        <v>0</v>
      </c>
      <c r="AS926" s="6">
        <v>0</v>
      </c>
      <c r="AT926" s="6">
        <v>0</v>
      </c>
      <c r="AU926" s="6">
        <v>0</v>
      </c>
      <c r="AV926" s="6">
        <v>0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</row>
    <row r="927" spans="1:53" hidden="1" x14ac:dyDescent="0.25">
      <c r="A927" s="6" t="s">
        <v>1853</v>
      </c>
      <c r="B927" s="36">
        <v>46232</v>
      </c>
      <c r="C927" s="6" t="s">
        <v>2145</v>
      </c>
      <c r="D927" s="6" t="s">
        <v>2173</v>
      </c>
      <c r="E927" s="6">
        <v>6688</v>
      </c>
      <c r="F927" s="96">
        <v>7</v>
      </c>
      <c r="G927" s="6">
        <v>1190</v>
      </c>
      <c r="H927" s="8">
        <f t="shared" si="113"/>
        <v>0.99915966386554622</v>
      </c>
      <c r="I927" s="6">
        <f t="shared" si="114"/>
        <v>1</v>
      </c>
      <c r="J927" s="8">
        <f t="shared" si="110"/>
        <v>8.4033613445378156E-4</v>
      </c>
      <c r="K927" s="6">
        <f t="shared" si="112"/>
        <v>1</v>
      </c>
      <c r="L927" s="6">
        <v>0</v>
      </c>
      <c r="M927" s="6">
        <v>0</v>
      </c>
      <c r="N927" s="6">
        <v>0</v>
      </c>
      <c r="O927" s="6">
        <v>1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6">
        <v>0</v>
      </c>
      <c r="AT927" s="6">
        <v>0</v>
      </c>
      <c r="AU927" s="6">
        <v>0</v>
      </c>
      <c r="AV927" s="6">
        <v>0</v>
      </c>
      <c r="AW927" s="6">
        <v>0</v>
      </c>
      <c r="AX927" s="6">
        <v>0</v>
      </c>
      <c r="AY927" s="6">
        <v>0</v>
      </c>
      <c r="AZ927" s="6">
        <v>0</v>
      </c>
      <c r="BA927" s="6">
        <v>0</v>
      </c>
    </row>
    <row r="928" spans="1:53" hidden="1" x14ac:dyDescent="0.25">
      <c r="A928" s="6" t="s">
        <v>2581</v>
      </c>
      <c r="B928" s="36">
        <v>46233</v>
      </c>
      <c r="C928" s="39" t="s">
        <v>1279</v>
      </c>
      <c r="D928" s="6" t="s">
        <v>2450</v>
      </c>
      <c r="E928" s="13">
        <v>6494</v>
      </c>
      <c r="F928" s="6">
        <v>2</v>
      </c>
      <c r="G928" s="6">
        <f t="shared" ref="G928:G935" si="115">F928*21</f>
        <v>42</v>
      </c>
      <c r="H928" s="8">
        <f t="shared" si="113"/>
        <v>1</v>
      </c>
      <c r="I928" s="6">
        <f t="shared" si="114"/>
        <v>0</v>
      </c>
      <c r="J928" s="8">
        <f t="shared" si="110"/>
        <v>0</v>
      </c>
      <c r="K928" s="6">
        <f t="shared" si="112"/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6">
        <v>0</v>
      </c>
      <c r="AS928" s="6">
        <v>0</v>
      </c>
      <c r="AT928" s="6">
        <v>0</v>
      </c>
      <c r="AU928" s="6">
        <v>0</v>
      </c>
      <c r="AV928" s="6">
        <v>0</v>
      </c>
      <c r="AW928" s="6">
        <v>0</v>
      </c>
      <c r="AX928" s="6">
        <v>0</v>
      </c>
      <c r="AY928" s="6">
        <v>0</v>
      </c>
      <c r="AZ928" s="6">
        <v>0</v>
      </c>
      <c r="BA928" s="6">
        <v>0</v>
      </c>
    </row>
    <row r="929" spans="1:53" hidden="1" x14ac:dyDescent="0.25">
      <c r="A929" s="6" t="s">
        <v>2581</v>
      </c>
      <c r="B929" s="36">
        <v>46233</v>
      </c>
      <c r="C929" s="39" t="s">
        <v>1279</v>
      </c>
      <c r="D929" s="6" t="s">
        <v>2450</v>
      </c>
      <c r="E929" s="13">
        <v>6905</v>
      </c>
      <c r="F929" s="6">
        <v>2</v>
      </c>
      <c r="G929" s="6">
        <f t="shared" si="115"/>
        <v>42</v>
      </c>
      <c r="H929" s="8">
        <f t="shared" si="113"/>
        <v>1</v>
      </c>
      <c r="I929" s="6">
        <f t="shared" si="114"/>
        <v>0</v>
      </c>
      <c r="J929" s="8">
        <f t="shared" si="110"/>
        <v>0</v>
      </c>
      <c r="K929" s="6">
        <f t="shared" si="112"/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>
        <v>0</v>
      </c>
      <c r="AX929" s="6">
        <v>0</v>
      </c>
      <c r="AY929" s="6">
        <v>0</v>
      </c>
      <c r="AZ929" s="6">
        <v>0</v>
      </c>
      <c r="BA929" s="6">
        <v>0</v>
      </c>
    </row>
    <row r="930" spans="1:53" hidden="1" x14ac:dyDescent="0.25">
      <c r="A930" s="6" t="s">
        <v>2581</v>
      </c>
      <c r="B930" s="36">
        <v>46233</v>
      </c>
      <c r="C930" s="39" t="s">
        <v>1275</v>
      </c>
      <c r="D930" s="6" t="s">
        <v>2451</v>
      </c>
      <c r="E930" s="6">
        <v>6905</v>
      </c>
      <c r="F930" s="6">
        <v>1</v>
      </c>
      <c r="G930" s="6">
        <f t="shared" si="115"/>
        <v>21</v>
      </c>
      <c r="H930" s="8">
        <f t="shared" si="113"/>
        <v>1</v>
      </c>
      <c r="I930" s="6">
        <f t="shared" si="114"/>
        <v>0</v>
      </c>
      <c r="J930" s="8">
        <f t="shared" si="110"/>
        <v>0</v>
      </c>
      <c r="K930" s="6">
        <f t="shared" si="112"/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0</v>
      </c>
      <c r="AP930" s="6">
        <v>0</v>
      </c>
      <c r="AQ930" s="6">
        <v>0</v>
      </c>
      <c r="AR930" s="6">
        <v>0</v>
      </c>
      <c r="AS930" s="6">
        <v>0</v>
      </c>
      <c r="AT930" s="6">
        <v>0</v>
      </c>
      <c r="AU930" s="6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</row>
    <row r="931" spans="1:53" hidden="1" x14ac:dyDescent="0.25">
      <c r="A931" s="6" t="s">
        <v>2581</v>
      </c>
      <c r="B931" s="36">
        <v>46233</v>
      </c>
      <c r="C931" s="6" t="s">
        <v>1275</v>
      </c>
      <c r="D931" s="6" t="s">
        <v>1348</v>
      </c>
      <c r="E931" s="6">
        <v>6494</v>
      </c>
      <c r="F931" s="6">
        <v>9</v>
      </c>
      <c r="G931" s="6">
        <f t="shared" si="115"/>
        <v>189</v>
      </c>
      <c r="H931" s="8">
        <f t="shared" si="113"/>
        <v>1</v>
      </c>
      <c r="I931" s="6">
        <f t="shared" si="114"/>
        <v>0</v>
      </c>
      <c r="J931" s="8">
        <f t="shared" si="110"/>
        <v>0</v>
      </c>
      <c r="K931" s="6">
        <f t="shared" si="112"/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6">
        <v>0</v>
      </c>
      <c r="AS931" s="6">
        <v>0</v>
      </c>
      <c r="AT931" s="6">
        <v>0</v>
      </c>
      <c r="AU931" s="6">
        <v>0</v>
      </c>
      <c r="AV931" s="6">
        <v>0</v>
      </c>
      <c r="AW931" s="6">
        <v>0</v>
      </c>
      <c r="AX931" s="6">
        <v>0</v>
      </c>
      <c r="AY931" s="6">
        <v>0</v>
      </c>
      <c r="AZ931" s="6">
        <v>0</v>
      </c>
      <c r="BA931" s="6">
        <v>0</v>
      </c>
    </row>
    <row r="932" spans="1:53" hidden="1" x14ac:dyDescent="0.25">
      <c r="A932" s="6" t="s">
        <v>2581</v>
      </c>
      <c r="B932" s="36">
        <v>46233</v>
      </c>
      <c r="C932" s="6" t="s">
        <v>2553</v>
      </c>
      <c r="D932" s="6" t="s">
        <v>2552</v>
      </c>
      <c r="E932" s="6">
        <v>6905</v>
      </c>
      <c r="F932" s="6">
        <v>9</v>
      </c>
      <c r="G932" s="6">
        <f t="shared" si="115"/>
        <v>189</v>
      </c>
      <c r="H932" s="8">
        <f t="shared" si="113"/>
        <v>0.99470899470899465</v>
      </c>
      <c r="I932" s="6">
        <f t="shared" si="114"/>
        <v>1</v>
      </c>
      <c r="J932" s="8">
        <f t="shared" si="110"/>
        <v>5.2910052910052907E-3</v>
      </c>
      <c r="K932" s="6">
        <f t="shared" si="112"/>
        <v>1</v>
      </c>
      <c r="L932" s="6">
        <v>0</v>
      </c>
      <c r="M932" s="6">
        <v>1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6">
        <v>0</v>
      </c>
      <c r="AS932" s="6">
        <v>0</v>
      </c>
      <c r="AT932" s="6">
        <v>0</v>
      </c>
      <c r="AU932" s="6">
        <v>0</v>
      </c>
      <c r="AV932" s="6">
        <v>0</v>
      </c>
      <c r="AW932" s="6">
        <v>0</v>
      </c>
      <c r="AX932" s="6">
        <v>0</v>
      </c>
      <c r="AY932" s="6">
        <v>0</v>
      </c>
      <c r="AZ932" s="6">
        <v>0</v>
      </c>
      <c r="BA932" s="6">
        <v>0</v>
      </c>
    </row>
    <row r="933" spans="1:53" hidden="1" x14ac:dyDescent="0.25">
      <c r="A933" s="6" t="s">
        <v>2581</v>
      </c>
      <c r="B933" s="36">
        <v>46233</v>
      </c>
      <c r="C933" s="6" t="s">
        <v>1275</v>
      </c>
      <c r="D933" s="6" t="s">
        <v>2453</v>
      </c>
      <c r="E933" s="6">
        <v>6494</v>
      </c>
      <c r="F933" s="6">
        <v>1</v>
      </c>
      <c r="G933" s="6">
        <f t="shared" si="115"/>
        <v>21</v>
      </c>
      <c r="H933" s="7">
        <v>1</v>
      </c>
      <c r="I933" s="6">
        <f t="shared" si="114"/>
        <v>0</v>
      </c>
      <c r="J933" s="8">
        <f t="shared" si="110"/>
        <v>0</v>
      </c>
      <c r="K933" s="6">
        <f t="shared" si="112"/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</row>
    <row r="934" spans="1:53" hidden="1" x14ac:dyDescent="0.25">
      <c r="A934" s="6" t="s">
        <v>2581</v>
      </c>
      <c r="B934" s="36">
        <v>46233</v>
      </c>
      <c r="C934" s="6" t="s">
        <v>1275</v>
      </c>
      <c r="D934" s="6" t="s">
        <v>2453</v>
      </c>
      <c r="E934" s="6">
        <v>6905</v>
      </c>
      <c r="F934" s="6">
        <v>1</v>
      </c>
      <c r="G934" s="6">
        <f t="shared" si="115"/>
        <v>21</v>
      </c>
      <c r="H934" s="7">
        <v>1</v>
      </c>
      <c r="I934" s="6">
        <f t="shared" si="114"/>
        <v>0</v>
      </c>
      <c r="J934" s="8">
        <f t="shared" si="110"/>
        <v>0</v>
      </c>
      <c r="K934" s="6">
        <f t="shared" si="112"/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6">
        <v>0</v>
      </c>
      <c r="AV934" s="6">
        <v>0</v>
      </c>
      <c r="AW934" s="6">
        <v>0</v>
      </c>
      <c r="AX934" s="6">
        <v>0</v>
      </c>
      <c r="AY934" s="6">
        <v>0</v>
      </c>
      <c r="AZ934" s="6">
        <v>0</v>
      </c>
      <c r="BA934" s="6">
        <v>0</v>
      </c>
    </row>
    <row r="935" spans="1:53" hidden="1" x14ac:dyDescent="0.25">
      <c r="A935" s="6" t="s">
        <v>2581</v>
      </c>
      <c r="B935" s="36">
        <v>46233</v>
      </c>
      <c r="C935" s="6" t="s">
        <v>1279</v>
      </c>
      <c r="D935" s="6" t="s">
        <v>1385</v>
      </c>
      <c r="E935" s="13">
        <v>6494</v>
      </c>
      <c r="F935" s="6">
        <v>6</v>
      </c>
      <c r="G935" s="6">
        <f t="shared" si="115"/>
        <v>126</v>
      </c>
      <c r="H935" s="8">
        <f t="shared" ref="H935:H998" si="116">1-I935/G935</f>
        <v>1</v>
      </c>
      <c r="I935" s="6">
        <f t="shared" si="114"/>
        <v>0</v>
      </c>
      <c r="J935" s="8">
        <f t="shared" si="110"/>
        <v>0</v>
      </c>
      <c r="K935" s="6">
        <f t="shared" si="112"/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0</v>
      </c>
      <c r="AV935" s="6">
        <v>0</v>
      </c>
      <c r="AW935" s="6">
        <v>0</v>
      </c>
      <c r="AX935" s="6">
        <v>0</v>
      </c>
      <c r="AY935" s="6">
        <v>0</v>
      </c>
      <c r="AZ935" s="6">
        <v>0</v>
      </c>
      <c r="BA935" s="6">
        <v>0</v>
      </c>
    </row>
    <row r="936" spans="1:53" hidden="1" x14ac:dyDescent="0.25">
      <c r="A936" s="6" t="s">
        <v>2581</v>
      </c>
      <c r="B936" s="36">
        <v>46233</v>
      </c>
      <c r="C936" s="6" t="s">
        <v>1279</v>
      </c>
      <c r="D936" s="6" t="s">
        <v>1385</v>
      </c>
      <c r="E936" s="13">
        <v>6905</v>
      </c>
      <c r="F936" s="6">
        <v>4</v>
      </c>
      <c r="G936" s="6">
        <v>84</v>
      </c>
      <c r="H936" s="8">
        <f t="shared" si="116"/>
        <v>1</v>
      </c>
      <c r="I936" s="6">
        <f t="shared" si="114"/>
        <v>0</v>
      </c>
      <c r="J936" s="8">
        <f t="shared" si="110"/>
        <v>0</v>
      </c>
      <c r="K936" s="6">
        <f t="shared" si="112"/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6">
        <v>0</v>
      </c>
      <c r="AS936" s="6">
        <v>0</v>
      </c>
      <c r="AT936" s="6">
        <v>0</v>
      </c>
      <c r="AU936" s="6">
        <v>0</v>
      </c>
      <c r="AV936" s="6">
        <v>0</v>
      </c>
      <c r="AW936" s="6">
        <v>0</v>
      </c>
      <c r="AX936" s="6">
        <v>0</v>
      </c>
      <c r="AY936" s="6">
        <v>0</v>
      </c>
      <c r="AZ936" s="6">
        <v>0</v>
      </c>
      <c r="BA936" s="6">
        <v>0</v>
      </c>
    </row>
    <row r="937" spans="1:53" hidden="1" x14ac:dyDescent="0.25">
      <c r="A937" s="6" t="s">
        <v>2581</v>
      </c>
      <c r="B937" s="36">
        <v>46233</v>
      </c>
      <c r="C937" s="6" t="s">
        <v>1279</v>
      </c>
      <c r="D937" s="6" t="s">
        <v>2554</v>
      </c>
      <c r="E937" s="13">
        <v>6905</v>
      </c>
      <c r="F937" s="6">
        <v>1</v>
      </c>
      <c r="G937" s="6">
        <f>F937*21</f>
        <v>21</v>
      </c>
      <c r="H937" s="8">
        <f t="shared" si="116"/>
        <v>0.90476190476190477</v>
      </c>
      <c r="I937" s="6">
        <f t="shared" si="114"/>
        <v>2</v>
      </c>
      <c r="J937" s="8">
        <f t="shared" si="110"/>
        <v>9.5238095238095233E-2</v>
      </c>
      <c r="K937" s="6">
        <f t="shared" si="112"/>
        <v>2</v>
      </c>
      <c r="L937" s="6">
        <v>0</v>
      </c>
      <c r="M937" s="6">
        <v>0</v>
      </c>
      <c r="N937" s="6">
        <v>2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6">
        <v>0</v>
      </c>
      <c r="AW937" s="6">
        <v>0</v>
      </c>
      <c r="AX937" s="6">
        <v>0</v>
      </c>
      <c r="AY937" s="6">
        <v>0</v>
      </c>
      <c r="AZ937" s="6">
        <v>0</v>
      </c>
      <c r="BA937" s="6">
        <v>0</v>
      </c>
    </row>
    <row r="938" spans="1:53" hidden="1" x14ac:dyDescent="0.25">
      <c r="A938" s="6" t="s">
        <v>2581</v>
      </c>
      <c r="B938" s="36">
        <v>46233</v>
      </c>
      <c r="C938" s="6" t="s">
        <v>1279</v>
      </c>
      <c r="D938" s="6" t="s">
        <v>2555</v>
      </c>
      <c r="E938" s="13">
        <v>6905</v>
      </c>
      <c r="F938" s="6">
        <v>1</v>
      </c>
      <c r="G938" s="6">
        <f>F938*21</f>
        <v>21</v>
      </c>
      <c r="H938" s="8">
        <f t="shared" si="116"/>
        <v>1</v>
      </c>
      <c r="I938" s="6">
        <f t="shared" si="114"/>
        <v>0</v>
      </c>
      <c r="J938" s="8">
        <f t="shared" si="110"/>
        <v>0</v>
      </c>
      <c r="K938" s="6">
        <f t="shared" si="112"/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6">
        <v>0</v>
      </c>
      <c r="AS938" s="6">
        <v>0</v>
      </c>
      <c r="AT938" s="6">
        <v>0</v>
      </c>
      <c r="AU938" s="6">
        <v>0</v>
      </c>
      <c r="AV938" s="6">
        <v>0</v>
      </c>
      <c r="AW938" s="6">
        <v>0</v>
      </c>
      <c r="AX938" s="6">
        <v>0</v>
      </c>
      <c r="AY938" s="6">
        <v>0</v>
      </c>
      <c r="AZ938" s="6">
        <v>0</v>
      </c>
      <c r="BA938" s="6">
        <v>0</v>
      </c>
    </row>
    <row r="939" spans="1:53" hidden="1" x14ac:dyDescent="0.25">
      <c r="A939" s="6" t="s">
        <v>2581</v>
      </c>
      <c r="B939" s="36">
        <v>46233</v>
      </c>
      <c r="C939" s="6" t="s">
        <v>2556</v>
      </c>
      <c r="D939" s="6" t="s">
        <v>2557</v>
      </c>
      <c r="E939" s="13">
        <v>6494</v>
      </c>
      <c r="F939" s="6">
        <v>2</v>
      </c>
      <c r="G939" s="6">
        <v>42</v>
      </c>
      <c r="H939" s="8">
        <f t="shared" si="116"/>
        <v>1</v>
      </c>
      <c r="I939" s="6">
        <f t="shared" si="114"/>
        <v>0</v>
      </c>
      <c r="J939" s="8">
        <f t="shared" si="110"/>
        <v>0</v>
      </c>
      <c r="K939" s="6">
        <f t="shared" si="112"/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6">
        <v>0</v>
      </c>
      <c r="AS939" s="6">
        <v>0</v>
      </c>
      <c r="AT939" s="6">
        <v>0</v>
      </c>
      <c r="AU939" s="6">
        <v>0</v>
      </c>
      <c r="AV939" s="6">
        <v>0</v>
      </c>
      <c r="AW939" s="6">
        <v>0</v>
      </c>
      <c r="AX939" s="6">
        <v>0</v>
      </c>
      <c r="AY939" s="6">
        <v>0</v>
      </c>
      <c r="AZ939" s="6">
        <v>0</v>
      </c>
      <c r="BA939" s="6">
        <v>0</v>
      </c>
    </row>
    <row r="940" spans="1:53" hidden="1" x14ac:dyDescent="0.25">
      <c r="A940" s="6" t="s">
        <v>2581</v>
      </c>
      <c r="B940" s="36">
        <v>46233</v>
      </c>
      <c r="C940" s="6" t="s">
        <v>1279</v>
      </c>
      <c r="D940" s="6" t="s">
        <v>2558</v>
      </c>
      <c r="E940" s="13">
        <v>6905</v>
      </c>
      <c r="F940" s="6">
        <v>2</v>
      </c>
      <c r="G940" s="6">
        <v>42</v>
      </c>
      <c r="H940" s="8">
        <f t="shared" si="116"/>
        <v>1</v>
      </c>
      <c r="I940" s="6">
        <f t="shared" si="114"/>
        <v>0</v>
      </c>
      <c r="J940" s="8">
        <f t="shared" si="110"/>
        <v>0</v>
      </c>
      <c r="K940" s="6">
        <f t="shared" si="112"/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6">
        <v>0</v>
      </c>
      <c r="AS940" s="6">
        <v>0</v>
      </c>
      <c r="AT940" s="6">
        <v>0</v>
      </c>
      <c r="AU940" s="6">
        <v>0</v>
      </c>
      <c r="AV940" s="6">
        <v>0</v>
      </c>
      <c r="AW940" s="6">
        <v>0</v>
      </c>
      <c r="AX940" s="6">
        <v>0</v>
      </c>
      <c r="AY940" s="6">
        <v>0</v>
      </c>
      <c r="AZ940" s="6">
        <v>0</v>
      </c>
      <c r="BA940" s="6">
        <v>0</v>
      </c>
    </row>
    <row r="941" spans="1:53" hidden="1" x14ac:dyDescent="0.25">
      <c r="A941" s="6" t="s">
        <v>2581</v>
      </c>
      <c r="B941" s="36">
        <v>46233</v>
      </c>
      <c r="C941" s="6" t="s">
        <v>2556</v>
      </c>
      <c r="D941" s="6" t="s">
        <v>2559</v>
      </c>
      <c r="E941" s="13">
        <v>6494</v>
      </c>
      <c r="F941" s="6">
        <v>1</v>
      </c>
      <c r="G941" s="6">
        <v>21</v>
      </c>
      <c r="H941" s="8">
        <f t="shared" si="116"/>
        <v>1</v>
      </c>
      <c r="I941" s="6">
        <f t="shared" si="114"/>
        <v>0</v>
      </c>
      <c r="J941" s="8">
        <f t="shared" si="110"/>
        <v>0</v>
      </c>
      <c r="K941" s="6">
        <f t="shared" si="112"/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6">
        <v>0</v>
      </c>
      <c r="AP941" s="6">
        <v>0</v>
      </c>
      <c r="AQ941" s="6">
        <v>0</v>
      </c>
      <c r="AR941" s="6">
        <v>0</v>
      </c>
      <c r="AS941" s="6">
        <v>0</v>
      </c>
      <c r="AT941" s="6">
        <v>0</v>
      </c>
      <c r="AU941" s="6">
        <v>0</v>
      </c>
      <c r="AV941" s="6">
        <v>0</v>
      </c>
      <c r="AW941" s="6">
        <v>0</v>
      </c>
      <c r="AX941" s="6">
        <v>0</v>
      </c>
      <c r="AY941" s="6">
        <v>0</v>
      </c>
      <c r="AZ941" s="6">
        <v>0</v>
      </c>
      <c r="BA941" s="6">
        <v>0</v>
      </c>
    </row>
    <row r="942" spans="1:53" hidden="1" x14ac:dyDescent="0.25">
      <c r="A942" s="6" t="s">
        <v>2581</v>
      </c>
      <c r="B942" s="36">
        <v>46233</v>
      </c>
      <c r="C942" s="6" t="s">
        <v>1279</v>
      </c>
      <c r="D942" s="6" t="s">
        <v>2559</v>
      </c>
      <c r="E942" s="13">
        <v>6905</v>
      </c>
      <c r="F942" s="6">
        <v>1</v>
      </c>
      <c r="G942" s="6">
        <v>21</v>
      </c>
      <c r="H942" s="8">
        <f t="shared" si="116"/>
        <v>1</v>
      </c>
      <c r="I942" s="6">
        <f t="shared" si="114"/>
        <v>0</v>
      </c>
      <c r="J942" s="8">
        <f t="shared" si="110"/>
        <v>0</v>
      </c>
      <c r="K942" s="6">
        <f t="shared" si="112"/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6">
        <v>0</v>
      </c>
      <c r="AS942" s="6">
        <v>0</v>
      </c>
      <c r="AT942" s="6">
        <v>0</v>
      </c>
      <c r="AU942" s="6">
        <v>0</v>
      </c>
      <c r="AV942" s="6">
        <v>0</v>
      </c>
      <c r="AW942" s="6">
        <v>0</v>
      </c>
      <c r="AX942" s="6">
        <v>0</v>
      </c>
      <c r="AY942" s="6">
        <v>0</v>
      </c>
      <c r="AZ942" s="6">
        <v>0</v>
      </c>
      <c r="BA942" s="6">
        <v>0</v>
      </c>
    </row>
    <row r="943" spans="1:53" hidden="1" x14ac:dyDescent="0.25">
      <c r="A943" s="6" t="s">
        <v>2581</v>
      </c>
      <c r="B943" s="36">
        <v>46233</v>
      </c>
      <c r="C943" s="6" t="s">
        <v>1279</v>
      </c>
      <c r="D943" s="6" t="s">
        <v>2560</v>
      </c>
      <c r="E943" s="13">
        <v>6581</v>
      </c>
      <c r="F943" s="6">
        <v>4</v>
      </c>
      <c r="G943" s="6">
        <v>84</v>
      </c>
      <c r="H943" s="8">
        <f t="shared" si="116"/>
        <v>0.95238095238095233</v>
      </c>
      <c r="I943" s="6">
        <f t="shared" si="114"/>
        <v>4</v>
      </c>
      <c r="J943" s="8">
        <f t="shared" si="110"/>
        <v>4.7619047619047616E-2</v>
      </c>
      <c r="K943" s="6">
        <f t="shared" si="112"/>
        <v>4</v>
      </c>
      <c r="L943" s="6">
        <v>0</v>
      </c>
      <c r="M943" s="6">
        <v>0</v>
      </c>
      <c r="N943" s="6">
        <v>0</v>
      </c>
      <c r="O943" s="6">
        <v>4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6">
        <v>0</v>
      </c>
      <c r="AS943" s="6">
        <v>0</v>
      </c>
      <c r="AT943" s="6">
        <v>0</v>
      </c>
      <c r="AU943" s="6">
        <v>0</v>
      </c>
      <c r="AV943" s="6">
        <v>0</v>
      </c>
      <c r="AW943" s="6">
        <v>0</v>
      </c>
      <c r="AX943" s="6">
        <v>0</v>
      </c>
      <c r="AY943" s="6">
        <v>0</v>
      </c>
      <c r="AZ943" s="6">
        <v>0</v>
      </c>
      <c r="BA943" s="6">
        <v>0</v>
      </c>
    </row>
    <row r="944" spans="1:53" hidden="1" x14ac:dyDescent="0.25">
      <c r="A944" s="6" t="s">
        <v>2581</v>
      </c>
      <c r="B944" s="36">
        <v>46233</v>
      </c>
      <c r="C944" s="6" t="s">
        <v>1275</v>
      </c>
      <c r="D944" s="6" t="s">
        <v>2454</v>
      </c>
      <c r="E944" s="6">
        <v>6601</v>
      </c>
      <c r="F944" s="6">
        <v>1</v>
      </c>
      <c r="G944" s="6">
        <f t="shared" ref="G944:G952" si="117">F944*21</f>
        <v>21</v>
      </c>
      <c r="H944" s="8">
        <f t="shared" si="116"/>
        <v>1</v>
      </c>
      <c r="I944" s="6">
        <f t="shared" si="114"/>
        <v>0</v>
      </c>
      <c r="J944" s="8">
        <f t="shared" si="110"/>
        <v>0</v>
      </c>
      <c r="K944" s="6">
        <f t="shared" si="112"/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  <c r="AP944" s="6">
        <v>0</v>
      </c>
      <c r="AQ944" s="6">
        <v>0</v>
      </c>
      <c r="AR944" s="6">
        <v>0</v>
      </c>
      <c r="AS944" s="6">
        <v>0</v>
      </c>
      <c r="AT944" s="6">
        <v>0</v>
      </c>
      <c r="AU944" s="6">
        <v>0</v>
      </c>
      <c r="AV944" s="6">
        <v>0</v>
      </c>
      <c r="AW944" s="6">
        <v>0</v>
      </c>
      <c r="AX944" s="6">
        <v>0</v>
      </c>
      <c r="AY944" s="6">
        <v>0</v>
      </c>
      <c r="AZ944" s="6">
        <v>0</v>
      </c>
      <c r="BA944" s="6">
        <v>0</v>
      </c>
    </row>
    <row r="945" spans="1:53" hidden="1" x14ac:dyDescent="0.25">
      <c r="A945" s="6" t="s">
        <v>2581</v>
      </c>
      <c r="B945" s="36">
        <v>46233</v>
      </c>
      <c r="C945" s="6" t="s">
        <v>1275</v>
      </c>
      <c r="D945" s="6" t="s">
        <v>2454</v>
      </c>
      <c r="E945" s="6">
        <v>6688</v>
      </c>
      <c r="F945" s="6">
        <v>1</v>
      </c>
      <c r="G945" s="6">
        <f t="shared" si="117"/>
        <v>21</v>
      </c>
      <c r="H945" s="8">
        <f t="shared" si="116"/>
        <v>1</v>
      </c>
      <c r="I945" s="6">
        <f t="shared" si="114"/>
        <v>0</v>
      </c>
      <c r="J945" s="8">
        <f t="shared" si="110"/>
        <v>0</v>
      </c>
      <c r="K945" s="6">
        <f t="shared" si="112"/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6">
        <v>0</v>
      </c>
      <c r="AS945" s="6">
        <v>0</v>
      </c>
      <c r="AT945" s="6">
        <v>0</v>
      </c>
      <c r="AU945" s="6">
        <v>0</v>
      </c>
      <c r="AV945" s="6">
        <v>0</v>
      </c>
      <c r="AW945" s="6">
        <v>0</v>
      </c>
      <c r="AX945" s="6">
        <v>0</v>
      </c>
      <c r="AY945" s="6">
        <v>0</v>
      </c>
      <c r="AZ945" s="6">
        <v>0</v>
      </c>
      <c r="BA945" s="6">
        <v>0</v>
      </c>
    </row>
    <row r="946" spans="1:53" hidden="1" x14ac:dyDescent="0.25">
      <c r="A946" s="6" t="s">
        <v>2581</v>
      </c>
      <c r="B946" s="36">
        <v>46233</v>
      </c>
      <c r="C946" s="6" t="s">
        <v>1279</v>
      </c>
      <c r="D946" s="6" t="s">
        <v>1472</v>
      </c>
      <c r="E946" s="13">
        <v>6601</v>
      </c>
      <c r="F946" s="6">
        <v>5</v>
      </c>
      <c r="G946" s="6">
        <f t="shared" si="117"/>
        <v>105</v>
      </c>
      <c r="H946" s="8">
        <f t="shared" si="116"/>
        <v>1</v>
      </c>
      <c r="I946" s="6">
        <f t="shared" si="114"/>
        <v>0</v>
      </c>
      <c r="J946" s="8">
        <f t="shared" si="110"/>
        <v>0</v>
      </c>
      <c r="K946" s="6">
        <f t="shared" si="112"/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  <c r="AP946" s="6">
        <v>0</v>
      </c>
      <c r="AQ946" s="6">
        <v>0</v>
      </c>
      <c r="AR946" s="6">
        <v>0</v>
      </c>
      <c r="AS946" s="6">
        <v>0</v>
      </c>
      <c r="AT946" s="6">
        <v>0</v>
      </c>
      <c r="AU946" s="6">
        <v>0</v>
      </c>
      <c r="AV946" s="6">
        <v>0</v>
      </c>
      <c r="AW946" s="6">
        <v>0</v>
      </c>
      <c r="AX946" s="6">
        <v>0</v>
      </c>
      <c r="AY946" s="6">
        <v>0</v>
      </c>
      <c r="AZ946" s="6">
        <v>0</v>
      </c>
      <c r="BA946" s="6">
        <v>0</v>
      </c>
    </row>
    <row r="947" spans="1:53" hidden="1" x14ac:dyDescent="0.25">
      <c r="A947" s="6" t="s">
        <v>2581</v>
      </c>
      <c r="B947" s="36">
        <v>46233</v>
      </c>
      <c r="C947" s="6" t="s">
        <v>1279</v>
      </c>
      <c r="D947" s="6" t="s">
        <v>1472</v>
      </c>
      <c r="E947" s="13">
        <v>6688</v>
      </c>
      <c r="F947" s="6">
        <v>5</v>
      </c>
      <c r="G947" s="6">
        <f t="shared" si="117"/>
        <v>105</v>
      </c>
      <c r="H947" s="8">
        <f t="shared" si="116"/>
        <v>1</v>
      </c>
      <c r="I947" s="6">
        <f t="shared" si="114"/>
        <v>0</v>
      </c>
      <c r="J947" s="8">
        <f t="shared" si="110"/>
        <v>0</v>
      </c>
      <c r="K947" s="6">
        <f t="shared" si="112"/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>
        <v>0</v>
      </c>
      <c r="AV947" s="6">
        <v>0</v>
      </c>
      <c r="AW947" s="6">
        <v>0</v>
      </c>
      <c r="AX947" s="6">
        <v>0</v>
      </c>
      <c r="AY947" s="6">
        <v>0</v>
      </c>
      <c r="AZ947" s="6">
        <v>0</v>
      </c>
      <c r="BA947" s="6">
        <v>0</v>
      </c>
    </row>
    <row r="948" spans="1:53" hidden="1" x14ac:dyDescent="0.25">
      <c r="A948" s="6" t="s">
        <v>2581</v>
      </c>
      <c r="B948" s="36">
        <v>46233</v>
      </c>
      <c r="C948" s="6" t="s">
        <v>1459</v>
      </c>
      <c r="D948" s="6" t="s">
        <v>1473</v>
      </c>
      <c r="E948" s="6">
        <v>6601</v>
      </c>
      <c r="F948" s="6">
        <v>6</v>
      </c>
      <c r="G948" s="6">
        <f t="shared" si="117"/>
        <v>126</v>
      </c>
      <c r="H948" s="8">
        <f t="shared" si="116"/>
        <v>1</v>
      </c>
      <c r="I948" s="6">
        <f t="shared" si="114"/>
        <v>0</v>
      </c>
      <c r="J948" s="8">
        <f t="shared" si="110"/>
        <v>0</v>
      </c>
      <c r="K948" s="6">
        <f t="shared" si="112"/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s="6">
        <v>0</v>
      </c>
      <c r="AS948" s="6">
        <v>0</v>
      </c>
      <c r="AT948" s="6">
        <v>0</v>
      </c>
      <c r="AU948" s="6">
        <v>0</v>
      </c>
      <c r="AV948" s="6">
        <v>0</v>
      </c>
      <c r="AW948" s="6">
        <v>0</v>
      </c>
      <c r="AX948" s="6">
        <v>0</v>
      </c>
      <c r="AY948" s="6">
        <v>0</v>
      </c>
      <c r="AZ948" s="6">
        <v>0</v>
      </c>
      <c r="BA948" s="6">
        <v>0</v>
      </c>
    </row>
    <row r="949" spans="1:53" hidden="1" x14ac:dyDescent="0.25">
      <c r="A949" s="6" t="s">
        <v>2581</v>
      </c>
      <c r="B949" s="36">
        <v>46233</v>
      </c>
      <c r="C949" s="6" t="s">
        <v>1459</v>
      </c>
      <c r="D949" s="6" t="s">
        <v>1473</v>
      </c>
      <c r="E949" s="6">
        <v>6688</v>
      </c>
      <c r="F949" s="6">
        <v>5</v>
      </c>
      <c r="G949" s="6">
        <f t="shared" si="117"/>
        <v>105</v>
      </c>
      <c r="H949" s="8">
        <f t="shared" si="116"/>
        <v>1</v>
      </c>
      <c r="I949" s="6">
        <f t="shared" si="114"/>
        <v>0</v>
      </c>
      <c r="J949" s="8">
        <f t="shared" si="110"/>
        <v>0</v>
      </c>
      <c r="K949" s="6">
        <f t="shared" si="112"/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0</v>
      </c>
      <c r="AW949" s="6">
        <v>0</v>
      </c>
      <c r="AX949" s="6">
        <v>0</v>
      </c>
      <c r="AY949" s="6">
        <v>0</v>
      </c>
      <c r="AZ949" s="6">
        <v>0</v>
      </c>
      <c r="BA949" s="6">
        <v>0</v>
      </c>
    </row>
    <row r="950" spans="1:53" hidden="1" x14ac:dyDescent="0.25">
      <c r="A950" s="6" t="s">
        <v>2581</v>
      </c>
      <c r="B950" s="36">
        <v>46233</v>
      </c>
      <c r="C950" s="6" t="s">
        <v>1459</v>
      </c>
      <c r="D950" s="6" t="s">
        <v>1474</v>
      </c>
      <c r="E950" s="6">
        <v>6601</v>
      </c>
      <c r="F950" s="6">
        <v>2</v>
      </c>
      <c r="G950" s="6">
        <f t="shared" si="117"/>
        <v>42</v>
      </c>
      <c r="H950" s="8">
        <f t="shared" si="116"/>
        <v>1</v>
      </c>
      <c r="I950" s="6">
        <f t="shared" si="114"/>
        <v>0</v>
      </c>
      <c r="J950" s="8">
        <f t="shared" ref="J950:J1013" si="118">K950/G950</f>
        <v>0</v>
      </c>
      <c r="K950" s="6">
        <f t="shared" si="112"/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6">
        <v>0</v>
      </c>
      <c r="AM950" s="6">
        <v>0</v>
      </c>
      <c r="AN950" s="6">
        <v>0</v>
      </c>
      <c r="AO950" s="6">
        <v>0</v>
      </c>
      <c r="AP950" s="6">
        <v>0</v>
      </c>
      <c r="AQ950" s="6">
        <v>0</v>
      </c>
      <c r="AR950" s="6">
        <v>0</v>
      </c>
      <c r="AS950" s="6">
        <v>0</v>
      </c>
      <c r="AT950" s="6">
        <v>0</v>
      </c>
      <c r="AU950" s="6">
        <v>0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</row>
    <row r="951" spans="1:53" hidden="1" x14ac:dyDescent="0.25">
      <c r="A951" s="6" t="s">
        <v>2581</v>
      </c>
      <c r="B951" s="36">
        <v>46233</v>
      </c>
      <c r="C951" s="6" t="s">
        <v>1459</v>
      </c>
      <c r="D951" s="6" t="s">
        <v>1474</v>
      </c>
      <c r="E951" s="6">
        <v>6688</v>
      </c>
      <c r="F951" s="6">
        <v>1</v>
      </c>
      <c r="G951" s="6">
        <f t="shared" si="117"/>
        <v>21</v>
      </c>
      <c r="H951" s="8">
        <f t="shared" si="116"/>
        <v>1</v>
      </c>
      <c r="I951" s="6">
        <f t="shared" si="114"/>
        <v>0</v>
      </c>
      <c r="J951" s="8">
        <f t="shared" si="118"/>
        <v>0</v>
      </c>
      <c r="K951" s="6">
        <f t="shared" si="112"/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6">
        <v>0</v>
      </c>
      <c r="AP951" s="6">
        <v>0</v>
      </c>
      <c r="AQ951" s="6">
        <v>0</v>
      </c>
      <c r="AR951" s="6">
        <v>0</v>
      </c>
      <c r="AS951" s="6">
        <v>0</v>
      </c>
      <c r="AT951" s="6">
        <v>0</v>
      </c>
      <c r="AU951" s="6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</row>
    <row r="952" spans="1:53" hidden="1" x14ac:dyDescent="0.25">
      <c r="A952" s="6" t="s">
        <v>2581</v>
      </c>
      <c r="B952" s="36">
        <v>46233</v>
      </c>
      <c r="C952" s="6" t="s">
        <v>1459</v>
      </c>
      <c r="D952" s="6" t="s">
        <v>2563</v>
      </c>
      <c r="E952" s="6">
        <v>6688</v>
      </c>
      <c r="F952" s="6">
        <v>1</v>
      </c>
      <c r="G952" s="6">
        <f t="shared" si="117"/>
        <v>21</v>
      </c>
      <c r="H952" s="8">
        <f t="shared" si="116"/>
        <v>1</v>
      </c>
      <c r="I952" s="6">
        <f t="shared" si="114"/>
        <v>0</v>
      </c>
      <c r="J952" s="8">
        <f t="shared" si="118"/>
        <v>0</v>
      </c>
      <c r="K952" s="6">
        <f t="shared" si="112"/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6">
        <v>0</v>
      </c>
      <c r="AP952" s="6">
        <v>0</v>
      </c>
      <c r="AQ952" s="6">
        <v>0</v>
      </c>
      <c r="AR952" s="6">
        <v>0</v>
      </c>
      <c r="AS952" s="6">
        <v>0</v>
      </c>
      <c r="AT952" s="6">
        <v>0</v>
      </c>
      <c r="AU952" s="6">
        <v>0</v>
      </c>
      <c r="AV952" s="6">
        <v>0</v>
      </c>
      <c r="AW952" s="6">
        <v>0</v>
      </c>
      <c r="AX952" s="6">
        <v>0</v>
      </c>
      <c r="AY952" s="6">
        <v>0</v>
      </c>
      <c r="AZ952" s="6">
        <v>0</v>
      </c>
      <c r="BA952" s="6">
        <v>0</v>
      </c>
    </row>
    <row r="953" spans="1:53" hidden="1" x14ac:dyDescent="0.25">
      <c r="A953" s="6" t="s">
        <v>2581</v>
      </c>
      <c r="B953" s="36">
        <v>46233</v>
      </c>
      <c r="C953" s="6" t="s">
        <v>2564</v>
      </c>
      <c r="D953" s="6" t="s">
        <v>2565</v>
      </c>
      <c r="E953" s="13">
        <v>6366</v>
      </c>
      <c r="F953" s="6">
        <v>1</v>
      </c>
      <c r="G953" s="6">
        <v>30</v>
      </c>
      <c r="H953" s="8">
        <f t="shared" si="116"/>
        <v>1</v>
      </c>
      <c r="I953" s="6">
        <f t="shared" si="114"/>
        <v>0</v>
      </c>
      <c r="J953" s="8">
        <f t="shared" si="118"/>
        <v>0</v>
      </c>
      <c r="K953" s="6">
        <f t="shared" si="112"/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6">
        <v>0</v>
      </c>
      <c r="AS953" s="6">
        <v>0</v>
      </c>
      <c r="AT953" s="6">
        <v>0</v>
      </c>
      <c r="AU953" s="6">
        <v>0</v>
      </c>
      <c r="AV953" s="6">
        <v>0</v>
      </c>
      <c r="AW953" s="6">
        <v>0</v>
      </c>
      <c r="AX953" s="6">
        <v>0</v>
      </c>
      <c r="AY953" s="6">
        <v>0</v>
      </c>
      <c r="AZ953" s="6">
        <v>0</v>
      </c>
      <c r="BA953" s="6">
        <v>0</v>
      </c>
    </row>
    <row r="954" spans="1:53" hidden="1" x14ac:dyDescent="0.25">
      <c r="A954" s="6" t="s">
        <v>2581</v>
      </c>
      <c r="B954" s="36">
        <v>46233</v>
      </c>
      <c r="C954" s="6" t="s">
        <v>1856</v>
      </c>
      <c r="D954" s="6" t="s">
        <v>2482</v>
      </c>
      <c r="E954" s="13">
        <v>6446</v>
      </c>
      <c r="F954" s="6">
        <v>1</v>
      </c>
      <c r="G954" s="6">
        <v>30</v>
      </c>
      <c r="H954" s="8">
        <f t="shared" si="116"/>
        <v>1</v>
      </c>
      <c r="I954" s="6">
        <f t="shared" si="114"/>
        <v>0</v>
      </c>
      <c r="J954" s="8">
        <f t="shared" si="118"/>
        <v>0</v>
      </c>
      <c r="K954" s="6">
        <f t="shared" si="112"/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0</v>
      </c>
      <c r="AU954" s="6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</row>
    <row r="955" spans="1:53" hidden="1" x14ac:dyDescent="0.25">
      <c r="A955" s="6" t="s">
        <v>2581</v>
      </c>
      <c r="B955" s="36">
        <v>46233</v>
      </c>
      <c r="C955" s="6" t="s">
        <v>1856</v>
      </c>
      <c r="D955" s="6" t="s">
        <v>2566</v>
      </c>
      <c r="E955" s="13">
        <v>6366</v>
      </c>
      <c r="F955" s="6">
        <v>2</v>
      </c>
      <c r="G955" s="6">
        <v>60</v>
      </c>
      <c r="H955" s="8">
        <f t="shared" si="116"/>
        <v>1</v>
      </c>
      <c r="I955" s="6">
        <f t="shared" si="114"/>
        <v>0</v>
      </c>
      <c r="J955" s="8">
        <f t="shared" si="118"/>
        <v>0</v>
      </c>
      <c r="K955" s="6">
        <f t="shared" si="112"/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0</v>
      </c>
      <c r="AV955" s="6">
        <v>0</v>
      </c>
      <c r="AW955" s="6">
        <v>0</v>
      </c>
      <c r="AX955" s="6">
        <v>0</v>
      </c>
      <c r="AY955" s="6">
        <v>0</v>
      </c>
      <c r="AZ955" s="6">
        <v>0</v>
      </c>
      <c r="BA955" s="6">
        <v>0</v>
      </c>
    </row>
    <row r="956" spans="1:53" hidden="1" x14ac:dyDescent="0.25">
      <c r="A956" s="6" t="s">
        <v>2581</v>
      </c>
      <c r="B956" s="36">
        <v>46233</v>
      </c>
      <c r="C956" s="6" t="s">
        <v>2567</v>
      </c>
      <c r="D956" s="6" t="s">
        <v>2568</v>
      </c>
      <c r="E956" s="13">
        <v>6366</v>
      </c>
      <c r="F956" s="6">
        <v>1</v>
      </c>
      <c r="G956" s="6">
        <v>30</v>
      </c>
      <c r="H956" s="8">
        <f t="shared" si="116"/>
        <v>1</v>
      </c>
      <c r="I956" s="6">
        <f t="shared" si="114"/>
        <v>0</v>
      </c>
      <c r="J956" s="8">
        <f t="shared" si="118"/>
        <v>0</v>
      </c>
      <c r="K956" s="6">
        <f t="shared" si="112"/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  <c r="AP956" s="6">
        <v>0</v>
      </c>
      <c r="AQ956" s="6">
        <v>0</v>
      </c>
      <c r="AR956" s="6">
        <v>0</v>
      </c>
      <c r="AS956" s="6">
        <v>0</v>
      </c>
      <c r="AT956" s="6">
        <v>0</v>
      </c>
      <c r="AU956" s="6">
        <v>0</v>
      </c>
      <c r="AV956" s="6">
        <v>0</v>
      </c>
      <c r="AW956" s="6">
        <v>0</v>
      </c>
      <c r="AX956" s="6">
        <v>0</v>
      </c>
      <c r="AY956" s="6">
        <v>0</v>
      </c>
      <c r="AZ956" s="6">
        <v>0</v>
      </c>
      <c r="BA956" s="6">
        <v>0</v>
      </c>
    </row>
    <row r="957" spans="1:53" hidden="1" x14ac:dyDescent="0.25">
      <c r="A957" s="6" t="s">
        <v>2581</v>
      </c>
      <c r="B957" s="36">
        <v>46233</v>
      </c>
      <c r="C957" s="6" t="s">
        <v>1856</v>
      </c>
      <c r="D957" s="6" t="s">
        <v>2487</v>
      </c>
      <c r="E957" s="13">
        <v>6446</v>
      </c>
      <c r="F957" s="6">
        <v>3</v>
      </c>
      <c r="G957" s="6">
        <v>90</v>
      </c>
      <c r="H957" s="8">
        <f t="shared" si="116"/>
        <v>1</v>
      </c>
      <c r="I957" s="6">
        <f t="shared" si="114"/>
        <v>0</v>
      </c>
      <c r="J957" s="8">
        <f t="shared" si="118"/>
        <v>0</v>
      </c>
      <c r="K957" s="6">
        <f t="shared" si="112"/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6">
        <v>0</v>
      </c>
      <c r="AS957" s="6">
        <v>0</v>
      </c>
      <c r="AT957" s="6">
        <v>0</v>
      </c>
      <c r="AU957" s="6">
        <v>0</v>
      </c>
      <c r="AV957" s="6">
        <v>0</v>
      </c>
      <c r="AW957" s="6">
        <v>0</v>
      </c>
      <c r="AX957" s="6">
        <v>0</v>
      </c>
      <c r="AY957" s="6">
        <v>0</v>
      </c>
      <c r="AZ957" s="6">
        <v>0</v>
      </c>
      <c r="BA957" s="6">
        <v>0</v>
      </c>
    </row>
    <row r="958" spans="1:53" hidden="1" x14ac:dyDescent="0.25">
      <c r="A958" s="6" t="s">
        <v>2581</v>
      </c>
      <c r="B958" s="36">
        <v>46233</v>
      </c>
      <c r="C958" s="6" t="s">
        <v>2569</v>
      </c>
      <c r="D958" s="6" t="s">
        <v>2570</v>
      </c>
      <c r="E958" s="13">
        <v>6366</v>
      </c>
      <c r="F958" s="6">
        <v>1</v>
      </c>
      <c r="G958" s="6">
        <v>30</v>
      </c>
      <c r="H958" s="8">
        <f t="shared" si="116"/>
        <v>1</v>
      </c>
      <c r="I958" s="6">
        <f t="shared" si="114"/>
        <v>0</v>
      </c>
      <c r="J958" s="8">
        <f t="shared" si="118"/>
        <v>0</v>
      </c>
      <c r="K958" s="6">
        <f t="shared" si="112"/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6">
        <v>0</v>
      </c>
      <c r="AP958" s="6">
        <v>0</v>
      </c>
      <c r="AQ958" s="6">
        <v>0</v>
      </c>
      <c r="AR958" s="6">
        <v>0</v>
      </c>
      <c r="AS958" s="6">
        <v>0</v>
      </c>
      <c r="AT958" s="6">
        <v>0</v>
      </c>
      <c r="AU958" s="6">
        <v>0</v>
      </c>
      <c r="AV958" s="6">
        <v>0</v>
      </c>
      <c r="AW958" s="6">
        <v>0</v>
      </c>
      <c r="AX958" s="6">
        <v>0</v>
      </c>
      <c r="AY958" s="6">
        <v>0</v>
      </c>
      <c r="AZ958" s="6">
        <v>0</v>
      </c>
      <c r="BA958" s="6">
        <v>0</v>
      </c>
    </row>
    <row r="959" spans="1:53" hidden="1" x14ac:dyDescent="0.25">
      <c r="A959" s="6" t="s">
        <v>2581</v>
      </c>
      <c r="B959" s="36">
        <v>46233</v>
      </c>
      <c r="C959" s="39" t="s">
        <v>1279</v>
      </c>
      <c r="D959" s="6" t="s">
        <v>1450</v>
      </c>
      <c r="E959" s="13">
        <v>6494</v>
      </c>
      <c r="F959" s="6">
        <v>8</v>
      </c>
      <c r="G959" s="6">
        <v>168</v>
      </c>
      <c r="H959" s="8">
        <f t="shared" si="116"/>
        <v>1</v>
      </c>
      <c r="I959" s="6">
        <f t="shared" si="114"/>
        <v>0</v>
      </c>
      <c r="J959" s="8">
        <f t="shared" si="118"/>
        <v>0</v>
      </c>
      <c r="K959" s="6">
        <f t="shared" si="112"/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  <c r="AP959" s="6">
        <v>0</v>
      </c>
      <c r="AQ959" s="6">
        <v>0</v>
      </c>
      <c r="AR959" s="6">
        <v>0</v>
      </c>
      <c r="AS959" s="6">
        <v>0</v>
      </c>
      <c r="AT959" s="6">
        <v>0</v>
      </c>
      <c r="AU959" s="6">
        <v>0</v>
      </c>
      <c r="AV959" s="6">
        <v>0</v>
      </c>
      <c r="AW959" s="6">
        <v>0</v>
      </c>
      <c r="AX959" s="6">
        <v>0</v>
      </c>
      <c r="AY959" s="6">
        <v>0</v>
      </c>
      <c r="AZ959" s="6">
        <v>0</v>
      </c>
      <c r="BA959" s="6">
        <v>0</v>
      </c>
    </row>
    <row r="960" spans="1:53" hidden="1" x14ac:dyDescent="0.25">
      <c r="A960" s="6" t="s">
        <v>2581</v>
      </c>
      <c r="B960" s="36">
        <v>46233</v>
      </c>
      <c r="C960" s="39" t="s">
        <v>1279</v>
      </c>
      <c r="D960" s="6" t="s">
        <v>1302</v>
      </c>
      <c r="E960" s="6">
        <v>6905</v>
      </c>
      <c r="F960" s="6">
        <v>12</v>
      </c>
      <c r="G960" s="6">
        <f>F960*21</f>
        <v>252</v>
      </c>
      <c r="H960" s="8">
        <f t="shared" si="116"/>
        <v>1</v>
      </c>
      <c r="I960" s="6">
        <f t="shared" si="114"/>
        <v>0</v>
      </c>
      <c r="J960" s="8">
        <f t="shared" si="118"/>
        <v>0</v>
      </c>
      <c r="K960" s="6">
        <f t="shared" si="112"/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6">
        <v>0</v>
      </c>
      <c r="AP960" s="6">
        <v>0</v>
      </c>
      <c r="AQ960" s="6">
        <v>0</v>
      </c>
      <c r="AR960" s="6">
        <v>0</v>
      </c>
      <c r="AS960" s="6">
        <v>0</v>
      </c>
      <c r="AT960" s="6">
        <v>0</v>
      </c>
      <c r="AU960" s="6">
        <v>0</v>
      </c>
      <c r="AV960" s="6">
        <v>0</v>
      </c>
      <c r="AW960" s="6">
        <v>0</v>
      </c>
      <c r="AX960" s="6">
        <v>0</v>
      </c>
      <c r="AY960" s="6">
        <v>0</v>
      </c>
      <c r="AZ960" s="6">
        <v>0</v>
      </c>
      <c r="BA960" s="6">
        <v>0</v>
      </c>
    </row>
    <row r="961" spans="1:53" hidden="1" x14ac:dyDescent="0.25">
      <c r="A961" s="6" t="s">
        <v>2581</v>
      </c>
      <c r="B961" s="36">
        <v>46233</v>
      </c>
      <c r="C961" s="39" t="s">
        <v>1279</v>
      </c>
      <c r="D961" s="6" t="s">
        <v>1467</v>
      </c>
      <c r="E961" s="13">
        <v>6905</v>
      </c>
      <c r="F961" s="6">
        <v>6</v>
      </c>
      <c r="G961" s="6">
        <f>F961*21</f>
        <v>126</v>
      </c>
      <c r="H961" s="8">
        <f t="shared" si="116"/>
        <v>1</v>
      </c>
      <c r="I961" s="6">
        <f t="shared" si="114"/>
        <v>0</v>
      </c>
      <c r="J961" s="8">
        <f t="shared" si="118"/>
        <v>0</v>
      </c>
      <c r="K961" s="6">
        <f t="shared" si="112"/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6">
        <v>0</v>
      </c>
      <c r="AL961" s="6">
        <v>0</v>
      </c>
      <c r="AM961" s="6">
        <v>0</v>
      </c>
      <c r="AN961" s="6">
        <v>0</v>
      </c>
      <c r="AO961" s="6">
        <v>0</v>
      </c>
      <c r="AP961" s="6">
        <v>0</v>
      </c>
      <c r="AQ961" s="6">
        <v>0</v>
      </c>
      <c r="AR961" s="6">
        <v>0</v>
      </c>
      <c r="AS961" s="6">
        <v>0</v>
      </c>
      <c r="AT961" s="6">
        <v>0</v>
      </c>
      <c r="AU961" s="6">
        <v>0</v>
      </c>
      <c r="AV961" s="6">
        <v>0</v>
      </c>
      <c r="AW961" s="6">
        <v>0</v>
      </c>
      <c r="AX961" s="6">
        <v>0</v>
      </c>
      <c r="AY961" s="6">
        <v>0</v>
      </c>
      <c r="AZ961" s="6">
        <v>0</v>
      </c>
      <c r="BA961" s="6">
        <v>0</v>
      </c>
    </row>
    <row r="962" spans="1:53" hidden="1" x14ac:dyDescent="0.25">
      <c r="A962" s="6" t="s">
        <v>2581</v>
      </c>
      <c r="B962" s="36">
        <v>46233</v>
      </c>
      <c r="C962" s="39" t="s">
        <v>1279</v>
      </c>
      <c r="D962" s="6" t="s">
        <v>1317</v>
      </c>
      <c r="E962" s="6">
        <v>6494</v>
      </c>
      <c r="F962" s="6">
        <v>9</v>
      </c>
      <c r="G962" s="6">
        <f>F962*21</f>
        <v>189</v>
      </c>
      <c r="H962" s="8">
        <f t="shared" si="116"/>
        <v>1</v>
      </c>
      <c r="I962" s="6">
        <f t="shared" si="114"/>
        <v>0</v>
      </c>
      <c r="J962" s="8">
        <f t="shared" si="118"/>
        <v>0</v>
      </c>
      <c r="K962" s="6">
        <f t="shared" ref="K962:K1025" si="119">SUM(L962:U962)</f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0</v>
      </c>
      <c r="AU962" s="6">
        <v>0</v>
      </c>
      <c r="AV962" s="6">
        <v>0</v>
      </c>
      <c r="AW962" s="6">
        <v>0</v>
      </c>
      <c r="AX962" s="6">
        <v>0</v>
      </c>
      <c r="AY962" s="6">
        <v>0</v>
      </c>
      <c r="AZ962" s="6">
        <v>0</v>
      </c>
      <c r="BA962" s="6">
        <v>0</v>
      </c>
    </row>
    <row r="963" spans="1:53" hidden="1" x14ac:dyDescent="0.25">
      <c r="A963" s="6" t="s">
        <v>2581</v>
      </c>
      <c r="B963" s="36">
        <v>46233</v>
      </c>
      <c r="C963" s="6" t="s">
        <v>1275</v>
      </c>
      <c r="D963" s="6" t="s">
        <v>1862</v>
      </c>
      <c r="E963" s="13">
        <v>6494</v>
      </c>
      <c r="F963" s="6">
        <v>1</v>
      </c>
      <c r="G963" s="6">
        <f>F963*21</f>
        <v>21</v>
      </c>
      <c r="H963" s="8">
        <f t="shared" si="116"/>
        <v>0.95238095238095233</v>
      </c>
      <c r="I963" s="6">
        <f t="shared" si="114"/>
        <v>1</v>
      </c>
      <c r="J963" s="8">
        <f t="shared" si="118"/>
        <v>0</v>
      </c>
      <c r="K963" s="6">
        <f t="shared" si="119"/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1</v>
      </c>
      <c r="AI963" s="6">
        <v>0</v>
      </c>
      <c r="AJ963" s="6">
        <v>0</v>
      </c>
      <c r="AK963" s="6">
        <v>0</v>
      </c>
      <c r="AL963" s="6">
        <v>0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6">
        <v>0</v>
      </c>
      <c r="AS963" s="6">
        <v>0</v>
      </c>
      <c r="AT963" s="6">
        <v>0</v>
      </c>
      <c r="AU963" s="6">
        <v>0</v>
      </c>
      <c r="AV963" s="6">
        <v>0</v>
      </c>
      <c r="AW963" s="6">
        <v>0</v>
      </c>
      <c r="AX963" s="6">
        <v>0</v>
      </c>
      <c r="AY963" s="6">
        <v>0</v>
      </c>
      <c r="AZ963" s="6">
        <v>0</v>
      </c>
      <c r="BA963" s="6">
        <v>0</v>
      </c>
    </row>
    <row r="964" spans="1:53" hidden="1" x14ac:dyDescent="0.25">
      <c r="A964" s="6" t="s">
        <v>2581</v>
      </c>
      <c r="B964" s="36">
        <v>46233</v>
      </c>
      <c r="C964" s="6" t="s">
        <v>1275</v>
      </c>
      <c r="D964" s="6" t="s">
        <v>1862</v>
      </c>
      <c r="E964" s="13">
        <v>6905</v>
      </c>
      <c r="F964" s="6">
        <v>1</v>
      </c>
      <c r="G964" s="6">
        <f>F964*21</f>
        <v>21</v>
      </c>
      <c r="H964" s="8">
        <f t="shared" si="116"/>
        <v>1</v>
      </c>
      <c r="I964" s="6">
        <f t="shared" si="114"/>
        <v>0</v>
      </c>
      <c r="J964" s="8">
        <f t="shared" si="118"/>
        <v>0</v>
      </c>
      <c r="K964" s="6">
        <f t="shared" si="119"/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  <c r="AN964" s="6">
        <v>0</v>
      </c>
      <c r="AO964" s="6">
        <v>0</v>
      </c>
      <c r="AP964" s="6">
        <v>0</v>
      </c>
      <c r="AQ964" s="6">
        <v>0</v>
      </c>
      <c r="AR964" s="6">
        <v>0</v>
      </c>
      <c r="AS964" s="6">
        <v>0</v>
      </c>
      <c r="AT964" s="6">
        <v>0</v>
      </c>
      <c r="AU964" s="6">
        <v>0</v>
      </c>
      <c r="AV964" s="6">
        <v>0</v>
      </c>
      <c r="AW964" s="6">
        <v>0</v>
      </c>
      <c r="AX964" s="6">
        <v>0</v>
      </c>
      <c r="AY964" s="6">
        <v>0</v>
      </c>
      <c r="AZ964" s="6">
        <v>0</v>
      </c>
      <c r="BA964" s="6">
        <v>0</v>
      </c>
    </row>
    <row r="965" spans="1:53" hidden="1" x14ac:dyDescent="0.25">
      <c r="A965" s="6" t="s">
        <v>2581</v>
      </c>
      <c r="B965" s="36">
        <v>46233</v>
      </c>
      <c r="C965" s="6" t="s">
        <v>2150</v>
      </c>
      <c r="D965" s="6" t="s">
        <v>2432</v>
      </c>
      <c r="E965" s="6">
        <v>6494</v>
      </c>
      <c r="F965" s="96">
        <v>2</v>
      </c>
      <c r="G965" s="6">
        <v>340</v>
      </c>
      <c r="H965" s="8">
        <f t="shared" si="116"/>
        <v>1</v>
      </c>
      <c r="I965" s="6">
        <f t="shared" si="114"/>
        <v>0</v>
      </c>
      <c r="J965" s="8">
        <f t="shared" si="118"/>
        <v>0</v>
      </c>
      <c r="K965" s="6">
        <f t="shared" si="119"/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6">
        <v>0</v>
      </c>
      <c r="AS965" s="6">
        <v>0</v>
      </c>
      <c r="AT965" s="6">
        <v>0</v>
      </c>
      <c r="AU965" s="6">
        <v>0</v>
      </c>
      <c r="AV965" s="6">
        <v>0</v>
      </c>
      <c r="AW965" s="6">
        <v>0</v>
      </c>
      <c r="AX965" s="6">
        <v>0</v>
      </c>
      <c r="AY965" s="6">
        <v>0</v>
      </c>
      <c r="AZ965" s="6">
        <v>0</v>
      </c>
      <c r="BA965" s="6">
        <v>0</v>
      </c>
    </row>
    <row r="966" spans="1:53" hidden="1" x14ac:dyDescent="0.25">
      <c r="A966" s="6" t="s">
        <v>2581</v>
      </c>
      <c r="B966" s="36">
        <v>46233</v>
      </c>
      <c r="C966" s="6" t="s">
        <v>2145</v>
      </c>
      <c r="D966" s="6" t="s">
        <v>2147</v>
      </c>
      <c r="E966" s="6">
        <v>6494</v>
      </c>
      <c r="F966" s="96">
        <v>7</v>
      </c>
      <c r="G966" s="6">
        <v>1190</v>
      </c>
      <c r="H966" s="8">
        <f t="shared" si="116"/>
        <v>1</v>
      </c>
      <c r="I966" s="6">
        <f t="shared" si="114"/>
        <v>0</v>
      </c>
      <c r="J966" s="8">
        <f t="shared" si="118"/>
        <v>0</v>
      </c>
      <c r="K966" s="6">
        <f t="shared" si="119"/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6">
        <v>0</v>
      </c>
      <c r="AS966" s="6">
        <v>0</v>
      </c>
      <c r="AT966" s="6">
        <v>0</v>
      </c>
      <c r="AU966" s="6">
        <v>0</v>
      </c>
      <c r="AV966" s="6">
        <v>0</v>
      </c>
      <c r="AW966" s="6">
        <v>0</v>
      </c>
      <c r="AX966" s="6">
        <v>0</v>
      </c>
      <c r="AY966" s="6">
        <v>0</v>
      </c>
      <c r="AZ966" s="6">
        <v>0</v>
      </c>
      <c r="BA966" s="6">
        <v>0</v>
      </c>
    </row>
    <row r="967" spans="1:53" hidden="1" x14ac:dyDescent="0.25">
      <c r="A967" s="6" t="s">
        <v>2581</v>
      </c>
      <c r="B967" s="36">
        <v>46233</v>
      </c>
      <c r="C967" s="6" t="s">
        <v>2145</v>
      </c>
      <c r="D967" s="6" t="s">
        <v>2158</v>
      </c>
      <c r="E967" s="6">
        <v>6494</v>
      </c>
      <c r="F967" s="96">
        <v>4</v>
      </c>
      <c r="G967" s="6">
        <v>680</v>
      </c>
      <c r="H967" s="8">
        <f t="shared" si="116"/>
        <v>1</v>
      </c>
      <c r="I967" s="6">
        <f t="shared" si="114"/>
        <v>0</v>
      </c>
      <c r="J967" s="8">
        <f t="shared" si="118"/>
        <v>0</v>
      </c>
      <c r="K967" s="6">
        <f t="shared" si="119"/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6">
        <v>0</v>
      </c>
      <c r="AS967" s="6">
        <v>0</v>
      </c>
      <c r="AT967" s="6">
        <v>0</v>
      </c>
      <c r="AU967" s="6">
        <v>0</v>
      </c>
      <c r="AV967" s="6">
        <v>0</v>
      </c>
      <c r="AW967" s="6">
        <v>0</v>
      </c>
      <c r="AX967" s="6">
        <v>0</v>
      </c>
      <c r="AY967" s="6">
        <v>0</v>
      </c>
      <c r="AZ967" s="6">
        <v>0</v>
      </c>
      <c r="BA967" s="6">
        <v>0</v>
      </c>
    </row>
    <row r="968" spans="1:53" hidden="1" x14ac:dyDescent="0.25">
      <c r="A968" s="6" t="s">
        <v>2581</v>
      </c>
      <c r="B968" s="36">
        <v>46233</v>
      </c>
      <c r="C968" s="6" t="s">
        <v>2145</v>
      </c>
      <c r="D968" s="6" t="s">
        <v>2435</v>
      </c>
      <c r="E968" s="13">
        <v>6494</v>
      </c>
      <c r="F968" s="6">
        <v>4</v>
      </c>
      <c r="G968" s="6">
        <v>680</v>
      </c>
      <c r="H968" s="8">
        <f t="shared" si="116"/>
        <v>1</v>
      </c>
      <c r="I968" s="6">
        <f t="shared" si="114"/>
        <v>0</v>
      </c>
      <c r="J968" s="8">
        <f t="shared" si="118"/>
        <v>0</v>
      </c>
      <c r="K968" s="6">
        <f t="shared" si="119"/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6">
        <v>0</v>
      </c>
      <c r="AS968" s="6">
        <v>0</v>
      </c>
      <c r="AT968" s="6">
        <v>0</v>
      </c>
      <c r="AU968" s="6">
        <v>0</v>
      </c>
      <c r="AV968" s="6">
        <v>0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</row>
    <row r="969" spans="1:53" hidden="1" x14ac:dyDescent="0.25">
      <c r="A969" s="6" t="s">
        <v>2581</v>
      </c>
      <c r="B969" s="36">
        <v>46233</v>
      </c>
      <c r="C969" s="6" t="s">
        <v>2573</v>
      </c>
      <c r="D969" s="6" t="s">
        <v>2572</v>
      </c>
      <c r="E969" s="6">
        <v>6494</v>
      </c>
      <c r="F969" s="96">
        <v>3</v>
      </c>
      <c r="G969" s="6">
        <v>456</v>
      </c>
      <c r="H969" s="8">
        <f t="shared" si="116"/>
        <v>1</v>
      </c>
      <c r="I969" s="6">
        <f t="shared" si="114"/>
        <v>0</v>
      </c>
      <c r="J969" s="8">
        <f t="shared" si="118"/>
        <v>0</v>
      </c>
      <c r="K969" s="6">
        <f t="shared" si="119"/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6">
        <v>0</v>
      </c>
      <c r="AS969" s="6">
        <v>0</v>
      </c>
      <c r="AT969" s="6">
        <v>0</v>
      </c>
      <c r="AU969" s="6">
        <v>0</v>
      </c>
      <c r="AV969" s="6">
        <v>0</v>
      </c>
      <c r="AW969" s="6">
        <v>0</v>
      </c>
      <c r="AX969" s="6">
        <v>0</v>
      </c>
      <c r="AY969" s="6">
        <v>0</v>
      </c>
      <c r="AZ969" s="6">
        <v>0</v>
      </c>
      <c r="BA969" s="6">
        <v>0</v>
      </c>
    </row>
    <row r="970" spans="1:53" hidden="1" x14ac:dyDescent="0.25">
      <c r="A970" s="6" t="s">
        <v>2581</v>
      </c>
      <c r="B970" s="36">
        <v>46233</v>
      </c>
      <c r="C970" s="6" t="s">
        <v>2576</v>
      </c>
      <c r="D970" s="6" t="s">
        <v>2574</v>
      </c>
      <c r="E970" s="6">
        <v>6601</v>
      </c>
      <c r="F970" s="96">
        <v>13</v>
      </c>
      <c r="G970" s="6">
        <v>1976</v>
      </c>
      <c r="H970" s="8">
        <f t="shared" si="116"/>
        <v>0.99848178137651822</v>
      </c>
      <c r="I970" s="6">
        <f t="shared" si="114"/>
        <v>3</v>
      </c>
      <c r="J970" s="8">
        <f t="shared" si="118"/>
        <v>0</v>
      </c>
      <c r="K970" s="6">
        <f t="shared" si="119"/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3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6">
        <v>0</v>
      </c>
      <c r="AS970" s="6">
        <v>0</v>
      </c>
      <c r="AT970" s="6">
        <v>0</v>
      </c>
      <c r="AU970" s="6">
        <v>0</v>
      </c>
      <c r="AV970" s="6">
        <v>0</v>
      </c>
      <c r="AW970" s="6">
        <v>0</v>
      </c>
      <c r="AX970" s="6">
        <v>0</v>
      </c>
      <c r="AY970" s="6">
        <v>0</v>
      </c>
      <c r="AZ970" s="6">
        <v>0</v>
      </c>
      <c r="BA970" s="6">
        <v>0</v>
      </c>
    </row>
    <row r="971" spans="1:53" hidden="1" x14ac:dyDescent="0.25">
      <c r="A971" s="6" t="s">
        <v>2581</v>
      </c>
      <c r="B971" s="36">
        <v>46234</v>
      </c>
      <c r="C971" s="39" t="s">
        <v>1279</v>
      </c>
      <c r="D971" s="6" t="s">
        <v>2458</v>
      </c>
      <c r="E971" s="13">
        <v>6905</v>
      </c>
      <c r="F971" s="6">
        <v>1</v>
      </c>
      <c r="G971" s="6">
        <f>F971*21</f>
        <v>21</v>
      </c>
      <c r="H971" s="8">
        <f t="shared" si="116"/>
        <v>1</v>
      </c>
      <c r="I971" s="6">
        <f t="shared" si="114"/>
        <v>0</v>
      </c>
      <c r="J971" s="8">
        <f t="shared" si="118"/>
        <v>0</v>
      </c>
      <c r="K971" s="6">
        <f t="shared" si="119"/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6">
        <v>0</v>
      </c>
      <c r="AS971" s="6">
        <v>0</v>
      </c>
      <c r="AT971" s="6">
        <v>0</v>
      </c>
      <c r="AU971" s="6">
        <v>0</v>
      </c>
      <c r="AV971" s="6">
        <v>0</v>
      </c>
      <c r="AW971" s="6">
        <v>0</v>
      </c>
      <c r="AX971" s="6">
        <v>0</v>
      </c>
      <c r="AY971" s="6">
        <v>0</v>
      </c>
      <c r="AZ971" s="6">
        <v>0</v>
      </c>
      <c r="BA971" s="6">
        <v>0</v>
      </c>
    </row>
    <row r="972" spans="1:53" hidden="1" x14ac:dyDescent="0.25">
      <c r="A972" s="6" t="s">
        <v>2581</v>
      </c>
      <c r="B972" s="36">
        <v>46234</v>
      </c>
      <c r="C972" s="39" t="s">
        <v>1279</v>
      </c>
      <c r="D972" s="6" t="s">
        <v>1317</v>
      </c>
      <c r="E972" s="6">
        <v>6905</v>
      </c>
      <c r="F972" s="6">
        <v>9</v>
      </c>
      <c r="G972" s="6">
        <f>F972*21</f>
        <v>189</v>
      </c>
      <c r="H972" s="8">
        <f t="shared" si="116"/>
        <v>1</v>
      </c>
      <c r="I972" s="6">
        <f t="shared" si="114"/>
        <v>0</v>
      </c>
      <c r="J972" s="8">
        <f t="shared" si="118"/>
        <v>0</v>
      </c>
      <c r="K972" s="6">
        <f t="shared" si="119"/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s="6">
        <v>0</v>
      </c>
      <c r="AS972" s="6">
        <v>0</v>
      </c>
      <c r="AT972" s="6">
        <v>0</v>
      </c>
      <c r="AU972" s="6">
        <v>0</v>
      </c>
      <c r="AV972" s="6">
        <v>0</v>
      </c>
      <c r="AW972" s="6">
        <v>0</v>
      </c>
      <c r="AX972" s="6">
        <v>0</v>
      </c>
      <c r="AY972" s="6">
        <v>0</v>
      </c>
      <c r="AZ972" s="6">
        <v>0</v>
      </c>
      <c r="BA972" s="6">
        <v>0</v>
      </c>
    </row>
    <row r="973" spans="1:53" hidden="1" x14ac:dyDescent="0.25">
      <c r="A973" s="6" t="s">
        <v>2581</v>
      </c>
      <c r="B973" s="36">
        <v>46234</v>
      </c>
      <c r="C973" s="6" t="s">
        <v>1279</v>
      </c>
      <c r="D973" s="6" t="s">
        <v>1319</v>
      </c>
      <c r="E973" s="13">
        <v>6905</v>
      </c>
      <c r="F973" s="6">
        <v>1</v>
      </c>
      <c r="G973" s="6">
        <f>F973*21</f>
        <v>21</v>
      </c>
      <c r="H973" s="8">
        <f t="shared" si="116"/>
        <v>1</v>
      </c>
      <c r="I973" s="6">
        <f t="shared" si="114"/>
        <v>0</v>
      </c>
      <c r="J973" s="8">
        <f t="shared" si="118"/>
        <v>0</v>
      </c>
      <c r="K973" s="6">
        <f t="shared" si="119"/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>
        <v>0</v>
      </c>
      <c r="AV973" s="6">
        <v>0</v>
      </c>
      <c r="AW973" s="6">
        <v>0</v>
      </c>
      <c r="AX973" s="6">
        <v>0</v>
      </c>
      <c r="AY973" s="6">
        <v>0</v>
      </c>
      <c r="AZ973" s="6">
        <v>0</v>
      </c>
      <c r="BA973" s="6">
        <v>0</v>
      </c>
    </row>
    <row r="974" spans="1:53" hidden="1" x14ac:dyDescent="0.25">
      <c r="A974" s="6" t="s">
        <v>2581</v>
      </c>
      <c r="B974" s="36">
        <v>46234</v>
      </c>
      <c r="C974" s="6" t="s">
        <v>1279</v>
      </c>
      <c r="D974" s="6" t="s">
        <v>1389</v>
      </c>
      <c r="E974" s="13">
        <v>6905</v>
      </c>
      <c r="F974" s="6">
        <v>1</v>
      </c>
      <c r="G974" s="6">
        <f>F974*21</f>
        <v>21</v>
      </c>
      <c r="H974" s="8">
        <f t="shared" si="116"/>
        <v>1</v>
      </c>
      <c r="I974" s="6">
        <f t="shared" si="114"/>
        <v>0</v>
      </c>
      <c r="J974" s="8">
        <f t="shared" si="118"/>
        <v>0</v>
      </c>
      <c r="K974" s="6">
        <f t="shared" si="119"/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0</v>
      </c>
      <c r="AV974" s="6">
        <v>0</v>
      </c>
      <c r="AW974" s="6">
        <v>0</v>
      </c>
      <c r="AX974" s="6">
        <v>0</v>
      </c>
      <c r="AY974" s="6">
        <v>0</v>
      </c>
      <c r="AZ974" s="6">
        <v>0</v>
      </c>
      <c r="BA974" s="6">
        <v>0</v>
      </c>
    </row>
    <row r="975" spans="1:53" hidden="1" x14ac:dyDescent="0.25">
      <c r="A975" s="6" t="s">
        <v>2581</v>
      </c>
      <c r="B975" s="36">
        <v>46234</v>
      </c>
      <c r="C975" s="6" t="s">
        <v>2583</v>
      </c>
      <c r="D975" s="6" t="s">
        <v>2584</v>
      </c>
      <c r="E975" s="13">
        <v>6494</v>
      </c>
      <c r="F975" s="6">
        <v>6</v>
      </c>
      <c r="G975" s="6">
        <v>126</v>
      </c>
      <c r="H975" s="8">
        <f t="shared" si="116"/>
        <v>1</v>
      </c>
      <c r="I975" s="6">
        <f t="shared" si="114"/>
        <v>0</v>
      </c>
      <c r="J975" s="8">
        <f t="shared" si="118"/>
        <v>0</v>
      </c>
      <c r="K975" s="6">
        <f t="shared" si="119"/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6">
        <v>0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</row>
    <row r="976" spans="1:53" hidden="1" x14ac:dyDescent="0.25">
      <c r="A976" s="6" t="s">
        <v>2581</v>
      </c>
      <c r="B976" s="36">
        <v>46234</v>
      </c>
      <c r="C976" s="6" t="s">
        <v>1275</v>
      </c>
      <c r="D976" s="6" t="s">
        <v>2585</v>
      </c>
      <c r="E976" s="13">
        <v>6905</v>
      </c>
      <c r="F976" s="6">
        <v>4</v>
      </c>
      <c r="G976" s="6">
        <v>84</v>
      </c>
      <c r="H976" s="8">
        <f t="shared" si="116"/>
        <v>1</v>
      </c>
      <c r="I976" s="6">
        <f t="shared" si="114"/>
        <v>0</v>
      </c>
      <c r="J976" s="8">
        <f t="shared" si="118"/>
        <v>0</v>
      </c>
      <c r="K976" s="6">
        <f t="shared" si="119"/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s="6">
        <v>0</v>
      </c>
      <c r="AS976" s="6">
        <v>0</v>
      </c>
      <c r="AT976" s="6">
        <v>0</v>
      </c>
      <c r="AU976" s="6">
        <v>0</v>
      </c>
      <c r="AV976" s="6">
        <v>0</v>
      </c>
      <c r="AW976" s="6">
        <v>0</v>
      </c>
      <c r="AX976" s="6">
        <v>0</v>
      </c>
      <c r="AY976" s="6">
        <v>0</v>
      </c>
      <c r="AZ976" s="6">
        <v>0</v>
      </c>
      <c r="BA976" s="6">
        <v>0</v>
      </c>
    </row>
    <row r="977" spans="1:53" hidden="1" x14ac:dyDescent="0.25">
      <c r="A977" s="6" t="s">
        <v>2581</v>
      </c>
      <c r="B977" s="36">
        <v>46234</v>
      </c>
      <c r="C977" s="39" t="s">
        <v>1536</v>
      </c>
      <c r="D977" s="6" t="s">
        <v>1537</v>
      </c>
      <c r="E977" s="13">
        <v>6581</v>
      </c>
      <c r="F977" s="6">
        <v>10</v>
      </c>
      <c r="G977" s="6">
        <f>F977*21</f>
        <v>210</v>
      </c>
      <c r="H977" s="8">
        <f t="shared" si="116"/>
        <v>0.99047619047619051</v>
      </c>
      <c r="I977" s="6">
        <f t="shared" si="114"/>
        <v>2</v>
      </c>
      <c r="J977" s="8">
        <f t="shared" si="118"/>
        <v>0</v>
      </c>
      <c r="K977" s="6">
        <f t="shared" si="119"/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1</v>
      </c>
      <c r="AE977" s="6">
        <v>0</v>
      </c>
      <c r="AF977" s="6">
        <v>0</v>
      </c>
      <c r="AG977" s="6">
        <v>0</v>
      </c>
      <c r="AH977" s="6">
        <v>0</v>
      </c>
      <c r="AI977" s="6">
        <v>1</v>
      </c>
      <c r="AJ977" s="6">
        <v>0</v>
      </c>
      <c r="AK977" s="6">
        <v>0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6">
        <v>0</v>
      </c>
      <c r="AS977" s="6">
        <v>0</v>
      </c>
      <c r="AT977" s="6">
        <v>0</v>
      </c>
      <c r="AU977" s="6">
        <v>0</v>
      </c>
      <c r="AV977" s="6">
        <v>0</v>
      </c>
      <c r="AW977" s="6">
        <v>0</v>
      </c>
      <c r="AX977" s="6">
        <v>0</v>
      </c>
      <c r="AY977" s="6">
        <v>0</v>
      </c>
      <c r="AZ977" s="6">
        <v>0</v>
      </c>
      <c r="BA977" s="6">
        <v>0</v>
      </c>
    </row>
    <row r="978" spans="1:53" hidden="1" x14ac:dyDescent="0.25">
      <c r="A978" s="6" t="s">
        <v>2581</v>
      </c>
      <c r="B978" s="36">
        <v>46234</v>
      </c>
      <c r="C978" s="6" t="s">
        <v>1275</v>
      </c>
      <c r="D978" s="6" t="s">
        <v>2589</v>
      </c>
      <c r="E978" s="6">
        <v>6688</v>
      </c>
      <c r="F978" s="6">
        <v>9</v>
      </c>
      <c r="G978" s="6">
        <f>F978*21</f>
        <v>189</v>
      </c>
      <c r="H978" s="8">
        <f t="shared" si="116"/>
        <v>1</v>
      </c>
      <c r="I978" s="6">
        <f t="shared" si="114"/>
        <v>0</v>
      </c>
      <c r="J978" s="8">
        <f t="shared" si="118"/>
        <v>0</v>
      </c>
      <c r="K978" s="6">
        <f t="shared" si="119"/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6">
        <v>0</v>
      </c>
      <c r="AS978" s="6">
        <v>0</v>
      </c>
      <c r="AT978" s="6">
        <v>0</v>
      </c>
      <c r="AU978" s="6">
        <v>0</v>
      </c>
      <c r="AV978" s="6">
        <v>0</v>
      </c>
      <c r="AW978" s="6">
        <v>0</v>
      </c>
      <c r="AX978" s="6">
        <v>0</v>
      </c>
      <c r="AY978" s="6">
        <v>0</v>
      </c>
      <c r="AZ978" s="6">
        <v>0</v>
      </c>
      <c r="BA978" s="6">
        <v>0</v>
      </c>
    </row>
    <row r="979" spans="1:53" hidden="1" x14ac:dyDescent="0.25">
      <c r="A979" s="6" t="s">
        <v>2581</v>
      </c>
      <c r="B979" s="36">
        <v>46234</v>
      </c>
      <c r="C979" s="6" t="s">
        <v>1856</v>
      </c>
      <c r="D979" s="6" t="s">
        <v>2591</v>
      </c>
      <c r="E979" s="13">
        <v>6366</v>
      </c>
      <c r="F979" s="6">
        <v>1</v>
      </c>
      <c r="G979" s="6">
        <v>30</v>
      </c>
      <c r="H979" s="8">
        <f t="shared" si="116"/>
        <v>1</v>
      </c>
      <c r="I979" s="6">
        <f t="shared" si="114"/>
        <v>0</v>
      </c>
      <c r="J979" s="8">
        <f t="shared" si="118"/>
        <v>0</v>
      </c>
      <c r="K979" s="6">
        <f t="shared" si="119"/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>
        <v>0</v>
      </c>
      <c r="AV979" s="6">
        <v>0</v>
      </c>
      <c r="AW979" s="6">
        <v>0</v>
      </c>
      <c r="AX979" s="6">
        <v>0</v>
      </c>
      <c r="AY979" s="6">
        <v>0</v>
      </c>
      <c r="AZ979" s="6">
        <v>0</v>
      </c>
      <c r="BA979" s="6">
        <v>0</v>
      </c>
    </row>
    <row r="980" spans="1:53" hidden="1" x14ac:dyDescent="0.25">
      <c r="A980" s="6" t="s">
        <v>2581</v>
      </c>
      <c r="B980" s="36">
        <v>46234</v>
      </c>
      <c r="C980" s="6" t="s">
        <v>1856</v>
      </c>
      <c r="D980" s="6" t="s">
        <v>2485</v>
      </c>
      <c r="E980" s="13">
        <v>6446</v>
      </c>
      <c r="F980" s="6">
        <v>1</v>
      </c>
      <c r="G980" s="6">
        <v>30</v>
      </c>
      <c r="H980" s="8">
        <f t="shared" si="116"/>
        <v>1</v>
      </c>
      <c r="I980" s="6">
        <f t="shared" si="114"/>
        <v>0</v>
      </c>
      <c r="J980" s="8">
        <f t="shared" si="118"/>
        <v>0</v>
      </c>
      <c r="K980" s="6">
        <f t="shared" si="119"/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  <c r="AQ980" s="6">
        <v>0</v>
      </c>
      <c r="AR980" s="6">
        <v>0</v>
      </c>
      <c r="AS980" s="6">
        <v>0</v>
      </c>
      <c r="AT980" s="6">
        <v>0</v>
      </c>
      <c r="AU980" s="6">
        <v>0</v>
      </c>
      <c r="AV980" s="6">
        <v>0</v>
      </c>
      <c r="AW980" s="6">
        <v>0</v>
      </c>
      <c r="AX980" s="6">
        <v>0</v>
      </c>
      <c r="AY980" s="6">
        <v>0</v>
      </c>
      <c r="AZ980" s="6">
        <v>0</v>
      </c>
      <c r="BA980" s="6">
        <v>0</v>
      </c>
    </row>
    <row r="981" spans="1:53" hidden="1" x14ac:dyDescent="0.25">
      <c r="A981" s="6" t="s">
        <v>2581</v>
      </c>
      <c r="B981" s="36">
        <v>46234</v>
      </c>
      <c r="C981" s="6" t="s">
        <v>2481</v>
      </c>
      <c r="D981" s="6" t="s">
        <v>2484</v>
      </c>
      <c r="E981" s="13">
        <v>6446</v>
      </c>
      <c r="F981" s="6">
        <v>4</v>
      </c>
      <c r="G981" s="6">
        <v>120</v>
      </c>
      <c r="H981" s="8">
        <f t="shared" si="116"/>
        <v>1</v>
      </c>
      <c r="I981" s="6">
        <f t="shared" si="114"/>
        <v>0</v>
      </c>
      <c r="J981" s="8">
        <f t="shared" si="118"/>
        <v>0</v>
      </c>
      <c r="K981" s="6">
        <f t="shared" si="119"/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6">
        <v>0</v>
      </c>
      <c r="AS981" s="6">
        <v>0</v>
      </c>
      <c r="AT981" s="6">
        <v>0</v>
      </c>
      <c r="AU981" s="6">
        <v>0</v>
      </c>
      <c r="AV981" s="6">
        <v>0</v>
      </c>
      <c r="AW981" s="6">
        <v>0</v>
      </c>
      <c r="AX981" s="6">
        <v>0</v>
      </c>
      <c r="AY981" s="6">
        <v>0</v>
      </c>
      <c r="AZ981" s="6">
        <v>0</v>
      </c>
      <c r="BA981" s="6">
        <v>0</v>
      </c>
    </row>
    <row r="982" spans="1:53" hidden="1" x14ac:dyDescent="0.25">
      <c r="A982" s="6" t="s">
        <v>2581</v>
      </c>
      <c r="B982" s="36">
        <v>46234</v>
      </c>
      <c r="C982" s="6" t="s">
        <v>2592</v>
      </c>
      <c r="D982" s="6" t="s">
        <v>2593</v>
      </c>
      <c r="E982" s="13">
        <v>6366</v>
      </c>
      <c r="F982" s="6">
        <v>3</v>
      </c>
      <c r="G982" s="6">
        <v>90</v>
      </c>
      <c r="H982" s="8">
        <f t="shared" si="116"/>
        <v>1</v>
      </c>
      <c r="I982" s="6">
        <f t="shared" si="114"/>
        <v>0</v>
      </c>
      <c r="J982" s="8">
        <f t="shared" si="118"/>
        <v>0</v>
      </c>
      <c r="K982" s="6">
        <f t="shared" si="119"/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6">
        <v>0</v>
      </c>
      <c r="AS982" s="6">
        <v>0</v>
      </c>
      <c r="AT982" s="6">
        <v>0</v>
      </c>
      <c r="AU982" s="6">
        <v>0</v>
      </c>
      <c r="AV982" s="6">
        <v>0</v>
      </c>
      <c r="AW982" s="6">
        <v>0</v>
      </c>
      <c r="AX982" s="6">
        <v>0</v>
      </c>
      <c r="AY982" s="6">
        <v>0</v>
      </c>
      <c r="AZ982" s="6">
        <v>0</v>
      </c>
      <c r="BA982" s="6">
        <v>0</v>
      </c>
    </row>
    <row r="983" spans="1:53" hidden="1" x14ac:dyDescent="0.25">
      <c r="A983" s="6" t="s">
        <v>2581</v>
      </c>
      <c r="B983" s="36">
        <v>46234</v>
      </c>
      <c r="C983" s="6" t="s">
        <v>2481</v>
      </c>
      <c r="D983" s="6" t="s">
        <v>2518</v>
      </c>
      <c r="E983" s="13">
        <v>6446</v>
      </c>
      <c r="F983" s="6">
        <v>2</v>
      </c>
      <c r="G983" s="6">
        <v>60</v>
      </c>
      <c r="H983" s="8">
        <f t="shared" si="116"/>
        <v>1</v>
      </c>
      <c r="I983" s="6">
        <f t="shared" si="114"/>
        <v>0</v>
      </c>
      <c r="J983" s="8">
        <f t="shared" si="118"/>
        <v>0</v>
      </c>
      <c r="K983" s="6">
        <f t="shared" si="119"/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>
        <v>0</v>
      </c>
      <c r="AV983" s="6">
        <v>0</v>
      </c>
      <c r="AW983" s="6">
        <v>0</v>
      </c>
      <c r="AX983" s="6">
        <v>0</v>
      </c>
      <c r="AY983" s="6">
        <v>0</v>
      </c>
      <c r="AZ983" s="6">
        <v>0</v>
      </c>
      <c r="BA983" s="6">
        <v>0</v>
      </c>
    </row>
    <row r="984" spans="1:53" hidden="1" x14ac:dyDescent="0.25">
      <c r="A984" s="6" t="s">
        <v>2581</v>
      </c>
      <c r="B984" s="36">
        <v>46234</v>
      </c>
      <c r="C984" s="6" t="s">
        <v>2594</v>
      </c>
      <c r="D984" s="6" t="s">
        <v>2595</v>
      </c>
      <c r="E984" s="13">
        <v>6366</v>
      </c>
      <c r="F984" s="6">
        <v>1</v>
      </c>
      <c r="G984" s="6">
        <v>30</v>
      </c>
      <c r="H984" s="8">
        <f t="shared" si="116"/>
        <v>1</v>
      </c>
      <c r="I984" s="6">
        <f t="shared" si="114"/>
        <v>0</v>
      </c>
      <c r="J984" s="8">
        <f t="shared" si="118"/>
        <v>0</v>
      </c>
      <c r="K984" s="6">
        <f t="shared" si="119"/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6">
        <v>0</v>
      </c>
      <c r="AS984" s="6">
        <v>0</v>
      </c>
      <c r="AT984" s="6">
        <v>0</v>
      </c>
      <c r="AU984" s="6">
        <v>0</v>
      </c>
      <c r="AV984" s="6">
        <v>0</v>
      </c>
      <c r="AW984" s="6">
        <v>0</v>
      </c>
      <c r="AX984" s="6">
        <v>0</v>
      </c>
      <c r="AY984" s="6">
        <v>0</v>
      </c>
      <c r="AZ984" s="6">
        <v>0</v>
      </c>
      <c r="BA984" s="6">
        <v>0</v>
      </c>
    </row>
    <row r="985" spans="1:53" hidden="1" x14ac:dyDescent="0.25">
      <c r="A985" s="6" t="s">
        <v>2581</v>
      </c>
      <c r="B985" s="36">
        <v>46234</v>
      </c>
      <c r="C985" s="6" t="s">
        <v>2588</v>
      </c>
      <c r="D985" s="6" t="s">
        <v>2596</v>
      </c>
      <c r="E985" s="13">
        <v>6366</v>
      </c>
      <c r="F985" s="6">
        <v>2</v>
      </c>
      <c r="G985" s="6">
        <v>42</v>
      </c>
      <c r="H985" s="8">
        <f t="shared" si="116"/>
        <v>1</v>
      </c>
      <c r="I985" s="6">
        <f t="shared" si="114"/>
        <v>0</v>
      </c>
      <c r="J985" s="8">
        <f t="shared" si="118"/>
        <v>0</v>
      </c>
      <c r="K985" s="6">
        <f t="shared" si="119"/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6">
        <v>0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  <c r="AX985" s="6">
        <v>0</v>
      </c>
      <c r="AY985" s="6">
        <v>0</v>
      </c>
      <c r="AZ985" s="6">
        <v>0</v>
      </c>
      <c r="BA985" s="6">
        <v>0</v>
      </c>
    </row>
    <row r="986" spans="1:53" hidden="1" x14ac:dyDescent="0.25">
      <c r="A986" s="6" t="s">
        <v>2581</v>
      </c>
      <c r="B986" s="36">
        <v>46234</v>
      </c>
      <c r="C986" s="39" t="s">
        <v>1310</v>
      </c>
      <c r="D986" s="6" t="s">
        <v>2597</v>
      </c>
      <c r="E986" s="6">
        <v>6688</v>
      </c>
      <c r="F986" s="6">
        <v>2</v>
      </c>
      <c r="G986" s="6">
        <f>F986*21</f>
        <v>42</v>
      </c>
      <c r="H986" s="8">
        <f t="shared" si="116"/>
        <v>1</v>
      </c>
      <c r="I986" s="6">
        <f t="shared" ref="I986:I1049" si="120">SUM(L986:AZ986)</f>
        <v>0</v>
      </c>
      <c r="J986" s="8">
        <f t="shared" si="118"/>
        <v>0</v>
      </c>
      <c r="K986" s="6">
        <f t="shared" si="119"/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  <c r="AP986" s="6">
        <v>0</v>
      </c>
      <c r="AQ986" s="6">
        <v>0</v>
      </c>
      <c r="AR986" s="6">
        <v>0</v>
      </c>
      <c r="AS986" s="6">
        <v>0</v>
      </c>
      <c r="AT986" s="6">
        <v>0</v>
      </c>
      <c r="AU986" s="6">
        <v>0</v>
      </c>
      <c r="AV986" s="6">
        <v>0</v>
      </c>
      <c r="AW986" s="6">
        <v>0</v>
      </c>
      <c r="AX986" s="6">
        <v>0</v>
      </c>
      <c r="AY986" s="6">
        <v>0</v>
      </c>
      <c r="AZ986" s="6">
        <v>0</v>
      </c>
      <c r="BA986" s="6">
        <v>0</v>
      </c>
    </row>
    <row r="987" spans="1:53" hidden="1" x14ac:dyDescent="0.25">
      <c r="A987" s="6" t="s">
        <v>2581</v>
      </c>
      <c r="B987" s="36">
        <v>46234</v>
      </c>
      <c r="C987" s="6" t="s">
        <v>1868</v>
      </c>
      <c r="D987" s="6" t="s">
        <v>1899</v>
      </c>
      <c r="E987" s="6">
        <v>6905</v>
      </c>
      <c r="F987" s="6">
        <v>11</v>
      </c>
      <c r="G987" s="6">
        <v>1320</v>
      </c>
      <c r="H987" s="8">
        <f t="shared" si="116"/>
        <v>0.99772727272727268</v>
      </c>
      <c r="I987" s="6">
        <f t="shared" si="120"/>
        <v>3</v>
      </c>
      <c r="J987" s="8">
        <f t="shared" si="118"/>
        <v>1.5151515151515152E-3</v>
      </c>
      <c r="K987" s="6">
        <f t="shared" si="119"/>
        <v>2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2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1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  <c r="AV987" s="6">
        <v>0</v>
      </c>
      <c r="AW987" s="6">
        <v>0</v>
      </c>
      <c r="AX987" s="6">
        <v>0</v>
      </c>
      <c r="AY987" s="6">
        <v>0</v>
      </c>
      <c r="AZ987" s="6">
        <v>0</v>
      </c>
      <c r="BA987" s="6">
        <v>0</v>
      </c>
    </row>
    <row r="988" spans="1:53" hidden="1" x14ac:dyDescent="0.25">
      <c r="A988" s="6" t="s">
        <v>2581</v>
      </c>
      <c r="B988" s="36">
        <v>46234</v>
      </c>
      <c r="C988" s="6" t="s">
        <v>1868</v>
      </c>
      <c r="D988" s="6" t="s">
        <v>1886</v>
      </c>
      <c r="E988" s="6">
        <v>6494</v>
      </c>
      <c r="F988" s="6">
        <v>1</v>
      </c>
      <c r="G988" s="6">
        <f>F988*120</f>
        <v>120</v>
      </c>
      <c r="H988" s="8">
        <f t="shared" si="116"/>
        <v>1</v>
      </c>
      <c r="I988" s="6">
        <f t="shared" si="120"/>
        <v>0</v>
      </c>
      <c r="J988" s="8">
        <f t="shared" si="118"/>
        <v>0</v>
      </c>
      <c r="K988" s="6">
        <f t="shared" si="119"/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0</v>
      </c>
      <c r="AU988" s="6">
        <v>0</v>
      </c>
      <c r="AV988" s="6">
        <v>0</v>
      </c>
      <c r="AW988" s="6">
        <v>0</v>
      </c>
      <c r="AX988" s="6">
        <v>0</v>
      </c>
      <c r="AY988" s="6">
        <v>0</v>
      </c>
      <c r="AZ988" s="6">
        <v>0</v>
      </c>
      <c r="BA988" s="6">
        <v>0</v>
      </c>
    </row>
    <row r="989" spans="1:53" hidden="1" x14ac:dyDescent="0.25">
      <c r="A989" s="6" t="s">
        <v>2581</v>
      </c>
      <c r="B989" s="36">
        <v>46234</v>
      </c>
      <c r="C989" s="6" t="s">
        <v>2145</v>
      </c>
      <c r="D989" s="6" t="s">
        <v>2146</v>
      </c>
      <c r="E989" s="6">
        <v>6494</v>
      </c>
      <c r="F989" s="96">
        <v>1</v>
      </c>
      <c r="G989" s="6">
        <v>170</v>
      </c>
      <c r="H989" s="8">
        <f t="shared" si="116"/>
        <v>1</v>
      </c>
      <c r="I989" s="6">
        <f t="shared" si="120"/>
        <v>0</v>
      </c>
      <c r="J989" s="8">
        <f t="shared" si="118"/>
        <v>0</v>
      </c>
      <c r="K989" s="6">
        <f t="shared" si="119"/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6">
        <v>0</v>
      </c>
      <c r="AS989" s="6">
        <v>0</v>
      </c>
      <c r="AT989" s="6">
        <v>0</v>
      </c>
      <c r="AU989" s="6">
        <v>0</v>
      </c>
      <c r="AV989" s="6">
        <v>0</v>
      </c>
      <c r="AW989" s="6">
        <v>0</v>
      </c>
      <c r="AX989" s="6">
        <v>0</v>
      </c>
      <c r="AY989" s="6">
        <v>0</v>
      </c>
      <c r="AZ989" s="6">
        <v>0</v>
      </c>
      <c r="BA989" s="6">
        <v>0</v>
      </c>
    </row>
    <row r="990" spans="1:53" hidden="1" x14ac:dyDescent="0.25">
      <c r="A990" s="6" t="s">
        <v>2581</v>
      </c>
      <c r="B990" s="36">
        <v>46234</v>
      </c>
      <c r="C990" s="6" t="s">
        <v>2145</v>
      </c>
      <c r="D990" s="6" t="s">
        <v>2166</v>
      </c>
      <c r="E990" s="6">
        <v>6494</v>
      </c>
      <c r="F990" s="96">
        <v>9</v>
      </c>
      <c r="G990" s="6">
        <v>1530</v>
      </c>
      <c r="H990" s="8">
        <f t="shared" si="116"/>
        <v>0.99934640522875817</v>
      </c>
      <c r="I990" s="6">
        <f t="shared" si="120"/>
        <v>1</v>
      </c>
      <c r="J990" s="8">
        <f t="shared" si="118"/>
        <v>6.5359477124183002E-4</v>
      </c>
      <c r="K990" s="6">
        <f t="shared" si="119"/>
        <v>1</v>
      </c>
      <c r="L990" s="6">
        <v>1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0</v>
      </c>
      <c r="AU990" s="6">
        <v>0</v>
      </c>
      <c r="AV990" s="6">
        <v>0</v>
      </c>
      <c r="AW990" s="6">
        <v>0</v>
      </c>
      <c r="AX990" s="6">
        <v>0</v>
      </c>
      <c r="AY990" s="6">
        <v>0</v>
      </c>
      <c r="AZ990" s="6">
        <v>0</v>
      </c>
      <c r="BA990" s="6">
        <v>0</v>
      </c>
    </row>
    <row r="991" spans="1:53" hidden="1" x14ac:dyDescent="0.25">
      <c r="A991" s="6" t="s">
        <v>2581</v>
      </c>
      <c r="B991" s="36">
        <v>46234</v>
      </c>
      <c r="C991" s="6" t="s">
        <v>2145</v>
      </c>
      <c r="D991" s="6" t="s">
        <v>2158</v>
      </c>
      <c r="E991" s="6">
        <v>6905</v>
      </c>
      <c r="F991" s="96">
        <v>4</v>
      </c>
      <c r="G991" s="6">
        <v>680</v>
      </c>
      <c r="H991" s="8">
        <f t="shared" si="116"/>
        <v>1</v>
      </c>
      <c r="I991" s="6">
        <f t="shared" si="120"/>
        <v>0</v>
      </c>
      <c r="J991" s="8">
        <f t="shared" si="118"/>
        <v>0</v>
      </c>
      <c r="K991" s="6">
        <f t="shared" si="119"/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6">
        <v>0</v>
      </c>
      <c r="AS991" s="6">
        <v>0</v>
      </c>
      <c r="AT991" s="6">
        <v>0</v>
      </c>
      <c r="AU991" s="6">
        <v>0</v>
      </c>
      <c r="AV991" s="6">
        <v>0</v>
      </c>
      <c r="AW991" s="6">
        <v>0</v>
      </c>
      <c r="AX991" s="6">
        <v>0</v>
      </c>
      <c r="AY991" s="6">
        <v>0</v>
      </c>
      <c r="AZ991" s="6">
        <v>0</v>
      </c>
      <c r="BA991" s="6">
        <v>0</v>
      </c>
    </row>
    <row r="992" spans="1:53" hidden="1" x14ac:dyDescent="0.25">
      <c r="A992" s="6" t="s">
        <v>2581</v>
      </c>
      <c r="B992" s="36">
        <v>46234</v>
      </c>
      <c r="C992" s="6" t="s">
        <v>2145</v>
      </c>
      <c r="D992" s="6" t="s">
        <v>2156</v>
      </c>
      <c r="E992" s="6">
        <v>6494</v>
      </c>
      <c r="F992" s="96">
        <v>4</v>
      </c>
      <c r="G992" s="6">
        <v>680</v>
      </c>
      <c r="H992" s="8">
        <f t="shared" si="116"/>
        <v>1</v>
      </c>
      <c r="I992" s="6">
        <f t="shared" si="120"/>
        <v>0</v>
      </c>
      <c r="J992" s="8">
        <f t="shared" si="118"/>
        <v>0</v>
      </c>
      <c r="K992" s="6">
        <f t="shared" si="119"/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6">
        <v>0</v>
      </c>
      <c r="AS992" s="6">
        <v>0</v>
      </c>
      <c r="AT992" s="6">
        <v>0</v>
      </c>
      <c r="AU992" s="6">
        <v>0</v>
      </c>
      <c r="AV992" s="6">
        <v>0</v>
      </c>
      <c r="AW992" s="6">
        <v>0</v>
      </c>
      <c r="AX992" s="6">
        <v>0</v>
      </c>
      <c r="AY992" s="6">
        <v>0</v>
      </c>
      <c r="AZ992" s="6">
        <v>0</v>
      </c>
      <c r="BA992" s="6">
        <v>0</v>
      </c>
    </row>
    <row r="993" spans="1:53" hidden="1" x14ac:dyDescent="0.25">
      <c r="A993" s="6" t="s">
        <v>2581</v>
      </c>
      <c r="B993" s="36">
        <v>46234</v>
      </c>
      <c r="C993" s="6" t="s">
        <v>2145</v>
      </c>
      <c r="D993" s="6" t="s">
        <v>2462</v>
      </c>
      <c r="E993" s="6">
        <v>6581</v>
      </c>
      <c r="F993" s="96">
        <v>2</v>
      </c>
      <c r="G993" s="6">
        <v>340</v>
      </c>
      <c r="H993" s="8">
        <f t="shared" si="116"/>
        <v>1</v>
      </c>
      <c r="I993" s="6">
        <f t="shared" si="120"/>
        <v>0</v>
      </c>
      <c r="J993" s="8">
        <f t="shared" si="118"/>
        <v>0</v>
      </c>
      <c r="K993" s="6">
        <f t="shared" si="119"/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6">
        <v>0</v>
      </c>
      <c r="AS993" s="6">
        <v>0</v>
      </c>
      <c r="AT993" s="6">
        <v>0</v>
      </c>
      <c r="AU993" s="6">
        <v>0</v>
      </c>
      <c r="AV993" s="6">
        <v>0</v>
      </c>
      <c r="AW993" s="6">
        <v>0</v>
      </c>
      <c r="AX993" s="6">
        <v>0</v>
      </c>
      <c r="AY993" s="6">
        <v>0</v>
      </c>
      <c r="AZ993" s="6">
        <v>0</v>
      </c>
      <c r="BA993" s="6">
        <v>0</v>
      </c>
    </row>
    <row r="994" spans="1:53" hidden="1" x14ac:dyDescent="0.25">
      <c r="A994" s="6" t="s">
        <v>2581</v>
      </c>
      <c r="B994" s="36">
        <v>46234</v>
      </c>
      <c r="C994" s="6" t="s">
        <v>2145</v>
      </c>
      <c r="D994" s="6" t="s">
        <v>2176</v>
      </c>
      <c r="E994" s="6">
        <v>6601</v>
      </c>
      <c r="F994" s="96">
        <v>5</v>
      </c>
      <c r="G994" s="6">
        <v>850</v>
      </c>
      <c r="H994" s="8">
        <f t="shared" si="116"/>
        <v>0.99647058823529411</v>
      </c>
      <c r="I994" s="6">
        <f t="shared" si="120"/>
        <v>3</v>
      </c>
      <c r="J994" s="8">
        <f t="shared" si="118"/>
        <v>3.5294117647058825E-3</v>
      </c>
      <c r="K994" s="6">
        <f t="shared" si="119"/>
        <v>3</v>
      </c>
      <c r="L994" s="6">
        <v>3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6">
        <v>0</v>
      </c>
      <c r="AP994" s="6">
        <v>0</v>
      </c>
      <c r="AQ994" s="6">
        <v>0</v>
      </c>
      <c r="AR994" s="6">
        <v>0</v>
      </c>
      <c r="AS994" s="6">
        <v>0</v>
      </c>
      <c r="AT994" s="6">
        <v>0</v>
      </c>
      <c r="AU994" s="6">
        <v>0</v>
      </c>
      <c r="AV994" s="6">
        <v>0</v>
      </c>
      <c r="AW994" s="6">
        <v>0</v>
      </c>
      <c r="AX994" s="6">
        <v>0</v>
      </c>
      <c r="AY994" s="6">
        <v>0</v>
      </c>
      <c r="AZ994" s="6">
        <v>0</v>
      </c>
      <c r="BA994" s="6">
        <v>0</v>
      </c>
    </row>
    <row r="995" spans="1:53" hidden="1" x14ac:dyDescent="0.25">
      <c r="A995" s="6" t="s">
        <v>2581</v>
      </c>
      <c r="B995" s="36">
        <v>46234</v>
      </c>
      <c r="C995" s="6" t="s">
        <v>2145</v>
      </c>
      <c r="D995" s="6" t="s">
        <v>2176</v>
      </c>
      <c r="E995" s="6">
        <v>6688</v>
      </c>
      <c r="F995" s="96">
        <v>5</v>
      </c>
      <c r="G995" s="6">
        <v>850</v>
      </c>
      <c r="H995" s="8">
        <f t="shared" si="116"/>
        <v>1</v>
      </c>
      <c r="I995" s="6">
        <f t="shared" si="120"/>
        <v>0</v>
      </c>
      <c r="J995" s="8">
        <f t="shared" si="118"/>
        <v>0</v>
      </c>
      <c r="K995" s="6">
        <f t="shared" si="119"/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6">
        <v>0</v>
      </c>
      <c r="AS995" s="6">
        <v>0</v>
      </c>
      <c r="AT995" s="6">
        <v>0</v>
      </c>
      <c r="AU995" s="6">
        <v>0</v>
      </c>
      <c r="AV995" s="6">
        <v>0</v>
      </c>
      <c r="AW995" s="6">
        <v>0</v>
      </c>
      <c r="AX995" s="6">
        <v>0</v>
      </c>
      <c r="AY995" s="6">
        <v>0</v>
      </c>
      <c r="AZ995" s="6">
        <v>0</v>
      </c>
      <c r="BA995" s="6">
        <v>0</v>
      </c>
    </row>
    <row r="996" spans="1:53" hidden="1" x14ac:dyDescent="0.25">
      <c r="A996" s="6" t="s">
        <v>2581</v>
      </c>
      <c r="B996" s="36">
        <v>46234</v>
      </c>
      <c r="C996" s="6" t="s">
        <v>2145</v>
      </c>
      <c r="D996" s="6" t="s">
        <v>2605</v>
      </c>
      <c r="E996" s="13">
        <v>6366</v>
      </c>
      <c r="F996" s="6">
        <v>9</v>
      </c>
      <c r="G996" s="6">
        <v>1530</v>
      </c>
      <c r="H996" s="8">
        <f t="shared" si="116"/>
        <v>0.99869281045751634</v>
      </c>
      <c r="I996" s="6">
        <f t="shared" si="120"/>
        <v>2</v>
      </c>
      <c r="J996" s="8">
        <f t="shared" si="118"/>
        <v>0</v>
      </c>
      <c r="K996" s="6">
        <f t="shared" si="119"/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  <c r="AQ996" s="6">
        <v>0</v>
      </c>
      <c r="AR996" s="6">
        <v>0</v>
      </c>
      <c r="AS996" s="6">
        <v>0</v>
      </c>
      <c r="AT996" s="6">
        <v>0</v>
      </c>
      <c r="AU996" s="6">
        <v>2</v>
      </c>
      <c r="AV996" s="6">
        <v>0</v>
      </c>
      <c r="AW996" s="6">
        <v>0</v>
      </c>
      <c r="AX996" s="6">
        <v>0</v>
      </c>
      <c r="AY996" s="6">
        <v>0</v>
      </c>
      <c r="AZ996" s="6">
        <v>0</v>
      </c>
      <c r="BA996" s="6">
        <v>0</v>
      </c>
    </row>
    <row r="997" spans="1:53" hidden="1" x14ac:dyDescent="0.25">
      <c r="A997" s="6" t="s">
        <v>2581</v>
      </c>
      <c r="B997" s="36">
        <v>46237</v>
      </c>
      <c r="C997" s="39" t="s">
        <v>1279</v>
      </c>
      <c r="D997" s="6" t="s">
        <v>2614</v>
      </c>
      <c r="E997" s="6">
        <v>6905</v>
      </c>
      <c r="F997" s="6">
        <v>1</v>
      </c>
      <c r="G997" s="6">
        <f>F997*21</f>
        <v>21</v>
      </c>
      <c r="H997" s="8">
        <f t="shared" si="116"/>
        <v>1</v>
      </c>
      <c r="I997" s="6">
        <f t="shared" si="120"/>
        <v>0</v>
      </c>
      <c r="J997" s="8">
        <f t="shared" si="118"/>
        <v>0</v>
      </c>
      <c r="K997" s="6">
        <f t="shared" si="119"/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6">
        <v>0</v>
      </c>
      <c r="AS997" s="6">
        <v>0</v>
      </c>
      <c r="AT997" s="6">
        <v>0</v>
      </c>
      <c r="AU997" s="6">
        <v>0</v>
      </c>
      <c r="AV997" s="6">
        <v>0</v>
      </c>
      <c r="AW997" s="6">
        <v>0</v>
      </c>
      <c r="AX997" s="6">
        <v>0</v>
      </c>
      <c r="AY997" s="6">
        <v>0</v>
      </c>
      <c r="AZ997" s="6">
        <v>0</v>
      </c>
      <c r="BA997" s="6">
        <v>0</v>
      </c>
    </row>
    <row r="998" spans="1:53" hidden="1" x14ac:dyDescent="0.25">
      <c r="A998" s="6" t="s">
        <v>2581</v>
      </c>
      <c r="B998" s="36">
        <v>46237</v>
      </c>
      <c r="C998" s="6" t="s">
        <v>2615</v>
      </c>
      <c r="D998" s="6" t="s">
        <v>2616</v>
      </c>
      <c r="E998" s="13">
        <v>6905</v>
      </c>
      <c r="F998" s="6">
        <v>1</v>
      </c>
      <c r="G998" s="6">
        <v>21</v>
      </c>
      <c r="H998" s="8">
        <f t="shared" si="116"/>
        <v>1</v>
      </c>
      <c r="I998" s="6">
        <f t="shared" si="120"/>
        <v>0</v>
      </c>
      <c r="J998" s="8">
        <f t="shared" si="118"/>
        <v>0</v>
      </c>
      <c r="K998" s="6">
        <f t="shared" si="119"/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6">
        <v>0</v>
      </c>
      <c r="AS998" s="6">
        <v>0</v>
      </c>
      <c r="AT998" s="6">
        <v>0</v>
      </c>
      <c r="AU998" s="6">
        <v>0</v>
      </c>
      <c r="AV998" s="6">
        <v>0</v>
      </c>
      <c r="AW998" s="6">
        <v>0</v>
      </c>
      <c r="AX998" s="6">
        <v>0</v>
      </c>
      <c r="AY998" s="6">
        <v>0</v>
      </c>
      <c r="AZ998" s="6">
        <v>0</v>
      </c>
      <c r="BA998" s="6">
        <v>0</v>
      </c>
    </row>
    <row r="999" spans="1:53" hidden="1" x14ac:dyDescent="0.25">
      <c r="A999" s="6" t="s">
        <v>2581</v>
      </c>
      <c r="B999" s="36">
        <v>46237</v>
      </c>
      <c r="C999" s="39" t="s">
        <v>1279</v>
      </c>
      <c r="D999" s="6" t="s">
        <v>1540</v>
      </c>
      <c r="E999" s="13">
        <v>6581</v>
      </c>
      <c r="F999" s="6">
        <v>12</v>
      </c>
      <c r="G999" s="6">
        <f t="shared" ref="G999:G1011" si="121">F999*21</f>
        <v>252</v>
      </c>
      <c r="H999" s="8">
        <f t="shared" ref="H999:H1062" si="122">1-I999/G999</f>
        <v>0.99206349206349209</v>
      </c>
      <c r="I999" s="6">
        <f t="shared" si="120"/>
        <v>2</v>
      </c>
      <c r="J999" s="8">
        <f t="shared" si="118"/>
        <v>0</v>
      </c>
      <c r="K999" s="6">
        <f t="shared" si="119"/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2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>
        <v>0</v>
      </c>
      <c r="AV999" s="6">
        <v>0</v>
      </c>
      <c r="AW999" s="6">
        <v>0</v>
      </c>
      <c r="AX999" s="6">
        <v>0</v>
      </c>
      <c r="AY999" s="6">
        <v>0</v>
      </c>
      <c r="AZ999" s="6">
        <v>0</v>
      </c>
      <c r="BA999" s="6">
        <v>0</v>
      </c>
    </row>
    <row r="1000" spans="1:53" hidden="1" x14ac:dyDescent="0.25">
      <c r="A1000" s="6" t="s">
        <v>2581</v>
      </c>
      <c r="B1000" s="36">
        <v>46237</v>
      </c>
      <c r="C1000" s="39" t="s">
        <v>1534</v>
      </c>
      <c r="D1000" s="6" t="s">
        <v>1542</v>
      </c>
      <c r="E1000" s="13">
        <v>6581</v>
      </c>
      <c r="F1000" s="6">
        <v>10</v>
      </c>
      <c r="G1000" s="6">
        <f t="shared" si="121"/>
        <v>210</v>
      </c>
      <c r="H1000" s="8">
        <f t="shared" si="122"/>
        <v>1</v>
      </c>
      <c r="I1000" s="6">
        <f t="shared" si="120"/>
        <v>0</v>
      </c>
      <c r="J1000" s="8">
        <f t="shared" si="118"/>
        <v>0</v>
      </c>
      <c r="K1000" s="6">
        <f t="shared" si="119"/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6">
        <v>0</v>
      </c>
      <c r="AS1000" s="6">
        <v>0</v>
      </c>
      <c r="AT1000" s="6">
        <v>0</v>
      </c>
      <c r="AU1000" s="6">
        <v>0</v>
      </c>
      <c r="AV1000" s="6">
        <v>0</v>
      </c>
      <c r="AW1000" s="6">
        <v>0</v>
      </c>
      <c r="AX1000" s="6">
        <v>0</v>
      </c>
      <c r="AY1000" s="6">
        <v>0</v>
      </c>
      <c r="AZ1000" s="6">
        <v>0</v>
      </c>
      <c r="BA1000" s="6">
        <v>0</v>
      </c>
    </row>
    <row r="1001" spans="1:53" hidden="1" x14ac:dyDescent="0.25">
      <c r="A1001" s="6" t="s">
        <v>2581</v>
      </c>
      <c r="B1001" s="36">
        <v>46237</v>
      </c>
      <c r="C1001" s="39" t="s">
        <v>2588</v>
      </c>
      <c r="D1001" s="6" t="s">
        <v>2618</v>
      </c>
      <c r="E1001" s="13">
        <v>6581</v>
      </c>
      <c r="F1001" s="6">
        <v>2</v>
      </c>
      <c r="G1001" s="6">
        <f t="shared" si="121"/>
        <v>42</v>
      </c>
      <c r="H1001" s="8">
        <f t="shared" si="122"/>
        <v>1</v>
      </c>
      <c r="I1001" s="6">
        <f t="shared" si="120"/>
        <v>0</v>
      </c>
      <c r="J1001" s="8">
        <f t="shared" si="118"/>
        <v>0</v>
      </c>
      <c r="K1001" s="6">
        <f t="shared" si="119"/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6">
        <v>0</v>
      </c>
      <c r="AS1001" s="6">
        <v>0</v>
      </c>
      <c r="AT1001" s="6">
        <v>0</v>
      </c>
      <c r="AU1001" s="6">
        <v>0</v>
      </c>
      <c r="AV1001" s="6">
        <v>0</v>
      </c>
      <c r="AW1001" s="6">
        <v>0</v>
      </c>
      <c r="AX1001" s="6">
        <v>0</v>
      </c>
      <c r="AY1001" s="6">
        <v>0</v>
      </c>
      <c r="AZ1001" s="6">
        <v>0</v>
      </c>
      <c r="BA1001" s="6">
        <v>0</v>
      </c>
    </row>
    <row r="1002" spans="1:53" hidden="1" x14ac:dyDescent="0.25">
      <c r="A1002" s="6" t="s">
        <v>2581</v>
      </c>
      <c r="B1002" s="36">
        <v>46237</v>
      </c>
      <c r="C1002" s="39" t="s">
        <v>1279</v>
      </c>
      <c r="D1002" s="6" t="s">
        <v>2619</v>
      </c>
      <c r="E1002" s="13">
        <v>6688</v>
      </c>
      <c r="F1002" s="6">
        <v>1</v>
      </c>
      <c r="G1002" s="6">
        <f t="shared" si="121"/>
        <v>21</v>
      </c>
      <c r="H1002" s="8">
        <f t="shared" si="122"/>
        <v>0.85714285714285721</v>
      </c>
      <c r="I1002" s="6">
        <f t="shared" si="120"/>
        <v>3</v>
      </c>
      <c r="J1002" s="8">
        <f t="shared" si="118"/>
        <v>0.14285714285714285</v>
      </c>
      <c r="K1002" s="6">
        <f t="shared" si="119"/>
        <v>3</v>
      </c>
      <c r="L1002" s="6">
        <v>0</v>
      </c>
      <c r="M1002" s="6">
        <v>0</v>
      </c>
      <c r="N1002" s="6">
        <v>0</v>
      </c>
      <c r="O1002" s="6">
        <v>1</v>
      </c>
      <c r="P1002" s="6">
        <v>0</v>
      </c>
      <c r="Q1002" s="6">
        <v>1</v>
      </c>
      <c r="R1002" s="6">
        <v>0</v>
      </c>
      <c r="S1002" s="6">
        <v>1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6">
        <v>0</v>
      </c>
      <c r="AS1002" s="6">
        <v>0</v>
      </c>
      <c r="AT1002" s="6">
        <v>0</v>
      </c>
      <c r="AU1002" s="6">
        <v>0</v>
      </c>
      <c r="AV1002" s="6">
        <v>0</v>
      </c>
      <c r="AW1002" s="6">
        <v>0</v>
      </c>
      <c r="AX1002" s="6">
        <v>0</v>
      </c>
      <c r="AY1002" s="6">
        <v>0</v>
      </c>
      <c r="AZ1002" s="6">
        <v>0</v>
      </c>
      <c r="BA1002" s="6">
        <v>0</v>
      </c>
    </row>
    <row r="1003" spans="1:53" hidden="1" x14ac:dyDescent="0.25">
      <c r="A1003" s="6" t="s">
        <v>2581</v>
      </c>
      <c r="B1003" s="36">
        <v>46237</v>
      </c>
      <c r="C1003" s="39" t="s">
        <v>1279</v>
      </c>
      <c r="D1003" s="6" t="s">
        <v>2621</v>
      </c>
      <c r="E1003" s="13">
        <v>6581</v>
      </c>
      <c r="F1003" s="6">
        <v>2</v>
      </c>
      <c r="G1003" s="6">
        <f t="shared" si="121"/>
        <v>42</v>
      </c>
      <c r="H1003" s="8">
        <f t="shared" si="122"/>
        <v>1</v>
      </c>
      <c r="I1003" s="6">
        <f t="shared" si="120"/>
        <v>0</v>
      </c>
      <c r="J1003" s="8">
        <f t="shared" si="118"/>
        <v>0</v>
      </c>
      <c r="K1003" s="6">
        <f t="shared" si="119"/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0</v>
      </c>
      <c r="AD1003" s="6">
        <v>0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0</v>
      </c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</row>
    <row r="1004" spans="1:53" hidden="1" x14ac:dyDescent="0.25">
      <c r="A1004" s="6" t="s">
        <v>2581</v>
      </c>
      <c r="B1004" s="36">
        <v>46237</v>
      </c>
      <c r="C1004" s="6" t="s">
        <v>1459</v>
      </c>
      <c r="D1004" s="6" t="s">
        <v>2622</v>
      </c>
      <c r="E1004" s="6">
        <v>6688</v>
      </c>
      <c r="F1004" s="6">
        <v>1</v>
      </c>
      <c r="G1004" s="6">
        <f t="shared" si="121"/>
        <v>21</v>
      </c>
      <c r="H1004" s="8">
        <f t="shared" si="122"/>
        <v>1</v>
      </c>
      <c r="I1004" s="6">
        <f t="shared" si="120"/>
        <v>0</v>
      </c>
      <c r="J1004" s="8">
        <f t="shared" si="118"/>
        <v>0</v>
      </c>
      <c r="K1004" s="6">
        <f t="shared" si="119"/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6">
        <v>0</v>
      </c>
      <c r="AV1004" s="6">
        <v>0</v>
      </c>
      <c r="AW1004" s="6">
        <v>0</v>
      </c>
      <c r="AX1004" s="6">
        <v>0</v>
      </c>
      <c r="AY1004" s="6">
        <v>0</v>
      </c>
      <c r="AZ1004" s="6">
        <v>0</v>
      </c>
      <c r="BA1004" s="6">
        <v>0</v>
      </c>
    </row>
    <row r="1005" spans="1:53" hidden="1" x14ac:dyDescent="0.25">
      <c r="A1005" s="6" t="s">
        <v>2581</v>
      </c>
      <c r="B1005" s="36">
        <v>46237</v>
      </c>
      <c r="C1005" s="39" t="s">
        <v>1279</v>
      </c>
      <c r="D1005" s="6" t="s">
        <v>1478</v>
      </c>
      <c r="E1005" s="6">
        <v>6601</v>
      </c>
      <c r="F1005" s="6">
        <v>10</v>
      </c>
      <c r="G1005" s="6">
        <f t="shared" si="121"/>
        <v>210</v>
      </c>
      <c r="H1005" s="8">
        <f t="shared" si="122"/>
        <v>0.99523809523809526</v>
      </c>
      <c r="I1005" s="6">
        <f t="shared" si="120"/>
        <v>1</v>
      </c>
      <c r="J1005" s="8">
        <f t="shared" si="118"/>
        <v>4.7619047619047623E-3</v>
      </c>
      <c r="K1005" s="6">
        <f t="shared" si="119"/>
        <v>1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1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>
        <v>0</v>
      </c>
      <c r="AV1005" s="6">
        <v>0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</row>
    <row r="1006" spans="1:53" hidden="1" x14ac:dyDescent="0.25">
      <c r="A1006" s="6" t="s">
        <v>2581</v>
      </c>
      <c r="B1006" s="36">
        <v>46237</v>
      </c>
      <c r="C1006" s="39" t="s">
        <v>1279</v>
      </c>
      <c r="D1006" s="6" t="s">
        <v>1478</v>
      </c>
      <c r="E1006" s="6">
        <v>6688</v>
      </c>
      <c r="F1006" s="6">
        <v>7</v>
      </c>
      <c r="G1006" s="6">
        <f t="shared" si="121"/>
        <v>147</v>
      </c>
      <c r="H1006" s="8">
        <f t="shared" si="122"/>
        <v>1</v>
      </c>
      <c r="I1006" s="6">
        <f t="shared" si="120"/>
        <v>0</v>
      </c>
      <c r="J1006" s="8">
        <f t="shared" si="118"/>
        <v>0</v>
      </c>
      <c r="K1006" s="6">
        <f t="shared" si="119"/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6">
        <v>0</v>
      </c>
      <c r="AS1006" s="6">
        <v>0</v>
      </c>
      <c r="AT1006" s="6">
        <v>0</v>
      </c>
      <c r="AU1006" s="6">
        <v>0</v>
      </c>
      <c r="AV1006" s="6">
        <v>0</v>
      </c>
      <c r="AW1006" s="6">
        <v>0</v>
      </c>
      <c r="AX1006" s="6">
        <v>0</v>
      </c>
      <c r="AY1006" s="6">
        <v>0</v>
      </c>
      <c r="AZ1006" s="6">
        <v>0</v>
      </c>
      <c r="BA1006" s="6">
        <v>0</v>
      </c>
    </row>
    <row r="1007" spans="1:53" hidden="1" x14ac:dyDescent="0.25">
      <c r="A1007" s="6" t="s">
        <v>2581</v>
      </c>
      <c r="B1007" s="36">
        <v>46237</v>
      </c>
      <c r="C1007" s="6" t="s">
        <v>1534</v>
      </c>
      <c r="D1007" s="6" t="s">
        <v>1546</v>
      </c>
      <c r="E1007" s="13">
        <v>6601</v>
      </c>
      <c r="F1007" s="6">
        <v>2</v>
      </c>
      <c r="G1007" s="6">
        <f t="shared" si="121"/>
        <v>42</v>
      </c>
      <c r="H1007" s="8">
        <f t="shared" si="122"/>
        <v>1</v>
      </c>
      <c r="I1007" s="6">
        <f t="shared" si="120"/>
        <v>0</v>
      </c>
      <c r="J1007" s="8">
        <f t="shared" si="118"/>
        <v>0</v>
      </c>
      <c r="K1007" s="6">
        <f t="shared" si="119"/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6">
        <v>0</v>
      </c>
      <c r="AM1007" s="6">
        <v>0</v>
      </c>
      <c r="AN1007" s="6">
        <v>0</v>
      </c>
      <c r="AO1007" s="6">
        <v>0</v>
      </c>
      <c r="AP1007" s="6">
        <v>0</v>
      </c>
      <c r="AQ1007" s="6">
        <v>0</v>
      </c>
      <c r="AR1007" s="6">
        <v>0</v>
      </c>
      <c r="AS1007" s="6">
        <v>0</v>
      </c>
      <c r="AT1007" s="6">
        <v>0</v>
      </c>
      <c r="AU1007" s="6">
        <v>0</v>
      </c>
      <c r="AV1007" s="6">
        <v>0</v>
      </c>
      <c r="AW1007" s="6">
        <v>0</v>
      </c>
      <c r="AX1007" s="6">
        <v>0</v>
      </c>
      <c r="AY1007" s="6">
        <v>0</v>
      </c>
      <c r="AZ1007" s="6">
        <v>0</v>
      </c>
      <c r="BA1007" s="6">
        <v>0</v>
      </c>
    </row>
    <row r="1008" spans="1:53" hidden="1" x14ac:dyDescent="0.25">
      <c r="A1008" s="6" t="s">
        <v>2581</v>
      </c>
      <c r="B1008" s="36">
        <v>46237</v>
      </c>
      <c r="C1008" s="6" t="s">
        <v>1534</v>
      </c>
      <c r="D1008" s="6" t="s">
        <v>1546</v>
      </c>
      <c r="E1008" s="13">
        <v>6688</v>
      </c>
      <c r="F1008" s="6">
        <v>2</v>
      </c>
      <c r="G1008" s="6">
        <f t="shared" si="121"/>
        <v>42</v>
      </c>
      <c r="H1008" s="8">
        <f t="shared" si="122"/>
        <v>1</v>
      </c>
      <c r="I1008" s="6">
        <f t="shared" si="120"/>
        <v>0</v>
      </c>
      <c r="J1008" s="8">
        <f t="shared" si="118"/>
        <v>0</v>
      </c>
      <c r="K1008" s="6">
        <f t="shared" si="119"/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0</v>
      </c>
      <c r="AU1008" s="6">
        <v>0</v>
      </c>
      <c r="AV1008" s="6">
        <v>0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</row>
    <row r="1009" spans="1:53" hidden="1" x14ac:dyDescent="0.25">
      <c r="A1009" s="6" t="s">
        <v>2581</v>
      </c>
      <c r="B1009" s="36">
        <v>46237</v>
      </c>
      <c r="C1009" s="39" t="s">
        <v>1279</v>
      </c>
      <c r="D1009" s="6" t="s">
        <v>1547</v>
      </c>
      <c r="E1009" s="13">
        <v>6446</v>
      </c>
      <c r="F1009" s="6">
        <v>1</v>
      </c>
      <c r="G1009" s="6">
        <f t="shared" si="121"/>
        <v>21</v>
      </c>
      <c r="H1009" s="8">
        <f t="shared" si="122"/>
        <v>1</v>
      </c>
      <c r="I1009" s="6">
        <f t="shared" si="120"/>
        <v>0</v>
      </c>
      <c r="J1009" s="8">
        <f t="shared" si="118"/>
        <v>0</v>
      </c>
      <c r="K1009" s="6">
        <f t="shared" si="119"/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6">
        <v>0</v>
      </c>
      <c r="AP1009" s="6">
        <v>0</v>
      </c>
      <c r="AQ1009" s="6">
        <v>0</v>
      </c>
      <c r="AR1009" s="6">
        <v>0</v>
      </c>
      <c r="AS1009" s="6">
        <v>0</v>
      </c>
      <c r="AT1009" s="6">
        <v>0</v>
      </c>
      <c r="AU1009" s="6">
        <v>0</v>
      </c>
      <c r="AV1009" s="6">
        <v>0</v>
      </c>
      <c r="AW1009" s="6">
        <v>0</v>
      </c>
      <c r="AX1009" s="6">
        <v>0</v>
      </c>
      <c r="AY1009" s="6">
        <v>0</v>
      </c>
      <c r="AZ1009" s="6">
        <v>0</v>
      </c>
      <c r="BA1009" s="6">
        <v>0</v>
      </c>
    </row>
    <row r="1010" spans="1:53" hidden="1" x14ac:dyDescent="0.25">
      <c r="A1010" s="6" t="s">
        <v>2581</v>
      </c>
      <c r="B1010" s="36">
        <v>46237</v>
      </c>
      <c r="C1010" s="6" t="s">
        <v>1352</v>
      </c>
      <c r="D1010" s="6" t="s">
        <v>2682</v>
      </c>
      <c r="E1010" s="6">
        <v>6494</v>
      </c>
      <c r="F1010" s="6">
        <v>12</v>
      </c>
      <c r="G1010" s="6">
        <f t="shared" si="121"/>
        <v>252</v>
      </c>
      <c r="H1010" s="8">
        <f t="shared" si="122"/>
        <v>0.99206349206349209</v>
      </c>
      <c r="I1010" s="6">
        <f t="shared" si="120"/>
        <v>2</v>
      </c>
      <c r="J1010" s="8">
        <f t="shared" si="118"/>
        <v>7.9365079365079361E-3</v>
      </c>
      <c r="K1010" s="6">
        <f t="shared" si="119"/>
        <v>2</v>
      </c>
      <c r="L1010" s="6">
        <v>1</v>
      </c>
      <c r="M1010" s="6">
        <v>1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6">
        <v>0</v>
      </c>
      <c r="AS1010" s="6">
        <v>0</v>
      </c>
      <c r="AT1010" s="6">
        <v>0</v>
      </c>
      <c r="AU1010" s="6">
        <v>0</v>
      </c>
      <c r="AV1010" s="6">
        <v>0</v>
      </c>
      <c r="AW1010" s="6">
        <v>0</v>
      </c>
      <c r="AX1010" s="6">
        <v>0</v>
      </c>
      <c r="AY1010" s="6">
        <v>0</v>
      </c>
      <c r="AZ1010" s="6">
        <v>0</v>
      </c>
      <c r="BA1010" s="6">
        <v>0</v>
      </c>
    </row>
    <row r="1011" spans="1:53" hidden="1" x14ac:dyDescent="0.25">
      <c r="A1011" s="6" t="s">
        <v>2581</v>
      </c>
      <c r="B1011" s="36">
        <v>46237</v>
      </c>
      <c r="C1011" s="6" t="s">
        <v>1283</v>
      </c>
      <c r="D1011" s="6" t="s">
        <v>1396</v>
      </c>
      <c r="E1011" s="6">
        <v>6494</v>
      </c>
      <c r="F1011" s="6">
        <v>11</v>
      </c>
      <c r="G1011" s="6">
        <f t="shared" si="121"/>
        <v>231</v>
      </c>
      <c r="H1011" s="8">
        <f t="shared" si="122"/>
        <v>1</v>
      </c>
      <c r="I1011" s="6">
        <f t="shared" si="120"/>
        <v>0</v>
      </c>
      <c r="J1011" s="8">
        <f t="shared" si="118"/>
        <v>0</v>
      </c>
      <c r="K1011" s="6">
        <f t="shared" si="119"/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>
        <v>0</v>
      </c>
      <c r="AV1011" s="6">
        <v>0</v>
      </c>
      <c r="AW1011" s="6">
        <v>0</v>
      </c>
      <c r="AX1011" s="6">
        <v>0</v>
      </c>
      <c r="AY1011" s="6">
        <v>0</v>
      </c>
      <c r="AZ1011" s="6">
        <v>0</v>
      </c>
      <c r="BA1011" s="6">
        <v>0</v>
      </c>
    </row>
    <row r="1012" spans="1:53" hidden="1" x14ac:dyDescent="0.25">
      <c r="A1012" s="6" t="s">
        <v>2581</v>
      </c>
      <c r="B1012" s="36">
        <v>46237</v>
      </c>
      <c r="C1012" s="6" t="s">
        <v>2623</v>
      </c>
      <c r="D1012" s="6" t="s">
        <v>2624</v>
      </c>
      <c r="E1012" s="13">
        <v>6366</v>
      </c>
      <c r="F1012" s="6">
        <v>7</v>
      </c>
      <c r="G1012" s="6">
        <v>182</v>
      </c>
      <c r="H1012" s="8">
        <f t="shared" si="122"/>
        <v>0.99450549450549453</v>
      </c>
      <c r="I1012" s="6">
        <f t="shared" si="120"/>
        <v>1</v>
      </c>
      <c r="J1012" s="8">
        <f t="shared" si="118"/>
        <v>0</v>
      </c>
      <c r="K1012" s="6">
        <f t="shared" si="119"/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6">
        <v>0</v>
      </c>
      <c r="AS1012" s="6">
        <v>0</v>
      </c>
      <c r="AT1012" s="6">
        <v>0</v>
      </c>
      <c r="AU1012" s="6">
        <v>0</v>
      </c>
      <c r="AV1012" s="6">
        <v>0</v>
      </c>
      <c r="AW1012" s="6">
        <v>0</v>
      </c>
      <c r="AX1012" s="6">
        <v>1</v>
      </c>
      <c r="AY1012" s="6">
        <v>0</v>
      </c>
      <c r="AZ1012" s="6">
        <v>0</v>
      </c>
      <c r="BA1012" s="6">
        <v>0</v>
      </c>
    </row>
    <row r="1013" spans="1:53" hidden="1" x14ac:dyDescent="0.25">
      <c r="A1013" s="6" t="s">
        <v>2581</v>
      </c>
      <c r="B1013" s="36">
        <v>46237</v>
      </c>
      <c r="C1013" s="6" t="s">
        <v>2588</v>
      </c>
      <c r="D1013" s="6" t="s">
        <v>2625</v>
      </c>
      <c r="E1013" s="13">
        <v>6366</v>
      </c>
      <c r="F1013" s="6">
        <v>3</v>
      </c>
      <c r="G1013" s="6">
        <v>63</v>
      </c>
      <c r="H1013" s="8">
        <f t="shared" si="122"/>
        <v>1</v>
      </c>
      <c r="I1013" s="6">
        <f t="shared" si="120"/>
        <v>0</v>
      </c>
      <c r="J1013" s="8">
        <f t="shared" si="118"/>
        <v>0</v>
      </c>
      <c r="K1013" s="6">
        <f t="shared" si="119"/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6">
        <v>0</v>
      </c>
      <c r="AP1013" s="6">
        <v>0</v>
      </c>
      <c r="AQ1013" s="6">
        <v>0</v>
      </c>
      <c r="AR1013" s="6">
        <v>0</v>
      </c>
      <c r="AS1013" s="6">
        <v>0</v>
      </c>
      <c r="AT1013" s="6">
        <v>0</v>
      </c>
      <c r="AU1013" s="6">
        <v>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</row>
    <row r="1014" spans="1:53" hidden="1" x14ac:dyDescent="0.25">
      <c r="A1014" s="6" t="s">
        <v>2581</v>
      </c>
      <c r="B1014" s="36">
        <v>46237</v>
      </c>
      <c r="C1014" s="6" t="s">
        <v>2588</v>
      </c>
      <c r="D1014" s="6" t="s">
        <v>2626</v>
      </c>
      <c r="E1014" s="13">
        <v>6366</v>
      </c>
      <c r="F1014" s="6">
        <v>5</v>
      </c>
      <c r="G1014" s="6">
        <v>105</v>
      </c>
      <c r="H1014" s="8">
        <f t="shared" si="122"/>
        <v>0.98095238095238091</v>
      </c>
      <c r="I1014" s="6">
        <f t="shared" si="120"/>
        <v>2</v>
      </c>
      <c r="J1014" s="8">
        <f t="shared" ref="J1014:J1077" si="123">K1014/G1014</f>
        <v>0</v>
      </c>
      <c r="K1014" s="6">
        <f t="shared" si="119"/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1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6">
        <v>0</v>
      </c>
      <c r="AS1014" s="6">
        <v>0</v>
      </c>
      <c r="AT1014" s="6">
        <v>0</v>
      </c>
      <c r="AU1014" s="6">
        <v>0</v>
      </c>
      <c r="AV1014" s="6">
        <v>0</v>
      </c>
      <c r="AW1014" s="6">
        <v>1</v>
      </c>
      <c r="AX1014" s="6">
        <v>0</v>
      </c>
      <c r="AY1014" s="6">
        <v>0</v>
      </c>
      <c r="AZ1014" s="6">
        <v>0</v>
      </c>
      <c r="BA1014" s="6">
        <v>0</v>
      </c>
    </row>
    <row r="1015" spans="1:53" hidden="1" x14ac:dyDescent="0.25">
      <c r="A1015" s="6" t="s">
        <v>2581</v>
      </c>
      <c r="B1015" s="36">
        <v>46237</v>
      </c>
      <c r="C1015" s="6" t="s">
        <v>1856</v>
      </c>
      <c r="D1015" s="6" t="s">
        <v>2746</v>
      </c>
      <c r="E1015" s="13">
        <v>6446</v>
      </c>
      <c r="F1015" s="6">
        <v>12</v>
      </c>
      <c r="G1015" s="6">
        <v>360</v>
      </c>
      <c r="H1015" s="8">
        <f t="shared" si="122"/>
        <v>0.98888888888888893</v>
      </c>
      <c r="I1015" s="6">
        <f t="shared" si="120"/>
        <v>4</v>
      </c>
      <c r="J1015" s="8">
        <f t="shared" si="123"/>
        <v>0</v>
      </c>
      <c r="K1015" s="6">
        <f t="shared" si="119"/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2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2</v>
      </c>
      <c r="AO1015" s="6">
        <v>0</v>
      </c>
      <c r="AP1015" s="6">
        <v>0</v>
      </c>
      <c r="AQ1015" s="6">
        <v>0</v>
      </c>
      <c r="AR1015" s="6">
        <v>0</v>
      </c>
      <c r="AS1015" s="6">
        <v>0</v>
      </c>
      <c r="AT1015" s="6">
        <v>0</v>
      </c>
      <c r="AU1015" s="6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6">
        <v>0</v>
      </c>
    </row>
    <row r="1016" spans="1:53" hidden="1" x14ac:dyDescent="0.25">
      <c r="A1016" s="6" t="s">
        <v>2581</v>
      </c>
      <c r="B1016" s="36">
        <v>46237</v>
      </c>
      <c r="C1016" s="6" t="s">
        <v>1856</v>
      </c>
      <c r="D1016" s="6" t="s">
        <v>2522</v>
      </c>
      <c r="E1016" s="13">
        <v>6446</v>
      </c>
      <c r="F1016" s="6">
        <v>1</v>
      </c>
      <c r="G1016" s="6">
        <v>30</v>
      </c>
      <c r="H1016" s="8">
        <f t="shared" si="122"/>
        <v>1</v>
      </c>
      <c r="I1016" s="6">
        <f t="shared" si="120"/>
        <v>0</v>
      </c>
      <c r="J1016" s="8">
        <f t="shared" si="123"/>
        <v>0</v>
      </c>
      <c r="K1016" s="6">
        <f t="shared" si="119"/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s="6">
        <v>0</v>
      </c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6">
        <v>0</v>
      </c>
      <c r="AS1016" s="6">
        <v>0</v>
      </c>
      <c r="AT1016" s="6">
        <v>0</v>
      </c>
      <c r="AU1016" s="6">
        <v>0</v>
      </c>
      <c r="AV1016" s="6">
        <v>0</v>
      </c>
      <c r="AW1016" s="6">
        <v>0</v>
      </c>
      <c r="AX1016" s="6">
        <v>0</v>
      </c>
      <c r="AY1016" s="6">
        <v>0</v>
      </c>
      <c r="AZ1016" s="6">
        <v>0</v>
      </c>
      <c r="BA1016" s="6">
        <v>0</v>
      </c>
    </row>
    <row r="1017" spans="1:53" hidden="1" x14ac:dyDescent="0.25">
      <c r="A1017" s="6" t="s">
        <v>2581</v>
      </c>
      <c r="B1017" s="36">
        <v>46237</v>
      </c>
      <c r="C1017" s="6" t="s">
        <v>2515</v>
      </c>
      <c r="D1017" s="6" t="s">
        <v>2519</v>
      </c>
      <c r="E1017" s="13">
        <v>6446</v>
      </c>
      <c r="F1017" s="6">
        <v>8</v>
      </c>
      <c r="G1017" s="6">
        <v>240</v>
      </c>
      <c r="H1017" s="8">
        <f t="shared" si="122"/>
        <v>0.99583333333333335</v>
      </c>
      <c r="I1017" s="6">
        <f t="shared" si="120"/>
        <v>1</v>
      </c>
      <c r="J1017" s="8">
        <f t="shared" si="123"/>
        <v>0</v>
      </c>
      <c r="K1017" s="6">
        <f t="shared" si="119"/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1</v>
      </c>
      <c r="AA1017" s="6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0</v>
      </c>
      <c r="AL1017" s="6">
        <v>0</v>
      </c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6">
        <v>0</v>
      </c>
      <c r="AS1017" s="6">
        <v>0</v>
      </c>
      <c r="AT1017" s="6">
        <v>0</v>
      </c>
      <c r="AU1017" s="6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</row>
    <row r="1018" spans="1:53" hidden="1" x14ac:dyDescent="0.25">
      <c r="A1018" s="6" t="s">
        <v>2581</v>
      </c>
      <c r="B1018" s="36">
        <v>46237</v>
      </c>
      <c r="C1018" s="6" t="s">
        <v>1856</v>
      </c>
      <c r="D1018" s="6" t="s">
        <v>2591</v>
      </c>
      <c r="E1018" s="13">
        <v>6446</v>
      </c>
      <c r="F1018" s="6">
        <v>1</v>
      </c>
      <c r="G1018" s="6">
        <v>30</v>
      </c>
      <c r="H1018" s="8">
        <f t="shared" si="122"/>
        <v>0.96666666666666667</v>
      </c>
      <c r="I1018" s="6">
        <f t="shared" si="120"/>
        <v>1</v>
      </c>
      <c r="J1018" s="8">
        <f t="shared" si="123"/>
        <v>0</v>
      </c>
      <c r="K1018" s="6">
        <f t="shared" si="119"/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0</v>
      </c>
      <c r="AV1018" s="6">
        <v>0</v>
      </c>
      <c r="AW1018" s="6">
        <v>1</v>
      </c>
      <c r="AX1018" s="6">
        <v>0</v>
      </c>
      <c r="AY1018" s="6">
        <v>0</v>
      </c>
      <c r="AZ1018" s="6">
        <v>0</v>
      </c>
      <c r="BA1018" s="6">
        <v>0</v>
      </c>
    </row>
    <row r="1019" spans="1:53" hidden="1" x14ac:dyDescent="0.25">
      <c r="A1019" s="6" t="s">
        <v>2581</v>
      </c>
      <c r="B1019" s="36">
        <v>46237</v>
      </c>
      <c r="C1019" s="6" t="s">
        <v>2564</v>
      </c>
      <c r="D1019" s="6" t="s">
        <v>2565</v>
      </c>
      <c r="E1019" s="13">
        <v>6446</v>
      </c>
      <c r="F1019" s="6">
        <v>1</v>
      </c>
      <c r="G1019" s="6">
        <v>30</v>
      </c>
      <c r="H1019" s="8">
        <f t="shared" si="122"/>
        <v>1</v>
      </c>
      <c r="I1019" s="6">
        <f t="shared" si="120"/>
        <v>0</v>
      </c>
      <c r="J1019" s="8">
        <f t="shared" si="123"/>
        <v>0</v>
      </c>
      <c r="K1019" s="6">
        <f t="shared" si="119"/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6">
        <v>0</v>
      </c>
      <c r="AL1019" s="6">
        <v>0</v>
      </c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6">
        <v>0</v>
      </c>
      <c r="AS1019" s="6">
        <v>0</v>
      </c>
      <c r="AT1019" s="6">
        <v>0</v>
      </c>
      <c r="AU1019" s="6">
        <v>0</v>
      </c>
      <c r="AV1019" s="6">
        <v>0</v>
      </c>
      <c r="AW1019" s="6">
        <v>0</v>
      </c>
      <c r="AX1019" s="6">
        <v>0</v>
      </c>
      <c r="AY1019" s="6">
        <v>0</v>
      </c>
      <c r="AZ1019" s="6">
        <v>0</v>
      </c>
      <c r="BA1019" s="6">
        <v>0</v>
      </c>
    </row>
    <row r="1020" spans="1:53" hidden="1" x14ac:dyDescent="0.25">
      <c r="A1020" s="6" t="s">
        <v>2581</v>
      </c>
      <c r="B1020" s="36">
        <v>46237</v>
      </c>
      <c r="C1020" s="6" t="s">
        <v>2515</v>
      </c>
      <c r="D1020" s="6" t="s">
        <v>2516</v>
      </c>
      <c r="E1020" s="13">
        <v>6446</v>
      </c>
      <c r="F1020" s="6">
        <v>2</v>
      </c>
      <c r="G1020" s="6">
        <v>60</v>
      </c>
      <c r="H1020" s="8">
        <f t="shared" si="122"/>
        <v>1</v>
      </c>
      <c r="I1020" s="6">
        <f t="shared" si="120"/>
        <v>0</v>
      </c>
      <c r="J1020" s="8">
        <f t="shared" si="123"/>
        <v>0</v>
      </c>
      <c r="K1020" s="6">
        <f t="shared" si="119"/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6">
        <v>0</v>
      </c>
      <c r="AS1020" s="6">
        <v>0</v>
      </c>
      <c r="AT1020" s="6">
        <v>0</v>
      </c>
      <c r="AU1020" s="6">
        <v>0</v>
      </c>
      <c r="AV1020" s="6">
        <v>0</v>
      </c>
      <c r="AW1020" s="6">
        <v>0</v>
      </c>
      <c r="AX1020" s="6">
        <v>0</v>
      </c>
      <c r="AY1020" s="6">
        <v>0</v>
      </c>
      <c r="AZ1020" s="6">
        <v>0</v>
      </c>
      <c r="BA1020" s="6">
        <v>0</v>
      </c>
    </row>
    <row r="1021" spans="1:53" hidden="1" x14ac:dyDescent="0.25">
      <c r="A1021" s="6" t="s">
        <v>2581</v>
      </c>
      <c r="B1021" s="36">
        <v>46237</v>
      </c>
      <c r="C1021" s="6" t="s">
        <v>2627</v>
      </c>
      <c r="D1021" s="6" t="s">
        <v>2628</v>
      </c>
      <c r="E1021" s="13">
        <v>6366</v>
      </c>
      <c r="F1021" s="6">
        <v>1</v>
      </c>
      <c r="G1021" s="6">
        <v>30</v>
      </c>
      <c r="H1021" s="8">
        <f t="shared" si="122"/>
        <v>1</v>
      </c>
      <c r="I1021" s="6">
        <f t="shared" si="120"/>
        <v>0</v>
      </c>
      <c r="J1021" s="8">
        <f t="shared" si="123"/>
        <v>0</v>
      </c>
      <c r="K1021" s="6">
        <f t="shared" si="119"/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6">
        <v>0</v>
      </c>
      <c r="AS1021" s="6">
        <v>0</v>
      </c>
      <c r="AT1021" s="6">
        <v>0</v>
      </c>
      <c r="AU1021" s="6">
        <v>0</v>
      </c>
      <c r="AV1021" s="6">
        <v>0</v>
      </c>
      <c r="AW1021" s="6">
        <v>0</v>
      </c>
      <c r="AX1021" s="6">
        <v>0</v>
      </c>
      <c r="AY1021" s="6">
        <v>0</v>
      </c>
      <c r="AZ1021" s="6">
        <v>0</v>
      </c>
      <c r="BA1021" s="6">
        <v>0</v>
      </c>
    </row>
    <row r="1022" spans="1:53" hidden="1" x14ac:dyDescent="0.25">
      <c r="A1022" s="6" t="s">
        <v>2581</v>
      </c>
      <c r="B1022" s="36">
        <v>46237</v>
      </c>
      <c r="C1022" s="6" t="s">
        <v>2629</v>
      </c>
      <c r="D1022" s="6" t="s">
        <v>2630</v>
      </c>
      <c r="E1022" s="13">
        <v>6366</v>
      </c>
      <c r="F1022" s="6">
        <v>1</v>
      </c>
      <c r="G1022" s="6">
        <v>30</v>
      </c>
      <c r="H1022" s="8">
        <f t="shared" si="122"/>
        <v>1</v>
      </c>
      <c r="I1022" s="6">
        <f t="shared" si="120"/>
        <v>0</v>
      </c>
      <c r="J1022" s="8">
        <f t="shared" si="123"/>
        <v>0</v>
      </c>
      <c r="K1022" s="6">
        <f t="shared" si="119"/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6">
        <v>0</v>
      </c>
      <c r="AS1022" s="6">
        <v>0</v>
      </c>
      <c r="AT1022" s="6">
        <v>0</v>
      </c>
      <c r="AU1022" s="6">
        <v>0</v>
      </c>
      <c r="AV1022" s="6">
        <v>0</v>
      </c>
      <c r="AW1022" s="6">
        <v>0</v>
      </c>
      <c r="AX1022" s="6">
        <v>0</v>
      </c>
      <c r="AY1022" s="6">
        <v>0</v>
      </c>
      <c r="AZ1022" s="6">
        <v>0</v>
      </c>
      <c r="BA1022" s="6">
        <v>0</v>
      </c>
    </row>
    <row r="1023" spans="1:53" hidden="1" x14ac:dyDescent="0.25">
      <c r="A1023" s="6" t="s">
        <v>2581</v>
      </c>
      <c r="B1023" s="36">
        <v>46237</v>
      </c>
      <c r="C1023" s="6" t="s">
        <v>2150</v>
      </c>
      <c r="D1023" s="6" t="s">
        <v>2432</v>
      </c>
      <c r="E1023" s="6">
        <v>6905</v>
      </c>
      <c r="F1023" s="96">
        <v>2</v>
      </c>
      <c r="G1023" s="6">
        <v>340</v>
      </c>
      <c r="H1023" s="8">
        <f t="shared" si="122"/>
        <v>1</v>
      </c>
      <c r="I1023" s="6">
        <f t="shared" si="120"/>
        <v>0</v>
      </c>
      <c r="J1023" s="8">
        <f t="shared" si="123"/>
        <v>0</v>
      </c>
      <c r="K1023" s="6">
        <f t="shared" si="119"/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6">
        <v>0</v>
      </c>
      <c r="AP1023" s="6">
        <v>0</v>
      </c>
      <c r="AQ1023" s="6">
        <v>0</v>
      </c>
      <c r="AR1023" s="6">
        <v>0</v>
      </c>
      <c r="AS1023" s="6">
        <v>0</v>
      </c>
      <c r="AT1023" s="6">
        <v>0</v>
      </c>
      <c r="AU1023" s="6">
        <v>0</v>
      </c>
      <c r="AV1023" s="6">
        <v>0</v>
      </c>
      <c r="AW1023" s="6">
        <v>0</v>
      </c>
      <c r="AX1023" s="6">
        <v>0</v>
      </c>
      <c r="AY1023" s="6">
        <v>0</v>
      </c>
      <c r="AZ1023" s="6">
        <v>0</v>
      </c>
      <c r="BA1023" s="6">
        <v>0</v>
      </c>
    </row>
    <row r="1024" spans="1:53" hidden="1" x14ac:dyDescent="0.25">
      <c r="A1024" s="6" t="s">
        <v>2581</v>
      </c>
      <c r="B1024" s="36">
        <v>46237</v>
      </c>
      <c r="C1024" s="6" t="s">
        <v>2145</v>
      </c>
      <c r="D1024" s="6" t="s">
        <v>2636</v>
      </c>
      <c r="E1024" s="6">
        <v>6601</v>
      </c>
      <c r="F1024" s="96">
        <v>1</v>
      </c>
      <c r="G1024" s="6">
        <v>170</v>
      </c>
      <c r="H1024" s="8">
        <f t="shared" si="122"/>
        <v>1</v>
      </c>
      <c r="I1024" s="6">
        <f t="shared" si="120"/>
        <v>0</v>
      </c>
      <c r="J1024" s="8">
        <f t="shared" si="123"/>
        <v>0</v>
      </c>
      <c r="K1024" s="6">
        <f t="shared" si="119"/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6">
        <v>0</v>
      </c>
      <c r="AL1024" s="6">
        <v>0</v>
      </c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6">
        <v>0</v>
      </c>
      <c r="AS1024" s="6">
        <v>0</v>
      </c>
      <c r="AT1024" s="6">
        <v>0</v>
      </c>
      <c r="AU1024" s="6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</row>
    <row r="1025" spans="1:55" hidden="1" x14ac:dyDescent="0.25">
      <c r="A1025" s="6" t="s">
        <v>2581</v>
      </c>
      <c r="B1025" s="36">
        <v>46237</v>
      </c>
      <c r="C1025" s="6" t="s">
        <v>2145</v>
      </c>
      <c r="D1025" s="6" t="s">
        <v>2636</v>
      </c>
      <c r="E1025" s="6">
        <v>6688</v>
      </c>
      <c r="F1025" s="96">
        <v>1</v>
      </c>
      <c r="G1025" s="6">
        <v>170</v>
      </c>
      <c r="H1025" s="8">
        <f t="shared" si="122"/>
        <v>1</v>
      </c>
      <c r="I1025" s="6">
        <f t="shared" si="120"/>
        <v>0</v>
      </c>
      <c r="J1025" s="8">
        <f t="shared" si="123"/>
        <v>0</v>
      </c>
      <c r="K1025" s="6">
        <f t="shared" si="119"/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>
        <v>0</v>
      </c>
      <c r="AV1025" s="6">
        <v>0</v>
      </c>
      <c r="AW1025" s="6">
        <v>0</v>
      </c>
      <c r="AX1025" s="6">
        <v>0</v>
      </c>
      <c r="AY1025" s="6">
        <v>0</v>
      </c>
      <c r="AZ1025" s="6">
        <v>0</v>
      </c>
      <c r="BA1025" s="6">
        <v>0</v>
      </c>
    </row>
    <row r="1026" spans="1:55" hidden="1" x14ac:dyDescent="0.25">
      <c r="A1026" s="6" t="s">
        <v>2581</v>
      </c>
      <c r="B1026" s="36">
        <v>46237</v>
      </c>
      <c r="C1026" s="6" t="s">
        <v>2150</v>
      </c>
      <c r="D1026" s="6" t="s">
        <v>2157</v>
      </c>
      <c r="E1026" s="6">
        <v>6601</v>
      </c>
      <c r="F1026" s="96">
        <v>1</v>
      </c>
      <c r="G1026" s="6">
        <v>170</v>
      </c>
      <c r="H1026" s="8">
        <f t="shared" si="122"/>
        <v>0.99411764705882355</v>
      </c>
      <c r="I1026" s="6">
        <f t="shared" si="120"/>
        <v>1</v>
      </c>
      <c r="J1026" s="8">
        <f t="shared" si="123"/>
        <v>5.8823529411764705E-3</v>
      </c>
      <c r="K1026" s="6">
        <f t="shared" ref="K1026:K1089" si="124">SUM(L1026:U1026)</f>
        <v>1</v>
      </c>
      <c r="L1026" s="6">
        <v>1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  <c r="AP1026" s="6">
        <v>0</v>
      </c>
      <c r="AQ1026" s="6">
        <v>0</v>
      </c>
      <c r="AR1026" s="6">
        <v>0</v>
      </c>
      <c r="AS1026" s="6">
        <v>0</v>
      </c>
      <c r="AT1026" s="6">
        <v>0</v>
      </c>
      <c r="AU1026" s="6">
        <v>0</v>
      </c>
      <c r="AV1026" s="6">
        <v>0</v>
      </c>
      <c r="AW1026" s="6">
        <v>0</v>
      </c>
      <c r="AX1026" s="6">
        <v>0</v>
      </c>
      <c r="AY1026" s="6">
        <v>0</v>
      </c>
      <c r="AZ1026" s="6">
        <v>0</v>
      </c>
      <c r="BA1026" s="6">
        <v>0</v>
      </c>
    </row>
    <row r="1027" spans="1:55" hidden="1" x14ac:dyDescent="0.25">
      <c r="A1027" s="6" t="s">
        <v>2581</v>
      </c>
      <c r="B1027" s="36">
        <v>46237</v>
      </c>
      <c r="C1027" s="6" t="s">
        <v>2150</v>
      </c>
      <c r="D1027" s="6" t="s">
        <v>2157</v>
      </c>
      <c r="E1027" s="6">
        <v>6688</v>
      </c>
      <c r="F1027" s="96">
        <v>1</v>
      </c>
      <c r="G1027" s="6">
        <v>170</v>
      </c>
      <c r="H1027" s="8">
        <f t="shared" si="122"/>
        <v>1</v>
      </c>
      <c r="I1027" s="6">
        <f t="shared" si="120"/>
        <v>0</v>
      </c>
      <c r="J1027" s="8">
        <f t="shared" si="123"/>
        <v>0</v>
      </c>
      <c r="K1027" s="6">
        <f t="shared" si="124"/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0</v>
      </c>
      <c r="AV1027" s="6">
        <v>0</v>
      </c>
      <c r="AW1027" s="6">
        <v>0</v>
      </c>
      <c r="AX1027" s="6">
        <v>0</v>
      </c>
      <c r="AY1027" s="6">
        <v>0</v>
      </c>
      <c r="AZ1027" s="6">
        <v>0</v>
      </c>
      <c r="BA1027" s="6">
        <v>0</v>
      </c>
    </row>
    <row r="1028" spans="1:55" hidden="1" x14ac:dyDescent="0.25">
      <c r="A1028" s="6" t="s">
        <v>2581</v>
      </c>
      <c r="B1028" s="36">
        <v>46237</v>
      </c>
      <c r="C1028" s="6" t="s">
        <v>2150</v>
      </c>
      <c r="D1028" s="6" t="s">
        <v>2154</v>
      </c>
      <c r="E1028" s="6">
        <v>6494</v>
      </c>
      <c r="F1028" s="96">
        <v>11</v>
      </c>
      <c r="G1028" s="6">
        <v>1870</v>
      </c>
      <c r="H1028" s="8">
        <f t="shared" si="122"/>
        <v>1</v>
      </c>
      <c r="I1028" s="6">
        <f t="shared" si="120"/>
        <v>0</v>
      </c>
      <c r="J1028" s="8">
        <f t="shared" si="123"/>
        <v>0</v>
      </c>
      <c r="K1028" s="6">
        <f t="shared" si="124"/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  <c r="AP1028" s="6">
        <v>0</v>
      </c>
      <c r="AQ1028" s="6">
        <v>0</v>
      </c>
      <c r="AR1028" s="6">
        <v>0</v>
      </c>
      <c r="AS1028" s="6">
        <v>0</v>
      </c>
      <c r="AT1028" s="6">
        <v>0</v>
      </c>
      <c r="AU1028" s="6">
        <v>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</row>
    <row r="1029" spans="1:55" hidden="1" x14ac:dyDescent="0.25">
      <c r="A1029" s="6" t="s">
        <v>2581</v>
      </c>
      <c r="B1029" s="36">
        <v>46237</v>
      </c>
      <c r="C1029" s="6" t="s">
        <v>2575</v>
      </c>
      <c r="D1029" s="6" t="s">
        <v>2637</v>
      </c>
      <c r="E1029" s="6">
        <v>6366</v>
      </c>
      <c r="F1029" s="96">
        <v>6</v>
      </c>
      <c r="G1029" s="6">
        <v>912</v>
      </c>
      <c r="H1029" s="8">
        <f t="shared" si="122"/>
        <v>1</v>
      </c>
      <c r="I1029" s="6">
        <f t="shared" si="120"/>
        <v>0</v>
      </c>
      <c r="J1029" s="8">
        <f t="shared" si="123"/>
        <v>0</v>
      </c>
      <c r="K1029" s="6">
        <f t="shared" si="124"/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>
        <v>0</v>
      </c>
      <c r="AS1029" s="6">
        <v>0</v>
      </c>
      <c r="AT1029" s="6">
        <v>0</v>
      </c>
      <c r="AU1029" s="6">
        <v>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</row>
    <row r="1030" spans="1:55" hidden="1" x14ac:dyDescent="0.25">
      <c r="A1030" s="6" t="s">
        <v>2581</v>
      </c>
      <c r="B1030" s="36">
        <v>46237</v>
      </c>
      <c r="C1030" s="6" t="s">
        <v>2577</v>
      </c>
      <c r="D1030" s="6" t="s">
        <v>2574</v>
      </c>
      <c r="E1030" s="6">
        <v>6688</v>
      </c>
      <c r="F1030" s="96">
        <v>1</v>
      </c>
      <c r="G1030" s="6">
        <v>152</v>
      </c>
      <c r="H1030" s="8">
        <f t="shared" si="122"/>
        <v>1</v>
      </c>
      <c r="I1030" s="6">
        <f t="shared" si="120"/>
        <v>0</v>
      </c>
      <c r="J1030" s="8">
        <f t="shared" si="123"/>
        <v>0</v>
      </c>
      <c r="K1030" s="6">
        <f t="shared" si="124"/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6">
        <v>0</v>
      </c>
      <c r="AS1030" s="6">
        <v>0</v>
      </c>
      <c r="AT1030" s="6">
        <v>0</v>
      </c>
      <c r="AU1030" s="6">
        <v>0</v>
      </c>
      <c r="AV1030" s="6">
        <v>0</v>
      </c>
      <c r="AW1030" s="6">
        <v>0</v>
      </c>
      <c r="AX1030" s="6">
        <v>0</v>
      </c>
      <c r="AY1030" s="6">
        <v>0</v>
      </c>
      <c r="AZ1030" s="6">
        <v>0</v>
      </c>
      <c r="BA1030" s="6">
        <v>0</v>
      </c>
    </row>
    <row r="1031" spans="1:55" hidden="1" x14ac:dyDescent="0.25">
      <c r="A1031" s="6" t="s">
        <v>2581</v>
      </c>
      <c r="B1031" s="36">
        <v>46237</v>
      </c>
      <c r="C1031" s="6" t="s">
        <v>2573</v>
      </c>
      <c r="D1031" s="6" t="s">
        <v>2572</v>
      </c>
      <c r="E1031" s="6">
        <v>6905</v>
      </c>
      <c r="F1031" s="96">
        <v>3</v>
      </c>
      <c r="G1031" s="6">
        <v>456</v>
      </c>
      <c r="H1031" s="8">
        <f t="shared" si="122"/>
        <v>1</v>
      </c>
      <c r="I1031" s="6">
        <f t="shared" si="120"/>
        <v>0</v>
      </c>
      <c r="J1031" s="8">
        <f t="shared" si="123"/>
        <v>0</v>
      </c>
      <c r="K1031" s="6">
        <f t="shared" si="124"/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>
        <v>0</v>
      </c>
      <c r="AV1031" s="6">
        <v>0</v>
      </c>
      <c r="AW1031" s="6">
        <v>0</v>
      </c>
      <c r="AX1031" s="6">
        <v>0</v>
      </c>
      <c r="AY1031" s="6">
        <v>0</v>
      </c>
      <c r="AZ1031" s="6">
        <v>0</v>
      </c>
      <c r="BA1031" s="6">
        <v>0</v>
      </c>
    </row>
    <row r="1032" spans="1:55" hidden="1" x14ac:dyDescent="0.25">
      <c r="A1032" s="6" t="s">
        <v>2581</v>
      </c>
      <c r="B1032" s="36">
        <v>46238</v>
      </c>
      <c r="C1032" s="6" t="s">
        <v>1868</v>
      </c>
      <c r="D1032" s="6" t="s">
        <v>2459</v>
      </c>
      <c r="E1032" s="6">
        <v>6581</v>
      </c>
      <c r="F1032" s="6">
        <v>1</v>
      </c>
      <c r="G1032" s="6">
        <f>F1032*120</f>
        <v>120</v>
      </c>
      <c r="H1032" s="8">
        <f t="shared" si="122"/>
        <v>0.9916666666666667</v>
      </c>
      <c r="I1032" s="6">
        <f t="shared" si="120"/>
        <v>1</v>
      </c>
      <c r="J1032" s="8">
        <f t="shared" si="123"/>
        <v>8.3333333333333332E-3</v>
      </c>
      <c r="K1032" s="6">
        <f t="shared" si="124"/>
        <v>1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1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30">
        <v>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6">
        <v>0</v>
      </c>
      <c r="AS1032" s="6">
        <v>0</v>
      </c>
      <c r="AT1032" s="6">
        <v>0</v>
      </c>
      <c r="AU1032" s="6">
        <v>0</v>
      </c>
      <c r="AV1032" s="6">
        <v>0</v>
      </c>
      <c r="AW1032" s="6">
        <v>0</v>
      </c>
      <c r="AX1032" s="6">
        <v>0</v>
      </c>
      <c r="AY1032" s="6">
        <v>0</v>
      </c>
      <c r="AZ1032" s="6">
        <v>0</v>
      </c>
      <c r="BA1032" s="6">
        <v>0</v>
      </c>
      <c r="BC1032" s="6" t="s">
        <v>2671</v>
      </c>
    </row>
    <row r="1033" spans="1:55" hidden="1" x14ac:dyDescent="0.25">
      <c r="A1033" s="6" t="s">
        <v>2581</v>
      </c>
      <c r="B1033" s="36">
        <v>46238</v>
      </c>
      <c r="C1033" s="6" t="s">
        <v>2588</v>
      </c>
      <c r="D1033" s="6" t="s">
        <v>2646</v>
      </c>
      <c r="E1033" s="6">
        <v>6905</v>
      </c>
      <c r="F1033" s="6">
        <v>4</v>
      </c>
      <c r="G1033" s="6">
        <f t="shared" ref="G1033:G1039" si="125">F1033*21</f>
        <v>84</v>
      </c>
      <c r="H1033" s="8">
        <f t="shared" si="122"/>
        <v>1</v>
      </c>
      <c r="I1033" s="6">
        <f t="shared" si="120"/>
        <v>0</v>
      </c>
      <c r="J1033" s="8">
        <f t="shared" si="123"/>
        <v>0</v>
      </c>
      <c r="K1033" s="6">
        <f t="shared" si="124"/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>
        <v>0</v>
      </c>
      <c r="AV1033" s="6">
        <v>0</v>
      </c>
      <c r="AW1033" s="6">
        <v>0</v>
      </c>
      <c r="AX1033" s="6">
        <v>0</v>
      </c>
      <c r="AY1033" s="6">
        <v>0</v>
      </c>
      <c r="AZ1033" s="6">
        <v>0</v>
      </c>
      <c r="BA1033" s="6">
        <v>0</v>
      </c>
    </row>
    <row r="1034" spans="1:55" hidden="1" x14ac:dyDescent="0.25">
      <c r="A1034" s="6" t="s">
        <v>2581</v>
      </c>
      <c r="B1034" s="36">
        <v>46238</v>
      </c>
      <c r="C1034" s="39" t="s">
        <v>1310</v>
      </c>
      <c r="D1034" s="6" t="s">
        <v>2647</v>
      </c>
      <c r="E1034" s="6">
        <v>6494</v>
      </c>
      <c r="F1034" s="6">
        <v>2</v>
      </c>
      <c r="G1034" s="6">
        <f t="shared" si="125"/>
        <v>42</v>
      </c>
      <c r="H1034" s="8">
        <f t="shared" si="122"/>
        <v>0.85714285714285721</v>
      </c>
      <c r="I1034" s="6">
        <f t="shared" si="120"/>
        <v>6</v>
      </c>
      <c r="J1034" s="8">
        <f t="shared" si="123"/>
        <v>4.7619047619047616E-2</v>
      </c>
      <c r="K1034" s="6">
        <f t="shared" si="124"/>
        <v>2</v>
      </c>
      <c r="L1034" s="6">
        <v>2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4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6">
        <v>0</v>
      </c>
      <c r="AS1034" s="6">
        <v>0</v>
      </c>
      <c r="AT1034" s="6">
        <v>0</v>
      </c>
      <c r="AU1034" s="6">
        <v>0</v>
      </c>
      <c r="AV1034" s="6">
        <v>0</v>
      </c>
      <c r="AW1034" s="6">
        <v>0</v>
      </c>
      <c r="AX1034" s="6">
        <v>0</v>
      </c>
      <c r="AY1034" s="6">
        <v>0</v>
      </c>
      <c r="AZ1034" s="6">
        <v>0</v>
      </c>
      <c r="BA1034" s="6">
        <v>0</v>
      </c>
    </row>
    <row r="1035" spans="1:55" hidden="1" x14ac:dyDescent="0.25">
      <c r="A1035" s="6" t="s">
        <v>2581</v>
      </c>
      <c r="B1035" s="36">
        <v>46238</v>
      </c>
      <c r="C1035" s="39" t="s">
        <v>1310</v>
      </c>
      <c r="D1035" s="6" t="s">
        <v>2647</v>
      </c>
      <c r="E1035" s="6">
        <v>6905</v>
      </c>
      <c r="F1035" s="6">
        <v>1</v>
      </c>
      <c r="G1035" s="6">
        <f t="shared" si="125"/>
        <v>21</v>
      </c>
      <c r="H1035" s="8">
        <f t="shared" si="122"/>
        <v>1</v>
      </c>
      <c r="I1035" s="6">
        <f t="shared" si="120"/>
        <v>0</v>
      </c>
      <c r="J1035" s="8">
        <f t="shared" si="123"/>
        <v>0</v>
      </c>
      <c r="K1035" s="6">
        <f t="shared" si="124"/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6">
        <v>0</v>
      </c>
      <c r="AS1035" s="6">
        <v>0</v>
      </c>
      <c r="AT1035" s="6">
        <v>0</v>
      </c>
      <c r="AU1035" s="6">
        <v>0</v>
      </c>
      <c r="AV1035" s="6">
        <v>0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</row>
    <row r="1036" spans="1:55" hidden="1" x14ac:dyDescent="0.25">
      <c r="A1036" s="6" t="s">
        <v>2581</v>
      </c>
      <c r="B1036" s="36">
        <v>46238</v>
      </c>
      <c r="C1036" s="39" t="s">
        <v>2588</v>
      </c>
      <c r="D1036" s="6" t="s">
        <v>2648</v>
      </c>
      <c r="E1036" s="13">
        <v>6581</v>
      </c>
      <c r="F1036" s="6">
        <v>6</v>
      </c>
      <c r="G1036" s="6">
        <f t="shared" si="125"/>
        <v>126</v>
      </c>
      <c r="H1036" s="8">
        <f t="shared" si="122"/>
        <v>1</v>
      </c>
      <c r="I1036" s="6">
        <f t="shared" si="120"/>
        <v>0</v>
      </c>
      <c r="J1036" s="8">
        <f t="shared" si="123"/>
        <v>0</v>
      </c>
      <c r="K1036" s="6">
        <f t="shared" si="124"/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6">
        <v>0</v>
      </c>
      <c r="AS1036" s="6">
        <v>0</v>
      </c>
      <c r="AT1036" s="6">
        <v>0</v>
      </c>
      <c r="AU1036" s="6">
        <v>0</v>
      </c>
      <c r="AV1036" s="6">
        <v>0</v>
      </c>
      <c r="AW1036" s="6">
        <v>0</v>
      </c>
      <c r="AX1036" s="6">
        <v>0</v>
      </c>
      <c r="AY1036" s="6">
        <v>0</v>
      </c>
      <c r="AZ1036" s="6">
        <v>0</v>
      </c>
      <c r="BA1036" s="6">
        <v>0</v>
      </c>
    </row>
    <row r="1037" spans="1:55" hidden="1" x14ac:dyDescent="0.25">
      <c r="A1037" s="6" t="s">
        <v>2581</v>
      </c>
      <c r="B1037" s="36">
        <v>46238</v>
      </c>
      <c r="C1037" s="39" t="s">
        <v>2588</v>
      </c>
      <c r="D1037" s="6" t="s">
        <v>2650</v>
      </c>
      <c r="E1037" s="13">
        <v>6581</v>
      </c>
      <c r="F1037" s="6">
        <v>1</v>
      </c>
      <c r="G1037" s="6">
        <f t="shared" si="125"/>
        <v>21</v>
      </c>
      <c r="H1037" s="8">
        <f t="shared" si="122"/>
        <v>1</v>
      </c>
      <c r="I1037" s="6">
        <f t="shared" si="120"/>
        <v>0</v>
      </c>
      <c r="J1037" s="8">
        <f t="shared" si="123"/>
        <v>0</v>
      </c>
      <c r="K1037" s="6">
        <f t="shared" si="124"/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0</v>
      </c>
      <c r="AV1037" s="6">
        <v>0</v>
      </c>
      <c r="AW1037" s="6">
        <v>0</v>
      </c>
      <c r="AX1037" s="6">
        <v>0</v>
      </c>
      <c r="AY1037" s="6">
        <v>0</v>
      </c>
      <c r="AZ1037" s="6">
        <v>0</v>
      </c>
      <c r="BA1037" s="6">
        <v>0</v>
      </c>
    </row>
    <row r="1038" spans="1:55" hidden="1" x14ac:dyDescent="0.25">
      <c r="A1038" s="6" t="s">
        <v>2581</v>
      </c>
      <c r="B1038" s="36">
        <v>46238</v>
      </c>
      <c r="C1038" s="6" t="s">
        <v>1283</v>
      </c>
      <c r="D1038" s="6" t="s">
        <v>1396</v>
      </c>
      <c r="E1038" s="6">
        <v>6905</v>
      </c>
      <c r="F1038" s="6">
        <v>13</v>
      </c>
      <c r="G1038" s="6">
        <f t="shared" si="125"/>
        <v>273</v>
      </c>
      <c r="H1038" s="8">
        <f t="shared" si="122"/>
        <v>1</v>
      </c>
      <c r="I1038" s="6">
        <f t="shared" si="120"/>
        <v>0</v>
      </c>
      <c r="J1038" s="8">
        <f t="shared" si="123"/>
        <v>0</v>
      </c>
      <c r="K1038" s="6">
        <f t="shared" si="124"/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  <c r="AP1038" s="6">
        <v>0</v>
      </c>
      <c r="AQ1038" s="6">
        <v>0</v>
      </c>
      <c r="AR1038" s="6">
        <v>0</v>
      </c>
      <c r="AS1038" s="6">
        <v>0</v>
      </c>
      <c r="AT1038" s="6">
        <v>0</v>
      </c>
      <c r="AU1038" s="6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</row>
    <row r="1039" spans="1:55" hidden="1" x14ac:dyDescent="0.25">
      <c r="A1039" s="6" t="s">
        <v>2581</v>
      </c>
      <c r="B1039" s="36">
        <v>46238</v>
      </c>
      <c r="C1039" s="6" t="s">
        <v>1275</v>
      </c>
      <c r="D1039" s="6" t="s">
        <v>2652</v>
      </c>
      <c r="E1039" s="13">
        <v>6688</v>
      </c>
      <c r="F1039" s="6">
        <v>1</v>
      </c>
      <c r="G1039" s="6">
        <f t="shared" si="125"/>
        <v>21</v>
      </c>
      <c r="H1039" s="8">
        <f t="shared" si="122"/>
        <v>1</v>
      </c>
      <c r="I1039" s="6">
        <f t="shared" si="120"/>
        <v>0</v>
      </c>
      <c r="J1039" s="8">
        <f t="shared" si="123"/>
        <v>0</v>
      </c>
      <c r="K1039" s="6">
        <f t="shared" si="124"/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  <c r="AC1039" s="6">
        <v>0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6">
        <v>0</v>
      </c>
      <c r="AS1039" s="6">
        <v>0</v>
      </c>
      <c r="AT1039" s="6">
        <v>0</v>
      </c>
      <c r="AU1039" s="6">
        <v>0</v>
      </c>
      <c r="AV1039" s="6">
        <v>0</v>
      </c>
      <c r="AW1039" s="6">
        <v>0</v>
      </c>
      <c r="AX1039" s="6">
        <v>0</v>
      </c>
      <c r="AY1039" s="6">
        <v>0</v>
      </c>
      <c r="AZ1039" s="6">
        <v>0</v>
      </c>
      <c r="BA1039" s="6">
        <v>0</v>
      </c>
    </row>
    <row r="1040" spans="1:55" hidden="1" x14ac:dyDescent="0.25">
      <c r="A1040" s="6" t="s">
        <v>2581</v>
      </c>
      <c r="B1040" s="36">
        <v>46238</v>
      </c>
      <c r="C1040" s="6" t="s">
        <v>2623</v>
      </c>
      <c r="D1040" s="6" t="s">
        <v>2653</v>
      </c>
      <c r="E1040" s="13">
        <v>6366</v>
      </c>
      <c r="F1040" s="6">
        <v>11</v>
      </c>
      <c r="G1040" s="6">
        <v>286</v>
      </c>
      <c r="H1040" s="8">
        <f t="shared" si="122"/>
        <v>1</v>
      </c>
      <c r="I1040" s="6">
        <f t="shared" si="120"/>
        <v>0</v>
      </c>
      <c r="J1040" s="8">
        <f t="shared" si="123"/>
        <v>0</v>
      </c>
      <c r="K1040" s="6">
        <f t="shared" si="124"/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0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0</v>
      </c>
      <c r="AQ1040" s="6">
        <v>0</v>
      </c>
      <c r="AR1040" s="6">
        <v>0</v>
      </c>
      <c r="AS1040" s="6">
        <v>0</v>
      </c>
      <c r="AT1040" s="6">
        <v>0</v>
      </c>
      <c r="AU1040" s="6">
        <v>0</v>
      </c>
      <c r="AV1040" s="6">
        <v>0</v>
      </c>
      <c r="AW1040" s="6">
        <v>0</v>
      </c>
      <c r="AX1040" s="6">
        <v>0</v>
      </c>
      <c r="AY1040" s="6">
        <v>0</v>
      </c>
      <c r="AZ1040" s="6">
        <v>0</v>
      </c>
      <c r="BA1040" s="6">
        <v>0</v>
      </c>
    </row>
    <row r="1041" spans="1:55" hidden="1" x14ac:dyDescent="0.25">
      <c r="A1041" s="6" t="s">
        <v>2581</v>
      </c>
      <c r="B1041" s="36">
        <v>46238</v>
      </c>
      <c r="C1041" s="6" t="s">
        <v>2588</v>
      </c>
      <c r="D1041" s="6" t="s">
        <v>2654</v>
      </c>
      <c r="E1041" s="13">
        <v>6366</v>
      </c>
      <c r="F1041" s="6">
        <v>4</v>
      </c>
      <c r="G1041" s="6">
        <v>84</v>
      </c>
      <c r="H1041" s="8">
        <f t="shared" si="122"/>
        <v>1</v>
      </c>
      <c r="I1041" s="6">
        <f t="shared" si="120"/>
        <v>0</v>
      </c>
      <c r="J1041" s="8">
        <f t="shared" si="123"/>
        <v>0</v>
      </c>
      <c r="K1041" s="6">
        <f t="shared" si="124"/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6">
        <v>0</v>
      </c>
      <c r="AS1041" s="6">
        <v>0</v>
      </c>
      <c r="AT1041" s="6">
        <v>0</v>
      </c>
      <c r="AU1041" s="6">
        <v>0</v>
      </c>
      <c r="AV1041" s="6">
        <v>0</v>
      </c>
      <c r="AW1041" s="6">
        <v>0</v>
      </c>
      <c r="AX1041" s="6">
        <v>0</v>
      </c>
      <c r="AY1041" s="6">
        <v>0</v>
      </c>
      <c r="AZ1041" s="6">
        <v>0</v>
      </c>
      <c r="BA1041" s="6">
        <v>0</v>
      </c>
    </row>
    <row r="1042" spans="1:55" hidden="1" x14ac:dyDescent="0.25">
      <c r="A1042" s="6" t="s">
        <v>2579</v>
      </c>
      <c r="B1042" s="36">
        <v>46238</v>
      </c>
      <c r="C1042" s="6" t="s">
        <v>2677</v>
      </c>
      <c r="D1042" s="30" t="s">
        <v>2655</v>
      </c>
      <c r="E1042" s="13">
        <v>6366</v>
      </c>
      <c r="F1042" s="6">
        <v>1</v>
      </c>
      <c r="G1042" s="6">
        <v>21</v>
      </c>
      <c r="H1042" s="8">
        <f t="shared" si="122"/>
        <v>1</v>
      </c>
      <c r="I1042" s="6">
        <f t="shared" si="120"/>
        <v>0</v>
      </c>
      <c r="J1042" s="8">
        <f t="shared" si="123"/>
        <v>0</v>
      </c>
      <c r="K1042" s="6">
        <f t="shared" si="124"/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  <c r="AP1042" s="6">
        <v>0</v>
      </c>
      <c r="AQ1042" s="6">
        <v>0</v>
      </c>
      <c r="AR1042" s="6">
        <v>0</v>
      </c>
      <c r="AS1042" s="6">
        <v>0</v>
      </c>
      <c r="AT1042" s="6">
        <v>0</v>
      </c>
      <c r="AU1042" s="6">
        <v>0</v>
      </c>
      <c r="AV1042" s="6">
        <v>0</v>
      </c>
      <c r="AW1042" s="30">
        <v>0</v>
      </c>
      <c r="AX1042" s="6">
        <v>0</v>
      </c>
      <c r="AY1042" s="6">
        <v>0</v>
      </c>
      <c r="AZ1042" s="6">
        <v>0</v>
      </c>
      <c r="BA1042" s="6">
        <v>0</v>
      </c>
      <c r="BC1042" s="6" t="s">
        <v>2734</v>
      </c>
    </row>
    <row r="1043" spans="1:55" hidden="1" x14ac:dyDescent="0.25">
      <c r="A1043" s="6" t="s">
        <v>2581</v>
      </c>
      <c r="B1043" s="36">
        <v>46238</v>
      </c>
      <c r="C1043" s="6" t="s">
        <v>2588</v>
      </c>
      <c r="D1043" s="6" t="s">
        <v>2655</v>
      </c>
      <c r="E1043" s="13">
        <v>6446</v>
      </c>
      <c r="F1043" s="6">
        <v>1</v>
      </c>
      <c r="G1043" s="6">
        <v>21</v>
      </c>
      <c r="H1043" s="8">
        <f t="shared" si="122"/>
        <v>0.95238095238095233</v>
      </c>
      <c r="I1043" s="6">
        <f t="shared" si="120"/>
        <v>1</v>
      </c>
      <c r="J1043" s="8">
        <f t="shared" si="123"/>
        <v>0</v>
      </c>
      <c r="K1043" s="6">
        <f t="shared" si="124"/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1</v>
      </c>
      <c r="AA1043" s="6">
        <v>0</v>
      </c>
      <c r="AB1043" s="6">
        <v>0</v>
      </c>
      <c r="AC1043" s="6">
        <v>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6">
        <v>0</v>
      </c>
      <c r="AS1043" s="6">
        <v>0</v>
      </c>
      <c r="AT1043" s="6">
        <v>0</v>
      </c>
      <c r="AU1043" s="6">
        <v>0</v>
      </c>
      <c r="AV1043" s="6">
        <v>0</v>
      </c>
      <c r="AW1043" s="6">
        <v>0</v>
      </c>
      <c r="AX1043" s="6">
        <v>0</v>
      </c>
      <c r="AY1043" s="6">
        <v>0</v>
      </c>
      <c r="AZ1043" s="6">
        <v>0</v>
      </c>
      <c r="BA1043" s="6">
        <v>0</v>
      </c>
    </row>
    <row r="1044" spans="1:55" hidden="1" x14ac:dyDescent="0.25">
      <c r="A1044" s="6" t="s">
        <v>2581</v>
      </c>
      <c r="B1044" s="36">
        <v>46238</v>
      </c>
      <c r="C1044" s="6" t="s">
        <v>2588</v>
      </c>
      <c r="D1044" s="6" t="s">
        <v>2626</v>
      </c>
      <c r="E1044" s="13">
        <v>6446</v>
      </c>
      <c r="F1044" s="6">
        <v>3</v>
      </c>
      <c r="G1044" s="6">
        <v>63</v>
      </c>
      <c r="H1044" s="8">
        <f t="shared" si="122"/>
        <v>1</v>
      </c>
      <c r="I1044" s="6">
        <f t="shared" si="120"/>
        <v>0</v>
      </c>
      <c r="J1044" s="8">
        <f t="shared" si="123"/>
        <v>0</v>
      </c>
      <c r="K1044" s="6">
        <f t="shared" si="124"/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0</v>
      </c>
      <c r="AD1044" s="6">
        <v>0</v>
      </c>
      <c r="AE1044" s="6">
        <v>0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6">
        <v>0</v>
      </c>
      <c r="AS1044" s="6">
        <v>0</v>
      </c>
      <c r="AT1044" s="6">
        <v>0</v>
      </c>
      <c r="AU1044" s="6">
        <v>0</v>
      </c>
      <c r="AV1044" s="6">
        <v>0</v>
      </c>
      <c r="AW1044" s="6">
        <v>0</v>
      </c>
      <c r="AX1044" s="6">
        <v>0</v>
      </c>
      <c r="AY1044" s="6">
        <v>0</v>
      </c>
      <c r="AZ1044" s="6">
        <v>0</v>
      </c>
      <c r="BA1044" s="6">
        <v>0</v>
      </c>
    </row>
    <row r="1045" spans="1:55" hidden="1" x14ac:dyDescent="0.25">
      <c r="A1045" s="6" t="s">
        <v>2581</v>
      </c>
      <c r="B1045" s="36">
        <v>46238</v>
      </c>
      <c r="C1045" s="6" t="s">
        <v>2656</v>
      </c>
      <c r="D1045" s="6" t="s">
        <v>2657</v>
      </c>
      <c r="E1045" s="13">
        <v>6366</v>
      </c>
      <c r="F1045" s="6">
        <v>10</v>
      </c>
      <c r="G1045" s="6">
        <v>300</v>
      </c>
      <c r="H1045" s="8">
        <f t="shared" si="122"/>
        <v>1</v>
      </c>
      <c r="I1045" s="6">
        <f t="shared" si="120"/>
        <v>0</v>
      </c>
      <c r="J1045" s="8">
        <f t="shared" si="123"/>
        <v>0</v>
      </c>
      <c r="K1045" s="6">
        <f t="shared" si="124"/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0</v>
      </c>
      <c r="AM1045" s="6">
        <v>0</v>
      </c>
      <c r="AN1045" s="6">
        <v>0</v>
      </c>
      <c r="AO1045" s="6">
        <v>0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</row>
    <row r="1046" spans="1:55" hidden="1" x14ac:dyDescent="0.25">
      <c r="A1046" s="6" t="s">
        <v>2581</v>
      </c>
      <c r="B1046" s="36">
        <v>46238</v>
      </c>
      <c r="C1046" s="6" t="s">
        <v>1856</v>
      </c>
      <c r="D1046" s="6" t="s">
        <v>2593</v>
      </c>
      <c r="E1046" s="13">
        <v>6446</v>
      </c>
      <c r="F1046" s="6">
        <v>3</v>
      </c>
      <c r="G1046" s="6">
        <v>90</v>
      </c>
      <c r="H1046" s="8">
        <f t="shared" si="122"/>
        <v>1</v>
      </c>
      <c r="I1046" s="6">
        <f t="shared" si="120"/>
        <v>0</v>
      </c>
      <c r="J1046" s="8">
        <f t="shared" si="123"/>
        <v>0</v>
      </c>
      <c r="K1046" s="6">
        <f t="shared" si="124"/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6">
        <v>0</v>
      </c>
      <c r="AS1046" s="6">
        <v>0</v>
      </c>
      <c r="AT1046" s="6">
        <v>0</v>
      </c>
      <c r="AU1046" s="6">
        <v>0</v>
      </c>
      <c r="AV1046" s="6">
        <v>0</v>
      </c>
      <c r="AW1046" s="6">
        <v>0</v>
      </c>
      <c r="AX1046" s="6">
        <v>0</v>
      </c>
      <c r="AY1046" s="6">
        <v>0</v>
      </c>
      <c r="AZ1046" s="6">
        <v>0</v>
      </c>
      <c r="BA1046" s="6">
        <v>0</v>
      </c>
    </row>
    <row r="1047" spans="1:55" hidden="1" x14ac:dyDescent="0.25">
      <c r="A1047" s="6" t="s">
        <v>2581</v>
      </c>
      <c r="B1047" s="36">
        <v>46238</v>
      </c>
      <c r="C1047" s="6" t="s">
        <v>2658</v>
      </c>
      <c r="D1047" s="6" t="s">
        <v>2659</v>
      </c>
      <c r="E1047" s="13">
        <v>6366</v>
      </c>
      <c r="F1047" s="6">
        <v>1</v>
      </c>
      <c r="G1047" s="6">
        <v>30</v>
      </c>
      <c r="H1047" s="8">
        <f t="shared" si="122"/>
        <v>1</v>
      </c>
      <c r="I1047" s="6">
        <f t="shared" si="120"/>
        <v>0</v>
      </c>
      <c r="J1047" s="8">
        <f t="shared" si="123"/>
        <v>0</v>
      </c>
      <c r="K1047" s="6">
        <f t="shared" si="124"/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>
        <v>0</v>
      </c>
      <c r="AV1047" s="6">
        <v>0</v>
      </c>
      <c r="AW1047" s="6">
        <v>0</v>
      </c>
      <c r="AX1047" s="6">
        <v>0</v>
      </c>
      <c r="AY1047" s="6">
        <v>0</v>
      </c>
      <c r="AZ1047" s="6">
        <v>0</v>
      </c>
      <c r="BA1047" s="6">
        <v>0</v>
      </c>
    </row>
    <row r="1048" spans="1:55" hidden="1" x14ac:dyDescent="0.25">
      <c r="A1048" s="6" t="s">
        <v>2581</v>
      </c>
      <c r="B1048" s="36">
        <v>46238</v>
      </c>
      <c r="C1048" s="6" t="s">
        <v>2660</v>
      </c>
      <c r="D1048" s="6" t="s">
        <v>2661</v>
      </c>
      <c r="E1048" s="13">
        <v>6446</v>
      </c>
      <c r="F1048" s="6">
        <v>2</v>
      </c>
      <c r="G1048" s="6">
        <v>60</v>
      </c>
      <c r="H1048" s="8">
        <f t="shared" si="122"/>
        <v>1</v>
      </c>
      <c r="I1048" s="6">
        <f t="shared" si="120"/>
        <v>0</v>
      </c>
      <c r="J1048" s="8">
        <f t="shared" si="123"/>
        <v>0</v>
      </c>
      <c r="K1048" s="6">
        <f t="shared" si="124"/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6">
        <v>0</v>
      </c>
      <c r="AL1048" s="6">
        <v>0</v>
      </c>
      <c r="AM1048" s="6">
        <v>0</v>
      </c>
      <c r="AN1048" s="6">
        <v>0</v>
      </c>
      <c r="AO1048" s="6">
        <v>0</v>
      </c>
      <c r="AP1048" s="6">
        <v>0</v>
      </c>
      <c r="AQ1048" s="6">
        <v>0</v>
      </c>
      <c r="AR1048" s="6">
        <v>0</v>
      </c>
      <c r="AS1048" s="6">
        <v>0</v>
      </c>
      <c r="AT1048" s="6">
        <v>0</v>
      </c>
      <c r="AU1048" s="6">
        <v>0</v>
      </c>
      <c r="AV1048" s="6">
        <v>0</v>
      </c>
      <c r="AW1048" s="6">
        <v>0</v>
      </c>
      <c r="AX1048" s="6">
        <v>0</v>
      </c>
      <c r="AY1048" s="6">
        <v>0</v>
      </c>
      <c r="AZ1048" s="6">
        <v>0</v>
      </c>
      <c r="BA1048" s="6">
        <v>0</v>
      </c>
    </row>
    <row r="1049" spans="1:55" hidden="1" x14ac:dyDescent="0.25">
      <c r="A1049" s="6" t="s">
        <v>2581</v>
      </c>
      <c r="B1049" s="36">
        <v>46238</v>
      </c>
      <c r="C1049" s="6" t="s">
        <v>2662</v>
      </c>
      <c r="D1049" s="6" t="s">
        <v>2570</v>
      </c>
      <c r="E1049" s="13">
        <v>6446</v>
      </c>
      <c r="F1049" s="6">
        <v>1</v>
      </c>
      <c r="G1049" s="6">
        <v>30</v>
      </c>
      <c r="H1049" s="8">
        <f t="shared" si="122"/>
        <v>0.96666666666666667</v>
      </c>
      <c r="I1049" s="6">
        <f t="shared" si="120"/>
        <v>1</v>
      </c>
      <c r="J1049" s="8">
        <f t="shared" si="123"/>
        <v>0</v>
      </c>
      <c r="K1049" s="6">
        <f t="shared" si="124"/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0</v>
      </c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1</v>
      </c>
      <c r="AU1049" s="6">
        <v>0</v>
      </c>
      <c r="AV1049" s="6">
        <v>0</v>
      </c>
      <c r="AW1049" s="6">
        <v>0</v>
      </c>
      <c r="AX1049" s="6">
        <v>0</v>
      </c>
      <c r="AY1049" s="6">
        <v>0</v>
      </c>
      <c r="AZ1049" s="6">
        <v>0</v>
      </c>
      <c r="BA1049" s="6">
        <v>0</v>
      </c>
    </row>
    <row r="1050" spans="1:55" hidden="1" x14ac:dyDescent="0.25">
      <c r="A1050" s="6" t="s">
        <v>2581</v>
      </c>
      <c r="B1050" s="36">
        <v>46238</v>
      </c>
      <c r="C1050" s="6" t="s">
        <v>1856</v>
      </c>
      <c r="D1050" s="6" t="s">
        <v>2595</v>
      </c>
      <c r="E1050" s="13">
        <v>6446</v>
      </c>
      <c r="F1050" s="6">
        <v>1</v>
      </c>
      <c r="G1050" s="6">
        <v>30</v>
      </c>
      <c r="H1050" s="8">
        <f t="shared" si="122"/>
        <v>1</v>
      </c>
      <c r="I1050" s="6">
        <f t="shared" ref="I1050:I1113" si="126">SUM(L1050:AZ1050)</f>
        <v>0</v>
      </c>
      <c r="J1050" s="8">
        <f t="shared" si="123"/>
        <v>0</v>
      </c>
      <c r="K1050" s="6">
        <f t="shared" si="124"/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  <c r="AR1050" s="6">
        <v>0</v>
      </c>
      <c r="AS1050" s="6">
        <v>0</v>
      </c>
      <c r="AT1050" s="6">
        <v>0</v>
      </c>
      <c r="AU1050" s="6">
        <v>0</v>
      </c>
      <c r="AV1050" s="6">
        <v>0</v>
      </c>
      <c r="AW1050" s="6">
        <v>0</v>
      </c>
      <c r="AX1050" s="6">
        <v>0</v>
      </c>
      <c r="AY1050" s="6">
        <v>0</v>
      </c>
      <c r="AZ1050" s="6">
        <v>0</v>
      </c>
      <c r="BA1050" s="6">
        <v>0</v>
      </c>
    </row>
    <row r="1051" spans="1:55" hidden="1" x14ac:dyDescent="0.25">
      <c r="A1051" s="6" t="s">
        <v>2581</v>
      </c>
      <c r="B1051" s="36">
        <v>46238</v>
      </c>
      <c r="C1051" s="6" t="s">
        <v>2663</v>
      </c>
      <c r="D1051" s="6" t="s">
        <v>2521</v>
      </c>
      <c r="E1051" s="13">
        <v>6446</v>
      </c>
      <c r="F1051" s="6">
        <v>12</v>
      </c>
      <c r="G1051" s="6">
        <v>360</v>
      </c>
      <c r="H1051" s="8">
        <f t="shared" si="122"/>
        <v>0.99722222222222223</v>
      </c>
      <c r="I1051" s="6">
        <f t="shared" si="126"/>
        <v>1</v>
      </c>
      <c r="J1051" s="8">
        <f t="shared" si="123"/>
        <v>0</v>
      </c>
      <c r="K1051" s="6">
        <f t="shared" si="124"/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0</v>
      </c>
      <c r="AE1051" s="6">
        <v>0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6">
        <v>0</v>
      </c>
      <c r="AS1051" s="6">
        <v>0</v>
      </c>
      <c r="AT1051" s="6">
        <v>1</v>
      </c>
      <c r="AU1051" s="6">
        <v>0</v>
      </c>
      <c r="AV1051" s="6">
        <v>0</v>
      </c>
      <c r="AW1051" s="6">
        <v>0</v>
      </c>
      <c r="AX1051" s="6">
        <v>0</v>
      </c>
      <c r="AY1051" s="6">
        <v>0</v>
      </c>
      <c r="AZ1051" s="6">
        <v>0</v>
      </c>
      <c r="BA1051" s="6">
        <v>0</v>
      </c>
    </row>
    <row r="1052" spans="1:55" hidden="1" x14ac:dyDescent="0.25">
      <c r="A1052" s="6" t="s">
        <v>2581</v>
      </c>
      <c r="B1052" s="36">
        <v>46238</v>
      </c>
      <c r="C1052" s="6" t="s">
        <v>1856</v>
      </c>
      <c r="D1052" s="6" t="s">
        <v>2568</v>
      </c>
      <c r="E1052" s="13">
        <v>6446</v>
      </c>
      <c r="F1052" s="6">
        <v>1</v>
      </c>
      <c r="G1052" s="6">
        <v>30</v>
      </c>
      <c r="H1052" s="8">
        <f t="shared" si="122"/>
        <v>1</v>
      </c>
      <c r="I1052" s="6">
        <f t="shared" si="126"/>
        <v>0</v>
      </c>
      <c r="J1052" s="8">
        <f t="shared" si="123"/>
        <v>0</v>
      </c>
      <c r="K1052" s="6">
        <f t="shared" si="124"/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6">
        <v>0</v>
      </c>
      <c r="AK1052" s="6">
        <v>0</v>
      </c>
      <c r="AL1052" s="6">
        <v>0</v>
      </c>
      <c r="AM1052" s="6">
        <v>0</v>
      </c>
      <c r="AN1052" s="6">
        <v>0</v>
      </c>
      <c r="AO1052" s="6">
        <v>0</v>
      </c>
      <c r="AP1052" s="6">
        <v>0</v>
      </c>
      <c r="AQ1052" s="6">
        <v>0</v>
      </c>
      <c r="AR1052" s="6">
        <v>0</v>
      </c>
      <c r="AS1052" s="6">
        <v>0</v>
      </c>
      <c r="AT1052" s="6">
        <v>0</v>
      </c>
      <c r="AU1052" s="6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</row>
    <row r="1053" spans="1:55" hidden="1" x14ac:dyDescent="0.25">
      <c r="A1053" s="6" t="s">
        <v>2581</v>
      </c>
      <c r="B1053" s="36">
        <v>46238</v>
      </c>
      <c r="C1053" s="6" t="s">
        <v>2665</v>
      </c>
      <c r="D1053" s="6" t="s">
        <v>2664</v>
      </c>
      <c r="E1053" s="13">
        <v>6366</v>
      </c>
      <c r="F1053" s="6">
        <v>5</v>
      </c>
      <c r="G1053" s="6">
        <v>150</v>
      </c>
      <c r="H1053" s="8">
        <f t="shared" si="122"/>
        <v>0.99333333333333329</v>
      </c>
      <c r="I1053" s="6">
        <f t="shared" si="126"/>
        <v>1</v>
      </c>
      <c r="J1053" s="8">
        <f t="shared" si="123"/>
        <v>0</v>
      </c>
      <c r="K1053" s="6">
        <f t="shared" si="124"/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1</v>
      </c>
      <c r="AD1053" s="6">
        <v>0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6">
        <v>0</v>
      </c>
      <c r="AS1053" s="6">
        <v>0</v>
      </c>
      <c r="AT1053" s="6">
        <v>0</v>
      </c>
      <c r="AU1053" s="6">
        <v>0</v>
      </c>
      <c r="AV1053" s="6">
        <v>0</v>
      </c>
      <c r="AW1053" s="6">
        <v>0</v>
      </c>
      <c r="AX1053" s="6">
        <v>0</v>
      </c>
      <c r="AY1053" s="6">
        <v>0</v>
      </c>
      <c r="AZ1053" s="6">
        <v>0</v>
      </c>
      <c r="BA1053" s="6">
        <v>0</v>
      </c>
    </row>
    <row r="1054" spans="1:55" hidden="1" x14ac:dyDescent="0.25">
      <c r="A1054" s="6" t="s">
        <v>2581</v>
      </c>
      <c r="B1054" s="36">
        <v>46238</v>
      </c>
      <c r="C1054" s="6" t="s">
        <v>2666</v>
      </c>
      <c r="D1054" s="6" t="s">
        <v>2667</v>
      </c>
      <c r="E1054" s="13">
        <v>6366</v>
      </c>
      <c r="F1054" s="6">
        <v>2</v>
      </c>
      <c r="G1054" s="6">
        <v>60</v>
      </c>
      <c r="H1054" s="8">
        <f t="shared" si="122"/>
        <v>0.98333333333333328</v>
      </c>
      <c r="I1054" s="6">
        <f t="shared" si="126"/>
        <v>1</v>
      </c>
      <c r="J1054" s="8">
        <f t="shared" si="123"/>
        <v>0</v>
      </c>
      <c r="K1054" s="6">
        <f t="shared" si="124"/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1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6">
        <v>0</v>
      </c>
      <c r="AS1054" s="6">
        <v>0</v>
      </c>
      <c r="AT1054" s="6">
        <v>0</v>
      </c>
      <c r="AU1054" s="6">
        <v>0</v>
      </c>
      <c r="AV1054" s="6">
        <v>0</v>
      </c>
      <c r="AW1054" s="6">
        <v>0</v>
      </c>
      <c r="AX1054" s="6">
        <v>0</v>
      </c>
      <c r="AY1054" s="6">
        <v>0</v>
      </c>
      <c r="AZ1054" s="6">
        <v>0</v>
      </c>
      <c r="BA1054" s="6">
        <v>0</v>
      </c>
    </row>
    <row r="1055" spans="1:55" hidden="1" x14ac:dyDescent="0.25">
      <c r="A1055" s="6" t="s">
        <v>2581</v>
      </c>
      <c r="B1055" s="36">
        <v>46238</v>
      </c>
      <c r="C1055" s="6" t="s">
        <v>1868</v>
      </c>
      <c r="D1055" s="6" t="s">
        <v>1890</v>
      </c>
      <c r="E1055" s="6">
        <v>6494</v>
      </c>
      <c r="F1055" s="6">
        <v>2</v>
      </c>
      <c r="G1055" s="6">
        <v>240</v>
      </c>
      <c r="H1055" s="8">
        <f t="shared" si="122"/>
        <v>1</v>
      </c>
      <c r="I1055" s="6">
        <f t="shared" si="126"/>
        <v>0</v>
      </c>
      <c r="J1055" s="8">
        <f t="shared" si="123"/>
        <v>0</v>
      </c>
      <c r="K1055" s="6">
        <f t="shared" si="124"/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>
        <v>0</v>
      </c>
      <c r="AV1055" s="6">
        <v>0</v>
      </c>
      <c r="AW1055" s="6">
        <v>0</v>
      </c>
      <c r="AX1055" s="6">
        <v>0</v>
      </c>
      <c r="AY1055" s="6">
        <v>0</v>
      </c>
      <c r="AZ1055" s="6">
        <v>0</v>
      </c>
      <c r="BA1055" s="6">
        <v>0</v>
      </c>
    </row>
    <row r="1056" spans="1:55" hidden="1" x14ac:dyDescent="0.25">
      <c r="A1056" s="6" t="s">
        <v>2581</v>
      </c>
      <c r="B1056" s="36">
        <v>46238</v>
      </c>
      <c r="C1056" s="6" t="s">
        <v>1868</v>
      </c>
      <c r="D1056" s="6" t="s">
        <v>1890</v>
      </c>
      <c r="E1056" s="6">
        <v>6905</v>
      </c>
      <c r="F1056" s="6">
        <v>2</v>
      </c>
      <c r="G1056" s="6">
        <v>240</v>
      </c>
      <c r="H1056" s="8">
        <f t="shared" si="122"/>
        <v>1</v>
      </c>
      <c r="I1056" s="6">
        <f t="shared" si="126"/>
        <v>0</v>
      </c>
      <c r="J1056" s="8">
        <f t="shared" si="123"/>
        <v>0</v>
      </c>
      <c r="K1056" s="6">
        <f t="shared" si="124"/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  <c r="AP1056" s="6">
        <v>0</v>
      </c>
      <c r="AQ1056" s="6">
        <v>0</v>
      </c>
      <c r="AR1056" s="6">
        <v>0</v>
      </c>
      <c r="AS1056" s="6">
        <v>0</v>
      </c>
      <c r="AT1056" s="6">
        <v>0</v>
      </c>
      <c r="AU1056" s="6">
        <v>0</v>
      </c>
      <c r="AV1056" s="6">
        <v>0</v>
      </c>
      <c r="AW1056" s="6">
        <v>0</v>
      </c>
      <c r="AX1056" s="6">
        <v>0</v>
      </c>
      <c r="AY1056" s="6">
        <v>0</v>
      </c>
      <c r="AZ1056" s="6">
        <v>0</v>
      </c>
      <c r="BA1056" s="6">
        <v>0</v>
      </c>
    </row>
    <row r="1057" spans="1:53" hidden="1" x14ac:dyDescent="0.25">
      <c r="A1057" s="6" t="s">
        <v>2581</v>
      </c>
      <c r="B1057" s="36">
        <v>46238</v>
      </c>
      <c r="C1057" s="6" t="s">
        <v>1866</v>
      </c>
      <c r="D1057" s="6" t="s">
        <v>1877</v>
      </c>
      <c r="E1057" s="6">
        <v>6601</v>
      </c>
      <c r="F1057" s="6">
        <v>3</v>
      </c>
      <c r="G1057" s="6">
        <f>F1057*120</f>
        <v>360</v>
      </c>
      <c r="H1057" s="8">
        <f t="shared" si="122"/>
        <v>1</v>
      </c>
      <c r="I1057" s="6">
        <f t="shared" si="126"/>
        <v>0</v>
      </c>
      <c r="J1057" s="8">
        <f t="shared" si="123"/>
        <v>0</v>
      </c>
      <c r="K1057" s="6">
        <f t="shared" si="124"/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6">
        <v>0</v>
      </c>
      <c r="AS1057" s="6">
        <v>0</v>
      </c>
      <c r="AT1057" s="6">
        <v>0</v>
      </c>
      <c r="AU1057" s="6">
        <v>0</v>
      </c>
      <c r="AV1057" s="6">
        <v>0</v>
      </c>
      <c r="AW1057" s="6">
        <v>0</v>
      </c>
      <c r="AX1057" s="6">
        <v>0</v>
      </c>
      <c r="AY1057" s="6">
        <v>0</v>
      </c>
      <c r="AZ1057" s="6">
        <v>0</v>
      </c>
      <c r="BA1057" s="6">
        <v>0</v>
      </c>
    </row>
    <row r="1058" spans="1:53" hidden="1" x14ac:dyDescent="0.25">
      <c r="A1058" s="6" t="s">
        <v>2581</v>
      </c>
      <c r="B1058" s="36">
        <v>46238</v>
      </c>
      <c r="C1058" s="6" t="s">
        <v>1866</v>
      </c>
      <c r="D1058" s="6" t="s">
        <v>1877</v>
      </c>
      <c r="E1058" s="6">
        <v>6688</v>
      </c>
      <c r="F1058" s="6">
        <v>1</v>
      </c>
      <c r="G1058" s="6">
        <f>F1058*120</f>
        <v>120</v>
      </c>
      <c r="H1058" s="8">
        <f t="shared" si="122"/>
        <v>1</v>
      </c>
      <c r="I1058" s="6">
        <f t="shared" si="126"/>
        <v>0</v>
      </c>
      <c r="J1058" s="8">
        <f t="shared" si="123"/>
        <v>0</v>
      </c>
      <c r="K1058" s="6">
        <f t="shared" si="124"/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  <c r="AP1058" s="6">
        <v>0</v>
      </c>
      <c r="AQ1058" s="6">
        <v>0</v>
      </c>
      <c r="AR1058" s="6">
        <v>0</v>
      </c>
      <c r="AS1058" s="6">
        <v>0</v>
      </c>
      <c r="AT1058" s="6">
        <v>0</v>
      </c>
      <c r="AU1058" s="6">
        <v>0</v>
      </c>
      <c r="AV1058" s="6">
        <v>0</v>
      </c>
      <c r="AW1058" s="6">
        <v>0</v>
      </c>
      <c r="AX1058" s="6">
        <v>0</v>
      </c>
      <c r="AY1058" s="6">
        <v>0</v>
      </c>
      <c r="AZ1058" s="6">
        <v>0</v>
      </c>
      <c r="BA1058" s="6">
        <v>0</v>
      </c>
    </row>
    <row r="1059" spans="1:53" hidden="1" x14ac:dyDescent="0.25">
      <c r="A1059" s="6" t="s">
        <v>2581</v>
      </c>
      <c r="B1059" s="36">
        <v>46238</v>
      </c>
      <c r="C1059" s="6" t="s">
        <v>1866</v>
      </c>
      <c r="D1059" s="6" t="s">
        <v>2670</v>
      </c>
      <c r="E1059" s="6">
        <v>6688</v>
      </c>
      <c r="F1059" s="6">
        <v>1</v>
      </c>
      <c r="G1059" s="6">
        <f>F1059*120</f>
        <v>120</v>
      </c>
      <c r="H1059" s="8">
        <f t="shared" si="122"/>
        <v>1</v>
      </c>
      <c r="I1059" s="6">
        <f t="shared" si="126"/>
        <v>0</v>
      </c>
      <c r="J1059" s="8">
        <f t="shared" si="123"/>
        <v>0</v>
      </c>
      <c r="K1059" s="6">
        <f t="shared" si="124"/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6">
        <v>0</v>
      </c>
      <c r="AS1059" s="6">
        <v>0</v>
      </c>
      <c r="AT1059" s="6">
        <v>0</v>
      </c>
      <c r="AU1059" s="6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</row>
    <row r="1060" spans="1:53" hidden="1" x14ac:dyDescent="0.25">
      <c r="A1060" s="6" t="s">
        <v>2581</v>
      </c>
      <c r="B1060" s="36">
        <v>46238</v>
      </c>
      <c r="C1060" s="6" t="s">
        <v>2145</v>
      </c>
      <c r="D1060" s="6" t="s">
        <v>2166</v>
      </c>
      <c r="E1060" s="6">
        <v>6905</v>
      </c>
      <c r="F1060" s="96">
        <v>9</v>
      </c>
      <c r="G1060" s="6">
        <v>1530</v>
      </c>
      <c r="H1060" s="8">
        <f t="shared" si="122"/>
        <v>0.99934640522875817</v>
      </c>
      <c r="I1060" s="6">
        <f t="shared" si="126"/>
        <v>1</v>
      </c>
      <c r="J1060" s="8">
        <f t="shared" si="123"/>
        <v>0</v>
      </c>
      <c r="K1060" s="6">
        <f t="shared" si="124"/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1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6">
        <v>0</v>
      </c>
      <c r="AS1060" s="6">
        <v>0</v>
      </c>
      <c r="AT1060" s="6">
        <v>0</v>
      </c>
      <c r="AU1060" s="6">
        <v>0</v>
      </c>
      <c r="AV1060" s="6">
        <v>0</v>
      </c>
      <c r="AW1060" s="6">
        <v>0</v>
      </c>
      <c r="AX1060" s="6">
        <v>0</v>
      </c>
      <c r="AY1060" s="6">
        <v>0</v>
      </c>
      <c r="AZ1060" s="6">
        <v>0</v>
      </c>
      <c r="BA1060" s="6">
        <v>0</v>
      </c>
    </row>
    <row r="1061" spans="1:53" hidden="1" x14ac:dyDescent="0.25">
      <c r="A1061" s="6" t="s">
        <v>2581</v>
      </c>
      <c r="B1061" s="36">
        <v>46238</v>
      </c>
      <c r="C1061" s="6" t="s">
        <v>2145</v>
      </c>
      <c r="D1061" s="6" t="s">
        <v>2154</v>
      </c>
      <c r="E1061" s="6">
        <v>6905</v>
      </c>
      <c r="F1061" s="96">
        <v>12</v>
      </c>
      <c r="G1061" s="6">
        <v>2040</v>
      </c>
      <c r="H1061" s="8">
        <f t="shared" si="122"/>
        <v>1</v>
      </c>
      <c r="I1061" s="6">
        <f t="shared" si="126"/>
        <v>0</v>
      </c>
      <c r="J1061" s="8">
        <f t="shared" si="123"/>
        <v>0</v>
      </c>
      <c r="K1061" s="6">
        <f t="shared" si="124"/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>
        <v>0</v>
      </c>
      <c r="AS1061" s="6">
        <v>0</v>
      </c>
      <c r="AT1061" s="6">
        <v>0</v>
      </c>
      <c r="AU1061" s="6">
        <v>0</v>
      </c>
      <c r="AV1061" s="6">
        <v>0</v>
      </c>
      <c r="AW1061" s="6">
        <v>0</v>
      </c>
      <c r="AX1061" s="6">
        <v>0</v>
      </c>
      <c r="AY1061" s="6">
        <v>0</v>
      </c>
      <c r="AZ1061" s="6">
        <v>0</v>
      </c>
      <c r="BA1061" s="6">
        <v>0</v>
      </c>
    </row>
    <row r="1062" spans="1:53" hidden="1" x14ac:dyDescent="0.25">
      <c r="A1062" s="6" t="s">
        <v>2581</v>
      </c>
      <c r="B1062" s="36">
        <v>46239</v>
      </c>
      <c r="C1062" s="39" t="s">
        <v>1279</v>
      </c>
      <c r="D1062" s="6" t="s">
        <v>1450</v>
      </c>
      <c r="E1062" s="13">
        <v>6905</v>
      </c>
      <c r="F1062" s="6">
        <v>6</v>
      </c>
      <c r="G1062" s="6">
        <v>126</v>
      </c>
      <c r="H1062" s="8">
        <f t="shared" si="122"/>
        <v>1</v>
      </c>
      <c r="I1062" s="6">
        <f t="shared" si="126"/>
        <v>0</v>
      </c>
      <c r="J1062" s="8">
        <f t="shared" si="123"/>
        <v>0</v>
      </c>
      <c r="K1062" s="6">
        <f t="shared" si="124"/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  <c r="AR1062" s="6">
        <v>0</v>
      </c>
      <c r="AS1062" s="6">
        <v>0</v>
      </c>
      <c r="AT1062" s="6">
        <v>0</v>
      </c>
      <c r="AU1062" s="6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</row>
    <row r="1063" spans="1:53" hidden="1" x14ac:dyDescent="0.25">
      <c r="A1063" s="6" t="s">
        <v>2581</v>
      </c>
      <c r="B1063" s="36">
        <v>46239</v>
      </c>
      <c r="C1063" s="6" t="s">
        <v>1275</v>
      </c>
      <c r="D1063" s="6" t="s">
        <v>1353</v>
      </c>
      <c r="E1063" s="6">
        <v>6905</v>
      </c>
      <c r="F1063" s="6">
        <v>12</v>
      </c>
      <c r="G1063" s="6">
        <v>252</v>
      </c>
      <c r="H1063" s="8">
        <f t="shared" ref="H1063:H1126" si="127">1-I1063/G1063</f>
        <v>1</v>
      </c>
      <c r="I1063" s="6">
        <f t="shared" si="126"/>
        <v>0</v>
      </c>
      <c r="J1063" s="8">
        <f t="shared" si="123"/>
        <v>0</v>
      </c>
      <c r="K1063" s="6">
        <f t="shared" si="124"/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6">
        <v>0</v>
      </c>
      <c r="AS1063" s="6">
        <v>0</v>
      </c>
      <c r="AT1063" s="6">
        <v>0</v>
      </c>
      <c r="AU1063" s="6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</row>
    <row r="1064" spans="1:53" hidden="1" x14ac:dyDescent="0.25">
      <c r="A1064" s="6" t="s">
        <v>2581</v>
      </c>
      <c r="B1064" s="36">
        <v>46239</v>
      </c>
      <c r="C1064" s="6" t="s">
        <v>2623</v>
      </c>
      <c r="D1064" s="6" t="s">
        <v>2683</v>
      </c>
      <c r="E1064" s="13">
        <v>6366</v>
      </c>
      <c r="F1064" s="6">
        <v>2</v>
      </c>
      <c r="G1064" s="6">
        <v>52</v>
      </c>
      <c r="H1064" s="8">
        <f t="shared" si="127"/>
        <v>1</v>
      </c>
      <c r="I1064" s="6">
        <f t="shared" si="126"/>
        <v>0</v>
      </c>
      <c r="J1064" s="8">
        <f t="shared" si="123"/>
        <v>0</v>
      </c>
      <c r="K1064" s="6">
        <f t="shared" si="124"/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  <c r="AR1064" s="6">
        <v>0</v>
      </c>
      <c r="AS1064" s="6">
        <v>0</v>
      </c>
      <c r="AT1064" s="6">
        <v>0</v>
      </c>
      <c r="AU1064" s="6">
        <v>0</v>
      </c>
      <c r="AV1064" s="6">
        <v>0</v>
      </c>
      <c r="AW1064" s="6">
        <v>0</v>
      </c>
      <c r="AX1064" s="6">
        <v>0</v>
      </c>
      <c r="AY1064" s="6">
        <v>0</v>
      </c>
      <c r="AZ1064" s="6">
        <v>0</v>
      </c>
      <c r="BA1064" s="6">
        <v>0</v>
      </c>
    </row>
    <row r="1065" spans="1:53" hidden="1" x14ac:dyDescent="0.25">
      <c r="A1065" s="6" t="s">
        <v>2581</v>
      </c>
      <c r="B1065" s="36">
        <v>46239</v>
      </c>
      <c r="C1065" s="6" t="s">
        <v>2684</v>
      </c>
      <c r="D1065" s="6" t="s">
        <v>2685</v>
      </c>
      <c r="E1065" s="13">
        <v>6366</v>
      </c>
      <c r="F1065" s="6">
        <v>2</v>
      </c>
      <c r="G1065" s="6">
        <v>60</v>
      </c>
      <c r="H1065" s="8">
        <f t="shared" si="127"/>
        <v>1</v>
      </c>
      <c r="I1065" s="6">
        <f t="shared" si="126"/>
        <v>0</v>
      </c>
      <c r="J1065" s="8">
        <f t="shared" si="123"/>
        <v>0</v>
      </c>
      <c r="K1065" s="6">
        <f t="shared" si="124"/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6">
        <v>0</v>
      </c>
      <c r="AS1065" s="6">
        <v>0</v>
      </c>
      <c r="AT1065" s="6">
        <v>0</v>
      </c>
      <c r="AU1065" s="6">
        <v>0</v>
      </c>
      <c r="AV1065" s="6">
        <v>0</v>
      </c>
      <c r="AW1065" s="6">
        <v>0</v>
      </c>
      <c r="AX1065" s="6">
        <v>0</v>
      </c>
      <c r="AY1065" s="6">
        <v>0</v>
      </c>
      <c r="AZ1065" s="6">
        <v>0</v>
      </c>
      <c r="BA1065" s="6">
        <v>0</v>
      </c>
    </row>
    <row r="1066" spans="1:53" hidden="1" x14ac:dyDescent="0.25">
      <c r="A1066" s="6" t="s">
        <v>2581</v>
      </c>
      <c r="B1066" s="36">
        <v>46239</v>
      </c>
      <c r="C1066" s="6" t="s">
        <v>1856</v>
      </c>
      <c r="D1066" s="6" t="s">
        <v>2686</v>
      </c>
      <c r="E1066" s="13">
        <v>6366</v>
      </c>
      <c r="F1066" s="6">
        <v>2</v>
      </c>
      <c r="G1066" s="6">
        <v>60</v>
      </c>
      <c r="H1066" s="8">
        <f t="shared" si="127"/>
        <v>1</v>
      </c>
      <c r="I1066" s="6">
        <f t="shared" si="126"/>
        <v>0</v>
      </c>
      <c r="J1066" s="8">
        <f t="shared" si="123"/>
        <v>0</v>
      </c>
      <c r="K1066" s="6">
        <f t="shared" si="124"/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0</v>
      </c>
      <c r="AU1066" s="6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</row>
    <row r="1067" spans="1:53" hidden="1" x14ac:dyDescent="0.25">
      <c r="A1067" s="6" t="s">
        <v>2581</v>
      </c>
      <c r="B1067" s="36">
        <v>46239</v>
      </c>
      <c r="C1067" s="6" t="s">
        <v>2588</v>
      </c>
      <c r="D1067" s="6" t="s">
        <v>2690</v>
      </c>
      <c r="E1067" s="13">
        <v>6446</v>
      </c>
      <c r="F1067" s="6">
        <v>2</v>
      </c>
      <c r="G1067" s="6">
        <v>42</v>
      </c>
      <c r="H1067" s="8">
        <f t="shared" si="127"/>
        <v>0.97619047619047616</v>
      </c>
      <c r="I1067" s="6">
        <f t="shared" si="126"/>
        <v>1</v>
      </c>
      <c r="J1067" s="8">
        <f t="shared" si="123"/>
        <v>0</v>
      </c>
      <c r="K1067" s="6">
        <f t="shared" si="124"/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6">
        <v>0</v>
      </c>
      <c r="AS1067" s="6">
        <v>0</v>
      </c>
      <c r="AT1067" s="6">
        <v>0</v>
      </c>
      <c r="AU1067" s="6">
        <v>0</v>
      </c>
      <c r="AV1067" s="6">
        <v>0</v>
      </c>
      <c r="AW1067" s="6">
        <v>0</v>
      </c>
      <c r="AX1067" s="6">
        <v>1</v>
      </c>
      <c r="AY1067" s="6">
        <v>0</v>
      </c>
      <c r="AZ1067" s="6">
        <v>0</v>
      </c>
      <c r="BA1067" s="6">
        <v>0</v>
      </c>
    </row>
    <row r="1068" spans="1:53" hidden="1" x14ac:dyDescent="0.25">
      <c r="A1068" s="6" t="s">
        <v>2581</v>
      </c>
      <c r="B1068" s="36">
        <v>46239</v>
      </c>
      <c r="C1068" s="6" t="s">
        <v>2588</v>
      </c>
      <c r="D1068" s="6" t="s">
        <v>2687</v>
      </c>
      <c r="E1068" s="13">
        <v>6366</v>
      </c>
      <c r="F1068" s="6">
        <v>1</v>
      </c>
      <c r="G1068" s="6">
        <v>21</v>
      </c>
      <c r="H1068" s="8">
        <f t="shared" si="127"/>
        <v>1</v>
      </c>
      <c r="I1068" s="6">
        <f t="shared" si="126"/>
        <v>0</v>
      </c>
      <c r="J1068" s="8">
        <f t="shared" si="123"/>
        <v>0</v>
      </c>
      <c r="K1068" s="6">
        <f t="shared" si="124"/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6">
        <v>0</v>
      </c>
      <c r="AS1068" s="6">
        <v>0</v>
      </c>
      <c r="AT1068" s="6">
        <v>0</v>
      </c>
      <c r="AU1068" s="6">
        <v>0</v>
      </c>
      <c r="AV1068" s="6">
        <v>0</v>
      </c>
      <c r="AW1068" s="6">
        <v>0</v>
      </c>
      <c r="AX1068" s="6">
        <v>0</v>
      </c>
      <c r="AY1068" s="6">
        <v>0</v>
      </c>
      <c r="AZ1068" s="6">
        <v>0</v>
      </c>
      <c r="BA1068" s="6">
        <v>0</v>
      </c>
    </row>
    <row r="1069" spans="1:53" hidden="1" x14ac:dyDescent="0.25">
      <c r="A1069" s="6" t="s">
        <v>2581</v>
      </c>
      <c r="B1069" s="36">
        <v>46239</v>
      </c>
      <c r="C1069" s="6" t="s">
        <v>2588</v>
      </c>
      <c r="D1069" s="6" t="s">
        <v>2687</v>
      </c>
      <c r="E1069" s="13">
        <v>6446</v>
      </c>
      <c r="F1069" s="6">
        <v>1</v>
      </c>
      <c r="G1069" s="6">
        <v>21</v>
      </c>
      <c r="H1069" s="8">
        <f t="shared" si="127"/>
        <v>1</v>
      </c>
      <c r="I1069" s="6">
        <f t="shared" si="126"/>
        <v>0</v>
      </c>
      <c r="J1069" s="8">
        <f t="shared" si="123"/>
        <v>0</v>
      </c>
      <c r="K1069" s="6">
        <f t="shared" si="124"/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6">
        <v>0</v>
      </c>
      <c r="AT1069" s="6">
        <v>0</v>
      </c>
      <c r="AU1069" s="6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</row>
    <row r="1070" spans="1:53" hidden="1" x14ac:dyDescent="0.25">
      <c r="A1070" s="6" t="s">
        <v>2581</v>
      </c>
      <c r="B1070" s="36">
        <v>46239</v>
      </c>
      <c r="C1070" s="6" t="s">
        <v>2588</v>
      </c>
      <c r="D1070" s="6" t="s">
        <v>2688</v>
      </c>
      <c r="E1070" s="13">
        <v>6366</v>
      </c>
      <c r="F1070" s="6">
        <v>3</v>
      </c>
      <c r="G1070" s="6">
        <v>63</v>
      </c>
      <c r="H1070" s="8">
        <f t="shared" si="127"/>
        <v>0.96825396825396826</v>
      </c>
      <c r="I1070" s="6">
        <f t="shared" si="126"/>
        <v>2</v>
      </c>
      <c r="J1070" s="8">
        <f t="shared" si="123"/>
        <v>0</v>
      </c>
      <c r="K1070" s="6">
        <f t="shared" si="124"/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  <c r="AP1070" s="6">
        <v>0</v>
      </c>
      <c r="AQ1070" s="6">
        <v>0</v>
      </c>
      <c r="AR1070" s="6">
        <v>2</v>
      </c>
      <c r="AS1070" s="6">
        <v>0</v>
      </c>
      <c r="AT1070" s="6">
        <v>0</v>
      </c>
      <c r="AU1070" s="6">
        <v>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</row>
    <row r="1071" spans="1:53" hidden="1" x14ac:dyDescent="0.25">
      <c r="A1071" s="6" t="s">
        <v>2581</v>
      </c>
      <c r="B1071" s="36">
        <v>46239</v>
      </c>
      <c r="C1071" s="6" t="s">
        <v>1868</v>
      </c>
      <c r="D1071" s="6" t="s">
        <v>1886</v>
      </c>
      <c r="E1071" s="6">
        <v>6905</v>
      </c>
      <c r="F1071" s="6">
        <v>1</v>
      </c>
      <c r="G1071" s="6">
        <f>F1071*120</f>
        <v>120</v>
      </c>
      <c r="H1071" s="8">
        <f t="shared" si="127"/>
        <v>1</v>
      </c>
      <c r="I1071" s="6">
        <f t="shared" si="126"/>
        <v>0</v>
      </c>
      <c r="J1071" s="8">
        <f t="shared" si="123"/>
        <v>0</v>
      </c>
      <c r="K1071" s="6">
        <f t="shared" si="124"/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>
        <v>0</v>
      </c>
      <c r="AS1071" s="6">
        <v>0</v>
      </c>
      <c r="AT1071" s="6">
        <v>0</v>
      </c>
      <c r="AU1071" s="6">
        <v>0</v>
      </c>
      <c r="AV1071" s="6">
        <v>0</v>
      </c>
      <c r="AW1071" s="6">
        <v>0</v>
      </c>
      <c r="AX1071" s="6">
        <v>0</v>
      </c>
      <c r="AY1071" s="6">
        <v>0</v>
      </c>
      <c r="AZ1071" s="6">
        <v>0</v>
      </c>
      <c r="BA1071" s="6">
        <v>0</v>
      </c>
    </row>
    <row r="1072" spans="1:53" hidden="1" x14ac:dyDescent="0.25">
      <c r="A1072" s="6" t="s">
        <v>2581</v>
      </c>
      <c r="B1072" s="36">
        <v>46239</v>
      </c>
      <c r="C1072" s="6" t="s">
        <v>2145</v>
      </c>
      <c r="D1072" s="6" t="s">
        <v>2146</v>
      </c>
      <c r="E1072" s="6">
        <v>6905</v>
      </c>
      <c r="F1072" s="96">
        <v>1</v>
      </c>
      <c r="G1072" s="6">
        <v>170</v>
      </c>
      <c r="H1072" s="8">
        <f t="shared" si="127"/>
        <v>1</v>
      </c>
      <c r="I1072" s="6">
        <f t="shared" si="126"/>
        <v>0</v>
      </c>
      <c r="J1072" s="8">
        <f t="shared" si="123"/>
        <v>0</v>
      </c>
      <c r="K1072" s="6">
        <f t="shared" si="124"/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  <c r="AP1072" s="6">
        <v>0</v>
      </c>
      <c r="AQ1072" s="6">
        <v>0</v>
      </c>
      <c r="AR1072" s="6">
        <v>0</v>
      </c>
      <c r="AS1072" s="6">
        <v>0</v>
      </c>
      <c r="AT1072" s="6">
        <v>0</v>
      </c>
      <c r="AU1072" s="6">
        <v>0</v>
      </c>
      <c r="AV1072" s="6">
        <v>0</v>
      </c>
      <c r="AW1072" s="6">
        <v>0</v>
      </c>
      <c r="AX1072" s="6">
        <v>0</v>
      </c>
      <c r="AY1072" s="6">
        <v>0</v>
      </c>
      <c r="AZ1072" s="6">
        <v>0</v>
      </c>
      <c r="BA1072" s="6">
        <v>0</v>
      </c>
    </row>
    <row r="1073" spans="1:53" hidden="1" x14ac:dyDescent="0.25">
      <c r="A1073" s="6" t="s">
        <v>2581</v>
      </c>
      <c r="B1073" s="36">
        <v>46239</v>
      </c>
      <c r="C1073" s="6" t="s">
        <v>2700</v>
      </c>
      <c r="D1073" s="6" t="s">
        <v>2701</v>
      </c>
      <c r="E1073" s="6">
        <v>6905</v>
      </c>
      <c r="F1073" s="96">
        <v>1</v>
      </c>
      <c r="G1073" s="6">
        <v>170</v>
      </c>
      <c r="H1073" s="8">
        <f t="shared" si="127"/>
        <v>1</v>
      </c>
      <c r="I1073" s="6">
        <f t="shared" si="126"/>
        <v>0</v>
      </c>
      <c r="J1073" s="8">
        <f t="shared" si="123"/>
        <v>0</v>
      </c>
      <c r="K1073" s="6">
        <f t="shared" si="124"/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</row>
    <row r="1074" spans="1:53" hidden="1" x14ac:dyDescent="0.25">
      <c r="A1074" s="6" t="s">
        <v>2581</v>
      </c>
      <c r="B1074" s="36">
        <v>46239</v>
      </c>
      <c r="C1074" s="6" t="s">
        <v>2145</v>
      </c>
      <c r="D1074" s="6" t="s">
        <v>2147</v>
      </c>
      <c r="E1074" s="6">
        <v>6905</v>
      </c>
      <c r="F1074" s="96">
        <v>7</v>
      </c>
      <c r="G1074" s="6">
        <v>1190</v>
      </c>
      <c r="H1074" s="8">
        <f t="shared" si="127"/>
        <v>1</v>
      </c>
      <c r="I1074" s="6">
        <f t="shared" si="126"/>
        <v>0</v>
      </c>
      <c r="J1074" s="8">
        <f t="shared" si="123"/>
        <v>0</v>
      </c>
      <c r="K1074" s="6">
        <f t="shared" si="124"/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6">
        <v>0</v>
      </c>
      <c r="AS1074" s="6">
        <v>0</v>
      </c>
      <c r="AT1074" s="6">
        <v>0</v>
      </c>
      <c r="AU1074" s="6">
        <v>0</v>
      </c>
      <c r="AV1074" s="6">
        <v>0</v>
      </c>
      <c r="AW1074" s="6">
        <v>0</v>
      </c>
      <c r="AX1074" s="6">
        <v>0</v>
      </c>
      <c r="AY1074" s="6">
        <v>0</v>
      </c>
      <c r="AZ1074" s="6">
        <v>0</v>
      </c>
      <c r="BA1074" s="6">
        <v>0</v>
      </c>
    </row>
    <row r="1075" spans="1:53" hidden="1" x14ac:dyDescent="0.25">
      <c r="A1075" s="6" t="s">
        <v>2579</v>
      </c>
      <c r="B1075" s="36">
        <v>46239</v>
      </c>
      <c r="C1075" s="6" t="s">
        <v>2145</v>
      </c>
      <c r="D1075" s="6" t="s">
        <v>2435</v>
      </c>
      <c r="E1075" s="13">
        <v>6905</v>
      </c>
      <c r="F1075" s="6">
        <v>4</v>
      </c>
      <c r="G1075" s="6">
        <v>680</v>
      </c>
      <c r="H1075" s="8">
        <f t="shared" si="127"/>
        <v>1</v>
      </c>
      <c r="I1075" s="6">
        <f t="shared" si="126"/>
        <v>0</v>
      </c>
      <c r="J1075" s="8">
        <f t="shared" si="123"/>
        <v>0</v>
      </c>
      <c r="K1075" s="6">
        <f t="shared" si="124"/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6">
        <v>0</v>
      </c>
      <c r="AS1075" s="6">
        <v>0</v>
      </c>
      <c r="AT1075" s="6">
        <v>0</v>
      </c>
      <c r="AU1075" s="6">
        <v>0</v>
      </c>
      <c r="AV1075" s="6">
        <v>0</v>
      </c>
      <c r="AW1075" s="6">
        <v>0</v>
      </c>
      <c r="AX1075" s="6">
        <v>0</v>
      </c>
      <c r="AY1075" s="6">
        <v>0</v>
      </c>
      <c r="AZ1075" s="6">
        <v>0</v>
      </c>
      <c r="BA1075" s="6">
        <v>0</v>
      </c>
    </row>
    <row r="1076" spans="1:53" hidden="1" x14ac:dyDescent="0.25">
      <c r="A1076" s="6" t="s">
        <v>2579</v>
      </c>
      <c r="B1076" s="36">
        <v>46239</v>
      </c>
      <c r="C1076" s="6" t="s">
        <v>2703</v>
      </c>
      <c r="D1076" s="6" t="s">
        <v>2704</v>
      </c>
      <c r="E1076" s="6">
        <v>6688</v>
      </c>
      <c r="F1076" s="96">
        <v>4</v>
      </c>
      <c r="G1076" s="6">
        <v>608</v>
      </c>
      <c r="H1076" s="8">
        <f t="shared" si="127"/>
        <v>0.99671052631578949</v>
      </c>
      <c r="I1076" s="6">
        <f t="shared" si="126"/>
        <v>2</v>
      </c>
      <c r="J1076" s="8">
        <f t="shared" si="123"/>
        <v>0</v>
      </c>
      <c r="K1076" s="6">
        <f t="shared" si="124"/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s="6">
        <v>2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0</v>
      </c>
      <c r="AP1076" s="6">
        <v>0</v>
      </c>
      <c r="AQ1076" s="6">
        <v>0</v>
      </c>
      <c r="AR1076" s="6">
        <v>0</v>
      </c>
      <c r="AS1076" s="6">
        <v>0</v>
      </c>
      <c r="AT1076" s="6">
        <v>0</v>
      </c>
      <c r="AU1076" s="6">
        <v>0</v>
      </c>
      <c r="AV1076" s="6">
        <v>0</v>
      </c>
      <c r="AW1076" s="6">
        <v>0</v>
      </c>
      <c r="AX1076" s="6">
        <v>0</v>
      </c>
      <c r="AY1076" s="6">
        <v>0</v>
      </c>
      <c r="AZ1076" s="6">
        <v>0</v>
      </c>
      <c r="BA1076" s="6">
        <v>0</v>
      </c>
    </row>
    <row r="1077" spans="1:53" hidden="1" x14ac:dyDescent="0.25">
      <c r="A1077" s="6" t="s">
        <v>2579</v>
      </c>
      <c r="B1077" s="36">
        <v>46239</v>
      </c>
      <c r="C1077" s="6" t="s">
        <v>2573</v>
      </c>
      <c r="D1077" s="6" t="s">
        <v>2706</v>
      </c>
      <c r="E1077" s="6">
        <v>6905</v>
      </c>
      <c r="F1077" s="96">
        <v>1</v>
      </c>
      <c r="G1077" s="6">
        <v>152</v>
      </c>
      <c r="H1077" s="8">
        <f t="shared" si="127"/>
        <v>1</v>
      </c>
      <c r="I1077" s="6">
        <f t="shared" si="126"/>
        <v>0</v>
      </c>
      <c r="J1077" s="8">
        <f t="shared" si="123"/>
        <v>0</v>
      </c>
      <c r="K1077" s="6">
        <f t="shared" si="124"/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6">
        <v>0</v>
      </c>
      <c r="AS1077" s="6">
        <v>0</v>
      </c>
      <c r="AT1077" s="6">
        <v>0</v>
      </c>
      <c r="AU1077" s="6">
        <v>0</v>
      </c>
      <c r="AV1077" s="6">
        <v>0</v>
      </c>
      <c r="AW1077" s="6">
        <v>0</v>
      </c>
      <c r="AX1077" s="6">
        <v>0</v>
      </c>
      <c r="AY1077" s="6">
        <v>0</v>
      </c>
      <c r="AZ1077" s="6">
        <v>0</v>
      </c>
      <c r="BA1077" s="6">
        <v>0</v>
      </c>
    </row>
    <row r="1078" spans="1:53" hidden="1" x14ac:dyDescent="0.25">
      <c r="A1078" s="6" t="s">
        <v>2713</v>
      </c>
      <c r="B1078" s="36">
        <v>46240</v>
      </c>
      <c r="C1078" s="39" t="s">
        <v>1294</v>
      </c>
      <c r="D1078" s="6" t="s">
        <v>2712</v>
      </c>
      <c r="E1078" s="6">
        <v>6905</v>
      </c>
      <c r="F1078" s="6">
        <v>1</v>
      </c>
      <c r="G1078" s="6">
        <f>F1078*21</f>
        <v>21</v>
      </c>
      <c r="H1078" s="8">
        <f t="shared" si="127"/>
        <v>1</v>
      </c>
      <c r="I1078" s="6">
        <f t="shared" si="126"/>
        <v>0</v>
      </c>
      <c r="J1078" s="8">
        <f t="shared" ref="J1078:J1141" si="128">K1078/G1078</f>
        <v>0</v>
      </c>
      <c r="K1078" s="6">
        <f t="shared" si="124"/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  <c r="AP1078" s="6">
        <v>0</v>
      </c>
      <c r="AQ1078" s="6">
        <v>0</v>
      </c>
      <c r="AR1078" s="6">
        <v>0</v>
      </c>
      <c r="AS1078" s="6">
        <v>0</v>
      </c>
      <c r="AT1078" s="6">
        <v>0</v>
      </c>
      <c r="AU1078" s="6">
        <v>0</v>
      </c>
      <c r="AV1078" s="6">
        <v>0</v>
      </c>
      <c r="AW1078" s="6">
        <v>0</v>
      </c>
      <c r="AX1078" s="6">
        <v>0</v>
      </c>
      <c r="AY1078" s="6">
        <v>0</v>
      </c>
      <c r="AZ1078" s="6">
        <v>0</v>
      </c>
      <c r="BA1078" s="6">
        <v>0</v>
      </c>
    </row>
    <row r="1079" spans="1:53" hidden="1" x14ac:dyDescent="0.25">
      <c r="A1079" s="6" t="s">
        <v>2713</v>
      </c>
      <c r="B1079" s="36">
        <v>46240</v>
      </c>
      <c r="C1079" s="39" t="s">
        <v>1275</v>
      </c>
      <c r="D1079" s="6" t="s">
        <v>1547</v>
      </c>
      <c r="E1079" s="13">
        <v>6581</v>
      </c>
      <c r="F1079" s="6">
        <v>1</v>
      </c>
      <c r="G1079" s="6">
        <f>F1079*21</f>
        <v>21</v>
      </c>
      <c r="H1079" s="8">
        <f t="shared" si="127"/>
        <v>1</v>
      </c>
      <c r="I1079" s="6">
        <f t="shared" si="126"/>
        <v>0</v>
      </c>
      <c r="J1079" s="8">
        <f t="shared" si="128"/>
        <v>0</v>
      </c>
      <c r="K1079" s="6">
        <f t="shared" si="124"/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0</v>
      </c>
      <c r="AX1079" s="6">
        <v>0</v>
      </c>
      <c r="AY1079" s="6">
        <v>0</v>
      </c>
      <c r="AZ1079" s="6">
        <v>0</v>
      </c>
      <c r="BA1079" s="6">
        <v>0</v>
      </c>
    </row>
    <row r="1080" spans="1:53" hidden="1" x14ac:dyDescent="0.25">
      <c r="A1080" s="6" t="s">
        <v>2713</v>
      </c>
      <c r="B1080" s="36">
        <v>46240</v>
      </c>
      <c r="C1080" s="6" t="s">
        <v>2588</v>
      </c>
      <c r="D1080" s="6" t="s">
        <v>2725</v>
      </c>
      <c r="E1080" s="13">
        <v>6446</v>
      </c>
      <c r="F1080" s="6">
        <v>2</v>
      </c>
      <c r="G1080" s="6">
        <v>42</v>
      </c>
      <c r="H1080" s="8">
        <f t="shared" si="127"/>
        <v>0.97619047619047616</v>
      </c>
      <c r="I1080" s="6">
        <f t="shared" si="126"/>
        <v>1</v>
      </c>
      <c r="J1080" s="8">
        <f t="shared" si="128"/>
        <v>0</v>
      </c>
      <c r="K1080" s="6">
        <f t="shared" si="124"/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1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0</v>
      </c>
      <c r="AP1080" s="6">
        <v>0</v>
      </c>
      <c r="AQ1080" s="6">
        <v>0</v>
      </c>
      <c r="AR1080" s="6">
        <v>0</v>
      </c>
      <c r="AS1080" s="6">
        <v>0</v>
      </c>
      <c r="AT1080" s="6">
        <v>0</v>
      </c>
      <c r="AU1080" s="6">
        <v>0</v>
      </c>
      <c r="AV1080" s="6">
        <v>0</v>
      </c>
      <c r="AW1080" s="6">
        <v>0</v>
      </c>
      <c r="AX1080" s="6">
        <v>0</v>
      </c>
      <c r="AY1080" s="6">
        <v>0</v>
      </c>
      <c r="AZ1080" s="6">
        <v>0</v>
      </c>
      <c r="BA1080" s="6">
        <v>0</v>
      </c>
    </row>
    <row r="1081" spans="1:53" hidden="1" x14ac:dyDescent="0.25">
      <c r="A1081" s="6" t="s">
        <v>2713</v>
      </c>
      <c r="B1081" s="36">
        <v>46240</v>
      </c>
      <c r="C1081" s="6" t="s">
        <v>1856</v>
      </c>
      <c r="D1081" s="6" t="s">
        <v>2522</v>
      </c>
      <c r="E1081" s="13">
        <v>6581</v>
      </c>
      <c r="F1081" s="6">
        <v>1</v>
      </c>
      <c r="G1081" s="6">
        <v>30</v>
      </c>
      <c r="H1081" s="8">
        <f t="shared" si="127"/>
        <v>1</v>
      </c>
      <c r="I1081" s="6">
        <f t="shared" si="126"/>
        <v>0</v>
      </c>
      <c r="J1081" s="8">
        <f t="shared" si="128"/>
        <v>0</v>
      </c>
      <c r="K1081" s="6">
        <f t="shared" si="124"/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  <c r="AV1081" s="6">
        <v>0</v>
      </c>
      <c r="AW1081" s="6">
        <v>0</v>
      </c>
      <c r="AX1081" s="6">
        <v>0</v>
      </c>
      <c r="AY1081" s="6">
        <v>0</v>
      </c>
      <c r="AZ1081" s="6">
        <v>0</v>
      </c>
      <c r="BA1081" s="6">
        <v>0</v>
      </c>
    </row>
    <row r="1082" spans="1:53" hidden="1" x14ac:dyDescent="0.25">
      <c r="A1082" s="6" t="s">
        <v>2713</v>
      </c>
      <c r="B1082" s="36">
        <v>46240</v>
      </c>
      <c r="C1082" s="6" t="s">
        <v>2716</v>
      </c>
      <c r="D1082" s="6" t="s">
        <v>2565</v>
      </c>
      <c r="E1082" s="13">
        <v>6581</v>
      </c>
      <c r="F1082" s="6">
        <v>1</v>
      </c>
      <c r="G1082" s="6">
        <v>30</v>
      </c>
      <c r="H1082" s="8">
        <f t="shared" si="127"/>
        <v>1</v>
      </c>
      <c r="I1082" s="6">
        <f t="shared" si="126"/>
        <v>0</v>
      </c>
      <c r="J1082" s="8">
        <f t="shared" si="128"/>
        <v>0</v>
      </c>
      <c r="K1082" s="6">
        <f t="shared" si="124"/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6">
        <v>0</v>
      </c>
      <c r="AV1082" s="6">
        <v>0</v>
      </c>
      <c r="AW1082" s="6">
        <v>0</v>
      </c>
      <c r="AX1082" s="6">
        <v>0</v>
      </c>
      <c r="AY1082" s="6">
        <v>0</v>
      </c>
      <c r="AZ1082" s="6">
        <v>0</v>
      </c>
      <c r="BA1082" s="6">
        <v>0</v>
      </c>
    </row>
    <row r="1083" spans="1:53" hidden="1" x14ac:dyDescent="0.25">
      <c r="A1083" s="6" t="s">
        <v>2713</v>
      </c>
      <c r="B1083" s="36">
        <v>46240</v>
      </c>
      <c r="C1083" s="6" t="s">
        <v>1856</v>
      </c>
      <c r="D1083" s="6" t="s">
        <v>2628</v>
      </c>
      <c r="E1083" s="13">
        <v>6446</v>
      </c>
      <c r="F1083" s="6">
        <v>1</v>
      </c>
      <c r="G1083" s="6">
        <v>30</v>
      </c>
      <c r="H1083" s="8">
        <f t="shared" si="127"/>
        <v>1</v>
      </c>
      <c r="I1083" s="6">
        <f t="shared" si="126"/>
        <v>0</v>
      </c>
      <c r="J1083" s="8">
        <f t="shared" si="128"/>
        <v>0</v>
      </c>
      <c r="K1083" s="6">
        <f t="shared" si="124"/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6">
        <v>0</v>
      </c>
      <c r="AS1083" s="6">
        <v>0</v>
      </c>
      <c r="AT1083" s="6">
        <v>0</v>
      </c>
      <c r="AU1083" s="6">
        <v>0</v>
      </c>
      <c r="AV1083" s="6">
        <v>0</v>
      </c>
      <c r="AW1083" s="6">
        <v>0</v>
      </c>
      <c r="AX1083" s="6">
        <v>0</v>
      </c>
      <c r="AY1083" s="6">
        <v>0</v>
      </c>
      <c r="AZ1083" s="6">
        <v>0</v>
      </c>
      <c r="BA1083" s="6">
        <v>0</v>
      </c>
    </row>
    <row r="1084" spans="1:53" hidden="1" x14ac:dyDescent="0.25">
      <c r="A1084" s="6" t="s">
        <v>2713</v>
      </c>
      <c r="B1084" s="36">
        <v>46240</v>
      </c>
      <c r="C1084" s="6" t="s">
        <v>2145</v>
      </c>
      <c r="D1084" s="6" t="s">
        <v>2161</v>
      </c>
      <c r="E1084" s="6">
        <v>6601</v>
      </c>
      <c r="F1084" s="96">
        <v>11</v>
      </c>
      <c r="G1084" s="6">
        <v>1870</v>
      </c>
      <c r="H1084" s="8">
        <f t="shared" si="127"/>
        <v>0.99946524064171127</v>
      </c>
      <c r="I1084" s="6">
        <f t="shared" si="126"/>
        <v>1</v>
      </c>
      <c r="J1084" s="8">
        <f t="shared" si="128"/>
        <v>5.3475935828877007E-4</v>
      </c>
      <c r="K1084" s="6">
        <f t="shared" si="124"/>
        <v>1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1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6">
        <v>0</v>
      </c>
      <c r="AS1084" s="6">
        <v>0</v>
      </c>
      <c r="AT1084" s="6">
        <v>0</v>
      </c>
      <c r="AU1084" s="6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</row>
    <row r="1085" spans="1:53" hidden="1" x14ac:dyDescent="0.25">
      <c r="A1085" s="6" t="s">
        <v>2713</v>
      </c>
      <c r="B1085" s="36">
        <v>46240</v>
      </c>
      <c r="C1085" s="6" t="s">
        <v>2145</v>
      </c>
      <c r="D1085" s="6" t="s">
        <v>2161</v>
      </c>
      <c r="E1085" s="6">
        <v>6688</v>
      </c>
      <c r="F1085" s="96">
        <v>11</v>
      </c>
      <c r="G1085" s="6">
        <v>1870</v>
      </c>
      <c r="H1085" s="8">
        <f t="shared" si="127"/>
        <v>0.99786096256684487</v>
      </c>
      <c r="I1085" s="6">
        <f t="shared" si="126"/>
        <v>4</v>
      </c>
      <c r="J1085" s="8">
        <f t="shared" si="128"/>
        <v>2.1390374331550803E-3</v>
      </c>
      <c r="K1085" s="6">
        <f t="shared" si="124"/>
        <v>4</v>
      </c>
      <c r="L1085" s="6">
        <v>0</v>
      </c>
      <c r="M1085" s="6">
        <v>0</v>
      </c>
      <c r="N1085" s="6">
        <v>0</v>
      </c>
      <c r="O1085" s="6">
        <v>3</v>
      </c>
      <c r="P1085" s="6">
        <v>0</v>
      </c>
      <c r="Q1085" s="6">
        <v>0</v>
      </c>
      <c r="R1085" s="6">
        <v>0</v>
      </c>
      <c r="S1085" s="6">
        <v>1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0</v>
      </c>
      <c r="AV1085" s="6">
        <v>0</v>
      </c>
      <c r="AW1085" s="6">
        <v>0</v>
      </c>
      <c r="AX1085" s="6">
        <v>0</v>
      </c>
      <c r="AY1085" s="6">
        <v>0</v>
      </c>
      <c r="AZ1085" s="6">
        <v>0</v>
      </c>
      <c r="BA1085" s="6">
        <v>0</v>
      </c>
    </row>
    <row r="1086" spans="1:53" hidden="1" x14ac:dyDescent="0.25">
      <c r="A1086" s="6" t="s">
        <v>2713</v>
      </c>
      <c r="B1086" s="36">
        <v>46240</v>
      </c>
      <c r="C1086" s="6" t="s">
        <v>2145</v>
      </c>
      <c r="D1086" s="6" t="s">
        <v>2173</v>
      </c>
      <c r="E1086" s="6">
        <v>6494</v>
      </c>
      <c r="F1086" s="96">
        <v>7</v>
      </c>
      <c r="G1086" s="6">
        <v>1190</v>
      </c>
      <c r="H1086" s="8">
        <f t="shared" si="127"/>
        <v>1</v>
      </c>
      <c r="I1086" s="6">
        <f t="shared" si="126"/>
        <v>0</v>
      </c>
      <c r="J1086" s="8">
        <f t="shared" si="128"/>
        <v>0</v>
      </c>
      <c r="K1086" s="6">
        <f t="shared" si="124"/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  <c r="AR1086" s="6">
        <v>0</v>
      </c>
      <c r="AS1086" s="6">
        <v>0</v>
      </c>
      <c r="AT1086" s="6">
        <v>0</v>
      </c>
      <c r="AU1086" s="6">
        <v>0</v>
      </c>
      <c r="AV1086" s="6">
        <v>0</v>
      </c>
      <c r="AW1086" s="6">
        <v>0</v>
      </c>
      <c r="AX1086" s="6">
        <v>0</v>
      </c>
      <c r="AY1086" s="6">
        <v>0</v>
      </c>
      <c r="AZ1086" s="6">
        <v>0</v>
      </c>
      <c r="BA1086" s="6">
        <v>0</v>
      </c>
    </row>
    <row r="1087" spans="1:53" hidden="1" x14ac:dyDescent="0.25">
      <c r="A1087" s="6" t="s">
        <v>2713</v>
      </c>
      <c r="B1087" s="36">
        <v>46240</v>
      </c>
      <c r="C1087" s="6" t="s">
        <v>2718</v>
      </c>
      <c r="D1087" s="6" t="s">
        <v>2719</v>
      </c>
      <c r="E1087" s="13">
        <v>6366</v>
      </c>
      <c r="F1087" s="6">
        <v>11</v>
      </c>
      <c r="G1087" s="6">
        <v>1628</v>
      </c>
      <c r="H1087" s="8">
        <f t="shared" si="127"/>
        <v>1</v>
      </c>
      <c r="I1087" s="6">
        <f t="shared" si="126"/>
        <v>0</v>
      </c>
      <c r="J1087" s="8">
        <f t="shared" si="128"/>
        <v>0</v>
      </c>
      <c r="K1087" s="6">
        <f t="shared" si="124"/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>
        <v>0</v>
      </c>
      <c r="AS1087" s="6">
        <v>0</v>
      </c>
      <c r="AT1087" s="6">
        <v>0</v>
      </c>
      <c r="AU1087" s="6">
        <v>0</v>
      </c>
      <c r="AV1087" s="6">
        <v>0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</row>
    <row r="1088" spans="1:53" hidden="1" x14ac:dyDescent="0.25">
      <c r="A1088" s="6" t="s">
        <v>2713</v>
      </c>
      <c r="B1088" s="36">
        <v>46241</v>
      </c>
      <c r="C1088" s="39" t="s">
        <v>1275</v>
      </c>
      <c r="D1088" s="6" t="s">
        <v>2728</v>
      </c>
      <c r="E1088" s="6">
        <v>6905</v>
      </c>
      <c r="F1088" s="6">
        <v>1</v>
      </c>
      <c r="G1088" s="6">
        <f>F1088*21</f>
        <v>21</v>
      </c>
      <c r="H1088" s="8">
        <f t="shared" si="127"/>
        <v>1</v>
      </c>
      <c r="I1088" s="6">
        <f t="shared" si="126"/>
        <v>0</v>
      </c>
      <c r="J1088" s="8">
        <f t="shared" si="128"/>
        <v>0</v>
      </c>
      <c r="K1088" s="6">
        <f t="shared" si="124"/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  <c r="AR1088" s="6">
        <v>0</v>
      </c>
      <c r="AS1088" s="6">
        <v>0</v>
      </c>
      <c r="AT1088" s="6">
        <v>0</v>
      </c>
      <c r="AU1088" s="6">
        <v>0</v>
      </c>
      <c r="AV1088" s="6">
        <v>0</v>
      </c>
      <c r="AW1088" s="6">
        <v>0</v>
      </c>
      <c r="AX1088" s="6">
        <v>0</v>
      </c>
      <c r="AY1088" s="6">
        <v>0</v>
      </c>
      <c r="AZ1088" s="6">
        <v>0</v>
      </c>
      <c r="BA1088" s="6">
        <v>0</v>
      </c>
    </row>
    <row r="1089" spans="1:53" hidden="1" x14ac:dyDescent="0.25">
      <c r="A1089" s="6" t="s">
        <v>2713</v>
      </c>
      <c r="B1089" s="36">
        <v>46241</v>
      </c>
      <c r="C1089" s="6" t="s">
        <v>2588</v>
      </c>
      <c r="D1089" s="6" t="s">
        <v>2730</v>
      </c>
      <c r="E1089" s="6">
        <v>6905</v>
      </c>
      <c r="F1089" s="6">
        <v>1</v>
      </c>
      <c r="G1089" s="6">
        <f>F1089*21</f>
        <v>21</v>
      </c>
      <c r="H1089" s="8">
        <f t="shared" si="127"/>
        <v>1</v>
      </c>
      <c r="I1089" s="6">
        <f t="shared" si="126"/>
        <v>0</v>
      </c>
      <c r="J1089" s="8">
        <f t="shared" si="128"/>
        <v>0</v>
      </c>
      <c r="K1089" s="6">
        <f t="shared" si="124"/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>
        <v>0</v>
      </c>
      <c r="AS1089" s="6">
        <v>0</v>
      </c>
      <c r="AT1089" s="6">
        <v>0</v>
      </c>
      <c r="AU1089" s="6">
        <v>0</v>
      </c>
      <c r="AV1089" s="6">
        <v>0</v>
      </c>
      <c r="AW1089" s="6">
        <v>0</v>
      </c>
      <c r="AX1089" s="6">
        <v>0</v>
      </c>
      <c r="AY1089" s="6">
        <v>0</v>
      </c>
      <c r="AZ1089" s="6">
        <v>0</v>
      </c>
      <c r="BA1089" s="6">
        <v>0</v>
      </c>
    </row>
    <row r="1090" spans="1:53" hidden="1" x14ac:dyDescent="0.25">
      <c r="A1090" s="6" t="s">
        <v>2713</v>
      </c>
      <c r="B1090" s="36">
        <v>46241</v>
      </c>
      <c r="C1090" s="39" t="s">
        <v>1275</v>
      </c>
      <c r="D1090" s="6" t="s">
        <v>1539</v>
      </c>
      <c r="E1090" s="13">
        <v>6581</v>
      </c>
      <c r="F1090" s="6">
        <v>6</v>
      </c>
      <c r="G1090" s="6">
        <f>F1090*21</f>
        <v>126</v>
      </c>
      <c r="H1090" s="8">
        <f t="shared" si="127"/>
        <v>0.98412698412698418</v>
      </c>
      <c r="I1090" s="6">
        <f t="shared" si="126"/>
        <v>2</v>
      </c>
      <c r="J1090" s="8">
        <f t="shared" si="128"/>
        <v>1.5873015873015872E-2</v>
      </c>
      <c r="K1090" s="6">
        <f t="shared" ref="K1090:K1153" si="129">SUM(L1090:U1090)</f>
        <v>2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2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6">
        <v>0</v>
      </c>
      <c r="AS1090" s="6">
        <v>0</v>
      </c>
      <c r="AT1090" s="6">
        <v>0</v>
      </c>
      <c r="AU1090" s="6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</row>
    <row r="1091" spans="1:53" hidden="1" x14ac:dyDescent="0.25">
      <c r="A1091" s="6" t="s">
        <v>2713</v>
      </c>
      <c r="B1091" s="36">
        <v>46241</v>
      </c>
      <c r="C1091" s="6" t="s">
        <v>1275</v>
      </c>
      <c r="D1091" s="6" t="s">
        <v>1474</v>
      </c>
      <c r="E1091" s="6">
        <v>6494</v>
      </c>
      <c r="F1091" s="6">
        <v>1</v>
      </c>
      <c r="G1091" s="6">
        <f>F1091*21</f>
        <v>21</v>
      </c>
      <c r="H1091" s="8">
        <f t="shared" si="127"/>
        <v>1</v>
      </c>
      <c r="I1091" s="6">
        <f t="shared" si="126"/>
        <v>0</v>
      </c>
      <c r="J1091" s="8">
        <f t="shared" si="128"/>
        <v>0</v>
      </c>
      <c r="K1091" s="6">
        <f t="shared" si="129"/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6">
        <v>0</v>
      </c>
      <c r="AS1091" s="6">
        <v>0</v>
      </c>
      <c r="AT1091" s="6">
        <v>0</v>
      </c>
      <c r="AU1091" s="6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</row>
    <row r="1092" spans="1:53" hidden="1" x14ac:dyDescent="0.25">
      <c r="A1092" s="6" t="s">
        <v>2713</v>
      </c>
      <c r="B1092" s="36">
        <v>46241</v>
      </c>
      <c r="C1092" s="6" t="s">
        <v>2588</v>
      </c>
      <c r="D1092" s="6" t="s">
        <v>2732</v>
      </c>
      <c r="E1092" s="13">
        <v>6366</v>
      </c>
      <c r="F1092" s="6">
        <v>3</v>
      </c>
      <c r="G1092" s="6">
        <v>63</v>
      </c>
      <c r="H1092" s="8">
        <f t="shared" si="127"/>
        <v>1</v>
      </c>
      <c r="I1092" s="6">
        <f t="shared" si="126"/>
        <v>0</v>
      </c>
      <c r="J1092" s="8">
        <f t="shared" si="128"/>
        <v>0</v>
      </c>
      <c r="K1092" s="6">
        <f t="shared" si="129"/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0</v>
      </c>
      <c r="AQ1092" s="6">
        <v>0</v>
      </c>
      <c r="AR1092" s="6">
        <v>0</v>
      </c>
      <c r="AS1092" s="6">
        <v>0</v>
      </c>
      <c r="AT1092" s="6">
        <v>0</v>
      </c>
      <c r="AU1092" s="6">
        <v>0</v>
      </c>
      <c r="AV1092" s="6">
        <v>0</v>
      </c>
      <c r="AW1092" s="6">
        <v>0</v>
      </c>
      <c r="AX1092" s="6">
        <v>0</v>
      </c>
      <c r="AY1092" s="6">
        <v>0</v>
      </c>
      <c r="AZ1092" s="6">
        <v>0</v>
      </c>
      <c r="BA1092" s="6">
        <v>0</v>
      </c>
    </row>
    <row r="1093" spans="1:53" hidden="1" x14ac:dyDescent="0.25">
      <c r="A1093" s="6" t="s">
        <v>2713</v>
      </c>
      <c r="B1093" s="36">
        <v>46241</v>
      </c>
      <c r="C1093" s="6" t="s">
        <v>2588</v>
      </c>
      <c r="D1093" s="6" t="s">
        <v>2625</v>
      </c>
      <c r="E1093" s="13">
        <v>6446</v>
      </c>
      <c r="F1093" s="6">
        <v>3</v>
      </c>
      <c r="G1093" s="6">
        <v>63</v>
      </c>
      <c r="H1093" s="8">
        <f t="shared" si="127"/>
        <v>1</v>
      </c>
      <c r="I1093" s="6">
        <f t="shared" si="126"/>
        <v>0</v>
      </c>
      <c r="J1093" s="8">
        <f t="shared" si="128"/>
        <v>0</v>
      </c>
      <c r="K1093" s="6">
        <f t="shared" si="129"/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6">
        <v>0</v>
      </c>
      <c r="AS1093" s="6">
        <v>0</v>
      </c>
      <c r="AT1093" s="6">
        <v>0</v>
      </c>
      <c r="AU1093" s="6">
        <v>0</v>
      </c>
      <c r="AV1093" s="6">
        <v>0</v>
      </c>
      <c r="AW1093" s="6">
        <v>0</v>
      </c>
      <c r="AX1093" s="6">
        <v>0</v>
      </c>
      <c r="AY1093" s="6">
        <v>0</v>
      </c>
      <c r="AZ1093" s="6">
        <v>0</v>
      </c>
      <c r="BA1093" s="6">
        <v>0</v>
      </c>
    </row>
    <row r="1094" spans="1:53" hidden="1" x14ac:dyDescent="0.25">
      <c r="A1094" s="6" t="s">
        <v>2713</v>
      </c>
      <c r="B1094" s="36">
        <v>46241</v>
      </c>
      <c r="C1094" s="6" t="s">
        <v>2588</v>
      </c>
      <c r="D1094" s="6" t="s">
        <v>2733</v>
      </c>
      <c r="E1094" s="13">
        <v>6366</v>
      </c>
      <c r="F1094" s="6">
        <v>7</v>
      </c>
      <c r="G1094" s="6">
        <v>147</v>
      </c>
      <c r="H1094" s="8">
        <f t="shared" si="127"/>
        <v>0.99319727891156462</v>
      </c>
      <c r="I1094" s="6">
        <f t="shared" si="126"/>
        <v>1</v>
      </c>
      <c r="J1094" s="8">
        <f t="shared" si="128"/>
        <v>0</v>
      </c>
      <c r="K1094" s="6">
        <f t="shared" si="129"/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  <c r="AR1094" s="6">
        <v>0</v>
      </c>
      <c r="AS1094" s="6">
        <v>0</v>
      </c>
      <c r="AT1094" s="6">
        <v>0</v>
      </c>
      <c r="AU1094" s="6">
        <v>0</v>
      </c>
      <c r="AV1094" s="6">
        <v>0</v>
      </c>
      <c r="AW1094" s="6">
        <v>0</v>
      </c>
      <c r="AX1094" s="6">
        <v>1</v>
      </c>
      <c r="AY1094" s="6">
        <v>0</v>
      </c>
      <c r="AZ1094" s="6">
        <v>0</v>
      </c>
      <c r="BA1094" s="6">
        <v>0</v>
      </c>
    </row>
    <row r="1095" spans="1:53" hidden="1" x14ac:dyDescent="0.25">
      <c r="A1095" s="6" t="s">
        <v>2713</v>
      </c>
      <c r="B1095" s="36">
        <v>46241</v>
      </c>
      <c r="C1095" s="6" t="s">
        <v>2588</v>
      </c>
      <c r="D1095" s="6" t="s">
        <v>2655</v>
      </c>
      <c r="E1095" s="13">
        <v>6581</v>
      </c>
      <c r="F1095" s="6">
        <v>1</v>
      </c>
      <c r="G1095" s="6">
        <v>21</v>
      </c>
      <c r="H1095" s="8">
        <f t="shared" si="127"/>
        <v>1</v>
      </c>
      <c r="I1095" s="6">
        <f t="shared" si="126"/>
        <v>0</v>
      </c>
      <c r="J1095" s="8">
        <f t="shared" si="128"/>
        <v>0</v>
      </c>
      <c r="K1095" s="6">
        <f t="shared" si="129"/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6">
        <v>0</v>
      </c>
      <c r="AS1095" s="6">
        <v>0</v>
      </c>
      <c r="AT1095" s="6">
        <v>0</v>
      </c>
      <c r="AU1095" s="6">
        <v>0</v>
      </c>
      <c r="AV1095" s="6">
        <v>0</v>
      </c>
      <c r="AW1095" s="6">
        <v>0</v>
      </c>
      <c r="AX1095" s="6">
        <v>0</v>
      </c>
      <c r="AY1095" s="6">
        <v>0</v>
      </c>
      <c r="AZ1095" s="6">
        <v>0</v>
      </c>
      <c r="BA1095" s="6">
        <v>0</v>
      </c>
    </row>
    <row r="1096" spans="1:53" hidden="1" x14ac:dyDescent="0.25">
      <c r="A1096" s="6" t="s">
        <v>2713</v>
      </c>
      <c r="B1096" s="36">
        <v>46241</v>
      </c>
      <c r="C1096" s="6" t="s">
        <v>2588</v>
      </c>
      <c r="D1096" s="6" t="s">
        <v>2735</v>
      </c>
      <c r="E1096" s="13">
        <v>6366</v>
      </c>
      <c r="F1096" s="6">
        <v>3</v>
      </c>
      <c r="G1096" s="6">
        <v>63</v>
      </c>
      <c r="H1096" s="8">
        <f t="shared" si="127"/>
        <v>1</v>
      </c>
      <c r="I1096" s="6">
        <f t="shared" si="126"/>
        <v>0</v>
      </c>
      <c r="J1096" s="8">
        <f t="shared" si="128"/>
        <v>0</v>
      </c>
      <c r="K1096" s="6">
        <f t="shared" si="129"/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6">
        <v>0</v>
      </c>
      <c r="AS1096" s="6">
        <v>0</v>
      </c>
      <c r="AT1096" s="6">
        <v>0</v>
      </c>
      <c r="AU1096" s="6">
        <v>0</v>
      </c>
      <c r="AV1096" s="6">
        <v>0</v>
      </c>
      <c r="AW1096" s="6">
        <v>0</v>
      </c>
      <c r="AX1096" s="6">
        <v>0</v>
      </c>
      <c r="AY1096" s="6">
        <v>0</v>
      </c>
      <c r="AZ1096" s="6">
        <v>0</v>
      </c>
      <c r="BA1096" s="6">
        <v>0</v>
      </c>
    </row>
    <row r="1097" spans="1:53" hidden="1" x14ac:dyDescent="0.25">
      <c r="A1097" s="6" t="s">
        <v>2713</v>
      </c>
      <c r="B1097" s="36">
        <v>46241</v>
      </c>
      <c r="C1097" s="6" t="s">
        <v>1856</v>
      </c>
      <c r="D1097" s="6" t="s">
        <v>1857</v>
      </c>
      <c r="E1097" s="13">
        <v>6581</v>
      </c>
      <c r="F1097" s="6">
        <v>10</v>
      </c>
      <c r="G1097" s="6">
        <v>300</v>
      </c>
      <c r="H1097" s="8">
        <f t="shared" si="127"/>
        <v>1</v>
      </c>
      <c r="I1097" s="6">
        <f t="shared" si="126"/>
        <v>0</v>
      </c>
      <c r="J1097" s="8">
        <f t="shared" si="128"/>
        <v>0</v>
      </c>
      <c r="K1097" s="6">
        <f t="shared" si="129"/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6">
        <v>0</v>
      </c>
      <c r="AS1097" s="6">
        <v>0</v>
      </c>
      <c r="AT1097" s="6">
        <v>0</v>
      </c>
      <c r="AU1097" s="6">
        <v>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</row>
    <row r="1098" spans="1:53" hidden="1" x14ac:dyDescent="0.25">
      <c r="A1098" s="6" t="s">
        <v>2713</v>
      </c>
      <c r="B1098" s="36">
        <v>46241</v>
      </c>
      <c r="C1098" s="6" t="s">
        <v>1856</v>
      </c>
      <c r="D1098" s="6" t="s">
        <v>2519</v>
      </c>
      <c r="E1098" s="13">
        <v>6581</v>
      </c>
      <c r="F1098" s="6">
        <v>8</v>
      </c>
      <c r="G1098" s="6">
        <v>240</v>
      </c>
      <c r="H1098" s="8">
        <f t="shared" si="127"/>
        <v>1</v>
      </c>
      <c r="I1098" s="6">
        <f t="shared" si="126"/>
        <v>0</v>
      </c>
      <c r="J1098" s="8">
        <f t="shared" si="128"/>
        <v>0</v>
      </c>
      <c r="K1098" s="6">
        <f t="shared" si="129"/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6">
        <v>0</v>
      </c>
      <c r="AS1098" s="6">
        <v>0</v>
      </c>
      <c r="AT1098" s="6">
        <v>0</v>
      </c>
      <c r="AU1098" s="6">
        <v>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</row>
    <row r="1099" spans="1:53" hidden="1" x14ac:dyDescent="0.25">
      <c r="A1099" s="6" t="s">
        <v>2713</v>
      </c>
      <c r="B1099" s="36">
        <v>46241</v>
      </c>
      <c r="C1099" s="6" t="s">
        <v>1856</v>
      </c>
      <c r="D1099" s="6" t="s">
        <v>2630</v>
      </c>
      <c r="E1099" s="13">
        <v>6446</v>
      </c>
      <c r="F1099" s="6">
        <v>1</v>
      </c>
      <c r="G1099" s="6">
        <v>30</v>
      </c>
      <c r="H1099" s="8">
        <f t="shared" si="127"/>
        <v>0.93333333333333335</v>
      </c>
      <c r="I1099" s="6">
        <f t="shared" si="126"/>
        <v>2</v>
      </c>
      <c r="J1099" s="8">
        <f t="shared" si="128"/>
        <v>0</v>
      </c>
      <c r="K1099" s="6">
        <f t="shared" si="129"/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2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6">
        <v>0</v>
      </c>
      <c r="AS1099" s="6">
        <v>0</v>
      </c>
      <c r="AT1099" s="6">
        <v>0</v>
      </c>
      <c r="AU1099" s="6">
        <v>0</v>
      </c>
      <c r="AV1099" s="6">
        <v>0</v>
      </c>
      <c r="AW1099" s="6">
        <v>0</v>
      </c>
      <c r="AX1099" s="6">
        <v>0</v>
      </c>
      <c r="AY1099" s="6">
        <v>0</v>
      </c>
      <c r="AZ1099" s="6">
        <v>0</v>
      </c>
      <c r="BA1099" s="6">
        <v>0</v>
      </c>
    </row>
    <row r="1100" spans="1:53" hidden="1" x14ac:dyDescent="0.25">
      <c r="A1100" s="6" t="s">
        <v>2713</v>
      </c>
      <c r="B1100" s="36">
        <v>46241</v>
      </c>
      <c r="C1100" s="6" t="s">
        <v>1856</v>
      </c>
      <c r="D1100" s="6" t="s">
        <v>2485</v>
      </c>
      <c r="E1100" s="13">
        <v>6581</v>
      </c>
      <c r="F1100" s="6">
        <v>1</v>
      </c>
      <c r="G1100" s="6">
        <v>30</v>
      </c>
      <c r="H1100" s="8">
        <f t="shared" si="127"/>
        <v>1</v>
      </c>
      <c r="I1100" s="6">
        <f t="shared" si="126"/>
        <v>0</v>
      </c>
      <c r="J1100" s="8">
        <f t="shared" si="128"/>
        <v>0</v>
      </c>
      <c r="K1100" s="6">
        <f t="shared" si="129"/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6">
        <v>0</v>
      </c>
      <c r="AS1100" s="6">
        <v>0</v>
      </c>
      <c r="AT1100" s="6">
        <v>0</v>
      </c>
      <c r="AU1100" s="6">
        <v>0</v>
      </c>
      <c r="AV1100" s="6">
        <v>0</v>
      </c>
      <c r="AW1100" s="6">
        <v>0</v>
      </c>
      <c r="AX1100" s="6">
        <v>0</v>
      </c>
      <c r="AY1100" s="6">
        <v>0</v>
      </c>
      <c r="AZ1100" s="6">
        <v>0</v>
      </c>
      <c r="BA1100" s="6">
        <v>0</v>
      </c>
    </row>
    <row r="1101" spans="1:53" hidden="1" x14ac:dyDescent="0.25">
      <c r="A1101" s="6" t="s">
        <v>2713</v>
      </c>
      <c r="B1101" s="36">
        <v>46241</v>
      </c>
      <c r="C1101" s="6" t="s">
        <v>1856</v>
      </c>
      <c r="D1101" s="6" t="s">
        <v>2484</v>
      </c>
      <c r="E1101" s="13">
        <v>6581</v>
      </c>
      <c r="F1101" s="6">
        <v>4</v>
      </c>
      <c r="G1101" s="6">
        <v>120</v>
      </c>
      <c r="H1101" s="8">
        <f t="shared" si="127"/>
        <v>1</v>
      </c>
      <c r="I1101" s="6">
        <f t="shared" si="126"/>
        <v>0</v>
      </c>
      <c r="J1101" s="8">
        <f t="shared" si="128"/>
        <v>0</v>
      </c>
      <c r="K1101" s="6">
        <f t="shared" si="129"/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6">
        <v>0</v>
      </c>
      <c r="AS1101" s="6">
        <v>0</v>
      </c>
      <c r="AT1101" s="6">
        <v>0</v>
      </c>
      <c r="AU1101" s="6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</row>
    <row r="1102" spans="1:53" hidden="1" x14ac:dyDescent="0.25">
      <c r="A1102" s="6" t="s">
        <v>2713</v>
      </c>
      <c r="B1102" s="36">
        <v>46241</v>
      </c>
      <c r="C1102" s="6" t="s">
        <v>1856</v>
      </c>
      <c r="D1102" s="6" t="s">
        <v>2518</v>
      </c>
      <c r="E1102" s="13">
        <v>6581</v>
      </c>
      <c r="F1102" s="6">
        <v>2</v>
      </c>
      <c r="G1102" s="6">
        <v>60</v>
      </c>
      <c r="H1102" s="8">
        <f t="shared" si="127"/>
        <v>0.98333333333333328</v>
      </c>
      <c r="I1102" s="6">
        <f t="shared" si="126"/>
        <v>1</v>
      </c>
      <c r="J1102" s="8">
        <f t="shared" si="128"/>
        <v>1.6666666666666666E-2</v>
      </c>
      <c r="K1102" s="6">
        <f t="shared" si="129"/>
        <v>1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1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  <c r="AP1102" s="6">
        <v>0</v>
      </c>
      <c r="AQ1102" s="6">
        <v>0</v>
      </c>
      <c r="AR1102" s="6">
        <v>0</v>
      </c>
      <c r="AS1102" s="6">
        <v>0</v>
      </c>
      <c r="AT1102" s="6">
        <v>0</v>
      </c>
      <c r="AU1102" s="6">
        <v>0</v>
      </c>
      <c r="AV1102" s="6">
        <v>0</v>
      </c>
      <c r="AW1102" s="6">
        <v>0</v>
      </c>
      <c r="AX1102" s="6">
        <v>0</v>
      </c>
      <c r="AY1102" s="6">
        <v>0</v>
      </c>
      <c r="AZ1102" s="6">
        <v>0</v>
      </c>
      <c r="BA1102" s="6">
        <v>0</v>
      </c>
    </row>
    <row r="1103" spans="1:53" hidden="1" x14ac:dyDescent="0.25">
      <c r="A1103" s="6" t="s">
        <v>2713</v>
      </c>
      <c r="B1103" s="36">
        <v>46241</v>
      </c>
      <c r="C1103" s="6" t="s">
        <v>1856</v>
      </c>
      <c r="D1103" s="6" t="s">
        <v>2566</v>
      </c>
      <c r="E1103" s="13">
        <v>6581</v>
      </c>
      <c r="F1103" s="6">
        <v>2</v>
      </c>
      <c r="G1103" s="6">
        <v>60</v>
      </c>
      <c r="H1103" s="8">
        <f t="shared" si="127"/>
        <v>1</v>
      </c>
      <c r="I1103" s="6">
        <f t="shared" si="126"/>
        <v>0</v>
      </c>
      <c r="J1103" s="8">
        <f t="shared" si="128"/>
        <v>0</v>
      </c>
      <c r="K1103" s="6">
        <f t="shared" si="129"/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6">
        <v>0</v>
      </c>
      <c r="AS1103" s="6">
        <v>0</v>
      </c>
      <c r="AT1103" s="6">
        <v>0</v>
      </c>
      <c r="AU1103" s="6">
        <v>0</v>
      </c>
      <c r="AV1103" s="6">
        <v>0</v>
      </c>
      <c r="AW1103" s="6">
        <v>0</v>
      </c>
      <c r="AX1103" s="6">
        <v>0</v>
      </c>
      <c r="AY1103" s="6">
        <v>0</v>
      </c>
      <c r="AZ1103" s="6">
        <v>0</v>
      </c>
      <c r="BA1103" s="6">
        <v>0</v>
      </c>
    </row>
    <row r="1104" spans="1:53" hidden="1" x14ac:dyDescent="0.25">
      <c r="A1104" s="6" t="s">
        <v>2713</v>
      </c>
      <c r="B1104" s="36">
        <v>46241</v>
      </c>
      <c r="C1104" s="6" t="s">
        <v>1856</v>
      </c>
      <c r="D1104" s="6" t="s">
        <v>2521</v>
      </c>
      <c r="E1104" s="13">
        <v>6581</v>
      </c>
      <c r="F1104" s="6">
        <v>12</v>
      </c>
      <c r="G1104" s="6">
        <v>360</v>
      </c>
      <c r="H1104" s="8">
        <f t="shared" si="127"/>
        <v>1</v>
      </c>
      <c r="I1104" s="6">
        <f t="shared" si="126"/>
        <v>0</v>
      </c>
      <c r="J1104" s="8">
        <f t="shared" si="128"/>
        <v>0</v>
      </c>
      <c r="K1104" s="6">
        <f t="shared" si="129"/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0</v>
      </c>
      <c r="AQ1104" s="6">
        <v>0</v>
      </c>
      <c r="AR1104" s="6">
        <v>0</v>
      </c>
      <c r="AS1104" s="6">
        <v>0</v>
      </c>
      <c r="AT1104" s="6">
        <v>0</v>
      </c>
      <c r="AU1104" s="6">
        <v>0</v>
      </c>
      <c r="AV1104" s="6">
        <v>0</v>
      </c>
      <c r="AW1104" s="6">
        <v>0</v>
      </c>
      <c r="AX1104" s="6">
        <v>0</v>
      </c>
      <c r="AY1104" s="6">
        <v>0</v>
      </c>
      <c r="AZ1104" s="6">
        <v>0</v>
      </c>
      <c r="BA1104" s="6">
        <v>0</v>
      </c>
    </row>
    <row r="1105" spans="1:53" hidden="1" x14ac:dyDescent="0.25">
      <c r="A1105" s="6" t="s">
        <v>2713</v>
      </c>
      <c r="B1105" s="36">
        <v>46241</v>
      </c>
      <c r="C1105" s="6" t="s">
        <v>1856</v>
      </c>
      <c r="D1105" s="6" t="s">
        <v>2487</v>
      </c>
      <c r="E1105" s="13">
        <v>6581</v>
      </c>
      <c r="F1105" s="6">
        <v>2</v>
      </c>
      <c r="G1105" s="6">
        <v>60</v>
      </c>
      <c r="H1105" s="8">
        <f t="shared" si="127"/>
        <v>1</v>
      </c>
      <c r="I1105" s="6">
        <f t="shared" si="126"/>
        <v>0</v>
      </c>
      <c r="J1105" s="8">
        <f t="shared" si="128"/>
        <v>0</v>
      </c>
      <c r="K1105" s="6">
        <f t="shared" si="129"/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6">
        <v>0</v>
      </c>
      <c r="AS1105" s="6">
        <v>0</v>
      </c>
      <c r="AT1105" s="6">
        <v>0</v>
      </c>
      <c r="AU1105" s="6">
        <v>0</v>
      </c>
      <c r="AV1105" s="6">
        <v>0</v>
      </c>
      <c r="AW1105" s="6">
        <v>0</v>
      </c>
      <c r="AX1105" s="6">
        <v>0</v>
      </c>
      <c r="AY1105" s="6">
        <v>0</v>
      </c>
      <c r="AZ1105" s="6">
        <v>0</v>
      </c>
      <c r="BA1105" s="6">
        <v>0</v>
      </c>
    </row>
    <row r="1106" spans="1:53" hidden="1" x14ac:dyDescent="0.25">
      <c r="A1106" s="6" t="s">
        <v>2713</v>
      </c>
      <c r="B1106" s="36">
        <v>46241</v>
      </c>
      <c r="C1106" s="6" t="s">
        <v>2736</v>
      </c>
      <c r="D1106" s="6" t="s">
        <v>2737</v>
      </c>
      <c r="E1106" s="13">
        <v>6581</v>
      </c>
      <c r="F1106" s="6">
        <v>1</v>
      </c>
      <c r="G1106" s="6">
        <v>30</v>
      </c>
      <c r="H1106" s="8">
        <f t="shared" si="127"/>
        <v>0.96666666666666667</v>
      </c>
      <c r="I1106" s="6">
        <f t="shared" si="126"/>
        <v>1</v>
      </c>
      <c r="J1106" s="8">
        <f t="shared" si="128"/>
        <v>3.3333333333333333E-2</v>
      </c>
      <c r="K1106" s="6">
        <f t="shared" si="129"/>
        <v>1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1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6">
        <v>0</v>
      </c>
      <c r="AS1106" s="6">
        <v>0</v>
      </c>
      <c r="AT1106" s="6">
        <v>0</v>
      </c>
      <c r="AU1106" s="6">
        <v>0</v>
      </c>
      <c r="AV1106" s="6">
        <v>0</v>
      </c>
      <c r="AW1106" s="6">
        <v>0</v>
      </c>
      <c r="AX1106" s="6">
        <v>0</v>
      </c>
      <c r="AY1106" s="6">
        <v>0</v>
      </c>
      <c r="AZ1106" s="6">
        <v>0</v>
      </c>
      <c r="BA1106" s="6">
        <v>0</v>
      </c>
    </row>
    <row r="1107" spans="1:53" hidden="1" x14ac:dyDescent="0.25">
      <c r="A1107" s="6" t="s">
        <v>2713</v>
      </c>
      <c r="B1107" s="36">
        <v>46241</v>
      </c>
      <c r="C1107" s="6" t="s">
        <v>2588</v>
      </c>
      <c r="D1107" s="6" t="s">
        <v>2687</v>
      </c>
      <c r="E1107" s="13">
        <v>6581</v>
      </c>
      <c r="F1107" s="6">
        <v>1</v>
      </c>
      <c r="G1107" s="6">
        <v>21</v>
      </c>
      <c r="H1107" s="8">
        <f t="shared" si="127"/>
        <v>0.95238095238095233</v>
      </c>
      <c r="I1107" s="6">
        <f t="shared" si="126"/>
        <v>1</v>
      </c>
      <c r="J1107" s="8">
        <f t="shared" si="128"/>
        <v>4.7619047619047616E-2</v>
      </c>
      <c r="K1107" s="6">
        <f t="shared" si="129"/>
        <v>1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1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6">
        <v>0</v>
      </c>
      <c r="AS1107" s="6">
        <v>0</v>
      </c>
      <c r="AT1107" s="6">
        <v>0</v>
      </c>
      <c r="AU1107" s="6">
        <v>0</v>
      </c>
      <c r="AV1107" s="6">
        <v>0</v>
      </c>
      <c r="AW1107" s="6">
        <v>0</v>
      </c>
      <c r="AX1107" s="6">
        <v>0</v>
      </c>
      <c r="AY1107" s="6">
        <v>0</v>
      </c>
      <c r="AZ1107" s="6">
        <v>0</v>
      </c>
      <c r="BA1107" s="6">
        <v>0</v>
      </c>
    </row>
    <row r="1108" spans="1:53" hidden="1" x14ac:dyDescent="0.25">
      <c r="A1108" s="6" t="s">
        <v>2713</v>
      </c>
      <c r="B1108" s="36">
        <v>46241</v>
      </c>
      <c r="C1108" s="6" t="s">
        <v>2145</v>
      </c>
      <c r="D1108" s="6" t="s">
        <v>2173</v>
      </c>
      <c r="E1108" s="6">
        <v>6905</v>
      </c>
      <c r="F1108" s="96">
        <v>7</v>
      </c>
      <c r="G1108" s="6">
        <v>1190</v>
      </c>
      <c r="H1108" s="8">
        <f t="shared" si="127"/>
        <v>0.99915966386554622</v>
      </c>
      <c r="I1108" s="6">
        <f t="shared" si="126"/>
        <v>1</v>
      </c>
      <c r="J1108" s="8">
        <f t="shared" si="128"/>
        <v>0</v>
      </c>
      <c r="K1108" s="6">
        <f t="shared" si="129"/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1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  <c r="AP1108" s="6">
        <v>0</v>
      </c>
      <c r="AQ1108" s="6">
        <v>0</v>
      </c>
      <c r="AR1108" s="6">
        <v>0</v>
      </c>
      <c r="AS1108" s="6">
        <v>0</v>
      </c>
      <c r="AT1108" s="6">
        <v>0</v>
      </c>
      <c r="AU1108" s="6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</row>
    <row r="1109" spans="1:53" hidden="1" x14ac:dyDescent="0.25">
      <c r="A1109" s="6" t="s">
        <v>2713</v>
      </c>
      <c r="B1109" s="36">
        <v>46241</v>
      </c>
      <c r="C1109" s="6" t="s">
        <v>2145</v>
      </c>
      <c r="D1109" s="6" t="s">
        <v>2605</v>
      </c>
      <c r="E1109" s="13">
        <v>6446</v>
      </c>
      <c r="F1109" s="6">
        <v>9</v>
      </c>
      <c r="G1109" s="6">
        <v>1530</v>
      </c>
      <c r="H1109" s="8">
        <f t="shared" si="127"/>
        <v>0.99934640522875817</v>
      </c>
      <c r="I1109" s="6">
        <f t="shared" si="126"/>
        <v>1</v>
      </c>
      <c r="J1109" s="8">
        <f t="shared" si="128"/>
        <v>0</v>
      </c>
      <c r="K1109" s="6">
        <f t="shared" si="129"/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1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>
        <v>0</v>
      </c>
      <c r="AS1109" s="6">
        <v>0</v>
      </c>
      <c r="AT1109" s="6">
        <v>0</v>
      </c>
      <c r="AU1109" s="6">
        <v>0</v>
      </c>
      <c r="AV1109" s="6">
        <v>0</v>
      </c>
      <c r="AW1109" s="6">
        <v>0</v>
      </c>
      <c r="AX1109" s="6">
        <v>0</v>
      </c>
      <c r="AY1109" s="6">
        <v>0</v>
      </c>
      <c r="AZ1109" s="6">
        <v>0</v>
      </c>
      <c r="BA1109" s="6">
        <v>0</v>
      </c>
    </row>
    <row r="1110" spans="1:53" hidden="1" x14ac:dyDescent="0.25">
      <c r="A1110" s="6" t="s">
        <v>2713</v>
      </c>
      <c r="B1110" s="36">
        <v>46241</v>
      </c>
      <c r="C1110" s="6" t="s">
        <v>2588</v>
      </c>
      <c r="D1110" s="6" t="s">
        <v>2742</v>
      </c>
      <c r="E1110" s="13">
        <v>6581</v>
      </c>
      <c r="F1110" s="6">
        <v>2</v>
      </c>
      <c r="G1110" s="6">
        <v>42</v>
      </c>
      <c r="H1110" s="8">
        <f t="shared" si="127"/>
        <v>1</v>
      </c>
      <c r="I1110" s="6">
        <f t="shared" si="126"/>
        <v>0</v>
      </c>
      <c r="J1110" s="8">
        <f t="shared" si="128"/>
        <v>0</v>
      </c>
      <c r="K1110" s="6">
        <f t="shared" si="129"/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  <c r="AR1110" s="6">
        <v>0</v>
      </c>
      <c r="AS1110" s="6">
        <v>0</v>
      </c>
      <c r="AT1110" s="6">
        <v>0</v>
      </c>
      <c r="AU1110" s="6">
        <v>0</v>
      </c>
      <c r="AV1110" s="6">
        <v>0</v>
      </c>
      <c r="AW1110" s="6">
        <v>0</v>
      </c>
      <c r="AX1110" s="6">
        <v>0</v>
      </c>
      <c r="AY1110" s="6">
        <v>0</v>
      </c>
      <c r="AZ1110" s="6">
        <v>0</v>
      </c>
      <c r="BA1110" s="6">
        <v>0</v>
      </c>
    </row>
    <row r="1111" spans="1:53" hidden="1" x14ac:dyDescent="0.25">
      <c r="A1111" s="6" t="s">
        <v>2713</v>
      </c>
      <c r="B1111" s="36">
        <v>46241</v>
      </c>
      <c r="C1111" s="6" t="s">
        <v>2178</v>
      </c>
      <c r="D1111" s="6" t="s">
        <v>2744</v>
      </c>
      <c r="E1111" s="13">
        <v>6581</v>
      </c>
      <c r="F1111" s="6">
        <v>5</v>
      </c>
      <c r="G1111" s="6">
        <v>850</v>
      </c>
      <c r="H1111" s="8">
        <f t="shared" si="127"/>
        <v>0.99882352941176467</v>
      </c>
      <c r="I1111" s="6">
        <f t="shared" si="126"/>
        <v>1</v>
      </c>
      <c r="J1111" s="8">
        <f t="shared" si="128"/>
        <v>0</v>
      </c>
      <c r="K1111" s="6">
        <f t="shared" si="129"/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1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>
        <v>0</v>
      </c>
      <c r="AS1111" s="6">
        <v>0</v>
      </c>
      <c r="AT1111" s="6">
        <v>0</v>
      </c>
      <c r="AU1111" s="6">
        <v>0</v>
      </c>
      <c r="AV1111" s="6">
        <v>0</v>
      </c>
      <c r="AW1111" s="6">
        <v>0</v>
      </c>
      <c r="AX1111" s="6">
        <v>0</v>
      </c>
      <c r="AY1111" s="6">
        <v>0</v>
      </c>
      <c r="AZ1111" s="6">
        <v>0</v>
      </c>
      <c r="BA1111" s="6">
        <v>0</v>
      </c>
    </row>
    <row r="1112" spans="1:53" hidden="1" x14ac:dyDescent="0.25">
      <c r="A1112" s="6" t="s">
        <v>2713</v>
      </c>
      <c r="B1112" s="36">
        <v>46241</v>
      </c>
      <c r="C1112" s="6" t="s">
        <v>2178</v>
      </c>
      <c r="D1112" s="6" t="s">
        <v>2745</v>
      </c>
      <c r="E1112" s="13">
        <v>6581</v>
      </c>
      <c r="F1112" s="6">
        <v>2</v>
      </c>
      <c r="G1112" s="6">
        <v>340</v>
      </c>
      <c r="H1112" s="8">
        <f t="shared" si="127"/>
        <v>1</v>
      </c>
      <c r="I1112" s="6">
        <f t="shared" si="126"/>
        <v>0</v>
      </c>
      <c r="J1112" s="8">
        <f t="shared" si="128"/>
        <v>0</v>
      </c>
      <c r="K1112" s="6">
        <f t="shared" si="129"/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6">
        <v>0</v>
      </c>
      <c r="AS1112" s="6">
        <v>0</v>
      </c>
      <c r="AT1112" s="6">
        <v>0</v>
      </c>
      <c r="AU1112" s="6">
        <v>0</v>
      </c>
      <c r="AV1112" s="6">
        <v>0</v>
      </c>
      <c r="AW1112" s="6">
        <v>0</v>
      </c>
      <c r="AX1112" s="6">
        <v>0</v>
      </c>
      <c r="AY1112" s="6">
        <v>0</v>
      </c>
      <c r="AZ1112" s="6">
        <v>0</v>
      </c>
      <c r="BA1112" s="6">
        <v>0</v>
      </c>
    </row>
    <row r="1113" spans="1:53" hidden="1" x14ac:dyDescent="0.25">
      <c r="A1113" s="6" t="s">
        <v>2713</v>
      </c>
      <c r="B1113" s="36">
        <v>46244</v>
      </c>
      <c r="C1113" s="39" t="s">
        <v>1279</v>
      </c>
      <c r="D1113" s="6" t="s">
        <v>2748</v>
      </c>
      <c r="E1113" s="6">
        <v>6905</v>
      </c>
      <c r="F1113" s="6">
        <v>2</v>
      </c>
      <c r="G1113" s="6">
        <f t="shared" ref="G1113:G1129" si="130">F1113*21</f>
        <v>42</v>
      </c>
      <c r="H1113" s="8">
        <f t="shared" si="127"/>
        <v>1</v>
      </c>
      <c r="I1113" s="6">
        <f t="shared" si="126"/>
        <v>0</v>
      </c>
      <c r="J1113" s="8">
        <f t="shared" si="128"/>
        <v>0</v>
      </c>
      <c r="K1113" s="6">
        <f t="shared" si="129"/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  <c r="AR1113" s="6">
        <v>0</v>
      </c>
      <c r="AS1113" s="6">
        <v>0</v>
      </c>
      <c r="AT1113" s="6">
        <v>0</v>
      </c>
      <c r="AU1113" s="6">
        <v>0</v>
      </c>
      <c r="AV1113" s="6">
        <v>0</v>
      </c>
      <c r="AW1113" s="6">
        <v>0</v>
      </c>
      <c r="AX1113" s="6">
        <v>0</v>
      </c>
      <c r="AY1113" s="6">
        <v>0</v>
      </c>
      <c r="AZ1113" s="6">
        <v>0</v>
      </c>
      <c r="BA1113" s="6">
        <v>0</v>
      </c>
    </row>
    <row r="1114" spans="1:53" hidden="1" x14ac:dyDescent="0.25">
      <c r="A1114" s="6" t="s">
        <v>2713</v>
      </c>
      <c r="B1114" s="36">
        <v>46244</v>
      </c>
      <c r="C1114" s="6" t="s">
        <v>1275</v>
      </c>
      <c r="D1114" s="6" t="s">
        <v>2454</v>
      </c>
      <c r="E1114" s="6">
        <v>6494</v>
      </c>
      <c r="F1114" s="6">
        <v>1</v>
      </c>
      <c r="G1114" s="6">
        <f t="shared" si="130"/>
        <v>21</v>
      </c>
      <c r="H1114" s="8">
        <f t="shared" si="127"/>
        <v>1</v>
      </c>
      <c r="I1114" s="6">
        <f t="shared" ref="I1114:I1177" si="131">SUM(L1114:AZ1114)</f>
        <v>0</v>
      </c>
      <c r="J1114" s="8">
        <f t="shared" si="128"/>
        <v>0</v>
      </c>
      <c r="K1114" s="6">
        <f t="shared" si="129"/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>
        <v>0</v>
      </c>
      <c r="AS1114" s="6">
        <v>0</v>
      </c>
      <c r="AT1114" s="6">
        <v>0</v>
      </c>
      <c r="AU1114" s="6">
        <v>0</v>
      </c>
      <c r="AV1114" s="6">
        <v>0</v>
      </c>
      <c r="AW1114" s="6">
        <v>0</v>
      </c>
      <c r="AX1114" s="6">
        <v>0</v>
      </c>
      <c r="AY1114" s="6">
        <v>0</v>
      </c>
      <c r="AZ1114" s="6">
        <v>0</v>
      </c>
      <c r="BA1114" s="6">
        <v>0</v>
      </c>
    </row>
    <row r="1115" spans="1:53" hidden="1" x14ac:dyDescent="0.25">
      <c r="A1115" s="6" t="s">
        <v>2713</v>
      </c>
      <c r="B1115" s="36">
        <v>46244</v>
      </c>
      <c r="C1115" s="6" t="s">
        <v>1275</v>
      </c>
      <c r="D1115" s="6" t="s">
        <v>2454</v>
      </c>
      <c r="E1115" s="6">
        <v>6905</v>
      </c>
      <c r="F1115" s="6">
        <v>1</v>
      </c>
      <c r="G1115" s="6">
        <f t="shared" si="130"/>
        <v>21</v>
      </c>
      <c r="H1115" s="8">
        <f t="shared" si="127"/>
        <v>1</v>
      </c>
      <c r="I1115" s="6">
        <f t="shared" si="131"/>
        <v>0</v>
      </c>
      <c r="J1115" s="8">
        <f t="shared" si="128"/>
        <v>0</v>
      </c>
      <c r="K1115" s="6">
        <f t="shared" si="129"/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6">
        <v>0</v>
      </c>
      <c r="AS1115" s="6">
        <v>0</v>
      </c>
      <c r="AT1115" s="6">
        <v>0</v>
      </c>
      <c r="AU1115" s="6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</row>
    <row r="1116" spans="1:53" hidden="1" x14ac:dyDescent="0.25">
      <c r="A1116" s="6" t="s">
        <v>2713</v>
      </c>
      <c r="B1116" s="36">
        <v>46244</v>
      </c>
      <c r="C1116" s="39" t="s">
        <v>1283</v>
      </c>
      <c r="D1116" s="6" t="s">
        <v>2597</v>
      </c>
      <c r="E1116" s="6">
        <v>6494</v>
      </c>
      <c r="F1116" s="6">
        <v>2</v>
      </c>
      <c r="G1116" s="6">
        <f t="shared" si="130"/>
        <v>42</v>
      </c>
      <c r="H1116" s="8">
        <f t="shared" si="127"/>
        <v>1</v>
      </c>
      <c r="I1116" s="6">
        <f t="shared" si="131"/>
        <v>0</v>
      </c>
      <c r="J1116" s="8">
        <f t="shared" si="128"/>
        <v>0</v>
      </c>
      <c r="K1116" s="6">
        <f t="shared" si="129"/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  <c r="AR1116" s="6">
        <v>0</v>
      </c>
      <c r="AS1116" s="6">
        <v>0</v>
      </c>
      <c r="AT1116" s="6">
        <v>0</v>
      </c>
      <c r="AU1116" s="6">
        <v>0</v>
      </c>
      <c r="AV1116" s="6">
        <v>0</v>
      </c>
      <c r="AW1116" s="6">
        <v>0</v>
      </c>
      <c r="AX1116" s="6">
        <v>0</v>
      </c>
      <c r="AY1116" s="6">
        <v>0</v>
      </c>
      <c r="AZ1116" s="6">
        <v>0</v>
      </c>
      <c r="BA1116" s="6">
        <v>0</v>
      </c>
    </row>
    <row r="1117" spans="1:53" hidden="1" x14ac:dyDescent="0.25">
      <c r="A1117" s="6" t="s">
        <v>2713</v>
      </c>
      <c r="B1117" s="36">
        <v>46244</v>
      </c>
      <c r="C1117" s="39" t="s">
        <v>1283</v>
      </c>
      <c r="D1117" s="6" t="s">
        <v>2597</v>
      </c>
      <c r="E1117" s="6">
        <v>6905</v>
      </c>
      <c r="F1117" s="6">
        <v>2</v>
      </c>
      <c r="G1117" s="6">
        <f t="shared" si="130"/>
        <v>42</v>
      </c>
      <c r="H1117" s="8">
        <f t="shared" si="127"/>
        <v>1</v>
      </c>
      <c r="I1117" s="6">
        <f t="shared" si="131"/>
        <v>0</v>
      </c>
      <c r="J1117" s="8">
        <f t="shared" si="128"/>
        <v>0</v>
      </c>
      <c r="K1117" s="6">
        <f t="shared" si="129"/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>
        <v>0</v>
      </c>
      <c r="AS1117" s="6">
        <v>0</v>
      </c>
      <c r="AT1117" s="6">
        <v>0</v>
      </c>
      <c r="AU1117" s="6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</row>
    <row r="1118" spans="1:53" hidden="1" x14ac:dyDescent="0.25">
      <c r="A1118" s="6" t="s">
        <v>2713</v>
      </c>
      <c r="B1118" s="36">
        <v>46244</v>
      </c>
      <c r="C1118" s="39" t="s">
        <v>1279</v>
      </c>
      <c r="D1118" s="6" t="s">
        <v>2513</v>
      </c>
      <c r="E1118" s="13">
        <v>6494</v>
      </c>
      <c r="F1118" s="6">
        <v>1</v>
      </c>
      <c r="G1118" s="6">
        <f t="shared" si="130"/>
        <v>21</v>
      </c>
      <c r="H1118" s="8">
        <f t="shared" si="127"/>
        <v>1</v>
      </c>
      <c r="I1118" s="6">
        <f t="shared" si="131"/>
        <v>0</v>
      </c>
      <c r="J1118" s="8">
        <f t="shared" si="128"/>
        <v>0</v>
      </c>
      <c r="K1118" s="6">
        <f t="shared" si="129"/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6">
        <v>0</v>
      </c>
      <c r="AS1118" s="6">
        <v>0</v>
      </c>
      <c r="AT1118" s="6">
        <v>0</v>
      </c>
      <c r="AU1118" s="6">
        <v>0</v>
      </c>
      <c r="AV1118" s="6">
        <v>0</v>
      </c>
      <c r="AW1118" s="6">
        <v>0</v>
      </c>
      <c r="AX1118" s="6">
        <v>0</v>
      </c>
      <c r="AY1118" s="6">
        <v>0</v>
      </c>
      <c r="AZ1118" s="6">
        <v>0</v>
      </c>
      <c r="BA1118" s="6">
        <v>0</v>
      </c>
    </row>
    <row r="1119" spans="1:53" hidden="1" x14ac:dyDescent="0.25">
      <c r="A1119" s="6" t="s">
        <v>2713</v>
      </c>
      <c r="B1119" s="36">
        <v>46244</v>
      </c>
      <c r="C1119" s="39" t="s">
        <v>1279</v>
      </c>
      <c r="D1119" s="6" t="s">
        <v>2513</v>
      </c>
      <c r="E1119" s="13">
        <v>6905</v>
      </c>
      <c r="F1119" s="6">
        <v>1</v>
      </c>
      <c r="G1119" s="6">
        <f t="shared" si="130"/>
        <v>21</v>
      </c>
      <c r="H1119" s="8">
        <f t="shared" si="127"/>
        <v>1</v>
      </c>
      <c r="I1119" s="6">
        <f t="shared" si="131"/>
        <v>0</v>
      </c>
      <c r="J1119" s="8">
        <f t="shared" si="128"/>
        <v>0</v>
      </c>
      <c r="K1119" s="6">
        <f t="shared" si="129"/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  <c r="AR1119" s="6">
        <v>0</v>
      </c>
      <c r="AS1119" s="6">
        <v>0</v>
      </c>
      <c r="AT1119" s="6">
        <v>0</v>
      </c>
      <c r="AU1119" s="6">
        <v>0</v>
      </c>
      <c r="AV1119" s="6">
        <v>0</v>
      </c>
      <c r="AW1119" s="6">
        <v>0</v>
      </c>
      <c r="AX1119" s="6">
        <v>0</v>
      </c>
      <c r="AY1119" s="6">
        <v>0</v>
      </c>
      <c r="AZ1119" s="6">
        <v>0</v>
      </c>
      <c r="BA1119" s="6">
        <v>0</v>
      </c>
    </row>
    <row r="1120" spans="1:53" hidden="1" x14ac:dyDescent="0.25">
      <c r="A1120" s="6" t="s">
        <v>2713</v>
      </c>
      <c r="B1120" s="36">
        <v>46244</v>
      </c>
      <c r="C1120" s="6" t="s">
        <v>1459</v>
      </c>
      <c r="D1120" s="6" t="s">
        <v>1473</v>
      </c>
      <c r="E1120" s="6">
        <v>6494</v>
      </c>
      <c r="F1120" s="6">
        <v>5</v>
      </c>
      <c r="G1120" s="6">
        <f t="shared" si="130"/>
        <v>105</v>
      </c>
      <c r="H1120" s="8">
        <f t="shared" si="127"/>
        <v>0.99047619047619051</v>
      </c>
      <c r="I1120" s="6">
        <f t="shared" si="131"/>
        <v>1</v>
      </c>
      <c r="J1120" s="8">
        <f t="shared" si="128"/>
        <v>0</v>
      </c>
      <c r="K1120" s="6">
        <f t="shared" si="129"/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1</v>
      </c>
      <c r="AI1120" s="6">
        <v>0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6">
        <v>0</v>
      </c>
      <c r="AP1120" s="6">
        <v>0</v>
      </c>
      <c r="AQ1120" s="6">
        <v>0</v>
      </c>
      <c r="AR1120" s="6">
        <v>0</v>
      </c>
      <c r="AS1120" s="6">
        <v>0</v>
      </c>
      <c r="AT1120" s="6">
        <v>0</v>
      </c>
      <c r="AU1120" s="6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</row>
    <row r="1121" spans="1:53" hidden="1" x14ac:dyDescent="0.25">
      <c r="A1121" s="6" t="s">
        <v>2713</v>
      </c>
      <c r="B1121" s="36">
        <v>46244</v>
      </c>
      <c r="C1121" s="6" t="s">
        <v>1459</v>
      </c>
      <c r="D1121" s="6" t="s">
        <v>1473</v>
      </c>
      <c r="E1121" s="6">
        <v>6905</v>
      </c>
      <c r="F1121" s="6">
        <v>5</v>
      </c>
      <c r="G1121" s="6">
        <f t="shared" si="130"/>
        <v>105</v>
      </c>
      <c r="H1121" s="8">
        <f t="shared" si="127"/>
        <v>1</v>
      </c>
      <c r="I1121" s="6">
        <f t="shared" si="131"/>
        <v>0</v>
      </c>
      <c r="J1121" s="8">
        <f t="shared" si="128"/>
        <v>0</v>
      </c>
      <c r="K1121" s="6">
        <f t="shared" si="129"/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  <c r="AV1121" s="6">
        <v>0</v>
      </c>
      <c r="AW1121" s="6">
        <v>0</v>
      </c>
      <c r="AX1121" s="6">
        <v>0</v>
      </c>
      <c r="AY1121" s="6">
        <v>0</v>
      </c>
      <c r="AZ1121" s="6">
        <v>0</v>
      </c>
      <c r="BA1121" s="6">
        <v>0</v>
      </c>
    </row>
    <row r="1122" spans="1:53" hidden="1" x14ac:dyDescent="0.25">
      <c r="A1122" s="6" t="s">
        <v>2713</v>
      </c>
      <c r="B1122" s="36">
        <v>46244</v>
      </c>
      <c r="C1122" s="6" t="s">
        <v>1275</v>
      </c>
      <c r="D1122" s="6" t="s">
        <v>1474</v>
      </c>
      <c r="E1122" s="6">
        <v>6905</v>
      </c>
      <c r="F1122" s="6">
        <v>1</v>
      </c>
      <c r="G1122" s="6">
        <f t="shared" si="130"/>
        <v>21</v>
      </c>
      <c r="H1122" s="8">
        <f t="shared" si="127"/>
        <v>1</v>
      </c>
      <c r="I1122" s="6">
        <f t="shared" si="131"/>
        <v>0</v>
      </c>
      <c r="J1122" s="8">
        <f t="shared" si="128"/>
        <v>0</v>
      </c>
      <c r="K1122" s="6">
        <f t="shared" si="129"/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6">
        <v>0</v>
      </c>
      <c r="AS1122" s="6">
        <v>0</v>
      </c>
      <c r="AT1122" s="6">
        <v>0</v>
      </c>
      <c r="AU1122" s="6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</row>
    <row r="1123" spans="1:53" hidden="1" x14ac:dyDescent="0.25">
      <c r="A1123" s="6" t="s">
        <v>2713</v>
      </c>
      <c r="B1123" s="36">
        <v>46244</v>
      </c>
      <c r="C1123" s="6" t="s">
        <v>1459</v>
      </c>
      <c r="D1123" s="6" t="s">
        <v>2563</v>
      </c>
      <c r="E1123" s="6">
        <v>6494</v>
      </c>
      <c r="F1123" s="6">
        <v>1</v>
      </c>
      <c r="G1123" s="6">
        <f t="shared" si="130"/>
        <v>21</v>
      </c>
      <c r="H1123" s="8">
        <f t="shared" si="127"/>
        <v>1</v>
      </c>
      <c r="I1123" s="6">
        <f t="shared" si="131"/>
        <v>0</v>
      </c>
      <c r="J1123" s="8">
        <f t="shared" si="128"/>
        <v>0</v>
      </c>
      <c r="K1123" s="6">
        <f t="shared" si="129"/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6">
        <v>0</v>
      </c>
      <c r="AS1123" s="6">
        <v>0</v>
      </c>
      <c r="AT1123" s="6">
        <v>0</v>
      </c>
      <c r="AU1123" s="6">
        <v>0</v>
      </c>
      <c r="AV1123" s="6">
        <v>0</v>
      </c>
      <c r="AW1123" s="6">
        <v>0</v>
      </c>
      <c r="AX1123" s="6">
        <v>0</v>
      </c>
      <c r="AY1123" s="6">
        <v>0</v>
      </c>
      <c r="AZ1123" s="6">
        <v>0</v>
      </c>
      <c r="BA1123" s="6">
        <v>0</v>
      </c>
    </row>
    <row r="1124" spans="1:53" hidden="1" x14ac:dyDescent="0.25">
      <c r="A1124" s="6" t="s">
        <v>2713</v>
      </c>
      <c r="B1124" s="36">
        <v>46244</v>
      </c>
      <c r="C1124" s="6" t="s">
        <v>1459</v>
      </c>
      <c r="D1124" s="6" t="s">
        <v>2563</v>
      </c>
      <c r="E1124" s="6">
        <v>6905</v>
      </c>
      <c r="F1124" s="6">
        <v>1</v>
      </c>
      <c r="G1124" s="6">
        <f t="shared" si="130"/>
        <v>21</v>
      </c>
      <c r="H1124" s="8">
        <f t="shared" si="127"/>
        <v>1</v>
      </c>
      <c r="I1124" s="6">
        <f t="shared" si="131"/>
        <v>0</v>
      </c>
      <c r="J1124" s="8">
        <f t="shared" si="128"/>
        <v>0</v>
      </c>
      <c r="K1124" s="6">
        <f t="shared" si="129"/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  <c r="AP1124" s="6">
        <v>0</v>
      </c>
      <c r="AQ1124" s="6">
        <v>0</v>
      </c>
      <c r="AR1124" s="6">
        <v>0</v>
      </c>
      <c r="AS1124" s="6">
        <v>0</v>
      </c>
      <c r="AT1124" s="6">
        <v>0</v>
      </c>
      <c r="AU1124" s="6">
        <v>0</v>
      </c>
      <c r="AV1124" s="6">
        <v>0</v>
      </c>
      <c r="AW1124" s="6">
        <v>0</v>
      </c>
      <c r="AX1124" s="6">
        <v>0</v>
      </c>
      <c r="AY1124" s="6">
        <v>0</v>
      </c>
      <c r="AZ1124" s="6">
        <v>0</v>
      </c>
      <c r="BA1124" s="6">
        <v>0</v>
      </c>
    </row>
    <row r="1125" spans="1:53" hidden="1" x14ac:dyDescent="0.25">
      <c r="A1125" s="6" t="s">
        <v>2713</v>
      </c>
      <c r="B1125" s="36">
        <v>46244</v>
      </c>
      <c r="C1125" s="39" t="s">
        <v>1536</v>
      </c>
      <c r="D1125" s="6" t="s">
        <v>1537</v>
      </c>
      <c r="E1125" s="13">
        <v>6601</v>
      </c>
      <c r="F1125" s="6">
        <v>10</v>
      </c>
      <c r="G1125" s="6">
        <f t="shared" si="130"/>
        <v>210</v>
      </c>
      <c r="H1125" s="8">
        <f t="shared" si="127"/>
        <v>1</v>
      </c>
      <c r="I1125" s="6">
        <f t="shared" si="131"/>
        <v>0</v>
      </c>
      <c r="J1125" s="8">
        <f t="shared" si="128"/>
        <v>0</v>
      </c>
      <c r="K1125" s="6">
        <f t="shared" si="129"/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6">
        <v>0</v>
      </c>
      <c r="AS1125" s="6">
        <v>0</v>
      </c>
      <c r="AT1125" s="6">
        <v>0</v>
      </c>
      <c r="AU1125" s="6">
        <v>0</v>
      </c>
      <c r="AV1125" s="6">
        <v>0</v>
      </c>
      <c r="AW1125" s="6">
        <v>0</v>
      </c>
      <c r="AX1125" s="6">
        <v>0</v>
      </c>
      <c r="AY1125" s="6">
        <v>0</v>
      </c>
      <c r="AZ1125" s="6">
        <v>0</v>
      </c>
      <c r="BA1125" s="6">
        <v>0</v>
      </c>
    </row>
    <row r="1126" spans="1:53" hidden="1" x14ac:dyDescent="0.25">
      <c r="A1126" s="6" t="s">
        <v>2713</v>
      </c>
      <c r="B1126" s="36">
        <v>46244</v>
      </c>
      <c r="C1126" s="39" t="s">
        <v>1536</v>
      </c>
      <c r="D1126" s="6" t="s">
        <v>1537</v>
      </c>
      <c r="E1126" s="13">
        <v>6688</v>
      </c>
      <c r="F1126" s="6">
        <v>10</v>
      </c>
      <c r="G1126" s="6">
        <f t="shared" si="130"/>
        <v>210</v>
      </c>
      <c r="H1126" s="8">
        <f t="shared" si="127"/>
        <v>1</v>
      </c>
      <c r="I1126" s="6">
        <f t="shared" si="131"/>
        <v>0</v>
      </c>
      <c r="J1126" s="8">
        <f t="shared" si="128"/>
        <v>0</v>
      </c>
      <c r="K1126" s="6">
        <f t="shared" si="129"/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0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</row>
    <row r="1127" spans="1:53" hidden="1" x14ac:dyDescent="0.25">
      <c r="A1127" s="6" t="s">
        <v>2713</v>
      </c>
      <c r="B1127" s="36">
        <v>46244</v>
      </c>
      <c r="C1127" s="39" t="s">
        <v>1279</v>
      </c>
      <c r="D1127" s="6" t="s">
        <v>2751</v>
      </c>
      <c r="E1127" s="13">
        <v>6581</v>
      </c>
      <c r="F1127" s="6">
        <v>1</v>
      </c>
      <c r="G1127" s="6">
        <f t="shared" si="130"/>
        <v>21</v>
      </c>
      <c r="H1127" s="8">
        <f t="shared" ref="H1127:H1166" si="132">1-I1127/G1127</f>
        <v>1</v>
      </c>
      <c r="I1127" s="6">
        <f t="shared" si="131"/>
        <v>0</v>
      </c>
      <c r="J1127" s="8">
        <f t="shared" si="128"/>
        <v>0</v>
      </c>
      <c r="K1127" s="6">
        <f t="shared" si="129"/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6">
        <v>0</v>
      </c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s="6">
        <v>0</v>
      </c>
      <c r="AT1127" s="6">
        <v>0</v>
      </c>
      <c r="AU1127" s="6">
        <v>0</v>
      </c>
      <c r="AV1127" s="6">
        <v>0</v>
      </c>
      <c r="AW1127" s="6">
        <v>0</v>
      </c>
      <c r="AX1127" s="6">
        <v>0</v>
      </c>
      <c r="AY1127" s="6">
        <v>0</v>
      </c>
      <c r="AZ1127" s="6">
        <v>0</v>
      </c>
      <c r="BA1127" s="6">
        <v>0</v>
      </c>
    </row>
    <row r="1128" spans="1:53" hidden="1" x14ac:dyDescent="0.25">
      <c r="A1128" s="6" t="s">
        <v>2713</v>
      </c>
      <c r="B1128" s="36">
        <v>46244</v>
      </c>
      <c r="C1128" s="39" t="s">
        <v>2588</v>
      </c>
      <c r="D1128" s="6" t="s">
        <v>2618</v>
      </c>
      <c r="E1128" s="13">
        <v>6601</v>
      </c>
      <c r="F1128" s="6">
        <v>2</v>
      </c>
      <c r="G1128" s="6">
        <f t="shared" si="130"/>
        <v>42</v>
      </c>
      <c r="H1128" s="8">
        <f t="shared" si="132"/>
        <v>1</v>
      </c>
      <c r="I1128" s="6">
        <f t="shared" si="131"/>
        <v>0</v>
      </c>
      <c r="J1128" s="8">
        <f t="shared" si="128"/>
        <v>0</v>
      </c>
      <c r="K1128" s="6">
        <f t="shared" si="129"/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0</v>
      </c>
      <c r="AP1128" s="6">
        <v>0</v>
      </c>
      <c r="AQ1128" s="6">
        <v>0</v>
      </c>
      <c r="AR1128" s="6">
        <v>0</v>
      </c>
      <c r="AS1128" s="6">
        <v>0</v>
      </c>
      <c r="AT1128" s="6">
        <v>0</v>
      </c>
      <c r="AU1128" s="6">
        <v>0</v>
      </c>
      <c r="AV1128" s="6">
        <v>0</v>
      </c>
      <c r="AW1128" s="6">
        <v>0</v>
      </c>
      <c r="AX1128" s="6">
        <v>0</v>
      </c>
      <c r="AY1128" s="6">
        <v>0</v>
      </c>
      <c r="AZ1128" s="6">
        <v>0</v>
      </c>
      <c r="BA1128" s="6">
        <v>0</v>
      </c>
    </row>
    <row r="1129" spans="1:53" hidden="1" x14ac:dyDescent="0.25">
      <c r="A1129" s="6" t="s">
        <v>2713</v>
      </c>
      <c r="B1129" s="36">
        <v>46244</v>
      </c>
      <c r="C1129" s="39" t="s">
        <v>2588</v>
      </c>
      <c r="D1129" s="6" t="s">
        <v>2827</v>
      </c>
      <c r="E1129" s="13">
        <v>6688</v>
      </c>
      <c r="F1129" s="6">
        <v>1</v>
      </c>
      <c r="G1129" s="6">
        <f t="shared" si="130"/>
        <v>21</v>
      </c>
      <c r="H1129" s="8">
        <f t="shared" si="132"/>
        <v>1</v>
      </c>
      <c r="I1129" s="6">
        <f t="shared" si="131"/>
        <v>0</v>
      </c>
      <c r="J1129" s="8">
        <f t="shared" si="128"/>
        <v>0</v>
      </c>
      <c r="K1129" s="6">
        <f t="shared" si="129"/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6">
        <v>0</v>
      </c>
      <c r="AS1129" s="6">
        <v>0</v>
      </c>
      <c r="AT1129" s="6">
        <v>0</v>
      </c>
      <c r="AU1129" s="6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</row>
    <row r="1130" spans="1:53" hidden="1" x14ac:dyDescent="0.25">
      <c r="A1130" s="6" t="s">
        <v>2713</v>
      </c>
      <c r="B1130" s="36">
        <v>46244</v>
      </c>
      <c r="C1130" s="6" t="s">
        <v>2623</v>
      </c>
      <c r="D1130" s="6" t="s">
        <v>2753</v>
      </c>
      <c r="E1130" s="13">
        <v>6446</v>
      </c>
      <c r="F1130" s="6">
        <v>13</v>
      </c>
      <c r="G1130" s="6">
        <v>338</v>
      </c>
      <c r="H1130" s="8">
        <f t="shared" si="132"/>
        <v>0.99704142011834318</v>
      </c>
      <c r="I1130" s="6">
        <f t="shared" si="131"/>
        <v>1</v>
      </c>
      <c r="J1130" s="8">
        <f t="shared" si="128"/>
        <v>2.9585798816568047E-3</v>
      </c>
      <c r="K1130" s="6">
        <f t="shared" si="129"/>
        <v>1</v>
      </c>
      <c r="L1130" s="6">
        <v>0</v>
      </c>
      <c r="M1130" s="6">
        <v>1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  <c r="AP1130" s="6">
        <v>0</v>
      </c>
      <c r="AQ1130" s="6">
        <v>0</v>
      </c>
      <c r="AR1130" s="6">
        <v>0</v>
      </c>
      <c r="AS1130" s="6">
        <v>0</v>
      </c>
      <c r="AT1130" s="6">
        <v>0</v>
      </c>
      <c r="AU1130" s="6">
        <v>0</v>
      </c>
      <c r="AV1130" s="6">
        <v>0</v>
      </c>
      <c r="AW1130" s="6">
        <v>0</v>
      </c>
      <c r="AX1130" s="6">
        <v>0</v>
      </c>
      <c r="AY1130" s="6">
        <v>0</v>
      </c>
      <c r="AZ1130" s="6">
        <v>0</v>
      </c>
      <c r="BA1130" s="6">
        <v>0</v>
      </c>
    </row>
    <row r="1131" spans="1:53" hidden="1" x14ac:dyDescent="0.25">
      <c r="A1131" s="6" t="s">
        <v>2713</v>
      </c>
      <c r="B1131" s="36">
        <v>46244</v>
      </c>
      <c r="C1131" s="6" t="s">
        <v>2623</v>
      </c>
      <c r="D1131" s="6" t="s">
        <v>2624</v>
      </c>
      <c r="E1131" s="13">
        <v>6446</v>
      </c>
      <c r="F1131" s="6">
        <v>7</v>
      </c>
      <c r="G1131" s="6">
        <v>182</v>
      </c>
      <c r="H1131" s="8">
        <f t="shared" si="132"/>
        <v>1</v>
      </c>
      <c r="I1131" s="6">
        <f t="shared" si="131"/>
        <v>0</v>
      </c>
      <c r="J1131" s="8">
        <f t="shared" si="128"/>
        <v>0</v>
      </c>
      <c r="K1131" s="6">
        <f t="shared" si="129"/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s="6">
        <v>0</v>
      </c>
      <c r="AT1131" s="6">
        <v>0</v>
      </c>
      <c r="AU1131" s="6">
        <v>0</v>
      </c>
      <c r="AV1131" s="6">
        <v>0</v>
      </c>
      <c r="AW1131" s="6">
        <v>0</v>
      </c>
      <c r="AX1131" s="6">
        <v>0</v>
      </c>
      <c r="AY1131" s="6">
        <v>0</v>
      </c>
      <c r="AZ1131" s="6">
        <v>0</v>
      </c>
      <c r="BA1131" s="6">
        <v>0</v>
      </c>
    </row>
    <row r="1132" spans="1:53" hidden="1" x14ac:dyDescent="0.25">
      <c r="A1132" s="6" t="s">
        <v>2713</v>
      </c>
      <c r="B1132" s="36">
        <v>46244</v>
      </c>
      <c r="C1132" s="6" t="s">
        <v>2588</v>
      </c>
      <c r="D1132" s="6" t="s">
        <v>2654</v>
      </c>
      <c r="E1132" s="13">
        <v>6446</v>
      </c>
      <c r="F1132" s="6">
        <v>4</v>
      </c>
      <c r="G1132" s="6">
        <v>84</v>
      </c>
      <c r="H1132" s="8">
        <f t="shared" si="132"/>
        <v>1</v>
      </c>
      <c r="I1132" s="6">
        <f t="shared" si="131"/>
        <v>0</v>
      </c>
      <c r="J1132" s="8">
        <f t="shared" si="128"/>
        <v>0</v>
      </c>
      <c r="K1132" s="6">
        <f t="shared" si="129"/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  <c r="AR1132" s="6">
        <v>0</v>
      </c>
      <c r="AS1132" s="6">
        <v>0</v>
      </c>
      <c r="AT1132" s="6">
        <v>0</v>
      </c>
      <c r="AU1132" s="6">
        <v>0</v>
      </c>
      <c r="AV1132" s="6">
        <v>0</v>
      </c>
      <c r="AW1132" s="6">
        <v>0</v>
      </c>
      <c r="AX1132" s="6">
        <v>0</v>
      </c>
      <c r="AY1132" s="6">
        <v>0</v>
      </c>
      <c r="AZ1132" s="6">
        <v>0</v>
      </c>
      <c r="BA1132" s="6">
        <v>0</v>
      </c>
    </row>
    <row r="1133" spans="1:53" hidden="1" x14ac:dyDescent="0.25">
      <c r="A1133" s="6" t="s">
        <v>2713</v>
      </c>
      <c r="B1133" s="36">
        <v>46244</v>
      </c>
      <c r="C1133" s="6" t="s">
        <v>2588</v>
      </c>
      <c r="D1133" s="6" t="s">
        <v>2732</v>
      </c>
      <c r="E1133" s="13">
        <v>6446</v>
      </c>
      <c r="F1133" s="6">
        <v>3</v>
      </c>
      <c r="G1133" s="6">
        <v>63</v>
      </c>
      <c r="H1133" s="8">
        <f t="shared" si="132"/>
        <v>1</v>
      </c>
      <c r="I1133" s="6">
        <f t="shared" si="131"/>
        <v>0</v>
      </c>
      <c r="J1133" s="8">
        <f t="shared" si="128"/>
        <v>0</v>
      </c>
      <c r="K1133" s="6">
        <f t="shared" si="129"/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>
        <v>0</v>
      </c>
      <c r="AV1133" s="6">
        <v>0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</row>
    <row r="1134" spans="1:53" hidden="1" x14ac:dyDescent="0.25">
      <c r="A1134" s="6" t="s">
        <v>2713</v>
      </c>
      <c r="B1134" s="36">
        <v>46244</v>
      </c>
      <c r="C1134" s="6" t="s">
        <v>2588</v>
      </c>
      <c r="D1134" s="6" t="s">
        <v>2735</v>
      </c>
      <c r="E1134" s="13">
        <v>6446</v>
      </c>
      <c r="F1134" s="6">
        <v>3</v>
      </c>
      <c r="G1134" s="6">
        <v>63</v>
      </c>
      <c r="H1134" s="8">
        <f t="shared" si="132"/>
        <v>1</v>
      </c>
      <c r="I1134" s="6">
        <f t="shared" si="131"/>
        <v>0</v>
      </c>
      <c r="J1134" s="8">
        <f t="shared" si="128"/>
        <v>0</v>
      </c>
      <c r="K1134" s="6">
        <f t="shared" si="129"/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6">
        <v>0</v>
      </c>
      <c r="AS1134" s="6">
        <v>0</v>
      </c>
      <c r="AT1134" s="6">
        <v>0</v>
      </c>
      <c r="AU1134" s="6">
        <v>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</row>
    <row r="1135" spans="1:53" hidden="1" x14ac:dyDescent="0.25">
      <c r="A1135" s="6" t="s">
        <v>2713</v>
      </c>
      <c r="B1135" s="36">
        <v>46244</v>
      </c>
      <c r="C1135" s="6" t="s">
        <v>1866</v>
      </c>
      <c r="D1135" s="6" t="s">
        <v>2754</v>
      </c>
      <c r="E1135" s="6">
        <v>6688</v>
      </c>
      <c r="F1135" s="6">
        <v>1</v>
      </c>
      <c r="G1135" s="6">
        <f>F1135*120</f>
        <v>120</v>
      </c>
      <c r="H1135" s="8">
        <f t="shared" si="132"/>
        <v>1</v>
      </c>
      <c r="I1135" s="6">
        <f t="shared" si="131"/>
        <v>0</v>
      </c>
      <c r="J1135" s="8">
        <f t="shared" si="128"/>
        <v>0</v>
      </c>
      <c r="K1135" s="6">
        <f t="shared" si="129"/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6">
        <v>0</v>
      </c>
      <c r="AS1135" s="6">
        <v>0</v>
      </c>
      <c r="AT1135" s="6">
        <v>0</v>
      </c>
      <c r="AU1135" s="6">
        <v>0</v>
      </c>
      <c r="AV1135" s="6">
        <v>0</v>
      </c>
      <c r="AW1135" s="6">
        <v>0</v>
      </c>
      <c r="AX1135" s="6">
        <v>0</v>
      </c>
      <c r="AY1135" s="6">
        <v>0</v>
      </c>
      <c r="AZ1135" s="6">
        <v>0</v>
      </c>
      <c r="BA1135" s="6">
        <v>0</v>
      </c>
    </row>
    <row r="1136" spans="1:53" hidden="1" x14ac:dyDescent="0.25">
      <c r="A1136" s="6" t="s">
        <v>2713</v>
      </c>
      <c r="B1136" s="36">
        <v>46244</v>
      </c>
      <c r="C1136" s="6" t="s">
        <v>2145</v>
      </c>
      <c r="D1136" s="6" t="s">
        <v>2176</v>
      </c>
      <c r="E1136" s="6">
        <v>6494</v>
      </c>
      <c r="F1136" s="96">
        <v>5</v>
      </c>
      <c r="G1136" s="6">
        <v>850</v>
      </c>
      <c r="H1136" s="8">
        <f t="shared" si="132"/>
        <v>1</v>
      </c>
      <c r="I1136" s="6">
        <f t="shared" si="131"/>
        <v>0</v>
      </c>
      <c r="J1136" s="8">
        <f t="shared" si="128"/>
        <v>0</v>
      </c>
      <c r="K1136" s="6">
        <f t="shared" si="129"/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0</v>
      </c>
      <c r="AQ1136" s="6">
        <v>0</v>
      </c>
      <c r="AR1136" s="6">
        <v>0</v>
      </c>
      <c r="AS1136" s="6">
        <v>0</v>
      </c>
      <c r="AT1136" s="6">
        <v>0</v>
      </c>
      <c r="AU1136" s="6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</row>
    <row r="1137" spans="1:55" hidden="1" x14ac:dyDescent="0.25">
      <c r="A1137" s="6" t="s">
        <v>2713</v>
      </c>
      <c r="B1137" s="36">
        <v>46244</v>
      </c>
      <c r="C1137" s="6" t="s">
        <v>2145</v>
      </c>
      <c r="D1137" s="6" t="s">
        <v>2176</v>
      </c>
      <c r="E1137" s="6">
        <v>6905</v>
      </c>
      <c r="F1137" s="96">
        <v>5</v>
      </c>
      <c r="G1137" s="6">
        <v>850</v>
      </c>
      <c r="H1137" s="8">
        <f t="shared" si="132"/>
        <v>1</v>
      </c>
      <c r="I1137" s="6">
        <f t="shared" si="131"/>
        <v>0</v>
      </c>
      <c r="J1137" s="8">
        <f t="shared" si="128"/>
        <v>0</v>
      </c>
      <c r="K1137" s="6">
        <f t="shared" si="129"/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6">
        <v>0</v>
      </c>
      <c r="AS1137" s="6">
        <v>0</v>
      </c>
      <c r="AT1137" s="6">
        <v>0</v>
      </c>
      <c r="AU1137" s="6">
        <v>0</v>
      </c>
      <c r="AV1137" s="6">
        <v>0</v>
      </c>
      <c r="AW1137" s="6">
        <v>0</v>
      </c>
      <c r="AX1137" s="6">
        <v>0</v>
      </c>
      <c r="AY1137" s="6">
        <v>0</v>
      </c>
      <c r="AZ1137" s="6">
        <v>0</v>
      </c>
      <c r="BA1137" s="6">
        <v>0</v>
      </c>
    </row>
    <row r="1138" spans="1:55" hidden="1" x14ac:dyDescent="0.25">
      <c r="A1138" s="6" t="s">
        <v>2713</v>
      </c>
      <c r="B1138" s="36">
        <v>46244</v>
      </c>
      <c r="C1138" s="6" t="s">
        <v>2145</v>
      </c>
      <c r="D1138" s="6" t="s">
        <v>2755</v>
      </c>
      <c r="E1138" s="6">
        <v>6446</v>
      </c>
      <c r="F1138" s="96">
        <v>1</v>
      </c>
      <c r="G1138" s="6">
        <v>170</v>
      </c>
      <c r="H1138" s="8">
        <f t="shared" si="132"/>
        <v>1</v>
      </c>
      <c r="I1138" s="6">
        <f t="shared" si="131"/>
        <v>0</v>
      </c>
      <c r="J1138" s="8">
        <f t="shared" si="128"/>
        <v>0</v>
      </c>
      <c r="K1138" s="6">
        <f t="shared" si="129"/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  <c r="AR1138" s="6">
        <v>0</v>
      </c>
      <c r="AS1138" s="6">
        <v>0</v>
      </c>
      <c r="AT1138" s="6">
        <v>0</v>
      </c>
      <c r="AU1138" s="6">
        <v>0</v>
      </c>
      <c r="AV1138" s="6">
        <v>0</v>
      </c>
      <c r="AW1138" s="6">
        <v>0</v>
      </c>
      <c r="AX1138" s="6">
        <v>0</v>
      </c>
      <c r="AY1138" s="6">
        <v>0</v>
      </c>
      <c r="AZ1138" s="6">
        <v>0</v>
      </c>
      <c r="BA1138" s="6">
        <v>0</v>
      </c>
    </row>
    <row r="1139" spans="1:55" hidden="1" x14ac:dyDescent="0.25">
      <c r="A1139" s="6" t="s">
        <v>2713</v>
      </c>
      <c r="B1139" s="36">
        <v>46244</v>
      </c>
      <c r="C1139" s="6" t="s">
        <v>2145</v>
      </c>
      <c r="D1139" s="6" t="s">
        <v>2462</v>
      </c>
      <c r="E1139" s="6">
        <v>6601</v>
      </c>
      <c r="F1139" s="96">
        <v>2</v>
      </c>
      <c r="G1139" s="6">
        <v>340</v>
      </c>
      <c r="H1139" s="8">
        <f t="shared" si="132"/>
        <v>1</v>
      </c>
      <c r="I1139" s="6">
        <f t="shared" si="131"/>
        <v>0</v>
      </c>
      <c r="J1139" s="8">
        <f t="shared" si="128"/>
        <v>0</v>
      </c>
      <c r="K1139" s="6">
        <f t="shared" si="129"/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  <c r="AR1139" s="6">
        <v>0</v>
      </c>
      <c r="AS1139" s="6">
        <v>0</v>
      </c>
      <c r="AT1139" s="6">
        <v>0</v>
      </c>
      <c r="AU1139" s="6">
        <v>0</v>
      </c>
      <c r="AV1139" s="6">
        <v>0</v>
      </c>
      <c r="AW1139" s="6">
        <v>0</v>
      </c>
      <c r="AX1139" s="6">
        <v>0</v>
      </c>
      <c r="AY1139" s="6">
        <v>0</v>
      </c>
      <c r="AZ1139" s="6">
        <v>0</v>
      </c>
      <c r="BA1139" s="6">
        <v>0</v>
      </c>
    </row>
    <row r="1140" spans="1:55" hidden="1" x14ac:dyDescent="0.25">
      <c r="A1140" s="6" t="s">
        <v>2713</v>
      </c>
      <c r="B1140" s="36">
        <v>46244</v>
      </c>
      <c r="C1140" s="6" t="s">
        <v>2145</v>
      </c>
      <c r="D1140" s="6" t="s">
        <v>2462</v>
      </c>
      <c r="E1140" s="6">
        <v>6688</v>
      </c>
      <c r="F1140" s="96">
        <v>1</v>
      </c>
      <c r="G1140" s="6">
        <v>170</v>
      </c>
      <c r="H1140" s="8">
        <f t="shared" si="132"/>
        <v>1</v>
      </c>
      <c r="I1140" s="6">
        <f t="shared" si="131"/>
        <v>0</v>
      </c>
      <c r="J1140" s="8">
        <f t="shared" si="128"/>
        <v>0</v>
      </c>
      <c r="K1140" s="6">
        <f t="shared" si="129"/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0</v>
      </c>
      <c r="AP1140" s="6">
        <v>0</v>
      </c>
      <c r="AQ1140" s="6">
        <v>0</v>
      </c>
      <c r="AR1140" s="6">
        <v>0</v>
      </c>
      <c r="AS1140" s="6">
        <v>0</v>
      </c>
      <c r="AT1140" s="6">
        <v>0</v>
      </c>
      <c r="AU1140" s="6">
        <v>0</v>
      </c>
      <c r="AV1140" s="6">
        <v>0</v>
      </c>
      <c r="AW1140" s="6">
        <v>0</v>
      </c>
      <c r="AX1140" s="6">
        <v>0</v>
      </c>
      <c r="AY1140" s="6">
        <v>0</v>
      </c>
      <c r="AZ1140" s="6">
        <v>0</v>
      </c>
      <c r="BA1140" s="6">
        <v>0</v>
      </c>
    </row>
    <row r="1141" spans="1:55" hidden="1" x14ac:dyDescent="0.25">
      <c r="A1141" s="6" t="s">
        <v>2713</v>
      </c>
      <c r="B1141" s="36">
        <v>46244</v>
      </c>
      <c r="C1141" s="6" t="s">
        <v>2145</v>
      </c>
      <c r="D1141" s="6" t="s">
        <v>2756</v>
      </c>
      <c r="E1141" s="6">
        <v>6446</v>
      </c>
      <c r="F1141" s="96">
        <v>1</v>
      </c>
      <c r="G1141" s="6">
        <v>170</v>
      </c>
      <c r="H1141" s="8">
        <f t="shared" si="132"/>
        <v>1</v>
      </c>
      <c r="I1141" s="6">
        <f t="shared" si="131"/>
        <v>0</v>
      </c>
      <c r="J1141" s="8">
        <f t="shared" si="128"/>
        <v>0</v>
      </c>
      <c r="K1141" s="6">
        <f t="shared" si="129"/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>
        <v>0</v>
      </c>
      <c r="AS1141" s="6">
        <v>0</v>
      </c>
      <c r="AT1141" s="6">
        <v>0</v>
      </c>
      <c r="AU1141" s="6">
        <v>0</v>
      </c>
      <c r="AV1141" s="6">
        <v>0</v>
      </c>
      <c r="AW1141" s="6">
        <v>0</v>
      </c>
      <c r="AX1141" s="6">
        <v>0</v>
      </c>
      <c r="AY1141" s="6">
        <v>0</v>
      </c>
      <c r="AZ1141" s="6">
        <v>0</v>
      </c>
      <c r="BA1141" s="6">
        <v>0</v>
      </c>
    </row>
    <row r="1142" spans="1:55" hidden="1" x14ac:dyDescent="0.25">
      <c r="A1142" s="6" t="s">
        <v>2713</v>
      </c>
      <c r="B1142" s="36">
        <v>46244</v>
      </c>
      <c r="C1142" s="6" t="s">
        <v>2575</v>
      </c>
      <c r="D1142" s="6" t="s">
        <v>2460</v>
      </c>
      <c r="E1142" s="6">
        <v>6446</v>
      </c>
      <c r="F1142" s="96">
        <v>10</v>
      </c>
      <c r="G1142" s="6">
        <v>1520</v>
      </c>
      <c r="H1142" s="8">
        <f t="shared" si="132"/>
        <v>1</v>
      </c>
      <c r="I1142" s="6">
        <f t="shared" si="131"/>
        <v>0</v>
      </c>
      <c r="J1142" s="8">
        <f t="shared" ref="J1142:J1205" si="133">K1142/G1142</f>
        <v>0</v>
      </c>
      <c r="K1142" s="6">
        <f t="shared" si="129"/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6">
        <v>0</v>
      </c>
      <c r="AS1142" s="6">
        <v>0</v>
      </c>
      <c r="AT1142" s="6">
        <v>0</v>
      </c>
      <c r="AU1142" s="6">
        <v>0</v>
      </c>
      <c r="AV1142" s="6">
        <v>0</v>
      </c>
      <c r="AW1142" s="6">
        <v>0</v>
      </c>
      <c r="AX1142" s="6">
        <v>0</v>
      </c>
      <c r="AY1142" s="6">
        <v>0</v>
      </c>
      <c r="AZ1142" s="6">
        <v>0</v>
      </c>
      <c r="BA1142" s="6">
        <v>0</v>
      </c>
    </row>
    <row r="1143" spans="1:55" hidden="1" x14ac:dyDescent="0.25">
      <c r="A1143" s="6" t="s">
        <v>2713</v>
      </c>
      <c r="B1143" s="36">
        <v>46244</v>
      </c>
      <c r="C1143" s="6" t="s">
        <v>2703</v>
      </c>
      <c r="D1143" s="6" t="s">
        <v>2757</v>
      </c>
      <c r="E1143" s="6">
        <v>6688</v>
      </c>
      <c r="F1143" s="96">
        <v>8</v>
      </c>
      <c r="G1143" s="6">
        <v>1216</v>
      </c>
      <c r="H1143" s="8">
        <f t="shared" si="132"/>
        <v>1</v>
      </c>
      <c r="I1143" s="6">
        <f t="shared" si="131"/>
        <v>0</v>
      </c>
      <c r="J1143" s="8">
        <f t="shared" si="133"/>
        <v>0</v>
      </c>
      <c r="K1143" s="6">
        <f t="shared" si="129"/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30">
        <v>0</v>
      </c>
      <c r="AQ1143" s="6">
        <v>0</v>
      </c>
      <c r="AR1143" s="6">
        <v>0</v>
      </c>
      <c r="AS1143" s="6">
        <v>0</v>
      </c>
      <c r="AT1143" s="6">
        <v>0</v>
      </c>
      <c r="AU1143" s="6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C1143" s="6" t="s">
        <v>2767</v>
      </c>
    </row>
    <row r="1144" spans="1:55" hidden="1" x14ac:dyDescent="0.25">
      <c r="A1144" s="6" t="s">
        <v>2713</v>
      </c>
      <c r="B1144" s="36">
        <v>46244</v>
      </c>
      <c r="C1144" s="6" t="s">
        <v>2718</v>
      </c>
      <c r="D1144" s="6" t="s">
        <v>2758</v>
      </c>
      <c r="E1144" s="13">
        <v>6366</v>
      </c>
      <c r="F1144" s="6">
        <v>2</v>
      </c>
      <c r="G1144" s="6">
        <v>304</v>
      </c>
      <c r="H1144" s="8">
        <f t="shared" si="132"/>
        <v>1</v>
      </c>
      <c r="I1144" s="6">
        <f t="shared" si="131"/>
        <v>0</v>
      </c>
      <c r="J1144" s="8">
        <f t="shared" si="133"/>
        <v>0</v>
      </c>
      <c r="K1144" s="6">
        <f t="shared" si="129"/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  <c r="AR1144" s="6">
        <v>0</v>
      </c>
      <c r="AS1144" s="6">
        <v>0</v>
      </c>
      <c r="AT1144" s="6">
        <v>0</v>
      </c>
      <c r="AU1144" s="6">
        <v>0</v>
      </c>
      <c r="AV1144" s="6">
        <v>0</v>
      </c>
      <c r="AW1144" s="6">
        <v>0</v>
      </c>
      <c r="AX1144" s="6">
        <v>0</v>
      </c>
      <c r="AY1144" s="6">
        <v>0</v>
      </c>
      <c r="AZ1144" s="6">
        <v>0</v>
      </c>
      <c r="BA1144" s="6">
        <v>0</v>
      </c>
    </row>
    <row r="1145" spans="1:55" hidden="1" x14ac:dyDescent="0.25">
      <c r="A1145" s="6" t="s">
        <v>2713</v>
      </c>
      <c r="B1145" s="36">
        <v>46244</v>
      </c>
      <c r="C1145" s="6" t="s">
        <v>2178</v>
      </c>
      <c r="D1145" s="6" t="s">
        <v>2759</v>
      </c>
      <c r="E1145" s="13">
        <v>6581</v>
      </c>
      <c r="F1145" s="6">
        <v>3</v>
      </c>
      <c r="G1145" s="6">
        <v>510</v>
      </c>
      <c r="H1145" s="8">
        <f t="shared" si="132"/>
        <v>1</v>
      </c>
      <c r="I1145" s="6">
        <f t="shared" si="131"/>
        <v>0</v>
      </c>
      <c r="J1145" s="8">
        <f t="shared" si="133"/>
        <v>0</v>
      </c>
      <c r="K1145" s="6">
        <f t="shared" si="129"/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0</v>
      </c>
      <c r="AO1145" s="6">
        <v>0</v>
      </c>
      <c r="AP1145" s="6">
        <v>0</v>
      </c>
      <c r="AQ1145" s="6">
        <v>0</v>
      </c>
      <c r="AR1145" s="6">
        <v>0</v>
      </c>
      <c r="AS1145" s="6">
        <v>0</v>
      </c>
      <c r="AT1145" s="6">
        <v>0</v>
      </c>
      <c r="AU1145" s="6">
        <v>0</v>
      </c>
      <c r="AV1145" s="6">
        <v>0</v>
      </c>
      <c r="AW1145" s="6">
        <v>0</v>
      </c>
      <c r="AX1145" s="6">
        <v>0</v>
      </c>
      <c r="AY1145" s="6">
        <v>0</v>
      </c>
      <c r="AZ1145" s="6">
        <v>0</v>
      </c>
      <c r="BA1145" s="6">
        <v>0</v>
      </c>
    </row>
    <row r="1146" spans="1:55" hidden="1" x14ac:dyDescent="0.25">
      <c r="A1146" s="6" t="s">
        <v>2713</v>
      </c>
      <c r="B1146" s="36">
        <v>46245</v>
      </c>
      <c r="C1146" s="6" t="s">
        <v>2577</v>
      </c>
      <c r="D1146" s="6" t="s">
        <v>2574</v>
      </c>
      <c r="E1146" s="6">
        <v>6494</v>
      </c>
      <c r="F1146" s="96">
        <v>1</v>
      </c>
      <c r="G1146" s="6">
        <v>152</v>
      </c>
      <c r="H1146" s="8">
        <f t="shared" si="132"/>
        <v>1</v>
      </c>
      <c r="I1146" s="6">
        <f t="shared" si="131"/>
        <v>0</v>
      </c>
      <c r="J1146" s="8">
        <f t="shared" si="133"/>
        <v>0</v>
      </c>
      <c r="K1146" s="6">
        <f t="shared" si="129"/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6">
        <v>0</v>
      </c>
      <c r="AS1146" s="6">
        <v>0</v>
      </c>
      <c r="AT1146" s="6">
        <v>0</v>
      </c>
      <c r="AU1146" s="6">
        <v>0</v>
      </c>
      <c r="AV1146" s="6">
        <v>0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</row>
    <row r="1147" spans="1:55" hidden="1" x14ac:dyDescent="0.25">
      <c r="A1147" s="6" t="s">
        <v>2713</v>
      </c>
      <c r="B1147" s="36">
        <v>46245</v>
      </c>
      <c r="C1147" s="6" t="s">
        <v>2577</v>
      </c>
      <c r="D1147" s="6" t="s">
        <v>2574</v>
      </c>
      <c r="E1147" s="6">
        <v>6905</v>
      </c>
      <c r="F1147" s="96">
        <v>1</v>
      </c>
      <c r="G1147" s="6">
        <v>152</v>
      </c>
      <c r="H1147" s="8">
        <f t="shared" si="132"/>
        <v>0.99342105263157898</v>
      </c>
      <c r="I1147" s="6">
        <f t="shared" si="131"/>
        <v>1</v>
      </c>
      <c r="J1147" s="8">
        <f t="shared" si="133"/>
        <v>0</v>
      </c>
      <c r="K1147" s="6">
        <f t="shared" si="129"/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1</v>
      </c>
      <c r="AO1147" s="6">
        <v>0</v>
      </c>
      <c r="AP1147" s="6">
        <v>0</v>
      </c>
      <c r="AQ1147" s="6">
        <v>0</v>
      </c>
      <c r="AR1147" s="6">
        <v>0</v>
      </c>
      <c r="AS1147" s="6">
        <v>0</v>
      </c>
      <c r="AT1147" s="6">
        <v>0</v>
      </c>
      <c r="AU1147" s="6">
        <v>0</v>
      </c>
      <c r="AV1147" s="6">
        <v>0</v>
      </c>
      <c r="AW1147" s="6">
        <v>0</v>
      </c>
      <c r="AX1147" s="6">
        <v>0</v>
      </c>
      <c r="AY1147" s="6">
        <v>0</v>
      </c>
      <c r="AZ1147" s="6">
        <v>0</v>
      </c>
      <c r="BA1147" s="6">
        <v>0</v>
      </c>
    </row>
    <row r="1148" spans="1:55" hidden="1" x14ac:dyDescent="0.25">
      <c r="A1148" s="6" t="s">
        <v>2713</v>
      </c>
      <c r="B1148" s="36">
        <v>46245</v>
      </c>
      <c r="C1148" s="6" t="s">
        <v>2703</v>
      </c>
      <c r="D1148" s="6" t="s">
        <v>2704</v>
      </c>
      <c r="E1148" s="6">
        <v>6494</v>
      </c>
      <c r="F1148" s="96">
        <v>4</v>
      </c>
      <c r="G1148" s="6">
        <v>608</v>
      </c>
      <c r="H1148" s="8">
        <f t="shared" si="132"/>
        <v>0.99835526315789469</v>
      </c>
      <c r="I1148" s="6">
        <f t="shared" si="131"/>
        <v>1</v>
      </c>
      <c r="J1148" s="8">
        <f t="shared" si="133"/>
        <v>1.6447368421052631E-3</v>
      </c>
      <c r="K1148" s="6">
        <f t="shared" si="129"/>
        <v>1</v>
      </c>
      <c r="L1148" s="6">
        <v>0</v>
      </c>
      <c r="M1148" s="6">
        <v>0</v>
      </c>
      <c r="N1148" s="6">
        <v>1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0</v>
      </c>
      <c r="AU1148" s="6">
        <v>0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</row>
    <row r="1149" spans="1:55" hidden="1" x14ac:dyDescent="0.25">
      <c r="A1149" s="6" t="s">
        <v>2713</v>
      </c>
      <c r="B1149" s="36">
        <v>46245</v>
      </c>
      <c r="C1149" s="6" t="s">
        <v>2703</v>
      </c>
      <c r="D1149" s="6" t="s">
        <v>2704</v>
      </c>
      <c r="E1149" s="6">
        <v>6905</v>
      </c>
      <c r="F1149" s="96">
        <v>4</v>
      </c>
      <c r="G1149" s="6">
        <v>608</v>
      </c>
      <c r="H1149" s="8">
        <f t="shared" si="132"/>
        <v>0.99342105263157898</v>
      </c>
      <c r="I1149" s="6">
        <f t="shared" si="131"/>
        <v>4</v>
      </c>
      <c r="J1149" s="8">
        <f t="shared" si="133"/>
        <v>6.5789473684210523E-3</v>
      </c>
      <c r="K1149" s="6">
        <f t="shared" si="129"/>
        <v>4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4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6">
        <v>0</v>
      </c>
      <c r="AS1149" s="6">
        <v>0</v>
      </c>
      <c r="AT1149" s="6">
        <v>0</v>
      </c>
      <c r="AU1149" s="6">
        <v>0</v>
      </c>
      <c r="AV1149" s="6">
        <v>0</v>
      </c>
      <c r="AW1149" s="6">
        <v>0</v>
      </c>
      <c r="AX1149" s="6">
        <v>0</v>
      </c>
      <c r="AY1149" s="6">
        <v>0</v>
      </c>
      <c r="AZ1149" s="6">
        <v>0</v>
      </c>
      <c r="BA1149" s="6">
        <v>0</v>
      </c>
    </row>
    <row r="1150" spans="1:55" hidden="1" x14ac:dyDescent="0.25">
      <c r="A1150" s="6" t="s">
        <v>2713</v>
      </c>
      <c r="B1150" s="36">
        <v>46245</v>
      </c>
      <c r="C1150" s="6" t="s">
        <v>1275</v>
      </c>
      <c r="D1150" s="6" t="s">
        <v>2589</v>
      </c>
      <c r="E1150" s="6">
        <v>6494</v>
      </c>
      <c r="F1150" s="6">
        <v>9</v>
      </c>
      <c r="G1150" s="6">
        <f t="shared" ref="G1150:G1159" si="134">F1150*21</f>
        <v>189</v>
      </c>
      <c r="H1150" s="8">
        <f t="shared" si="132"/>
        <v>1</v>
      </c>
      <c r="I1150" s="6">
        <f t="shared" si="131"/>
        <v>0</v>
      </c>
      <c r="J1150" s="8">
        <f t="shared" si="133"/>
        <v>0</v>
      </c>
      <c r="K1150" s="6">
        <f t="shared" si="129"/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6">
        <v>0</v>
      </c>
      <c r="AS1150" s="6">
        <v>0</v>
      </c>
      <c r="AT1150" s="6">
        <v>0</v>
      </c>
      <c r="AU1150" s="6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</row>
    <row r="1151" spans="1:55" hidden="1" x14ac:dyDescent="0.25">
      <c r="A1151" s="6" t="s">
        <v>2713</v>
      </c>
      <c r="B1151" s="36">
        <v>46245</v>
      </c>
      <c r="C1151" s="6" t="s">
        <v>1275</v>
      </c>
      <c r="D1151" s="6" t="s">
        <v>2589</v>
      </c>
      <c r="E1151" s="6">
        <v>6905</v>
      </c>
      <c r="F1151" s="6">
        <v>7</v>
      </c>
      <c r="G1151" s="6">
        <f t="shared" si="134"/>
        <v>147</v>
      </c>
      <c r="H1151" s="8">
        <f t="shared" si="132"/>
        <v>1</v>
      </c>
      <c r="I1151" s="6">
        <f t="shared" si="131"/>
        <v>0</v>
      </c>
      <c r="J1151" s="8">
        <f t="shared" si="133"/>
        <v>0</v>
      </c>
      <c r="K1151" s="6">
        <f t="shared" si="129"/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>
        <v>0</v>
      </c>
      <c r="AS1151" s="6">
        <v>0</v>
      </c>
      <c r="AT1151" s="6">
        <v>0</v>
      </c>
      <c r="AU1151" s="6">
        <v>0</v>
      </c>
      <c r="AV1151" s="6">
        <v>0</v>
      </c>
      <c r="AW1151" s="6">
        <v>0</v>
      </c>
      <c r="AX1151" s="6">
        <v>0</v>
      </c>
      <c r="AY1151" s="6">
        <v>0</v>
      </c>
      <c r="AZ1151" s="6">
        <v>0</v>
      </c>
      <c r="BA1151" s="6">
        <v>0</v>
      </c>
    </row>
    <row r="1152" spans="1:55" hidden="1" x14ac:dyDescent="0.25">
      <c r="A1152" s="6" t="s">
        <v>2713</v>
      </c>
      <c r="B1152" s="36">
        <v>46245</v>
      </c>
      <c r="C1152" s="6" t="s">
        <v>1279</v>
      </c>
      <c r="D1152" s="6" t="s">
        <v>1472</v>
      </c>
      <c r="E1152" s="13">
        <v>6494</v>
      </c>
      <c r="F1152" s="6">
        <v>5</v>
      </c>
      <c r="G1152" s="6">
        <f t="shared" si="134"/>
        <v>105</v>
      </c>
      <c r="H1152" s="8">
        <f t="shared" si="132"/>
        <v>1</v>
      </c>
      <c r="I1152" s="6">
        <f t="shared" si="131"/>
        <v>0</v>
      </c>
      <c r="J1152" s="8">
        <f t="shared" si="133"/>
        <v>0</v>
      </c>
      <c r="K1152" s="6">
        <f t="shared" si="129"/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6">
        <v>0</v>
      </c>
      <c r="AS1152" s="6">
        <v>0</v>
      </c>
      <c r="AT1152" s="6">
        <v>0</v>
      </c>
      <c r="AU1152" s="6">
        <v>0</v>
      </c>
      <c r="AV1152" s="6">
        <v>0</v>
      </c>
      <c r="AW1152" s="6">
        <v>0</v>
      </c>
      <c r="AX1152" s="6">
        <v>0</v>
      </c>
      <c r="AY1152" s="6">
        <v>0</v>
      </c>
      <c r="AZ1152" s="6">
        <v>0</v>
      </c>
      <c r="BA1152" s="6">
        <v>0</v>
      </c>
    </row>
    <row r="1153" spans="1:53" hidden="1" x14ac:dyDescent="0.25">
      <c r="A1153" s="6" t="s">
        <v>2713</v>
      </c>
      <c r="B1153" s="36">
        <v>46245</v>
      </c>
      <c r="C1153" s="6" t="s">
        <v>1279</v>
      </c>
      <c r="D1153" s="6" t="s">
        <v>1472</v>
      </c>
      <c r="E1153" s="13">
        <v>6905</v>
      </c>
      <c r="F1153" s="6">
        <v>3</v>
      </c>
      <c r="G1153" s="6">
        <f t="shared" si="134"/>
        <v>63</v>
      </c>
      <c r="H1153" s="8">
        <f t="shared" si="132"/>
        <v>1</v>
      </c>
      <c r="I1153" s="6">
        <f t="shared" si="131"/>
        <v>0</v>
      </c>
      <c r="J1153" s="8">
        <f t="shared" si="133"/>
        <v>0</v>
      </c>
      <c r="K1153" s="6">
        <f t="shared" si="129"/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6">
        <v>0</v>
      </c>
      <c r="AS1153" s="6">
        <v>0</v>
      </c>
      <c r="AT1153" s="6">
        <v>0</v>
      </c>
      <c r="AU1153" s="6">
        <v>0</v>
      </c>
      <c r="AV1153" s="6">
        <v>0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</row>
    <row r="1154" spans="1:53" hidden="1" x14ac:dyDescent="0.25">
      <c r="A1154" s="6" t="s">
        <v>2713</v>
      </c>
      <c r="B1154" s="36">
        <v>46245</v>
      </c>
      <c r="C1154" s="39" t="s">
        <v>1279</v>
      </c>
      <c r="D1154" s="6" t="s">
        <v>1321</v>
      </c>
      <c r="E1154" s="13">
        <v>6494</v>
      </c>
      <c r="F1154" s="6">
        <v>1</v>
      </c>
      <c r="G1154" s="6">
        <f t="shared" si="134"/>
        <v>21</v>
      </c>
      <c r="H1154" s="8">
        <f t="shared" si="132"/>
        <v>1</v>
      </c>
      <c r="I1154" s="6">
        <f t="shared" si="131"/>
        <v>0</v>
      </c>
      <c r="J1154" s="8">
        <f t="shared" si="133"/>
        <v>0</v>
      </c>
      <c r="K1154" s="6">
        <f t="shared" ref="K1154:K1217" si="135">SUM(L1154:U1154)</f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6">
        <v>0</v>
      </c>
      <c r="AS1154" s="6">
        <v>0</v>
      </c>
      <c r="AT1154" s="6">
        <v>0</v>
      </c>
      <c r="AU1154" s="6">
        <v>0</v>
      </c>
      <c r="AV1154" s="6">
        <v>0</v>
      </c>
      <c r="AW1154" s="6">
        <v>0</v>
      </c>
      <c r="AX1154" s="6">
        <v>0</v>
      </c>
      <c r="AY1154" s="6">
        <v>0</v>
      </c>
      <c r="AZ1154" s="6">
        <v>0</v>
      </c>
      <c r="BA1154" s="6">
        <v>0</v>
      </c>
    </row>
    <row r="1155" spans="1:53" hidden="1" x14ac:dyDescent="0.25">
      <c r="A1155" s="6" t="s">
        <v>2713</v>
      </c>
      <c r="B1155" s="36">
        <v>46245</v>
      </c>
      <c r="C1155" s="39" t="s">
        <v>1279</v>
      </c>
      <c r="D1155" s="6" t="s">
        <v>1321</v>
      </c>
      <c r="E1155" s="13">
        <v>6905</v>
      </c>
      <c r="F1155" s="6">
        <v>1</v>
      </c>
      <c r="G1155" s="6">
        <f t="shared" si="134"/>
        <v>21</v>
      </c>
      <c r="H1155" s="8">
        <f t="shared" si="132"/>
        <v>1</v>
      </c>
      <c r="I1155" s="6">
        <f t="shared" si="131"/>
        <v>0</v>
      </c>
      <c r="J1155" s="8">
        <f t="shared" si="133"/>
        <v>0</v>
      </c>
      <c r="K1155" s="6">
        <f t="shared" si="135"/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6">
        <v>0</v>
      </c>
      <c r="AS1155" s="6">
        <v>0</v>
      </c>
      <c r="AT1155" s="6">
        <v>0</v>
      </c>
      <c r="AU1155" s="6">
        <v>0</v>
      </c>
      <c r="AV1155" s="6">
        <v>0</v>
      </c>
      <c r="AW1155" s="6">
        <v>0</v>
      </c>
      <c r="AX1155" s="6">
        <v>0</v>
      </c>
      <c r="AY1155" s="6">
        <v>0</v>
      </c>
      <c r="AZ1155" s="6">
        <v>0</v>
      </c>
      <c r="BA1155" s="6">
        <v>0</v>
      </c>
    </row>
    <row r="1156" spans="1:53" hidden="1" x14ac:dyDescent="0.25">
      <c r="A1156" s="6" t="s">
        <v>2713</v>
      </c>
      <c r="B1156" s="36">
        <v>46245</v>
      </c>
      <c r="C1156" s="39" t="s">
        <v>1275</v>
      </c>
      <c r="D1156" s="6" t="s">
        <v>2778</v>
      </c>
      <c r="E1156" s="6">
        <v>6905</v>
      </c>
      <c r="F1156" s="6">
        <v>2</v>
      </c>
      <c r="G1156" s="6">
        <f t="shared" si="134"/>
        <v>42</v>
      </c>
      <c r="H1156" s="8">
        <f t="shared" si="132"/>
        <v>0.9285714285714286</v>
      </c>
      <c r="I1156" s="6">
        <f t="shared" si="131"/>
        <v>3</v>
      </c>
      <c r="J1156" s="8">
        <f t="shared" si="133"/>
        <v>4.7619047619047616E-2</v>
      </c>
      <c r="K1156" s="6">
        <f t="shared" si="135"/>
        <v>2</v>
      </c>
      <c r="L1156" s="6">
        <v>0</v>
      </c>
      <c r="M1156" s="6">
        <v>0</v>
      </c>
      <c r="N1156" s="6">
        <v>0</v>
      </c>
      <c r="O1156" s="6">
        <v>1</v>
      </c>
      <c r="P1156" s="6">
        <v>0</v>
      </c>
      <c r="Q1156" s="6">
        <v>0</v>
      </c>
      <c r="R1156" s="6">
        <v>0</v>
      </c>
      <c r="S1156" s="6">
        <v>1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1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  <c r="AV1156" s="6">
        <v>0</v>
      </c>
      <c r="AW1156" s="6">
        <v>0</v>
      </c>
      <c r="AX1156" s="6">
        <v>0</v>
      </c>
      <c r="AY1156" s="6">
        <v>0</v>
      </c>
      <c r="AZ1156" s="6">
        <v>0</v>
      </c>
      <c r="BA1156" s="6">
        <v>0</v>
      </c>
    </row>
    <row r="1157" spans="1:53" hidden="1" x14ac:dyDescent="0.25">
      <c r="A1157" s="6" t="s">
        <v>2713</v>
      </c>
      <c r="B1157" s="36">
        <v>46245</v>
      </c>
      <c r="C1157" s="39" t="s">
        <v>1275</v>
      </c>
      <c r="D1157" s="6" t="s">
        <v>1542</v>
      </c>
      <c r="E1157" s="13">
        <v>6601</v>
      </c>
      <c r="F1157" s="6">
        <v>10</v>
      </c>
      <c r="G1157" s="6">
        <f t="shared" si="134"/>
        <v>210</v>
      </c>
      <c r="H1157" s="8">
        <f t="shared" si="132"/>
        <v>1</v>
      </c>
      <c r="I1157" s="6">
        <f t="shared" si="131"/>
        <v>0</v>
      </c>
      <c r="J1157" s="8">
        <f t="shared" si="133"/>
        <v>0</v>
      </c>
      <c r="K1157" s="6">
        <f t="shared" si="135"/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>
        <v>0</v>
      </c>
      <c r="AS1157" s="6">
        <v>0</v>
      </c>
      <c r="AT1157" s="6">
        <v>0</v>
      </c>
      <c r="AU1157" s="6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</row>
    <row r="1158" spans="1:53" hidden="1" x14ac:dyDescent="0.25">
      <c r="A1158" s="6" t="s">
        <v>2713</v>
      </c>
      <c r="B1158" s="36">
        <v>46245</v>
      </c>
      <c r="C1158" s="39" t="s">
        <v>1275</v>
      </c>
      <c r="D1158" s="6" t="s">
        <v>1542</v>
      </c>
      <c r="E1158" s="13">
        <v>6688</v>
      </c>
      <c r="F1158" s="6">
        <v>10</v>
      </c>
      <c r="G1158" s="6">
        <f t="shared" si="134"/>
        <v>210</v>
      </c>
      <c r="H1158" s="8">
        <f t="shared" si="132"/>
        <v>1</v>
      </c>
      <c r="I1158" s="6">
        <f t="shared" si="131"/>
        <v>0</v>
      </c>
      <c r="J1158" s="8">
        <f t="shared" si="133"/>
        <v>0</v>
      </c>
      <c r="K1158" s="6">
        <f t="shared" si="135"/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6">
        <v>0</v>
      </c>
      <c r="AS1158" s="6">
        <v>0</v>
      </c>
      <c r="AT1158" s="6">
        <v>0</v>
      </c>
      <c r="AU1158" s="6">
        <v>0</v>
      </c>
      <c r="AV1158" s="6">
        <v>0</v>
      </c>
      <c r="AW1158" s="6">
        <v>0</v>
      </c>
      <c r="AX1158" s="6">
        <v>0</v>
      </c>
      <c r="AY1158" s="6">
        <v>0</v>
      </c>
      <c r="AZ1158" s="6">
        <v>0</v>
      </c>
      <c r="BA1158" s="6">
        <v>0</v>
      </c>
    </row>
    <row r="1159" spans="1:53" hidden="1" x14ac:dyDescent="0.25">
      <c r="A1159" s="6" t="s">
        <v>2713</v>
      </c>
      <c r="B1159" s="36">
        <v>46245</v>
      </c>
      <c r="C1159" s="6" t="s">
        <v>1275</v>
      </c>
      <c r="D1159" s="6" t="s">
        <v>2779</v>
      </c>
      <c r="E1159" s="6">
        <v>6688</v>
      </c>
      <c r="F1159" s="6">
        <v>1</v>
      </c>
      <c r="G1159" s="6">
        <f t="shared" si="134"/>
        <v>21</v>
      </c>
      <c r="H1159" s="8">
        <f t="shared" si="132"/>
        <v>1</v>
      </c>
      <c r="I1159" s="6">
        <f t="shared" si="131"/>
        <v>0</v>
      </c>
      <c r="J1159" s="8">
        <f t="shared" si="133"/>
        <v>0</v>
      </c>
      <c r="K1159" s="6">
        <f t="shared" si="135"/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6">
        <v>0</v>
      </c>
      <c r="AT1159" s="6">
        <v>0</v>
      </c>
      <c r="AU1159" s="6">
        <v>0</v>
      </c>
      <c r="AV1159" s="6">
        <v>0</v>
      </c>
      <c r="AW1159" s="6">
        <v>0</v>
      </c>
      <c r="AX1159" s="6">
        <v>0</v>
      </c>
      <c r="AY1159" s="6">
        <v>0</v>
      </c>
      <c r="AZ1159" s="6">
        <v>0</v>
      </c>
      <c r="BA1159" s="6">
        <v>0</v>
      </c>
    </row>
    <row r="1160" spans="1:53" hidden="1" x14ac:dyDescent="0.25">
      <c r="A1160" s="6" t="s">
        <v>2713</v>
      </c>
      <c r="B1160" s="36">
        <v>46245</v>
      </c>
      <c r="C1160" s="6" t="s">
        <v>1275</v>
      </c>
      <c r="D1160" s="6" t="s">
        <v>2780</v>
      </c>
      <c r="E1160" s="6">
        <v>6688</v>
      </c>
      <c r="F1160" s="6">
        <v>1</v>
      </c>
      <c r="G1160" s="6">
        <v>21</v>
      </c>
      <c r="H1160" s="8">
        <f t="shared" si="132"/>
        <v>1</v>
      </c>
      <c r="I1160" s="6">
        <f t="shared" si="131"/>
        <v>0</v>
      </c>
      <c r="J1160" s="8">
        <f t="shared" si="133"/>
        <v>0</v>
      </c>
      <c r="K1160" s="6">
        <f t="shared" si="135"/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6">
        <v>0</v>
      </c>
      <c r="AS1160" s="6">
        <v>0</v>
      </c>
      <c r="AT1160" s="6">
        <v>0</v>
      </c>
      <c r="AU1160" s="6">
        <v>0</v>
      </c>
      <c r="AV1160" s="6">
        <v>0</v>
      </c>
      <c r="AW1160" s="6">
        <v>0</v>
      </c>
      <c r="AX1160" s="6">
        <v>0</v>
      </c>
      <c r="AY1160" s="6">
        <v>0</v>
      </c>
      <c r="AZ1160" s="6">
        <v>0</v>
      </c>
      <c r="BA1160" s="6">
        <v>0</v>
      </c>
    </row>
    <row r="1161" spans="1:53" hidden="1" x14ac:dyDescent="0.25">
      <c r="A1161" s="6" t="s">
        <v>2713</v>
      </c>
      <c r="B1161" s="36">
        <v>46245</v>
      </c>
      <c r="C1161" s="6" t="s">
        <v>1279</v>
      </c>
      <c r="D1161" s="6" t="s">
        <v>2781</v>
      </c>
      <c r="E1161" s="13">
        <v>6688</v>
      </c>
      <c r="F1161" s="6">
        <v>1</v>
      </c>
      <c r="G1161" s="6">
        <v>21</v>
      </c>
      <c r="H1161" s="8">
        <f t="shared" si="132"/>
        <v>1</v>
      </c>
      <c r="I1161" s="6">
        <f t="shared" si="131"/>
        <v>0</v>
      </c>
      <c r="J1161" s="8">
        <f t="shared" si="133"/>
        <v>0</v>
      </c>
      <c r="K1161" s="6">
        <f t="shared" si="135"/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  <c r="AV1161" s="6">
        <v>0</v>
      </c>
      <c r="AW1161" s="6">
        <v>0</v>
      </c>
      <c r="AX1161" s="6">
        <v>0</v>
      </c>
      <c r="AY1161" s="6">
        <v>0</v>
      </c>
      <c r="AZ1161" s="6">
        <v>0</v>
      </c>
      <c r="BA1161" s="6">
        <v>0</v>
      </c>
    </row>
    <row r="1162" spans="1:53" hidden="1" x14ac:dyDescent="0.25">
      <c r="A1162" s="6" t="s">
        <v>2713</v>
      </c>
      <c r="B1162" s="36">
        <v>46245</v>
      </c>
      <c r="C1162" s="6" t="s">
        <v>1275</v>
      </c>
      <c r="D1162" s="6" t="s">
        <v>2782</v>
      </c>
      <c r="E1162" s="13">
        <v>6688</v>
      </c>
      <c r="F1162" s="6">
        <v>2</v>
      </c>
      <c r="G1162" s="6">
        <f>F1162*21</f>
        <v>42</v>
      </c>
      <c r="H1162" s="8">
        <f t="shared" si="132"/>
        <v>1</v>
      </c>
      <c r="I1162" s="6">
        <f t="shared" si="131"/>
        <v>0</v>
      </c>
      <c r="J1162" s="8">
        <f t="shared" si="133"/>
        <v>0</v>
      </c>
      <c r="K1162" s="6">
        <f t="shared" si="135"/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</row>
    <row r="1163" spans="1:53" hidden="1" x14ac:dyDescent="0.25">
      <c r="A1163" s="6" t="s">
        <v>2713</v>
      </c>
      <c r="B1163" s="36">
        <v>46245</v>
      </c>
      <c r="C1163" s="6" t="s">
        <v>2588</v>
      </c>
      <c r="D1163" s="6" t="s">
        <v>2783</v>
      </c>
      <c r="E1163" s="13">
        <v>6366</v>
      </c>
      <c r="F1163" s="6">
        <v>2</v>
      </c>
      <c r="G1163" s="6">
        <v>42</v>
      </c>
      <c r="H1163" s="8">
        <f t="shared" si="132"/>
        <v>1</v>
      </c>
      <c r="I1163" s="6">
        <f t="shared" si="131"/>
        <v>0</v>
      </c>
      <c r="J1163" s="8">
        <f t="shared" si="133"/>
        <v>0</v>
      </c>
      <c r="K1163" s="6">
        <f t="shared" si="135"/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6">
        <v>0</v>
      </c>
      <c r="AS1163" s="6">
        <v>0</v>
      </c>
      <c r="AT1163" s="6">
        <v>0</v>
      </c>
      <c r="AU1163" s="6">
        <v>0</v>
      </c>
      <c r="AV1163" s="6">
        <v>0</v>
      </c>
      <c r="AW1163" s="6">
        <v>0</v>
      </c>
      <c r="AX1163" s="6">
        <v>0</v>
      </c>
      <c r="AY1163" s="6">
        <v>0</v>
      </c>
      <c r="AZ1163" s="6">
        <v>0</v>
      </c>
      <c r="BA1163" s="6">
        <v>0</v>
      </c>
    </row>
    <row r="1164" spans="1:53" hidden="1" x14ac:dyDescent="0.25">
      <c r="A1164" s="6" t="s">
        <v>2713</v>
      </c>
      <c r="B1164" s="36">
        <v>46245</v>
      </c>
      <c r="C1164" s="6" t="s">
        <v>2588</v>
      </c>
      <c r="D1164" s="6" t="s">
        <v>2733</v>
      </c>
      <c r="E1164" s="13">
        <v>6446</v>
      </c>
      <c r="F1164" s="6">
        <v>5</v>
      </c>
      <c r="G1164" s="6">
        <v>105</v>
      </c>
      <c r="H1164" s="8">
        <f t="shared" si="132"/>
        <v>1</v>
      </c>
      <c r="I1164" s="6">
        <f t="shared" si="131"/>
        <v>0</v>
      </c>
      <c r="J1164" s="8">
        <f t="shared" si="133"/>
        <v>0</v>
      </c>
      <c r="K1164" s="6">
        <f t="shared" si="135"/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6">
        <v>0</v>
      </c>
      <c r="AS1164" s="6">
        <v>0</v>
      </c>
      <c r="AT1164" s="6">
        <v>0</v>
      </c>
      <c r="AU1164" s="6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</row>
    <row r="1165" spans="1:53" hidden="1" x14ac:dyDescent="0.25">
      <c r="A1165" s="6" t="s">
        <v>2713</v>
      </c>
      <c r="B1165" s="36">
        <v>46245</v>
      </c>
      <c r="C1165" s="6" t="s">
        <v>2933</v>
      </c>
      <c r="D1165" s="6" t="s">
        <v>2802</v>
      </c>
      <c r="E1165" s="13">
        <v>6366</v>
      </c>
      <c r="F1165" s="6">
        <v>8</v>
      </c>
      <c r="G1165" s="6">
        <v>240</v>
      </c>
      <c r="H1165" s="8">
        <f t="shared" si="132"/>
        <v>0.98750000000000004</v>
      </c>
      <c r="I1165" s="6">
        <f t="shared" si="131"/>
        <v>3</v>
      </c>
      <c r="J1165" s="8">
        <f t="shared" si="133"/>
        <v>0</v>
      </c>
      <c r="K1165" s="6">
        <f t="shared" si="135"/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2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>
        <v>0</v>
      </c>
      <c r="AS1165" s="6">
        <v>0</v>
      </c>
      <c r="AT1165" s="6">
        <v>0</v>
      </c>
      <c r="AU1165" s="6">
        <v>0</v>
      </c>
      <c r="AV1165" s="6">
        <v>0</v>
      </c>
      <c r="AW1165" s="6">
        <v>0</v>
      </c>
      <c r="AX1165" s="6">
        <v>1</v>
      </c>
      <c r="AY1165" s="6">
        <v>0</v>
      </c>
      <c r="AZ1165" s="6">
        <v>0</v>
      </c>
      <c r="BA1165" s="6">
        <v>0</v>
      </c>
    </row>
    <row r="1166" spans="1:53" hidden="1" x14ac:dyDescent="0.25">
      <c r="A1166" s="6" t="s">
        <v>2713</v>
      </c>
      <c r="B1166" s="36">
        <v>46245</v>
      </c>
      <c r="C1166" s="6" t="s">
        <v>1856</v>
      </c>
      <c r="D1166" s="6" t="s">
        <v>2785</v>
      </c>
      <c r="E1166" s="13">
        <v>6581</v>
      </c>
      <c r="F1166" s="6">
        <v>2</v>
      </c>
      <c r="G1166" s="6">
        <v>60</v>
      </c>
      <c r="H1166" s="8">
        <f t="shared" si="132"/>
        <v>1</v>
      </c>
      <c r="I1166" s="6">
        <f t="shared" si="131"/>
        <v>0</v>
      </c>
      <c r="J1166" s="8">
        <f t="shared" si="133"/>
        <v>0</v>
      </c>
      <c r="K1166" s="6">
        <f t="shared" si="135"/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6">
        <v>0</v>
      </c>
      <c r="AS1166" s="6">
        <v>0</v>
      </c>
      <c r="AT1166" s="6">
        <v>0</v>
      </c>
      <c r="AU1166" s="6">
        <v>0</v>
      </c>
      <c r="AV1166" s="6">
        <v>0</v>
      </c>
      <c r="AW1166" s="6">
        <v>0</v>
      </c>
      <c r="AX1166" s="6">
        <v>0</v>
      </c>
      <c r="AY1166" s="6">
        <v>0</v>
      </c>
      <c r="AZ1166" s="6">
        <v>0</v>
      </c>
      <c r="BA1166" s="6">
        <v>0</v>
      </c>
    </row>
    <row r="1167" spans="1:53" hidden="1" x14ac:dyDescent="0.25">
      <c r="A1167" s="6" t="s">
        <v>2713</v>
      </c>
      <c r="B1167" s="36">
        <v>46245</v>
      </c>
      <c r="C1167" s="6" t="s">
        <v>2481</v>
      </c>
      <c r="D1167" s="6" t="s">
        <v>2657</v>
      </c>
      <c r="E1167" s="13">
        <v>6446</v>
      </c>
      <c r="F1167" s="6">
        <v>10</v>
      </c>
      <c r="G1167" s="6">
        <v>300</v>
      </c>
      <c r="H1167" s="7">
        <v>0.99670000000000003</v>
      </c>
      <c r="I1167" s="6">
        <f t="shared" si="131"/>
        <v>1</v>
      </c>
      <c r="J1167" s="8">
        <f t="shared" si="133"/>
        <v>0</v>
      </c>
      <c r="K1167" s="6">
        <f t="shared" si="135"/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1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6">
        <v>0</v>
      </c>
      <c r="AS1167" s="6">
        <v>0</v>
      </c>
      <c r="AT1167" s="6">
        <v>0</v>
      </c>
      <c r="AU1167" s="6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</row>
    <row r="1168" spans="1:53" hidden="1" x14ac:dyDescent="0.25">
      <c r="A1168" s="6" t="s">
        <v>2713</v>
      </c>
      <c r="B1168" s="36">
        <v>46245</v>
      </c>
      <c r="C1168" s="6" t="s">
        <v>2684</v>
      </c>
      <c r="D1168" s="6" t="s">
        <v>2685</v>
      </c>
      <c r="E1168" s="13">
        <v>6446</v>
      </c>
      <c r="F1168" s="6">
        <v>2</v>
      </c>
      <c r="G1168" s="6">
        <v>60</v>
      </c>
      <c r="H1168" s="8">
        <f t="shared" ref="H1168:H1231" si="136">1-I1168/G1168</f>
        <v>1</v>
      </c>
      <c r="I1168" s="6">
        <f t="shared" si="131"/>
        <v>0</v>
      </c>
      <c r="J1168" s="8">
        <f t="shared" si="133"/>
        <v>0</v>
      </c>
      <c r="K1168" s="6">
        <f t="shared" si="135"/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6">
        <v>0</v>
      </c>
      <c r="AS1168" s="6">
        <v>0</v>
      </c>
      <c r="AT1168" s="6">
        <v>0</v>
      </c>
      <c r="AU1168" s="6">
        <v>0</v>
      </c>
      <c r="AV1168" s="6">
        <v>0</v>
      </c>
      <c r="AW1168" s="6">
        <v>0</v>
      </c>
      <c r="AX1168" s="6">
        <v>0</v>
      </c>
      <c r="AY1168" s="6">
        <v>0</v>
      </c>
      <c r="AZ1168" s="6">
        <v>0</v>
      </c>
      <c r="BA1168" s="6">
        <v>0</v>
      </c>
    </row>
    <row r="1169" spans="1:53" hidden="1" x14ac:dyDescent="0.25">
      <c r="A1169" s="6" t="s">
        <v>2713</v>
      </c>
      <c r="B1169" s="36">
        <v>46245</v>
      </c>
      <c r="C1169" s="6" t="s">
        <v>1856</v>
      </c>
      <c r="D1169" s="6" t="s">
        <v>2591</v>
      </c>
      <c r="E1169" s="13">
        <v>6581</v>
      </c>
      <c r="F1169" s="6">
        <v>1</v>
      </c>
      <c r="G1169" s="6">
        <v>30</v>
      </c>
      <c r="H1169" s="8">
        <f t="shared" si="136"/>
        <v>0.96666666666666667</v>
      </c>
      <c r="I1169" s="6">
        <f t="shared" si="131"/>
        <v>1</v>
      </c>
      <c r="J1169" s="8">
        <f t="shared" si="133"/>
        <v>3.3333333333333333E-2</v>
      </c>
      <c r="K1169" s="6">
        <f t="shared" si="135"/>
        <v>1</v>
      </c>
      <c r="L1169" s="6">
        <v>0</v>
      </c>
      <c r="M1169" s="6">
        <v>0</v>
      </c>
      <c r="N1169" s="6">
        <v>0</v>
      </c>
      <c r="O1169" s="6">
        <v>1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6">
        <v>0</v>
      </c>
      <c r="AS1169" s="6">
        <v>0</v>
      </c>
      <c r="AT1169" s="6">
        <v>0</v>
      </c>
      <c r="AU1169" s="6">
        <v>0</v>
      </c>
      <c r="AV1169" s="6">
        <v>0</v>
      </c>
      <c r="AW1169" s="6">
        <v>0</v>
      </c>
      <c r="AX1169" s="6">
        <v>0</v>
      </c>
      <c r="AY1169" s="6">
        <v>0</v>
      </c>
      <c r="AZ1169" s="6">
        <v>0</v>
      </c>
      <c r="BA1169" s="6">
        <v>0</v>
      </c>
    </row>
    <row r="1170" spans="1:53" hidden="1" x14ac:dyDescent="0.25">
      <c r="A1170" s="6" t="s">
        <v>2713</v>
      </c>
      <c r="B1170" s="36">
        <v>46245</v>
      </c>
      <c r="C1170" s="6" t="s">
        <v>2515</v>
      </c>
      <c r="D1170" s="6" t="s">
        <v>2516</v>
      </c>
      <c r="E1170" s="13">
        <v>6581</v>
      </c>
      <c r="F1170" s="6">
        <v>2</v>
      </c>
      <c r="G1170" s="6">
        <v>60</v>
      </c>
      <c r="H1170" s="8">
        <f t="shared" si="136"/>
        <v>1</v>
      </c>
      <c r="I1170" s="6">
        <f t="shared" si="131"/>
        <v>0</v>
      </c>
      <c r="J1170" s="8">
        <f t="shared" si="133"/>
        <v>0</v>
      </c>
      <c r="K1170" s="6">
        <f t="shared" si="135"/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  <c r="AP1170" s="6">
        <v>0</v>
      </c>
      <c r="AQ1170" s="6">
        <v>0</v>
      </c>
      <c r="AR1170" s="6">
        <v>0</v>
      </c>
      <c r="AS1170" s="6">
        <v>0</v>
      </c>
      <c r="AT1170" s="6">
        <v>0</v>
      </c>
      <c r="AU1170" s="6">
        <v>0</v>
      </c>
      <c r="AV1170" s="6">
        <v>0</v>
      </c>
      <c r="AW1170" s="6">
        <v>0</v>
      </c>
      <c r="AX1170" s="6">
        <v>0</v>
      </c>
      <c r="AY1170" s="6">
        <v>0</v>
      </c>
      <c r="AZ1170" s="6">
        <v>0</v>
      </c>
      <c r="BA1170" s="6">
        <v>0</v>
      </c>
    </row>
    <row r="1171" spans="1:53" hidden="1" x14ac:dyDescent="0.25">
      <c r="A1171" s="6" t="s">
        <v>2713</v>
      </c>
      <c r="B1171" s="36">
        <v>46245</v>
      </c>
      <c r="C1171" s="6" t="s">
        <v>1856</v>
      </c>
      <c r="D1171" s="6" t="s">
        <v>2630</v>
      </c>
      <c r="E1171" s="13">
        <v>6581</v>
      </c>
      <c r="F1171" s="6">
        <v>1</v>
      </c>
      <c r="G1171" s="6">
        <v>30</v>
      </c>
      <c r="H1171" s="8">
        <f t="shared" si="136"/>
        <v>1</v>
      </c>
      <c r="I1171" s="6">
        <f t="shared" si="131"/>
        <v>0</v>
      </c>
      <c r="J1171" s="8">
        <f t="shared" si="133"/>
        <v>0</v>
      </c>
      <c r="K1171" s="6">
        <f t="shared" si="135"/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6">
        <v>0</v>
      </c>
      <c r="AP1171" s="6">
        <v>0</v>
      </c>
      <c r="AQ1171" s="6">
        <v>0</v>
      </c>
      <c r="AR1171" s="6">
        <v>0</v>
      </c>
      <c r="AS1171" s="6">
        <v>0</v>
      </c>
      <c r="AT1171" s="6">
        <v>0</v>
      </c>
      <c r="AU1171" s="6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</row>
    <row r="1172" spans="1:53" hidden="1" x14ac:dyDescent="0.25">
      <c r="A1172" s="6" t="s">
        <v>2713</v>
      </c>
      <c r="B1172" s="36">
        <v>46245</v>
      </c>
      <c r="C1172" s="6" t="s">
        <v>1856</v>
      </c>
      <c r="D1172" s="6" t="s">
        <v>2593</v>
      </c>
      <c r="E1172" s="13">
        <v>6581</v>
      </c>
      <c r="F1172" s="6">
        <v>3</v>
      </c>
      <c r="G1172" s="6">
        <v>90</v>
      </c>
      <c r="H1172" s="8">
        <f t="shared" si="136"/>
        <v>0.97777777777777775</v>
      </c>
      <c r="I1172" s="6">
        <f t="shared" si="131"/>
        <v>2</v>
      </c>
      <c r="J1172" s="8">
        <f t="shared" si="133"/>
        <v>2.2222222222222223E-2</v>
      </c>
      <c r="K1172" s="6">
        <f t="shared" si="135"/>
        <v>2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2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0</v>
      </c>
      <c r="AP1172" s="6">
        <v>0</v>
      </c>
      <c r="AQ1172" s="6">
        <v>0</v>
      </c>
      <c r="AR1172" s="6">
        <v>0</v>
      </c>
      <c r="AS1172" s="6">
        <v>0</v>
      </c>
      <c r="AT1172" s="6">
        <v>0</v>
      </c>
      <c r="AU1172" s="6">
        <v>0</v>
      </c>
      <c r="AV1172" s="6">
        <v>0</v>
      </c>
      <c r="AW1172" s="6">
        <v>0</v>
      </c>
      <c r="AX1172" s="6">
        <v>0</v>
      </c>
      <c r="AY1172" s="6">
        <v>0</v>
      </c>
      <c r="AZ1172" s="6">
        <v>0</v>
      </c>
      <c r="BA1172" s="6">
        <v>0</v>
      </c>
    </row>
    <row r="1173" spans="1:53" hidden="1" x14ac:dyDescent="0.25">
      <c r="A1173" s="6" t="s">
        <v>2713</v>
      </c>
      <c r="B1173" s="36">
        <v>46245</v>
      </c>
      <c r="C1173" s="6" t="s">
        <v>2515</v>
      </c>
      <c r="D1173" s="6" t="s">
        <v>2659</v>
      </c>
      <c r="E1173" s="13">
        <v>6446</v>
      </c>
      <c r="F1173" s="6">
        <v>1</v>
      </c>
      <c r="G1173" s="6">
        <v>30</v>
      </c>
      <c r="H1173" s="8">
        <f t="shared" si="136"/>
        <v>1</v>
      </c>
      <c r="I1173" s="6">
        <f t="shared" si="131"/>
        <v>0</v>
      </c>
      <c r="J1173" s="8">
        <f t="shared" si="133"/>
        <v>0</v>
      </c>
      <c r="K1173" s="6">
        <f t="shared" si="135"/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6">
        <v>0</v>
      </c>
      <c r="AS1173" s="6">
        <v>0</v>
      </c>
      <c r="AT1173" s="6">
        <v>0</v>
      </c>
      <c r="AU1173" s="6">
        <v>0</v>
      </c>
      <c r="AV1173" s="6">
        <v>0</v>
      </c>
      <c r="AW1173" s="6">
        <v>0</v>
      </c>
      <c r="AX1173" s="6">
        <v>0</v>
      </c>
      <c r="AY1173" s="6">
        <v>0</v>
      </c>
      <c r="AZ1173" s="6">
        <v>0</v>
      </c>
      <c r="BA1173" s="6">
        <v>0</v>
      </c>
    </row>
    <row r="1174" spans="1:53" hidden="1" x14ac:dyDescent="0.25">
      <c r="A1174" s="6" t="s">
        <v>2713</v>
      </c>
      <c r="B1174" s="36">
        <v>46245</v>
      </c>
      <c r="C1174" s="6" t="s">
        <v>1856</v>
      </c>
      <c r="D1174" s="6" t="s">
        <v>2482</v>
      </c>
      <c r="E1174" s="13">
        <v>6581</v>
      </c>
      <c r="F1174" s="6">
        <v>1</v>
      </c>
      <c r="G1174" s="6">
        <v>30</v>
      </c>
      <c r="H1174" s="8">
        <f t="shared" si="136"/>
        <v>1</v>
      </c>
      <c r="I1174" s="6">
        <f t="shared" si="131"/>
        <v>0</v>
      </c>
      <c r="J1174" s="8">
        <f t="shared" si="133"/>
        <v>0</v>
      </c>
      <c r="K1174" s="6">
        <f t="shared" si="135"/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0</v>
      </c>
      <c r="AP1174" s="6">
        <v>0</v>
      </c>
      <c r="AQ1174" s="6">
        <v>0</v>
      </c>
      <c r="AR1174" s="6">
        <v>0</v>
      </c>
      <c r="AS1174" s="6">
        <v>0</v>
      </c>
      <c r="AT1174" s="6">
        <v>0</v>
      </c>
      <c r="AU1174" s="6">
        <v>0</v>
      </c>
      <c r="AV1174" s="6">
        <v>0</v>
      </c>
      <c r="AW1174" s="6">
        <v>0</v>
      </c>
      <c r="AX1174" s="6">
        <v>0</v>
      </c>
      <c r="AY1174" s="6">
        <v>0</v>
      </c>
      <c r="AZ1174" s="6">
        <v>0</v>
      </c>
      <c r="BA1174" s="6">
        <v>0</v>
      </c>
    </row>
    <row r="1175" spans="1:53" hidden="1" x14ac:dyDescent="0.25">
      <c r="A1175" s="6" t="s">
        <v>2713</v>
      </c>
      <c r="B1175" s="36">
        <v>46245</v>
      </c>
      <c r="C1175" s="6" t="s">
        <v>1856</v>
      </c>
      <c r="D1175" s="6" t="s">
        <v>2457</v>
      </c>
      <c r="E1175" s="13">
        <v>6581</v>
      </c>
      <c r="F1175" s="6">
        <v>13</v>
      </c>
      <c r="G1175" s="6">
        <v>390</v>
      </c>
      <c r="H1175" s="8">
        <f t="shared" si="136"/>
        <v>1</v>
      </c>
      <c r="I1175" s="6">
        <f t="shared" si="131"/>
        <v>0</v>
      </c>
      <c r="J1175" s="8">
        <f t="shared" si="133"/>
        <v>0</v>
      </c>
      <c r="K1175" s="6">
        <f t="shared" si="135"/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6">
        <v>0</v>
      </c>
      <c r="AS1175" s="6">
        <v>0</v>
      </c>
      <c r="AT1175" s="6">
        <v>0</v>
      </c>
      <c r="AU1175" s="6">
        <v>0</v>
      </c>
      <c r="AV1175" s="6">
        <v>0</v>
      </c>
      <c r="AW1175" s="6">
        <v>0</v>
      </c>
      <c r="AX1175" s="6">
        <v>0</v>
      </c>
      <c r="AY1175" s="6">
        <v>0</v>
      </c>
      <c r="AZ1175" s="6">
        <v>0</v>
      </c>
      <c r="BA1175" s="6">
        <v>0</v>
      </c>
    </row>
    <row r="1176" spans="1:53" hidden="1" x14ac:dyDescent="0.25">
      <c r="A1176" s="6" t="s">
        <v>2713</v>
      </c>
      <c r="B1176" s="36">
        <v>46245</v>
      </c>
      <c r="C1176" s="6" t="s">
        <v>2662</v>
      </c>
      <c r="D1176" s="6" t="s">
        <v>2570</v>
      </c>
      <c r="E1176" s="13">
        <v>6581</v>
      </c>
      <c r="F1176" s="6">
        <v>1</v>
      </c>
      <c r="G1176" s="6">
        <v>30</v>
      </c>
      <c r="H1176" s="8">
        <f t="shared" si="136"/>
        <v>0.9</v>
      </c>
      <c r="I1176" s="6">
        <f t="shared" si="131"/>
        <v>3</v>
      </c>
      <c r="J1176" s="8">
        <f t="shared" si="133"/>
        <v>0.1</v>
      </c>
      <c r="K1176" s="6">
        <f t="shared" si="135"/>
        <v>3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2</v>
      </c>
      <c r="R1176" s="6">
        <v>0</v>
      </c>
      <c r="S1176" s="6">
        <v>1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6">
        <v>0</v>
      </c>
      <c r="AS1176" s="6">
        <v>0</v>
      </c>
      <c r="AT1176" s="6">
        <v>0</v>
      </c>
      <c r="AU1176" s="6">
        <v>0</v>
      </c>
      <c r="AV1176" s="6">
        <v>0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</row>
    <row r="1177" spans="1:53" hidden="1" x14ac:dyDescent="0.25">
      <c r="A1177" s="6" t="s">
        <v>2713</v>
      </c>
      <c r="B1177" s="36">
        <v>46245</v>
      </c>
      <c r="C1177" s="6" t="s">
        <v>2662</v>
      </c>
      <c r="D1177" s="6" t="s">
        <v>2787</v>
      </c>
      <c r="E1177" s="13">
        <v>6366</v>
      </c>
      <c r="F1177" s="6">
        <v>3</v>
      </c>
      <c r="G1177" s="6">
        <v>90</v>
      </c>
      <c r="H1177" s="8">
        <f t="shared" si="136"/>
        <v>1</v>
      </c>
      <c r="I1177" s="6">
        <f t="shared" si="131"/>
        <v>0</v>
      </c>
      <c r="J1177" s="8">
        <f t="shared" si="133"/>
        <v>0</v>
      </c>
      <c r="K1177" s="6">
        <f t="shared" si="135"/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6">
        <v>0</v>
      </c>
      <c r="AS1177" s="6">
        <v>0</v>
      </c>
      <c r="AT1177" s="6">
        <v>0</v>
      </c>
      <c r="AU1177" s="6">
        <v>0</v>
      </c>
      <c r="AV1177" s="6">
        <v>0</v>
      </c>
      <c r="AW1177" s="6">
        <v>0</v>
      </c>
      <c r="AX1177" s="6">
        <v>0</v>
      </c>
      <c r="AY1177" s="6">
        <v>0</v>
      </c>
      <c r="AZ1177" s="6">
        <v>0</v>
      </c>
      <c r="BA1177" s="6">
        <v>0</v>
      </c>
    </row>
    <row r="1178" spans="1:53" hidden="1" x14ac:dyDescent="0.25">
      <c r="A1178" s="6" t="s">
        <v>2713</v>
      </c>
      <c r="B1178" s="36">
        <v>46245</v>
      </c>
      <c r="C1178" s="6" t="s">
        <v>1856</v>
      </c>
      <c r="D1178" s="6" t="s">
        <v>2595</v>
      </c>
      <c r="E1178" s="13">
        <v>6581</v>
      </c>
      <c r="F1178" s="6">
        <v>1</v>
      </c>
      <c r="G1178" s="6">
        <v>30</v>
      </c>
      <c r="H1178" s="8">
        <f t="shared" si="136"/>
        <v>1</v>
      </c>
      <c r="I1178" s="6">
        <f t="shared" ref="I1178:I1241" si="137">SUM(L1178:AZ1178)</f>
        <v>0</v>
      </c>
      <c r="J1178" s="8">
        <f t="shared" si="133"/>
        <v>0</v>
      </c>
      <c r="K1178" s="6">
        <f t="shared" si="135"/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6">
        <v>0</v>
      </c>
      <c r="AS1178" s="6">
        <v>0</v>
      </c>
      <c r="AT1178" s="6">
        <v>0</v>
      </c>
      <c r="AU1178" s="6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</row>
    <row r="1179" spans="1:53" hidden="1" x14ac:dyDescent="0.25">
      <c r="A1179" s="6" t="s">
        <v>2713</v>
      </c>
      <c r="B1179" s="36">
        <v>46245</v>
      </c>
      <c r="C1179" s="6" t="s">
        <v>2588</v>
      </c>
      <c r="D1179" s="6" t="s">
        <v>2596</v>
      </c>
      <c r="E1179" s="13">
        <v>6581</v>
      </c>
      <c r="F1179" s="6">
        <v>2</v>
      </c>
      <c r="G1179" s="6">
        <v>42</v>
      </c>
      <c r="H1179" s="8">
        <f t="shared" si="136"/>
        <v>1</v>
      </c>
      <c r="I1179" s="6">
        <f t="shared" si="137"/>
        <v>0</v>
      </c>
      <c r="J1179" s="8">
        <f t="shared" si="133"/>
        <v>0</v>
      </c>
      <c r="K1179" s="6">
        <f t="shared" si="135"/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6">
        <v>0</v>
      </c>
      <c r="AS1179" s="6">
        <v>0</v>
      </c>
      <c r="AT1179" s="6">
        <v>0</v>
      </c>
      <c r="AU1179" s="6">
        <v>0</v>
      </c>
      <c r="AV1179" s="6">
        <v>0</v>
      </c>
      <c r="AW1179" s="6">
        <v>0</v>
      </c>
      <c r="AX1179" s="6">
        <v>0</v>
      </c>
      <c r="AY1179" s="6">
        <v>0</v>
      </c>
      <c r="AZ1179" s="6">
        <v>0</v>
      </c>
      <c r="BA1179" s="6">
        <v>0</v>
      </c>
    </row>
    <row r="1180" spans="1:53" hidden="1" x14ac:dyDescent="0.25">
      <c r="A1180" s="6" t="s">
        <v>2713</v>
      </c>
      <c r="B1180" s="36">
        <v>46245</v>
      </c>
      <c r="C1180" s="6" t="s">
        <v>2588</v>
      </c>
      <c r="D1180" s="6" t="s">
        <v>2688</v>
      </c>
      <c r="E1180" s="13">
        <v>6446</v>
      </c>
      <c r="F1180" s="6">
        <v>3</v>
      </c>
      <c r="G1180" s="6">
        <v>63</v>
      </c>
      <c r="H1180" s="8">
        <f t="shared" si="136"/>
        <v>1</v>
      </c>
      <c r="I1180" s="6">
        <f t="shared" si="137"/>
        <v>0</v>
      </c>
      <c r="J1180" s="8">
        <f t="shared" si="133"/>
        <v>0</v>
      </c>
      <c r="K1180" s="6">
        <f t="shared" si="135"/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  <c r="AP1180" s="6">
        <v>0</v>
      </c>
      <c r="AQ1180" s="6">
        <v>0</v>
      </c>
      <c r="AR1180" s="6">
        <v>0</v>
      </c>
      <c r="AS1180" s="6">
        <v>0</v>
      </c>
      <c r="AT1180" s="6">
        <v>0</v>
      </c>
      <c r="AU1180" s="6">
        <v>0</v>
      </c>
      <c r="AV1180" s="6">
        <v>0</v>
      </c>
      <c r="AW1180" s="6">
        <v>0</v>
      </c>
      <c r="AX1180" s="6">
        <v>0</v>
      </c>
      <c r="AY1180" s="6">
        <v>0</v>
      </c>
      <c r="AZ1180" s="6">
        <v>0</v>
      </c>
      <c r="BA1180" s="6">
        <v>0</v>
      </c>
    </row>
    <row r="1181" spans="1:53" hidden="1" x14ac:dyDescent="0.25">
      <c r="A1181" s="6" t="s">
        <v>2713</v>
      </c>
      <c r="B1181" s="36">
        <v>46245</v>
      </c>
      <c r="C1181" s="6" t="s">
        <v>1868</v>
      </c>
      <c r="D1181" s="6" t="s">
        <v>2789</v>
      </c>
      <c r="E1181" s="6">
        <v>6581</v>
      </c>
      <c r="F1181" s="6">
        <v>6</v>
      </c>
      <c r="G1181" s="6">
        <f>F1181*120</f>
        <v>720</v>
      </c>
      <c r="H1181" s="8">
        <f t="shared" si="136"/>
        <v>1</v>
      </c>
      <c r="I1181" s="6">
        <f t="shared" si="137"/>
        <v>0</v>
      </c>
      <c r="J1181" s="8">
        <f t="shared" si="133"/>
        <v>0</v>
      </c>
      <c r="K1181" s="6">
        <f t="shared" si="135"/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6">
        <v>0</v>
      </c>
      <c r="AS1181" s="6">
        <v>0</v>
      </c>
      <c r="AT1181" s="6">
        <v>0</v>
      </c>
      <c r="AU1181" s="6">
        <v>0</v>
      </c>
      <c r="AV1181" s="6">
        <v>0</v>
      </c>
      <c r="AW1181" s="6">
        <v>0</v>
      </c>
      <c r="AX1181" s="6">
        <v>0</v>
      </c>
      <c r="AY1181" s="6">
        <v>0</v>
      </c>
      <c r="AZ1181" s="6">
        <v>0</v>
      </c>
      <c r="BA1181" s="6">
        <v>0</v>
      </c>
    </row>
    <row r="1182" spans="1:53" hidden="1" x14ac:dyDescent="0.25">
      <c r="A1182" s="6" t="s">
        <v>2713</v>
      </c>
      <c r="B1182" s="36">
        <v>46245</v>
      </c>
      <c r="C1182" s="6" t="s">
        <v>2178</v>
      </c>
      <c r="D1182" s="6" t="s">
        <v>2790</v>
      </c>
      <c r="E1182" s="13">
        <v>6581</v>
      </c>
      <c r="F1182" s="6">
        <v>2</v>
      </c>
      <c r="G1182" s="6">
        <v>340</v>
      </c>
      <c r="H1182" s="8">
        <f t="shared" si="136"/>
        <v>1</v>
      </c>
      <c r="I1182" s="6">
        <f t="shared" si="137"/>
        <v>0</v>
      </c>
      <c r="J1182" s="8">
        <f t="shared" si="133"/>
        <v>0</v>
      </c>
      <c r="K1182" s="6">
        <f t="shared" si="135"/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6">
        <v>0</v>
      </c>
      <c r="AS1182" s="6">
        <v>0</v>
      </c>
      <c r="AT1182" s="6">
        <v>0</v>
      </c>
      <c r="AU1182" s="6">
        <v>0</v>
      </c>
      <c r="AV1182" s="6">
        <v>0</v>
      </c>
      <c r="AW1182" s="6">
        <v>0</v>
      </c>
      <c r="AX1182" s="6">
        <v>0</v>
      </c>
      <c r="AY1182" s="6">
        <v>0</v>
      </c>
      <c r="AZ1182" s="6">
        <v>0</v>
      </c>
      <c r="BA1182" s="6">
        <v>0</v>
      </c>
    </row>
    <row r="1183" spans="1:53" hidden="1" x14ac:dyDescent="0.25">
      <c r="A1183" s="6" t="s">
        <v>2713</v>
      </c>
      <c r="B1183" s="36">
        <v>46245</v>
      </c>
      <c r="C1183" s="6" t="s">
        <v>2791</v>
      </c>
      <c r="D1183" s="6" t="s">
        <v>2792</v>
      </c>
      <c r="E1183" s="13">
        <v>6366</v>
      </c>
      <c r="F1183" s="6">
        <v>2</v>
      </c>
      <c r="G1183" s="6">
        <v>304</v>
      </c>
      <c r="H1183" s="8">
        <f t="shared" si="136"/>
        <v>1</v>
      </c>
      <c r="I1183" s="6">
        <f t="shared" si="137"/>
        <v>0</v>
      </c>
      <c r="J1183" s="8">
        <f t="shared" si="133"/>
        <v>0</v>
      </c>
      <c r="K1183" s="6">
        <f t="shared" si="135"/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6">
        <v>0</v>
      </c>
      <c r="AS1183" s="6">
        <v>0</v>
      </c>
      <c r="AT1183" s="6">
        <v>0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</row>
    <row r="1184" spans="1:53" hidden="1" x14ac:dyDescent="0.25">
      <c r="B1184" s="36">
        <v>46245</v>
      </c>
      <c r="C1184" s="6" t="s">
        <v>2700</v>
      </c>
      <c r="D1184" s="6" t="s">
        <v>3121</v>
      </c>
      <c r="E1184" s="13">
        <v>6446</v>
      </c>
      <c r="F1184" s="6">
        <v>1</v>
      </c>
      <c r="G1184" s="6">
        <v>170</v>
      </c>
      <c r="H1184" s="8">
        <f t="shared" si="136"/>
        <v>1</v>
      </c>
      <c r="I1184" s="6">
        <f t="shared" si="137"/>
        <v>0</v>
      </c>
      <c r="J1184" s="8">
        <f t="shared" si="133"/>
        <v>0</v>
      </c>
      <c r="K1184" s="6">
        <f t="shared" si="135"/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0</v>
      </c>
      <c r="AQ1184" s="6">
        <v>0</v>
      </c>
      <c r="AR1184" s="6">
        <v>0</v>
      </c>
      <c r="AS1184" s="6">
        <v>0</v>
      </c>
      <c r="AT1184" s="6">
        <v>0</v>
      </c>
      <c r="AU1184" s="6">
        <v>0</v>
      </c>
      <c r="AV1184" s="6">
        <v>0</v>
      </c>
      <c r="AW1184" s="6">
        <v>0</v>
      </c>
      <c r="AX1184" s="6">
        <v>0</v>
      </c>
      <c r="AY1184" s="6">
        <v>0</v>
      </c>
      <c r="AZ1184" s="6">
        <v>0</v>
      </c>
      <c r="BA1184" s="6">
        <v>0</v>
      </c>
    </row>
    <row r="1185" spans="1:55" hidden="1" x14ac:dyDescent="0.25">
      <c r="B1185" s="36">
        <v>46245</v>
      </c>
      <c r="C1185" s="6" t="s">
        <v>3122</v>
      </c>
      <c r="D1185" s="6" t="s">
        <v>3123</v>
      </c>
      <c r="E1185" s="13">
        <v>6446</v>
      </c>
      <c r="F1185" s="6">
        <v>2</v>
      </c>
      <c r="G1185" s="6">
        <v>340</v>
      </c>
      <c r="H1185" s="8">
        <f t="shared" si="136"/>
        <v>1</v>
      </c>
      <c r="I1185" s="6">
        <f t="shared" si="137"/>
        <v>0</v>
      </c>
      <c r="J1185" s="8">
        <f t="shared" si="133"/>
        <v>0</v>
      </c>
      <c r="K1185" s="6">
        <f t="shared" si="135"/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6">
        <v>0</v>
      </c>
      <c r="AL1185" s="6">
        <v>0</v>
      </c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6">
        <v>0</v>
      </c>
      <c r="AS1185" s="6">
        <v>0</v>
      </c>
      <c r="AT1185" s="6">
        <v>0</v>
      </c>
      <c r="AU1185" s="6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</row>
    <row r="1186" spans="1:55" hidden="1" x14ac:dyDescent="0.25">
      <c r="A1186" s="6" t="s">
        <v>2713</v>
      </c>
      <c r="B1186" s="36">
        <v>46246</v>
      </c>
      <c r="C1186" s="6" t="s">
        <v>1275</v>
      </c>
      <c r="D1186" s="6" t="s">
        <v>2803</v>
      </c>
      <c r="E1186" s="13">
        <v>6905</v>
      </c>
      <c r="F1186" s="6">
        <v>1</v>
      </c>
      <c r="G1186" s="6">
        <v>21</v>
      </c>
      <c r="H1186" s="8">
        <f t="shared" si="136"/>
        <v>1</v>
      </c>
      <c r="I1186" s="6">
        <f t="shared" si="137"/>
        <v>0</v>
      </c>
      <c r="J1186" s="8">
        <f t="shared" si="133"/>
        <v>0</v>
      </c>
      <c r="K1186" s="6">
        <f t="shared" si="135"/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6">
        <v>0</v>
      </c>
      <c r="AS1186" s="6">
        <v>0</v>
      </c>
      <c r="AT1186" s="6">
        <v>0</v>
      </c>
      <c r="AU1186" s="6">
        <v>0</v>
      </c>
      <c r="AV1186" s="6">
        <v>0</v>
      </c>
      <c r="AW1186" s="6">
        <v>0</v>
      </c>
      <c r="AX1186" s="6">
        <v>0</v>
      </c>
      <c r="AY1186" s="6">
        <v>0</v>
      </c>
      <c r="AZ1186" s="6">
        <v>0</v>
      </c>
      <c r="BA1186" s="6">
        <v>0</v>
      </c>
    </row>
    <row r="1187" spans="1:55" hidden="1" x14ac:dyDescent="0.25">
      <c r="A1187" s="6" t="s">
        <v>2713</v>
      </c>
      <c r="B1187" s="36">
        <v>46246</v>
      </c>
      <c r="C1187" s="6" t="s">
        <v>1275</v>
      </c>
      <c r="D1187" s="6" t="s">
        <v>2805</v>
      </c>
      <c r="E1187" s="13">
        <v>6688</v>
      </c>
      <c r="F1187" s="6">
        <v>1</v>
      </c>
      <c r="G1187" s="6">
        <f>F1187*21</f>
        <v>21</v>
      </c>
      <c r="H1187" s="8">
        <f t="shared" si="136"/>
        <v>1</v>
      </c>
      <c r="I1187" s="6">
        <f t="shared" si="137"/>
        <v>0</v>
      </c>
      <c r="J1187" s="8">
        <f t="shared" si="133"/>
        <v>0</v>
      </c>
      <c r="K1187" s="6">
        <f t="shared" si="135"/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6">
        <v>0</v>
      </c>
      <c r="AS1187" s="6">
        <v>0</v>
      </c>
      <c r="AT1187" s="6">
        <v>0</v>
      </c>
      <c r="AU1187" s="6">
        <v>0</v>
      </c>
      <c r="AV1187" s="6">
        <v>0</v>
      </c>
      <c r="AW1187" s="6">
        <v>0</v>
      </c>
      <c r="AX1187" s="6">
        <v>0</v>
      </c>
      <c r="AY1187" s="6">
        <v>0</v>
      </c>
      <c r="AZ1187" s="6">
        <v>0</v>
      </c>
      <c r="BA1187" s="6">
        <v>0</v>
      </c>
    </row>
    <row r="1188" spans="1:55" hidden="1" x14ac:dyDescent="0.25">
      <c r="A1188" s="6" t="s">
        <v>2713</v>
      </c>
      <c r="B1188" s="36">
        <v>46246</v>
      </c>
      <c r="C1188" s="6" t="s">
        <v>1275</v>
      </c>
      <c r="D1188" s="6" t="s">
        <v>2805</v>
      </c>
      <c r="E1188" s="13">
        <v>6494</v>
      </c>
      <c r="F1188" s="6">
        <v>1</v>
      </c>
      <c r="G1188" s="6">
        <f>F1188*21</f>
        <v>21</v>
      </c>
      <c r="H1188" s="8">
        <f t="shared" si="136"/>
        <v>1</v>
      </c>
      <c r="I1188" s="6">
        <f t="shared" si="137"/>
        <v>0</v>
      </c>
      <c r="J1188" s="8">
        <f t="shared" si="133"/>
        <v>0</v>
      </c>
      <c r="K1188" s="6">
        <f t="shared" si="135"/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0</v>
      </c>
      <c r="AP1188" s="6">
        <v>0</v>
      </c>
      <c r="AQ1188" s="6">
        <v>0</v>
      </c>
      <c r="AR1188" s="6">
        <v>0</v>
      </c>
      <c r="AS1188" s="6">
        <v>0</v>
      </c>
      <c r="AT1188" s="6">
        <v>0</v>
      </c>
      <c r="AU1188" s="6">
        <v>0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</row>
    <row r="1189" spans="1:55" hidden="1" x14ac:dyDescent="0.25">
      <c r="A1189" s="6" t="s">
        <v>2713</v>
      </c>
      <c r="B1189" s="36">
        <v>46246</v>
      </c>
      <c r="C1189" s="6" t="s">
        <v>1275</v>
      </c>
      <c r="D1189" s="6" t="s">
        <v>2805</v>
      </c>
      <c r="E1189" s="13">
        <v>6905</v>
      </c>
      <c r="F1189" s="6">
        <v>1</v>
      </c>
      <c r="G1189" s="6">
        <f>F1189*21</f>
        <v>21</v>
      </c>
      <c r="H1189" s="8">
        <f t="shared" si="136"/>
        <v>1</v>
      </c>
      <c r="I1189" s="6">
        <f t="shared" si="137"/>
        <v>0</v>
      </c>
      <c r="J1189" s="8">
        <f t="shared" si="133"/>
        <v>0</v>
      </c>
      <c r="K1189" s="6">
        <f t="shared" si="135"/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6">
        <v>0</v>
      </c>
      <c r="AS1189" s="6">
        <v>0</v>
      </c>
      <c r="AT1189" s="6">
        <v>0</v>
      </c>
      <c r="AU1189" s="6">
        <v>0</v>
      </c>
      <c r="AV1189" s="6">
        <v>0</v>
      </c>
      <c r="AW1189" s="6">
        <v>0</v>
      </c>
      <c r="AX1189" s="6">
        <v>0</v>
      </c>
      <c r="AY1189" s="6">
        <v>0</v>
      </c>
      <c r="AZ1189" s="6">
        <v>0</v>
      </c>
      <c r="BA1189" s="6">
        <v>0</v>
      </c>
    </row>
    <row r="1190" spans="1:55" hidden="1" x14ac:dyDescent="0.25">
      <c r="A1190" s="6" t="s">
        <v>2713</v>
      </c>
      <c r="B1190" s="36">
        <v>46246</v>
      </c>
      <c r="C1190" s="6" t="s">
        <v>2145</v>
      </c>
      <c r="D1190" s="6" t="s">
        <v>2636</v>
      </c>
      <c r="E1190" s="6">
        <v>6494</v>
      </c>
      <c r="F1190" s="96">
        <v>1</v>
      </c>
      <c r="G1190" s="6">
        <v>170</v>
      </c>
      <c r="H1190" s="8">
        <f t="shared" si="136"/>
        <v>1</v>
      </c>
      <c r="I1190" s="6">
        <f t="shared" si="137"/>
        <v>0</v>
      </c>
      <c r="J1190" s="8">
        <f t="shared" si="133"/>
        <v>0</v>
      </c>
      <c r="K1190" s="6">
        <f t="shared" si="135"/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0</v>
      </c>
      <c r="AQ1190" s="6">
        <v>0</v>
      </c>
      <c r="AR1190" s="6">
        <v>0</v>
      </c>
      <c r="AS1190" s="6">
        <v>0</v>
      </c>
      <c r="AT1190" s="6">
        <v>0</v>
      </c>
      <c r="AU1190" s="6">
        <v>0</v>
      </c>
      <c r="AV1190" s="6">
        <v>0</v>
      </c>
      <c r="AW1190" s="6">
        <v>0</v>
      </c>
      <c r="AX1190" s="6">
        <v>0</v>
      </c>
      <c r="AY1190" s="6">
        <v>0</v>
      </c>
      <c r="AZ1190" s="6">
        <v>0</v>
      </c>
      <c r="BA1190" s="6">
        <v>0</v>
      </c>
    </row>
    <row r="1191" spans="1:55" hidden="1" x14ac:dyDescent="0.25">
      <c r="A1191" s="6" t="s">
        <v>2713</v>
      </c>
      <c r="B1191" s="36">
        <v>46246</v>
      </c>
      <c r="C1191" s="39" t="s">
        <v>1275</v>
      </c>
      <c r="D1191" s="6" t="s">
        <v>2807</v>
      </c>
      <c r="E1191" s="13">
        <v>6581</v>
      </c>
      <c r="F1191" s="6">
        <v>1</v>
      </c>
      <c r="G1191" s="6">
        <f>F1191*21</f>
        <v>21</v>
      </c>
      <c r="H1191" s="8">
        <f t="shared" si="136"/>
        <v>1</v>
      </c>
      <c r="I1191" s="6">
        <f t="shared" si="137"/>
        <v>0</v>
      </c>
      <c r="J1191" s="8">
        <f t="shared" si="133"/>
        <v>0</v>
      </c>
      <c r="K1191" s="6">
        <f t="shared" si="135"/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6">
        <v>0</v>
      </c>
      <c r="AS1191" s="6">
        <v>0</v>
      </c>
      <c r="AT1191" s="6">
        <v>0</v>
      </c>
      <c r="AU1191" s="6">
        <v>0</v>
      </c>
      <c r="AV1191" s="6">
        <v>0</v>
      </c>
      <c r="AW1191" s="6">
        <v>0</v>
      </c>
      <c r="AX1191" s="6">
        <v>0</v>
      </c>
      <c r="AY1191" s="6">
        <v>0</v>
      </c>
      <c r="AZ1191" s="6">
        <v>0</v>
      </c>
      <c r="BA1191" s="6">
        <v>0</v>
      </c>
    </row>
    <row r="1192" spans="1:55" hidden="1" x14ac:dyDescent="0.25">
      <c r="A1192" s="6" t="s">
        <v>2713</v>
      </c>
      <c r="B1192" s="36">
        <v>46246</v>
      </c>
      <c r="C1192" s="6" t="s">
        <v>2588</v>
      </c>
      <c r="D1192" s="6" t="s">
        <v>2715</v>
      </c>
      <c r="E1192" s="13">
        <v>6581</v>
      </c>
      <c r="F1192" s="6">
        <v>2</v>
      </c>
      <c r="G1192" s="6">
        <v>42</v>
      </c>
      <c r="H1192" s="8">
        <f t="shared" si="136"/>
        <v>1</v>
      </c>
      <c r="I1192" s="6">
        <f t="shared" si="137"/>
        <v>0</v>
      </c>
      <c r="J1192" s="8">
        <f t="shared" si="133"/>
        <v>0</v>
      </c>
      <c r="K1192" s="6">
        <f t="shared" si="135"/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  <c r="AR1192" s="6">
        <v>0</v>
      </c>
      <c r="AS1192" s="6">
        <v>0</v>
      </c>
      <c r="AT1192" s="6">
        <v>0</v>
      </c>
      <c r="AU1192" s="6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</row>
    <row r="1193" spans="1:55" hidden="1" x14ac:dyDescent="0.25">
      <c r="A1193" s="6" t="s">
        <v>2713</v>
      </c>
      <c r="B1193" s="36">
        <v>46246</v>
      </c>
      <c r="C1193" s="6" t="s">
        <v>2933</v>
      </c>
      <c r="D1193" s="6" t="s">
        <v>2784</v>
      </c>
      <c r="E1193" s="13">
        <v>6446</v>
      </c>
      <c r="F1193" s="6">
        <v>8</v>
      </c>
      <c r="G1193" s="6">
        <v>240</v>
      </c>
      <c r="H1193" s="8">
        <f t="shared" si="136"/>
        <v>1</v>
      </c>
      <c r="I1193" s="6">
        <f t="shared" si="137"/>
        <v>0</v>
      </c>
      <c r="J1193" s="8">
        <f t="shared" si="133"/>
        <v>0</v>
      </c>
      <c r="K1193" s="6">
        <f t="shared" si="135"/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</v>
      </c>
      <c r="AU1193" s="6">
        <v>0</v>
      </c>
      <c r="AV1193" s="6">
        <v>0</v>
      </c>
      <c r="AW1193" s="6">
        <v>0</v>
      </c>
      <c r="AX1193" s="6">
        <v>0</v>
      </c>
      <c r="AY1193" s="6">
        <v>0</v>
      </c>
      <c r="AZ1193" s="6">
        <v>0</v>
      </c>
      <c r="BA1193" s="6">
        <v>0</v>
      </c>
    </row>
    <row r="1194" spans="1:55" hidden="1" x14ac:dyDescent="0.25">
      <c r="A1194" s="6" t="s">
        <v>2713</v>
      </c>
      <c r="B1194" s="36">
        <v>46246</v>
      </c>
      <c r="C1194" s="6" t="s">
        <v>2588</v>
      </c>
      <c r="D1194" s="6" t="s">
        <v>2742</v>
      </c>
      <c r="E1194" s="13">
        <v>6601</v>
      </c>
      <c r="F1194" s="6">
        <v>2</v>
      </c>
      <c r="G1194" s="6">
        <v>42</v>
      </c>
      <c r="H1194" s="8">
        <f t="shared" si="136"/>
        <v>1</v>
      </c>
      <c r="I1194" s="6">
        <f t="shared" si="137"/>
        <v>0</v>
      </c>
      <c r="J1194" s="8">
        <f t="shared" si="133"/>
        <v>0</v>
      </c>
      <c r="K1194" s="6">
        <f t="shared" si="135"/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6">
        <v>0</v>
      </c>
      <c r="AS1194" s="6">
        <v>0</v>
      </c>
      <c r="AT1194" s="6">
        <v>0</v>
      </c>
      <c r="AU1194" s="6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6">
        <v>0</v>
      </c>
    </row>
    <row r="1195" spans="1:55" hidden="1" x14ac:dyDescent="0.25">
      <c r="A1195" s="6" t="s">
        <v>2713</v>
      </c>
      <c r="B1195" s="36">
        <v>46246</v>
      </c>
      <c r="C1195" s="6" t="s">
        <v>2588</v>
      </c>
      <c r="D1195" s="6" t="s">
        <v>2742</v>
      </c>
      <c r="E1195" s="13">
        <v>6688</v>
      </c>
      <c r="F1195" s="6">
        <v>2</v>
      </c>
      <c r="G1195" s="6">
        <v>42</v>
      </c>
      <c r="H1195" s="8">
        <f t="shared" si="136"/>
        <v>1</v>
      </c>
      <c r="I1195" s="6">
        <f t="shared" si="137"/>
        <v>0</v>
      </c>
      <c r="J1195" s="8">
        <f t="shared" si="133"/>
        <v>0</v>
      </c>
      <c r="K1195" s="6">
        <f t="shared" si="135"/>
        <v>0</v>
      </c>
      <c r="L1195" s="6">
        <v>0</v>
      </c>
      <c r="M1195" s="6">
        <v>0</v>
      </c>
      <c r="N1195" s="6">
        <v>0</v>
      </c>
      <c r="O1195" s="30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  <c r="BC1195" s="6" t="s">
        <v>2871</v>
      </c>
    </row>
    <row r="1196" spans="1:55" hidden="1" x14ac:dyDescent="0.25">
      <c r="A1196" s="6" t="s">
        <v>2713</v>
      </c>
      <c r="B1196" s="36">
        <v>46246</v>
      </c>
      <c r="C1196" s="6" t="s">
        <v>1856</v>
      </c>
      <c r="D1196" s="6" t="s">
        <v>2628</v>
      </c>
      <c r="E1196" s="13">
        <v>6581</v>
      </c>
      <c r="F1196" s="6">
        <v>1</v>
      </c>
      <c r="G1196" s="6">
        <v>30</v>
      </c>
      <c r="H1196" s="8">
        <f t="shared" si="136"/>
        <v>0.96666666666666667</v>
      </c>
      <c r="I1196" s="6">
        <f t="shared" si="137"/>
        <v>1</v>
      </c>
      <c r="J1196" s="8">
        <f t="shared" si="133"/>
        <v>3.3333333333333333E-2</v>
      </c>
      <c r="K1196" s="6">
        <f t="shared" si="135"/>
        <v>1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1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6">
        <v>0</v>
      </c>
      <c r="AS1196" s="6">
        <v>0</v>
      </c>
      <c r="AT1196" s="6">
        <v>0</v>
      </c>
      <c r="AU1196" s="6">
        <v>0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</row>
    <row r="1197" spans="1:55" hidden="1" x14ac:dyDescent="0.25">
      <c r="A1197" s="6" t="s">
        <v>2713</v>
      </c>
      <c r="B1197" s="36">
        <v>46246</v>
      </c>
      <c r="C1197" s="6" t="s">
        <v>2456</v>
      </c>
      <c r="D1197" s="6" t="s">
        <v>2787</v>
      </c>
      <c r="E1197" s="13">
        <v>6446</v>
      </c>
      <c r="F1197" s="6">
        <v>3</v>
      </c>
      <c r="G1197" s="6">
        <v>90</v>
      </c>
      <c r="H1197" s="8">
        <f t="shared" si="136"/>
        <v>1</v>
      </c>
      <c r="I1197" s="6">
        <f t="shared" si="137"/>
        <v>0</v>
      </c>
      <c r="J1197" s="8">
        <f t="shared" si="133"/>
        <v>0</v>
      </c>
      <c r="K1197" s="6">
        <f t="shared" si="135"/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6">
        <v>0</v>
      </c>
      <c r="AS1197" s="6">
        <v>0</v>
      </c>
      <c r="AT1197" s="6">
        <v>0</v>
      </c>
      <c r="AU1197" s="6">
        <v>0</v>
      </c>
      <c r="AV1197" s="6">
        <v>0</v>
      </c>
      <c r="AW1197" s="6">
        <v>0</v>
      </c>
      <c r="AX1197" s="6">
        <v>0</v>
      </c>
      <c r="AY1197" s="6">
        <v>0</v>
      </c>
      <c r="AZ1197" s="6">
        <v>0</v>
      </c>
      <c r="BA1197" s="6">
        <v>0</v>
      </c>
    </row>
    <row r="1198" spans="1:55" hidden="1" x14ac:dyDescent="0.25">
      <c r="A1198" s="6" t="s">
        <v>2713</v>
      </c>
      <c r="B1198" s="36">
        <v>46246</v>
      </c>
      <c r="C1198" s="6" t="s">
        <v>2456</v>
      </c>
      <c r="D1198" s="6" t="s">
        <v>2664</v>
      </c>
      <c r="E1198" s="13">
        <v>6446</v>
      </c>
      <c r="F1198" s="6">
        <v>9</v>
      </c>
      <c r="G1198" s="6">
        <v>270</v>
      </c>
      <c r="H1198" s="8">
        <f t="shared" si="136"/>
        <v>0.99629629629629635</v>
      </c>
      <c r="I1198" s="6">
        <f t="shared" si="137"/>
        <v>1</v>
      </c>
      <c r="J1198" s="8">
        <f t="shared" si="133"/>
        <v>0</v>
      </c>
      <c r="K1198" s="6">
        <f t="shared" si="135"/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6">
        <v>0</v>
      </c>
      <c r="AS1198" s="6">
        <v>0</v>
      </c>
      <c r="AT1198" s="6">
        <v>0</v>
      </c>
      <c r="AU1198" s="6">
        <v>1</v>
      </c>
      <c r="AV1198" s="6">
        <v>0</v>
      </c>
      <c r="AW1198" s="6">
        <v>0</v>
      </c>
      <c r="AX1198" s="6">
        <v>0</v>
      </c>
      <c r="AY1198" s="6">
        <v>0</v>
      </c>
      <c r="AZ1198" s="6">
        <v>0</v>
      </c>
      <c r="BA1198" s="6">
        <v>0</v>
      </c>
    </row>
    <row r="1199" spans="1:55" hidden="1" x14ac:dyDescent="0.25">
      <c r="A1199" s="6" t="s">
        <v>2713</v>
      </c>
      <c r="B1199" s="36">
        <v>46246</v>
      </c>
      <c r="C1199" s="6" t="s">
        <v>2577</v>
      </c>
      <c r="D1199" s="106" t="s">
        <v>2809</v>
      </c>
      <c r="E1199" s="13">
        <v>6366</v>
      </c>
      <c r="F1199" s="6">
        <v>7</v>
      </c>
      <c r="G1199" s="6">
        <v>1064</v>
      </c>
      <c r="H1199" s="8">
        <f t="shared" si="136"/>
        <v>0.99906015037593987</v>
      </c>
      <c r="I1199" s="6">
        <f t="shared" si="137"/>
        <v>1</v>
      </c>
      <c r="J1199" s="8">
        <f t="shared" si="133"/>
        <v>0</v>
      </c>
      <c r="K1199" s="6">
        <f t="shared" si="135"/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6">
        <v>1</v>
      </c>
      <c r="AS1199" s="6">
        <v>0</v>
      </c>
      <c r="AT1199" s="6">
        <v>0</v>
      </c>
      <c r="AU1199" s="6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</row>
    <row r="1200" spans="1:55" hidden="1" x14ac:dyDescent="0.25">
      <c r="A1200" s="6" t="s">
        <v>2713</v>
      </c>
      <c r="B1200" s="36">
        <v>46246</v>
      </c>
      <c r="C1200" s="6" t="s">
        <v>2461</v>
      </c>
      <c r="D1200" s="6" t="s">
        <v>2810</v>
      </c>
      <c r="E1200" s="13">
        <v>6366</v>
      </c>
      <c r="F1200" s="6">
        <v>13</v>
      </c>
      <c r="G1200" s="6">
        <v>1976</v>
      </c>
      <c r="H1200" s="8">
        <f t="shared" si="136"/>
        <v>0.99898785425101211</v>
      </c>
      <c r="I1200" s="6">
        <f t="shared" si="137"/>
        <v>2</v>
      </c>
      <c r="J1200" s="8">
        <f t="shared" si="133"/>
        <v>0</v>
      </c>
      <c r="K1200" s="6">
        <f t="shared" si="135"/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6">
        <v>0</v>
      </c>
      <c r="AS1200" s="6">
        <v>0</v>
      </c>
      <c r="AT1200" s="6">
        <v>0</v>
      </c>
      <c r="AU1200" s="6">
        <v>2</v>
      </c>
      <c r="AV1200" s="6">
        <v>0</v>
      </c>
      <c r="AW1200" s="6">
        <v>0</v>
      </c>
      <c r="AX1200" s="6">
        <v>0</v>
      </c>
      <c r="AY1200" s="6">
        <v>0</v>
      </c>
      <c r="AZ1200" s="6">
        <v>0</v>
      </c>
      <c r="BA1200" s="6">
        <v>0</v>
      </c>
    </row>
    <row r="1201" spans="1:55" hidden="1" x14ac:dyDescent="0.25">
      <c r="A1201" s="6" t="s">
        <v>2713</v>
      </c>
      <c r="B1201" s="36">
        <v>46246</v>
      </c>
      <c r="C1201" s="6" t="s">
        <v>2577</v>
      </c>
      <c r="D1201" s="106" t="s">
        <v>2811</v>
      </c>
      <c r="E1201" s="13">
        <v>6366</v>
      </c>
      <c r="F1201" s="6">
        <v>4</v>
      </c>
      <c r="G1201" s="6">
        <v>608</v>
      </c>
      <c r="H1201" s="8">
        <f t="shared" si="136"/>
        <v>1</v>
      </c>
      <c r="I1201" s="6">
        <f t="shared" si="137"/>
        <v>0</v>
      </c>
      <c r="J1201" s="8">
        <f t="shared" si="133"/>
        <v>0</v>
      </c>
      <c r="K1201" s="6">
        <f t="shared" si="135"/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6">
        <v>0</v>
      </c>
      <c r="AS1201" s="6">
        <v>0</v>
      </c>
      <c r="AT1201" s="6">
        <v>0</v>
      </c>
      <c r="AU1201" s="6">
        <v>0</v>
      </c>
      <c r="AV1201" s="6">
        <v>0</v>
      </c>
      <c r="AW1201" s="6">
        <v>0</v>
      </c>
      <c r="AX1201" s="6">
        <v>0</v>
      </c>
      <c r="AY1201" s="6">
        <v>0</v>
      </c>
      <c r="AZ1201" s="6">
        <v>0</v>
      </c>
      <c r="BA1201" s="6">
        <v>0</v>
      </c>
    </row>
    <row r="1202" spans="1:55" hidden="1" x14ac:dyDescent="0.25">
      <c r="A1202" s="6" t="s">
        <v>2834</v>
      </c>
      <c r="B1202" s="36">
        <v>46247</v>
      </c>
      <c r="C1202" s="6" t="s">
        <v>2145</v>
      </c>
      <c r="D1202" s="6" t="s">
        <v>2636</v>
      </c>
      <c r="E1202" s="6">
        <v>6905</v>
      </c>
      <c r="F1202" s="96">
        <v>1</v>
      </c>
      <c r="G1202" s="6">
        <v>170</v>
      </c>
      <c r="H1202" s="8">
        <f t="shared" si="136"/>
        <v>1</v>
      </c>
      <c r="I1202" s="6">
        <f t="shared" si="137"/>
        <v>0</v>
      </c>
      <c r="J1202" s="8">
        <f t="shared" si="133"/>
        <v>0</v>
      </c>
      <c r="K1202" s="6">
        <f t="shared" si="135"/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  <c r="AR1202" s="6">
        <v>0</v>
      </c>
      <c r="AS1202" s="6">
        <v>0</v>
      </c>
      <c r="AT1202" s="6">
        <v>0</v>
      </c>
      <c r="AU1202" s="6">
        <v>0</v>
      </c>
      <c r="AV1202" s="6">
        <v>0</v>
      </c>
      <c r="AW1202" s="6">
        <v>0</v>
      </c>
      <c r="AX1202" s="6">
        <v>0</v>
      </c>
      <c r="AY1202" s="6">
        <v>0</v>
      </c>
      <c r="AZ1202" s="6">
        <v>0</v>
      </c>
      <c r="BA1202" s="6">
        <v>0</v>
      </c>
    </row>
    <row r="1203" spans="1:55" hidden="1" x14ac:dyDescent="0.25">
      <c r="A1203" s="6" t="s">
        <v>2834</v>
      </c>
      <c r="B1203" s="36">
        <v>46247</v>
      </c>
      <c r="C1203" s="6" t="s">
        <v>1866</v>
      </c>
      <c r="D1203" s="6" t="s">
        <v>2670</v>
      </c>
      <c r="E1203" s="6">
        <v>6494</v>
      </c>
      <c r="F1203" s="6">
        <v>1</v>
      </c>
      <c r="G1203" s="6">
        <f>F1203*120</f>
        <v>120</v>
      </c>
      <c r="H1203" s="8">
        <f t="shared" si="136"/>
        <v>1</v>
      </c>
      <c r="I1203" s="6">
        <f t="shared" si="137"/>
        <v>0</v>
      </c>
      <c r="J1203" s="8">
        <f t="shared" si="133"/>
        <v>0</v>
      </c>
      <c r="K1203" s="6">
        <f t="shared" si="135"/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>
        <v>0</v>
      </c>
      <c r="AS1203" s="6">
        <v>0</v>
      </c>
      <c r="AT1203" s="6">
        <v>0</v>
      </c>
      <c r="AU1203" s="6">
        <v>0</v>
      </c>
      <c r="AV1203" s="6">
        <v>0</v>
      </c>
      <c r="AW1203" s="6">
        <v>0</v>
      </c>
      <c r="AX1203" s="6">
        <v>0</v>
      </c>
      <c r="AY1203" s="6">
        <v>0</v>
      </c>
      <c r="AZ1203" s="6">
        <v>0</v>
      </c>
      <c r="BA1203" s="6">
        <v>0</v>
      </c>
    </row>
    <row r="1204" spans="1:55" hidden="1" x14ac:dyDescent="0.25">
      <c r="A1204" s="6" t="s">
        <v>2834</v>
      </c>
      <c r="B1204" s="36">
        <v>46247</v>
      </c>
      <c r="C1204" s="6" t="s">
        <v>1866</v>
      </c>
      <c r="D1204" s="6" t="s">
        <v>2670</v>
      </c>
      <c r="E1204" s="6">
        <v>6905</v>
      </c>
      <c r="F1204" s="6">
        <v>1</v>
      </c>
      <c r="G1204" s="6">
        <f>F1204*120</f>
        <v>120</v>
      </c>
      <c r="H1204" s="8">
        <f t="shared" si="136"/>
        <v>1</v>
      </c>
      <c r="I1204" s="6">
        <f t="shared" si="137"/>
        <v>0</v>
      </c>
      <c r="J1204" s="8">
        <f t="shared" si="133"/>
        <v>0</v>
      </c>
      <c r="K1204" s="6">
        <f t="shared" si="135"/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6">
        <v>0</v>
      </c>
      <c r="AS1204" s="6">
        <v>0</v>
      </c>
      <c r="AT1204" s="6">
        <v>0</v>
      </c>
      <c r="AU1204" s="6">
        <v>0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</row>
    <row r="1205" spans="1:55" hidden="1" x14ac:dyDescent="0.25">
      <c r="A1205" s="6" t="s">
        <v>2834</v>
      </c>
      <c r="B1205" s="36">
        <v>46247</v>
      </c>
      <c r="C1205" s="6" t="s">
        <v>2145</v>
      </c>
      <c r="D1205" s="6" t="s">
        <v>2756</v>
      </c>
      <c r="E1205" s="6">
        <v>6581</v>
      </c>
      <c r="F1205" s="96">
        <v>1</v>
      </c>
      <c r="G1205" s="6">
        <v>170</v>
      </c>
      <c r="H1205" s="8">
        <f t="shared" si="136"/>
        <v>1</v>
      </c>
      <c r="I1205" s="6">
        <f t="shared" si="137"/>
        <v>0</v>
      </c>
      <c r="J1205" s="8">
        <f t="shared" si="133"/>
        <v>0</v>
      </c>
      <c r="K1205" s="6">
        <f t="shared" si="135"/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6">
        <v>0</v>
      </c>
      <c r="AS1205" s="6">
        <v>0</v>
      </c>
      <c r="AT1205" s="6">
        <v>0</v>
      </c>
      <c r="AU1205" s="6">
        <v>0</v>
      </c>
      <c r="AV1205" s="6">
        <v>0</v>
      </c>
      <c r="AW1205" s="6">
        <v>0</v>
      </c>
      <c r="AX1205" s="6">
        <v>0</v>
      </c>
      <c r="AY1205" s="6">
        <v>0</v>
      </c>
      <c r="AZ1205" s="6">
        <v>0</v>
      </c>
      <c r="BA1205" s="6">
        <v>0</v>
      </c>
    </row>
    <row r="1206" spans="1:55" hidden="1" x14ac:dyDescent="0.25">
      <c r="A1206" s="6" t="s">
        <v>2834</v>
      </c>
      <c r="B1206" s="36">
        <v>46247</v>
      </c>
      <c r="C1206" s="6" t="s">
        <v>1868</v>
      </c>
      <c r="D1206" s="6" t="s">
        <v>2835</v>
      </c>
      <c r="E1206" s="6">
        <v>6581</v>
      </c>
      <c r="F1206" s="6">
        <v>1</v>
      </c>
      <c r="G1206" s="6">
        <v>120</v>
      </c>
      <c r="H1206" s="8">
        <f t="shared" si="136"/>
        <v>1</v>
      </c>
      <c r="I1206" s="6">
        <f t="shared" si="137"/>
        <v>0</v>
      </c>
      <c r="J1206" s="8">
        <f t="shared" ref="J1206:J1269" si="138">K1206/G1206</f>
        <v>0</v>
      </c>
      <c r="K1206" s="6">
        <f t="shared" si="135"/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6">
        <v>0</v>
      </c>
      <c r="AS1206" s="6">
        <v>0</v>
      </c>
      <c r="AT1206" s="6">
        <v>0</v>
      </c>
      <c r="AU1206" s="6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</row>
    <row r="1207" spans="1:55" hidden="1" x14ac:dyDescent="0.25">
      <c r="A1207" s="6" t="s">
        <v>2834</v>
      </c>
      <c r="B1207" s="36">
        <v>46247</v>
      </c>
      <c r="C1207" s="39" t="s">
        <v>2588</v>
      </c>
      <c r="D1207" s="6" t="s">
        <v>2650</v>
      </c>
      <c r="E1207" s="13">
        <v>6601</v>
      </c>
      <c r="F1207" s="6">
        <v>1</v>
      </c>
      <c r="G1207" s="6">
        <f>F1207*21</f>
        <v>21</v>
      </c>
      <c r="H1207" s="8">
        <f t="shared" si="136"/>
        <v>1</v>
      </c>
      <c r="I1207" s="6">
        <f t="shared" si="137"/>
        <v>0</v>
      </c>
      <c r="J1207" s="8">
        <f t="shared" si="138"/>
        <v>0</v>
      </c>
      <c r="K1207" s="6">
        <f t="shared" si="135"/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6">
        <v>0</v>
      </c>
      <c r="AV1207" s="6">
        <v>0</v>
      </c>
      <c r="AW1207" s="6">
        <v>0</v>
      </c>
      <c r="AX1207" s="6">
        <v>0</v>
      </c>
      <c r="AY1207" s="6">
        <v>0</v>
      </c>
      <c r="AZ1207" s="6">
        <v>0</v>
      </c>
      <c r="BA1207" s="6">
        <v>0</v>
      </c>
    </row>
    <row r="1208" spans="1:55" hidden="1" x14ac:dyDescent="0.25">
      <c r="A1208" s="6" t="s">
        <v>2834</v>
      </c>
      <c r="B1208" s="36">
        <v>46247</v>
      </c>
      <c r="C1208" s="39" t="s">
        <v>2588</v>
      </c>
      <c r="D1208" s="6" t="s">
        <v>2650</v>
      </c>
      <c r="E1208" s="13">
        <v>6688</v>
      </c>
      <c r="F1208" s="6">
        <v>1</v>
      </c>
      <c r="G1208" s="6">
        <f>F1208*21</f>
        <v>21</v>
      </c>
      <c r="H1208" s="8">
        <f t="shared" si="136"/>
        <v>1</v>
      </c>
      <c r="I1208" s="6">
        <f t="shared" si="137"/>
        <v>0</v>
      </c>
      <c r="J1208" s="8">
        <f t="shared" si="138"/>
        <v>0</v>
      </c>
      <c r="K1208" s="6">
        <f t="shared" si="135"/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6">
        <v>0</v>
      </c>
      <c r="AS1208" s="6">
        <v>0</v>
      </c>
      <c r="AT1208" s="6">
        <v>0</v>
      </c>
      <c r="AU1208" s="6">
        <v>0</v>
      </c>
      <c r="AV1208" s="6">
        <v>0</v>
      </c>
      <c r="AW1208" s="6">
        <v>0</v>
      </c>
      <c r="AX1208" s="6">
        <v>0</v>
      </c>
      <c r="AY1208" s="6">
        <v>0</v>
      </c>
      <c r="AZ1208" s="6">
        <v>0</v>
      </c>
      <c r="BA1208" s="6">
        <v>0</v>
      </c>
    </row>
    <row r="1209" spans="1:55" hidden="1" x14ac:dyDescent="0.25">
      <c r="A1209" s="6" t="s">
        <v>2834</v>
      </c>
      <c r="B1209" s="36">
        <v>46247</v>
      </c>
      <c r="C1209" s="6" t="s">
        <v>2588</v>
      </c>
      <c r="D1209" s="6" t="s">
        <v>2783</v>
      </c>
      <c r="E1209" s="13">
        <v>6446</v>
      </c>
      <c r="F1209" s="6">
        <v>2</v>
      </c>
      <c r="G1209" s="6">
        <v>42</v>
      </c>
      <c r="H1209" s="8">
        <f t="shared" si="136"/>
        <v>1</v>
      </c>
      <c r="I1209" s="6">
        <f t="shared" si="137"/>
        <v>0</v>
      </c>
      <c r="J1209" s="8">
        <f t="shared" si="138"/>
        <v>0</v>
      </c>
      <c r="K1209" s="6">
        <f t="shared" si="135"/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6">
        <v>0</v>
      </c>
      <c r="AS1209" s="6">
        <v>0</v>
      </c>
      <c r="AT1209" s="6">
        <v>0</v>
      </c>
      <c r="AU1209" s="6">
        <v>0</v>
      </c>
      <c r="AV1209" s="6">
        <v>0</v>
      </c>
      <c r="AW1209" s="6">
        <v>0</v>
      </c>
      <c r="AX1209" s="6">
        <v>0</v>
      </c>
      <c r="AY1209" s="6">
        <v>0</v>
      </c>
      <c r="AZ1209" s="6">
        <v>0</v>
      </c>
      <c r="BA1209" s="6">
        <v>0</v>
      </c>
    </row>
    <row r="1210" spans="1:55" hidden="1" x14ac:dyDescent="0.25">
      <c r="A1210" s="6" t="s">
        <v>2834</v>
      </c>
      <c r="B1210" s="36">
        <v>46247</v>
      </c>
      <c r="C1210" s="6" t="s">
        <v>2588</v>
      </c>
      <c r="D1210" s="6" t="s">
        <v>2626</v>
      </c>
      <c r="E1210" s="13">
        <v>6581</v>
      </c>
      <c r="F1210" s="6">
        <v>3</v>
      </c>
      <c r="G1210" s="6">
        <v>63</v>
      </c>
      <c r="H1210" s="8">
        <f t="shared" si="136"/>
        <v>1</v>
      </c>
      <c r="I1210" s="6">
        <f t="shared" si="137"/>
        <v>0</v>
      </c>
      <c r="J1210" s="8">
        <f t="shared" si="138"/>
        <v>0</v>
      </c>
      <c r="K1210" s="6">
        <f t="shared" si="135"/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6">
        <v>0</v>
      </c>
      <c r="AS1210" s="6">
        <v>0</v>
      </c>
      <c r="AT1210" s="6">
        <v>0</v>
      </c>
      <c r="AU1210" s="6">
        <v>0</v>
      </c>
      <c r="AV1210" s="6">
        <v>0</v>
      </c>
      <c r="AW1210" s="6">
        <v>0</v>
      </c>
      <c r="AX1210" s="6">
        <v>0</v>
      </c>
      <c r="AY1210" s="6">
        <v>0</v>
      </c>
      <c r="AZ1210" s="6">
        <v>0</v>
      </c>
      <c r="BA1210" s="6">
        <v>0</v>
      </c>
    </row>
    <row r="1211" spans="1:55" hidden="1" x14ac:dyDescent="0.25">
      <c r="A1211" s="6" t="s">
        <v>2834</v>
      </c>
      <c r="B1211" s="36">
        <v>46247</v>
      </c>
      <c r="C1211" s="6" t="s">
        <v>2791</v>
      </c>
      <c r="D1211" s="6" t="s">
        <v>2838</v>
      </c>
      <c r="E1211" s="13">
        <v>6366</v>
      </c>
      <c r="F1211" s="6">
        <v>2</v>
      </c>
      <c r="G1211" s="6">
        <v>304</v>
      </c>
      <c r="H1211" s="8">
        <f t="shared" si="136"/>
        <v>1</v>
      </c>
      <c r="I1211" s="6">
        <f t="shared" si="137"/>
        <v>0</v>
      </c>
      <c r="J1211" s="8">
        <f t="shared" si="138"/>
        <v>0</v>
      </c>
      <c r="K1211" s="6">
        <f t="shared" si="135"/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6">
        <v>0</v>
      </c>
      <c r="AL1211" s="6">
        <v>0</v>
      </c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6">
        <v>0</v>
      </c>
      <c r="AS1211" s="6">
        <v>0</v>
      </c>
      <c r="AT1211" s="6">
        <v>0</v>
      </c>
      <c r="AU1211" s="6">
        <v>0</v>
      </c>
      <c r="AV1211" s="6">
        <v>0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</row>
    <row r="1212" spans="1:55" hidden="1" x14ac:dyDescent="0.25">
      <c r="A1212" s="6" t="s">
        <v>2834</v>
      </c>
      <c r="B1212" s="36">
        <v>46247</v>
      </c>
      <c r="C1212" s="6" t="s">
        <v>2718</v>
      </c>
      <c r="D1212" s="6" t="s">
        <v>2839</v>
      </c>
      <c r="E1212" s="13">
        <v>6366</v>
      </c>
      <c r="F1212" s="6">
        <v>9</v>
      </c>
      <c r="G1212" s="6">
        <v>1332</v>
      </c>
      <c r="H1212" s="8">
        <f t="shared" si="136"/>
        <v>1</v>
      </c>
      <c r="I1212" s="6">
        <f t="shared" si="137"/>
        <v>0</v>
      </c>
      <c r="J1212" s="8">
        <f t="shared" si="138"/>
        <v>0</v>
      </c>
      <c r="K1212" s="6">
        <f t="shared" si="135"/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  <c r="AR1212" s="6">
        <v>0</v>
      </c>
      <c r="AS1212" s="6">
        <v>0</v>
      </c>
      <c r="AT1212" s="6">
        <v>0</v>
      </c>
      <c r="AU1212" s="6">
        <v>0</v>
      </c>
      <c r="AV1212" s="6">
        <v>0</v>
      </c>
      <c r="AW1212" s="6">
        <v>0</v>
      </c>
      <c r="AX1212" s="6">
        <v>0</v>
      </c>
      <c r="AY1212" s="6">
        <v>0</v>
      </c>
      <c r="AZ1212" s="6">
        <v>0</v>
      </c>
      <c r="BA1212" s="6">
        <v>0</v>
      </c>
    </row>
    <row r="1213" spans="1:55" hidden="1" x14ac:dyDescent="0.25">
      <c r="A1213" s="6" t="s">
        <v>2834</v>
      </c>
      <c r="B1213" s="36">
        <v>46248</v>
      </c>
      <c r="C1213" s="6" t="s">
        <v>1866</v>
      </c>
      <c r="D1213" s="6" t="s">
        <v>1877</v>
      </c>
      <c r="E1213" s="6">
        <v>6494</v>
      </c>
      <c r="F1213" s="6">
        <v>1</v>
      </c>
      <c r="G1213" s="6">
        <f>F1213*120</f>
        <v>120</v>
      </c>
      <c r="H1213" s="8">
        <f t="shared" si="136"/>
        <v>1</v>
      </c>
      <c r="I1213" s="6">
        <f t="shared" si="137"/>
        <v>0</v>
      </c>
      <c r="J1213" s="8">
        <f t="shared" si="138"/>
        <v>0</v>
      </c>
      <c r="K1213" s="6">
        <f t="shared" si="135"/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6">
        <v>0</v>
      </c>
      <c r="AS1213" s="6">
        <v>0</v>
      </c>
      <c r="AT1213" s="6">
        <v>0</v>
      </c>
      <c r="AU1213" s="6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</row>
    <row r="1214" spans="1:55" hidden="1" x14ac:dyDescent="0.25">
      <c r="A1214" s="6" t="s">
        <v>2834</v>
      </c>
      <c r="B1214" s="36">
        <v>46248</v>
      </c>
      <c r="C1214" s="6" t="s">
        <v>1866</v>
      </c>
      <c r="D1214" s="6" t="s">
        <v>1877</v>
      </c>
      <c r="E1214" s="6">
        <v>6905</v>
      </c>
      <c r="F1214" s="6">
        <v>1</v>
      </c>
      <c r="G1214" s="6">
        <f>F1214*120</f>
        <v>120</v>
      </c>
      <c r="H1214" s="8">
        <f t="shared" si="136"/>
        <v>0.9916666666666667</v>
      </c>
      <c r="I1214" s="6">
        <f t="shared" si="137"/>
        <v>1</v>
      </c>
      <c r="J1214" s="8">
        <f t="shared" si="138"/>
        <v>0</v>
      </c>
      <c r="K1214" s="6">
        <f t="shared" si="135"/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1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0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  <c r="AX1214" s="6">
        <v>0</v>
      </c>
      <c r="AY1214" s="6">
        <v>0</v>
      </c>
      <c r="AZ1214" s="6">
        <v>0</v>
      </c>
      <c r="BA1214" s="6">
        <v>0</v>
      </c>
    </row>
    <row r="1215" spans="1:55" hidden="1" x14ac:dyDescent="0.25">
      <c r="A1215" s="6" t="s">
        <v>2834</v>
      </c>
      <c r="B1215" s="36">
        <v>46248</v>
      </c>
      <c r="C1215" s="6" t="s">
        <v>2145</v>
      </c>
      <c r="D1215" s="6" t="s">
        <v>2855</v>
      </c>
      <c r="E1215" s="6">
        <v>6581</v>
      </c>
      <c r="F1215" s="96">
        <v>8</v>
      </c>
      <c r="G1215" s="6">
        <v>1360</v>
      </c>
      <c r="H1215" s="8">
        <f t="shared" si="136"/>
        <v>0.99852941176470589</v>
      </c>
      <c r="I1215" s="6">
        <f t="shared" si="137"/>
        <v>2</v>
      </c>
      <c r="J1215" s="8">
        <f t="shared" si="138"/>
        <v>1.4705882352941176E-3</v>
      </c>
      <c r="K1215" s="6">
        <f t="shared" si="135"/>
        <v>2</v>
      </c>
      <c r="L1215" s="6">
        <v>0</v>
      </c>
      <c r="M1215" s="6">
        <v>0</v>
      </c>
      <c r="N1215" s="6">
        <v>0</v>
      </c>
      <c r="O1215" s="6">
        <v>1</v>
      </c>
      <c r="P1215" s="6">
        <v>0</v>
      </c>
      <c r="Q1215" s="6">
        <v>1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0</v>
      </c>
      <c r="AP1215" s="30">
        <v>0</v>
      </c>
      <c r="AQ1215" s="6">
        <v>0</v>
      </c>
      <c r="AR1215" s="6">
        <v>0</v>
      </c>
      <c r="AS1215" s="6">
        <v>0</v>
      </c>
      <c r="AT1215" s="6">
        <v>0</v>
      </c>
      <c r="AU1215" s="6">
        <v>0</v>
      </c>
      <c r="AV1215" s="6">
        <v>0</v>
      </c>
      <c r="AW1215" s="6">
        <v>0</v>
      </c>
      <c r="AX1215" s="6">
        <v>0</v>
      </c>
      <c r="AY1215" s="6">
        <v>0</v>
      </c>
      <c r="AZ1215" s="6">
        <v>0</v>
      </c>
      <c r="BA1215" s="6">
        <v>0</v>
      </c>
      <c r="BC1215" s="6" t="s">
        <v>2857</v>
      </c>
    </row>
    <row r="1216" spans="1:55" hidden="1" x14ac:dyDescent="0.25">
      <c r="A1216" s="6" t="s">
        <v>2834</v>
      </c>
      <c r="B1216" s="36">
        <v>46248</v>
      </c>
      <c r="C1216" s="6" t="s">
        <v>2145</v>
      </c>
      <c r="D1216" s="6" t="s">
        <v>2847</v>
      </c>
      <c r="E1216" s="6">
        <v>6581</v>
      </c>
      <c r="F1216" s="96">
        <v>4</v>
      </c>
      <c r="G1216" s="6">
        <v>680</v>
      </c>
      <c r="H1216" s="8">
        <f t="shared" si="136"/>
        <v>0.99852941176470589</v>
      </c>
      <c r="I1216" s="6">
        <f t="shared" si="137"/>
        <v>1</v>
      </c>
      <c r="J1216" s="8">
        <f t="shared" si="138"/>
        <v>1.4705882352941176E-3</v>
      </c>
      <c r="K1216" s="6">
        <f t="shared" si="135"/>
        <v>1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1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0</v>
      </c>
      <c r="AP1216" s="6">
        <v>0</v>
      </c>
      <c r="AQ1216" s="6">
        <v>0</v>
      </c>
      <c r="AR1216" s="6">
        <v>0</v>
      </c>
      <c r="AS1216" s="6">
        <v>0</v>
      </c>
      <c r="AT1216" s="6">
        <v>0</v>
      </c>
      <c r="AU1216" s="6">
        <v>0</v>
      </c>
      <c r="AV1216" s="6">
        <v>0</v>
      </c>
      <c r="AW1216" s="6">
        <v>0</v>
      </c>
      <c r="AX1216" s="6">
        <v>0</v>
      </c>
      <c r="AY1216" s="6">
        <v>0</v>
      </c>
      <c r="AZ1216" s="6">
        <v>0</v>
      </c>
      <c r="BA1216" s="6">
        <v>0</v>
      </c>
    </row>
    <row r="1217" spans="1:55" hidden="1" x14ac:dyDescent="0.25">
      <c r="A1217" s="6" t="s">
        <v>2834</v>
      </c>
      <c r="B1217" s="36">
        <v>46248</v>
      </c>
      <c r="C1217" s="39" t="s">
        <v>1275</v>
      </c>
      <c r="D1217" s="6" t="s">
        <v>2479</v>
      </c>
      <c r="E1217" s="13">
        <v>6601</v>
      </c>
      <c r="F1217" s="6">
        <v>2</v>
      </c>
      <c r="G1217" s="6">
        <f>F1217*21</f>
        <v>42</v>
      </c>
      <c r="H1217" s="8">
        <f t="shared" si="136"/>
        <v>0.97619047619047616</v>
      </c>
      <c r="I1217" s="6">
        <f t="shared" si="137"/>
        <v>1</v>
      </c>
      <c r="J1217" s="8">
        <f t="shared" si="138"/>
        <v>0</v>
      </c>
      <c r="K1217" s="6">
        <f t="shared" si="135"/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s="6">
        <v>1</v>
      </c>
      <c r="AM1217" s="6">
        <v>0</v>
      </c>
      <c r="AN1217" s="6">
        <v>0</v>
      </c>
      <c r="AO1217" s="6">
        <v>0</v>
      </c>
      <c r="AP1217" s="6">
        <v>0</v>
      </c>
      <c r="AQ1217" s="6">
        <v>0</v>
      </c>
      <c r="AR1217" s="6">
        <v>0</v>
      </c>
      <c r="AS1217" s="6">
        <v>0</v>
      </c>
      <c r="AT1217" s="6">
        <v>0</v>
      </c>
      <c r="AU1217" s="6">
        <v>0</v>
      </c>
      <c r="AV1217" s="6">
        <v>0</v>
      </c>
      <c r="AW1217" s="6">
        <v>0</v>
      </c>
      <c r="AX1217" s="6">
        <v>0</v>
      </c>
      <c r="AY1217" s="6">
        <v>0</v>
      </c>
      <c r="AZ1217" s="6">
        <v>0</v>
      </c>
      <c r="BA1217" s="6">
        <v>0</v>
      </c>
    </row>
    <row r="1218" spans="1:55" hidden="1" x14ac:dyDescent="0.25">
      <c r="A1218" s="6" t="s">
        <v>2834</v>
      </c>
      <c r="B1218" s="36">
        <v>46248</v>
      </c>
      <c r="C1218" s="39" t="s">
        <v>1275</v>
      </c>
      <c r="D1218" s="6" t="s">
        <v>2479</v>
      </c>
      <c r="E1218" s="13">
        <v>6688</v>
      </c>
      <c r="F1218" s="6">
        <v>2</v>
      </c>
      <c r="G1218" s="6">
        <f>F1218*21</f>
        <v>42</v>
      </c>
      <c r="H1218" s="8">
        <f t="shared" si="136"/>
        <v>1</v>
      </c>
      <c r="I1218" s="6">
        <f t="shared" si="137"/>
        <v>0</v>
      </c>
      <c r="J1218" s="8">
        <f t="shared" si="138"/>
        <v>0</v>
      </c>
      <c r="K1218" s="6">
        <f t="shared" ref="K1218:K1281" si="139">SUM(L1218:U1218)</f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  <c r="AQ1218" s="6">
        <v>0</v>
      </c>
      <c r="AR1218" s="6">
        <v>0</v>
      </c>
      <c r="AS1218" s="6">
        <v>0</v>
      </c>
      <c r="AT1218" s="6">
        <v>0</v>
      </c>
      <c r="AU1218" s="6">
        <v>0</v>
      </c>
      <c r="AV1218" s="6">
        <v>0</v>
      </c>
      <c r="AW1218" s="6">
        <v>0</v>
      </c>
      <c r="AX1218" s="6">
        <v>0</v>
      </c>
      <c r="AY1218" s="6">
        <v>0</v>
      </c>
      <c r="AZ1218" s="6">
        <v>0</v>
      </c>
      <c r="BA1218" s="6">
        <v>0</v>
      </c>
    </row>
    <row r="1219" spans="1:55" hidden="1" x14ac:dyDescent="0.25">
      <c r="A1219" s="6" t="s">
        <v>2834</v>
      </c>
      <c r="B1219" s="36">
        <v>46248</v>
      </c>
      <c r="C1219" s="6" t="s">
        <v>1275</v>
      </c>
      <c r="D1219" s="6" t="s">
        <v>2560</v>
      </c>
      <c r="E1219" s="13">
        <v>6601</v>
      </c>
      <c r="F1219" s="6">
        <v>4</v>
      </c>
      <c r="G1219" s="6">
        <v>84</v>
      </c>
      <c r="H1219" s="8">
        <f t="shared" si="136"/>
        <v>0.98809523809523814</v>
      </c>
      <c r="I1219" s="6">
        <f t="shared" si="137"/>
        <v>1</v>
      </c>
      <c r="J1219" s="8">
        <f t="shared" si="138"/>
        <v>1.1904761904761904E-2</v>
      </c>
      <c r="K1219" s="6">
        <f t="shared" si="139"/>
        <v>1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1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6">
        <v>0</v>
      </c>
      <c r="AS1219" s="6">
        <v>0</v>
      </c>
      <c r="AT1219" s="6">
        <v>0</v>
      </c>
      <c r="AU1219" s="6">
        <v>0</v>
      </c>
      <c r="AV1219" s="6">
        <v>0</v>
      </c>
      <c r="AW1219" s="6">
        <v>0</v>
      </c>
      <c r="AX1219" s="6">
        <v>0</v>
      </c>
      <c r="AY1219" s="6">
        <v>0</v>
      </c>
      <c r="AZ1219" s="6">
        <v>0</v>
      </c>
      <c r="BA1219" s="6">
        <v>0</v>
      </c>
    </row>
    <row r="1220" spans="1:55" hidden="1" x14ac:dyDescent="0.25">
      <c r="A1220" s="6" t="s">
        <v>2834</v>
      </c>
      <c r="B1220" s="36">
        <v>46248</v>
      </c>
      <c r="C1220" s="6" t="s">
        <v>1275</v>
      </c>
      <c r="D1220" s="6" t="s">
        <v>2560</v>
      </c>
      <c r="E1220" s="13">
        <v>6688</v>
      </c>
      <c r="F1220" s="6">
        <v>2</v>
      </c>
      <c r="G1220" s="6">
        <v>42</v>
      </c>
      <c r="H1220" s="8">
        <f t="shared" si="136"/>
        <v>1</v>
      </c>
      <c r="I1220" s="6">
        <f t="shared" si="137"/>
        <v>0</v>
      </c>
      <c r="J1220" s="8">
        <f t="shared" si="138"/>
        <v>0</v>
      </c>
      <c r="K1220" s="6">
        <f t="shared" si="139"/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  <c r="AR1220" s="6">
        <v>0</v>
      </c>
      <c r="AS1220" s="6">
        <v>0</v>
      </c>
      <c r="AT1220" s="6">
        <v>0</v>
      </c>
      <c r="AU1220" s="6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</row>
    <row r="1221" spans="1:55" hidden="1" x14ac:dyDescent="0.25">
      <c r="A1221" s="6" t="s">
        <v>2834</v>
      </c>
      <c r="B1221" s="36">
        <v>46248</v>
      </c>
      <c r="C1221" s="6" t="s">
        <v>2577</v>
      </c>
      <c r="D1221" s="106" t="s">
        <v>2848</v>
      </c>
      <c r="E1221" s="13">
        <v>6366</v>
      </c>
      <c r="F1221" s="6">
        <v>8</v>
      </c>
      <c r="G1221" s="6">
        <v>1216</v>
      </c>
      <c r="H1221" s="8">
        <f t="shared" si="136"/>
        <v>1</v>
      </c>
      <c r="I1221" s="6">
        <f t="shared" si="137"/>
        <v>0</v>
      </c>
      <c r="J1221" s="8">
        <f t="shared" si="138"/>
        <v>0</v>
      </c>
      <c r="K1221" s="6">
        <f t="shared" si="139"/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6">
        <v>0</v>
      </c>
      <c r="AS1221" s="6">
        <v>0</v>
      </c>
      <c r="AT1221" s="6">
        <v>0</v>
      </c>
      <c r="AU1221" s="30">
        <v>0</v>
      </c>
      <c r="AV1221" s="6">
        <v>0</v>
      </c>
      <c r="AW1221" s="6">
        <v>0</v>
      </c>
      <c r="AX1221" s="6">
        <v>0</v>
      </c>
      <c r="AY1221" s="6">
        <v>0</v>
      </c>
      <c r="AZ1221" s="6">
        <v>0</v>
      </c>
      <c r="BA1221" s="6">
        <v>0</v>
      </c>
      <c r="BC1221" s="6" t="s">
        <v>2856</v>
      </c>
    </row>
    <row r="1222" spans="1:55" hidden="1" x14ac:dyDescent="0.25">
      <c r="A1222" s="6" t="s">
        <v>2834</v>
      </c>
      <c r="B1222" s="36">
        <v>46251</v>
      </c>
      <c r="C1222" s="6" t="s">
        <v>1866</v>
      </c>
      <c r="D1222" s="6" t="s">
        <v>2754</v>
      </c>
      <c r="E1222" s="6">
        <v>6494</v>
      </c>
      <c r="F1222" s="6">
        <v>1</v>
      </c>
      <c r="G1222" s="6">
        <f>F1222*120</f>
        <v>120</v>
      </c>
      <c r="H1222" s="8">
        <f t="shared" si="136"/>
        <v>1</v>
      </c>
      <c r="I1222" s="6">
        <f t="shared" si="137"/>
        <v>0</v>
      </c>
      <c r="J1222" s="8">
        <f t="shared" si="138"/>
        <v>0</v>
      </c>
      <c r="K1222" s="6">
        <f t="shared" si="139"/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6">
        <v>0</v>
      </c>
      <c r="AS1222" s="6">
        <v>0</v>
      </c>
      <c r="AT1222" s="6">
        <v>0</v>
      </c>
      <c r="AU1222" s="6">
        <v>0</v>
      </c>
      <c r="AV1222" s="6">
        <v>0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</row>
    <row r="1223" spans="1:55" hidden="1" x14ac:dyDescent="0.25">
      <c r="A1223" s="6" t="s">
        <v>2834</v>
      </c>
      <c r="B1223" s="36">
        <v>46251</v>
      </c>
      <c r="C1223" s="6" t="s">
        <v>1866</v>
      </c>
      <c r="D1223" s="6" t="s">
        <v>2754</v>
      </c>
      <c r="E1223" s="6">
        <v>6905</v>
      </c>
      <c r="F1223" s="6">
        <v>1</v>
      </c>
      <c r="G1223" s="6">
        <f>F1223*120</f>
        <v>120</v>
      </c>
      <c r="H1223" s="8">
        <f t="shared" si="136"/>
        <v>1</v>
      </c>
      <c r="I1223" s="6">
        <f t="shared" si="137"/>
        <v>0</v>
      </c>
      <c r="J1223" s="8">
        <f t="shared" si="138"/>
        <v>0</v>
      </c>
      <c r="K1223" s="6">
        <f t="shared" si="139"/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6">
        <v>0</v>
      </c>
      <c r="AS1223" s="6">
        <v>0</v>
      </c>
      <c r="AT1223" s="6">
        <v>0</v>
      </c>
      <c r="AU1223" s="6">
        <v>0</v>
      </c>
      <c r="AV1223" s="6">
        <v>0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</row>
    <row r="1224" spans="1:55" hidden="1" x14ac:dyDescent="0.25">
      <c r="A1224" s="6" t="s">
        <v>2834</v>
      </c>
      <c r="B1224" s="36">
        <v>46251</v>
      </c>
      <c r="C1224" s="6" t="s">
        <v>1275</v>
      </c>
      <c r="D1224" s="6" t="s">
        <v>2859</v>
      </c>
      <c r="E1224" s="6">
        <v>6905</v>
      </c>
      <c r="F1224" s="6">
        <v>2</v>
      </c>
      <c r="G1224" s="6">
        <f t="shared" ref="G1224:G1233" si="140">F1224*21</f>
        <v>42</v>
      </c>
      <c r="H1224" s="8">
        <f t="shared" si="136"/>
        <v>0.97619047619047616</v>
      </c>
      <c r="I1224" s="6">
        <f t="shared" si="137"/>
        <v>1</v>
      </c>
      <c r="J1224" s="8">
        <f t="shared" si="138"/>
        <v>0</v>
      </c>
      <c r="K1224" s="6">
        <f t="shared" si="139"/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1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6">
        <v>0</v>
      </c>
      <c r="AS1224" s="6">
        <v>0</v>
      </c>
      <c r="AT1224" s="6">
        <v>0</v>
      </c>
      <c r="AU1224" s="6">
        <v>0</v>
      </c>
      <c r="AV1224" s="6">
        <v>0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</row>
    <row r="1225" spans="1:55" hidden="1" x14ac:dyDescent="0.25">
      <c r="A1225" s="6" t="s">
        <v>2834</v>
      </c>
      <c r="B1225" s="36">
        <v>46251</v>
      </c>
      <c r="C1225" s="39" t="s">
        <v>2588</v>
      </c>
      <c r="D1225" s="6" t="s">
        <v>2618</v>
      </c>
      <c r="E1225" s="13">
        <v>6494</v>
      </c>
      <c r="F1225" s="6">
        <v>1</v>
      </c>
      <c r="G1225" s="6">
        <f t="shared" si="140"/>
        <v>21</v>
      </c>
      <c r="H1225" s="8">
        <f t="shared" si="136"/>
        <v>1</v>
      </c>
      <c r="I1225" s="6">
        <f t="shared" si="137"/>
        <v>0</v>
      </c>
      <c r="J1225" s="8">
        <f t="shared" si="138"/>
        <v>0</v>
      </c>
      <c r="K1225" s="6">
        <f t="shared" si="139"/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  <c r="AR1225" s="6">
        <v>0</v>
      </c>
      <c r="AS1225" s="6">
        <v>0</v>
      </c>
      <c r="AT1225" s="6">
        <v>0</v>
      </c>
      <c r="AU1225" s="6">
        <v>0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</row>
    <row r="1226" spans="1:55" hidden="1" x14ac:dyDescent="0.25">
      <c r="A1226" s="6" t="s">
        <v>2834</v>
      </c>
      <c r="B1226" s="36">
        <v>46251</v>
      </c>
      <c r="C1226" s="39" t="s">
        <v>2588</v>
      </c>
      <c r="D1226" s="6" t="s">
        <v>2618</v>
      </c>
      <c r="E1226" s="13">
        <v>6905</v>
      </c>
      <c r="F1226" s="6">
        <v>1</v>
      </c>
      <c r="G1226" s="6">
        <f t="shared" si="140"/>
        <v>21</v>
      </c>
      <c r="H1226" s="8">
        <f t="shared" si="136"/>
        <v>1</v>
      </c>
      <c r="I1226" s="6">
        <f t="shared" si="137"/>
        <v>0</v>
      </c>
      <c r="J1226" s="8">
        <f t="shared" si="138"/>
        <v>0</v>
      </c>
      <c r="K1226" s="6">
        <f t="shared" si="139"/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6">
        <v>0</v>
      </c>
      <c r="AS1226" s="6">
        <v>0</v>
      </c>
      <c r="AT1226" s="6">
        <v>0</v>
      </c>
      <c r="AU1226" s="6">
        <v>0</v>
      </c>
      <c r="AV1226" s="6">
        <v>0</v>
      </c>
      <c r="AW1226" s="6">
        <v>0</v>
      </c>
      <c r="AX1226" s="6">
        <v>0</v>
      </c>
      <c r="AY1226" s="6">
        <v>0</v>
      </c>
      <c r="AZ1226" s="6">
        <v>0</v>
      </c>
      <c r="BA1226" s="6">
        <v>0</v>
      </c>
    </row>
    <row r="1227" spans="1:55" hidden="1" x14ac:dyDescent="0.25">
      <c r="A1227" s="6" t="s">
        <v>2834</v>
      </c>
      <c r="B1227" s="36">
        <v>46251</v>
      </c>
      <c r="C1227" s="39" t="s">
        <v>1275</v>
      </c>
      <c r="D1227" s="6" t="s">
        <v>2619</v>
      </c>
      <c r="E1227" s="13">
        <v>6494</v>
      </c>
      <c r="F1227" s="6">
        <v>1</v>
      </c>
      <c r="G1227" s="6">
        <f t="shared" si="140"/>
        <v>21</v>
      </c>
      <c r="H1227" s="8">
        <f t="shared" si="136"/>
        <v>0.95238095238095233</v>
      </c>
      <c r="I1227" s="6">
        <f t="shared" si="137"/>
        <v>1</v>
      </c>
      <c r="J1227" s="8">
        <f t="shared" si="138"/>
        <v>0</v>
      </c>
      <c r="K1227" s="6">
        <f t="shared" si="139"/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1</v>
      </c>
      <c r="AI1227" s="6">
        <v>0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6">
        <v>0</v>
      </c>
      <c r="AS1227" s="6">
        <v>0</v>
      </c>
      <c r="AT1227" s="6">
        <v>0</v>
      </c>
      <c r="AU1227" s="6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</row>
    <row r="1228" spans="1:55" hidden="1" x14ac:dyDescent="0.25">
      <c r="A1228" s="6" t="s">
        <v>2834</v>
      </c>
      <c r="B1228" s="36">
        <v>46251</v>
      </c>
      <c r="C1228" s="39" t="s">
        <v>1275</v>
      </c>
      <c r="D1228" s="6" t="s">
        <v>2619</v>
      </c>
      <c r="E1228" s="13">
        <v>6905</v>
      </c>
      <c r="F1228" s="6">
        <v>1</v>
      </c>
      <c r="G1228" s="6">
        <f t="shared" si="140"/>
        <v>21</v>
      </c>
      <c r="H1228" s="8">
        <f t="shared" si="136"/>
        <v>1</v>
      </c>
      <c r="I1228" s="6">
        <f t="shared" si="137"/>
        <v>0</v>
      </c>
      <c r="J1228" s="8">
        <f t="shared" si="138"/>
        <v>0</v>
      </c>
      <c r="K1228" s="6">
        <f t="shared" si="139"/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0</v>
      </c>
      <c r="AU1228" s="6">
        <v>0</v>
      </c>
      <c r="AV1228" s="6">
        <v>0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</row>
    <row r="1229" spans="1:55" hidden="1" x14ac:dyDescent="0.25">
      <c r="A1229" s="6" t="s">
        <v>2834</v>
      </c>
      <c r="B1229" s="36">
        <v>46251</v>
      </c>
      <c r="C1229" s="6" t="s">
        <v>1275</v>
      </c>
      <c r="D1229" s="6" t="s">
        <v>2860</v>
      </c>
      <c r="E1229" s="6">
        <v>6905</v>
      </c>
      <c r="F1229" s="6">
        <v>2</v>
      </c>
      <c r="G1229" s="6">
        <f t="shared" si="140"/>
        <v>42</v>
      </c>
      <c r="H1229" s="8">
        <f t="shared" si="136"/>
        <v>1</v>
      </c>
      <c r="I1229" s="6">
        <f t="shared" si="137"/>
        <v>0</v>
      </c>
      <c r="J1229" s="8">
        <f t="shared" si="138"/>
        <v>0</v>
      </c>
      <c r="K1229" s="6">
        <f t="shared" si="139"/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  <c r="AV1229" s="6">
        <v>0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</row>
    <row r="1230" spans="1:55" hidden="1" x14ac:dyDescent="0.25">
      <c r="A1230" s="6" t="s">
        <v>2834</v>
      </c>
      <c r="B1230" s="36">
        <v>46251</v>
      </c>
      <c r="C1230" s="39" t="s">
        <v>1275</v>
      </c>
      <c r="D1230" s="6" t="s">
        <v>1478</v>
      </c>
      <c r="E1230" s="6">
        <v>6494</v>
      </c>
      <c r="F1230" s="6">
        <v>7</v>
      </c>
      <c r="G1230" s="6">
        <f t="shared" si="140"/>
        <v>147</v>
      </c>
      <c r="H1230" s="8">
        <f t="shared" si="136"/>
        <v>1</v>
      </c>
      <c r="I1230" s="6">
        <f t="shared" si="137"/>
        <v>0</v>
      </c>
      <c r="J1230" s="8">
        <f t="shared" si="138"/>
        <v>0</v>
      </c>
      <c r="K1230" s="6">
        <f t="shared" si="139"/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6">
        <v>0</v>
      </c>
      <c r="AS1230" s="6">
        <v>0</v>
      </c>
      <c r="AT1230" s="6">
        <v>0</v>
      </c>
      <c r="AU1230" s="6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</row>
    <row r="1231" spans="1:55" hidden="1" x14ac:dyDescent="0.25">
      <c r="A1231" s="6" t="s">
        <v>2834</v>
      </c>
      <c r="B1231" s="36">
        <v>46251</v>
      </c>
      <c r="C1231" s="39" t="s">
        <v>1275</v>
      </c>
      <c r="D1231" s="6" t="s">
        <v>1478</v>
      </c>
      <c r="E1231" s="6">
        <v>6905</v>
      </c>
      <c r="F1231" s="6">
        <v>8</v>
      </c>
      <c r="G1231" s="6">
        <f t="shared" si="140"/>
        <v>168</v>
      </c>
      <c r="H1231" s="8">
        <f t="shared" si="136"/>
        <v>1</v>
      </c>
      <c r="I1231" s="6">
        <f t="shared" si="137"/>
        <v>0</v>
      </c>
      <c r="J1231" s="8">
        <f t="shared" si="138"/>
        <v>0</v>
      </c>
      <c r="K1231" s="6">
        <f t="shared" si="139"/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>
        <v>0</v>
      </c>
      <c r="AS1231" s="6">
        <v>0</v>
      </c>
      <c r="AT1231" s="6">
        <v>0</v>
      </c>
      <c r="AU1231" s="6">
        <v>0</v>
      </c>
      <c r="AV1231" s="6">
        <v>0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</row>
    <row r="1232" spans="1:55" hidden="1" x14ac:dyDescent="0.25">
      <c r="A1232" s="6" t="s">
        <v>2834</v>
      </c>
      <c r="B1232" s="36">
        <v>46251</v>
      </c>
      <c r="C1232" s="6" t="s">
        <v>1275</v>
      </c>
      <c r="D1232" s="6" t="s">
        <v>2782</v>
      </c>
      <c r="E1232" s="13">
        <v>6494</v>
      </c>
      <c r="F1232" s="6">
        <v>2</v>
      </c>
      <c r="G1232" s="6">
        <f t="shared" si="140"/>
        <v>42</v>
      </c>
      <c r="H1232" s="8">
        <f t="shared" ref="H1232:H1295" si="141">1-I1232/G1232</f>
        <v>1</v>
      </c>
      <c r="I1232" s="6">
        <f t="shared" si="137"/>
        <v>0</v>
      </c>
      <c r="J1232" s="8">
        <f t="shared" si="138"/>
        <v>0</v>
      </c>
      <c r="K1232" s="6">
        <f t="shared" si="139"/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6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</row>
    <row r="1233" spans="1:53" hidden="1" x14ac:dyDescent="0.25">
      <c r="A1233" s="6" t="s">
        <v>2834</v>
      </c>
      <c r="B1233" s="36">
        <v>46251</v>
      </c>
      <c r="C1233" s="6" t="s">
        <v>1275</v>
      </c>
      <c r="D1233" s="6" t="s">
        <v>2782</v>
      </c>
      <c r="E1233" s="13">
        <v>6905</v>
      </c>
      <c r="F1233" s="6">
        <v>2</v>
      </c>
      <c r="G1233" s="6">
        <f t="shared" si="140"/>
        <v>42</v>
      </c>
      <c r="H1233" s="8">
        <f t="shared" si="141"/>
        <v>1</v>
      </c>
      <c r="I1233" s="6">
        <f t="shared" si="137"/>
        <v>0</v>
      </c>
      <c r="J1233" s="8">
        <f t="shared" si="138"/>
        <v>0</v>
      </c>
      <c r="K1233" s="6">
        <f t="shared" si="139"/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6">
        <v>0</v>
      </c>
      <c r="AS1233" s="6">
        <v>0</v>
      </c>
      <c r="AT1233" s="6">
        <v>0</v>
      </c>
      <c r="AU1233" s="6">
        <v>0</v>
      </c>
      <c r="AV1233" s="6">
        <v>0</v>
      </c>
      <c r="AW1233" s="6">
        <v>0</v>
      </c>
      <c r="AX1233" s="6">
        <v>0</v>
      </c>
      <c r="AY1233" s="6">
        <v>0</v>
      </c>
      <c r="AZ1233" s="6">
        <v>0</v>
      </c>
      <c r="BA1233" s="6">
        <v>0</v>
      </c>
    </row>
    <row r="1234" spans="1:53" hidden="1" x14ac:dyDescent="0.25">
      <c r="A1234" s="6" t="s">
        <v>2834</v>
      </c>
      <c r="B1234" s="36">
        <v>46251</v>
      </c>
      <c r="C1234" s="6" t="s">
        <v>2588</v>
      </c>
      <c r="D1234" s="6" t="s">
        <v>2861</v>
      </c>
      <c r="E1234" s="13">
        <v>6494</v>
      </c>
      <c r="F1234" s="6">
        <v>1</v>
      </c>
      <c r="G1234" s="6">
        <v>21</v>
      </c>
      <c r="H1234" s="8">
        <f t="shared" si="141"/>
        <v>1</v>
      </c>
      <c r="I1234" s="6">
        <f t="shared" si="137"/>
        <v>0</v>
      </c>
      <c r="J1234" s="8">
        <f t="shared" si="138"/>
        <v>0</v>
      </c>
      <c r="K1234" s="6">
        <f t="shared" si="139"/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6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</row>
    <row r="1235" spans="1:53" hidden="1" x14ac:dyDescent="0.25">
      <c r="A1235" s="6" t="s">
        <v>2834</v>
      </c>
      <c r="B1235" s="36">
        <v>46251</v>
      </c>
      <c r="C1235" s="6" t="s">
        <v>2588</v>
      </c>
      <c r="D1235" s="6" t="s">
        <v>2861</v>
      </c>
      <c r="E1235" s="13">
        <v>6905</v>
      </c>
      <c r="F1235" s="6">
        <v>1</v>
      </c>
      <c r="G1235" s="6">
        <v>21</v>
      </c>
      <c r="H1235" s="8">
        <f t="shared" si="141"/>
        <v>1</v>
      </c>
      <c r="I1235" s="6">
        <f t="shared" si="137"/>
        <v>0</v>
      </c>
      <c r="J1235" s="8">
        <f t="shared" si="138"/>
        <v>0</v>
      </c>
      <c r="K1235" s="6">
        <f t="shared" si="139"/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0</v>
      </c>
      <c r="AU1235" s="6">
        <v>0</v>
      </c>
      <c r="AV1235" s="6">
        <v>0</v>
      </c>
      <c r="AW1235" s="6">
        <v>0</v>
      </c>
      <c r="AX1235" s="6">
        <v>0</v>
      </c>
      <c r="AY1235" s="6">
        <v>0</v>
      </c>
      <c r="AZ1235" s="6">
        <v>0</v>
      </c>
      <c r="BA1235" s="6">
        <v>0</v>
      </c>
    </row>
    <row r="1236" spans="1:53" hidden="1" x14ac:dyDescent="0.25">
      <c r="A1236" s="6" t="s">
        <v>2834</v>
      </c>
      <c r="B1236" s="36">
        <v>46251</v>
      </c>
      <c r="C1236" s="6" t="s">
        <v>2145</v>
      </c>
      <c r="D1236" s="6" t="s">
        <v>2862</v>
      </c>
      <c r="E1236" s="6">
        <v>6688</v>
      </c>
      <c r="F1236" s="96">
        <v>1</v>
      </c>
      <c r="G1236" s="6">
        <v>170</v>
      </c>
      <c r="H1236" s="8">
        <f t="shared" si="141"/>
        <v>1</v>
      </c>
      <c r="I1236" s="6">
        <f t="shared" si="137"/>
        <v>0</v>
      </c>
      <c r="J1236" s="8">
        <f t="shared" si="138"/>
        <v>0</v>
      </c>
      <c r="K1236" s="6">
        <f t="shared" si="139"/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6">
        <v>0</v>
      </c>
      <c r="AS1236" s="6">
        <v>0</v>
      </c>
      <c r="AT1236" s="6">
        <v>0</v>
      </c>
      <c r="AU1236" s="6">
        <v>0</v>
      </c>
      <c r="AV1236" s="6">
        <v>0</v>
      </c>
      <c r="AW1236" s="6">
        <v>0</v>
      </c>
      <c r="AX1236" s="6">
        <v>0</v>
      </c>
      <c r="AY1236" s="6">
        <v>0</v>
      </c>
      <c r="AZ1236" s="6">
        <v>0</v>
      </c>
      <c r="BA1236" s="6">
        <v>0</v>
      </c>
    </row>
    <row r="1237" spans="1:53" hidden="1" x14ac:dyDescent="0.25">
      <c r="A1237" s="6" t="s">
        <v>2834</v>
      </c>
      <c r="B1237" s="36">
        <v>46251</v>
      </c>
      <c r="C1237" s="6" t="s">
        <v>1868</v>
      </c>
      <c r="D1237" s="6" t="s">
        <v>2863</v>
      </c>
      <c r="E1237" s="6">
        <v>6581</v>
      </c>
      <c r="F1237" s="6">
        <v>4</v>
      </c>
      <c r="G1237" s="6">
        <v>480</v>
      </c>
      <c r="H1237" s="8">
        <f t="shared" si="141"/>
        <v>0.99791666666666667</v>
      </c>
      <c r="I1237" s="6">
        <f t="shared" si="137"/>
        <v>1</v>
      </c>
      <c r="J1237" s="8">
        <f t="shared" si="138"/>
        <v>2.0833333333333333E-3</v>
      </c>
      <c r="K1237" s="6">
        <f t="shared" si="139"/>
        <v>1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1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6">
        <v>0</v>
      </c>
      <c r="AS1237" s="6">
        <v>0</v>
      </c>
      <c r="AT1237" s="6">
        <v>0</v>
      </c>
      <c r="AU1237" s="6">
        <v>0</v>
      </c>
      <c r="AV1237" s="6">
        <v>0</v>
      </c>
      <c r="AW1237" s="6">
        <v>0</v>
      </c>
      <c r="AX1237" s="6">
        <v>0</v>
      </c>
      <c r="AY1237" s="6">
        <v>0</v>
      </c>
      <c r="AZ1237" s="6">
        <v>0</v>
      </c>
      <c r="BA1237" s="6">
        <v>0</v>
      </c>
    </row>
    <row r="1238" spans="1:53" hidden="1" x14ac:dyDescent="0.25">
      <c r="A1238" s="6" t="s">
        <v>2834</v>
      </c>
      <c r="B1238" s="36">
        <v>46251</v>
      </c>
      <c r="C1238" s="39" t="s">
        <v>1275</v>
      </c>
      <c r="D1238" s="6" t="s">
        <v>1539</v>
      </c>
      <c r="E1238" s="13">
        <v>6601</v>
      </c>
      <c r="F1238" s="6">
        <v>6</v>
      </c>
      <c r="G1238" s="6">
        <f>F1238*21</f>
        <v>126</v>
      </c>
      <c r="H1238" s="8">
        <f t="shared" si="141"/>
        <v>0.99206349206349209</v>
      </c>
      <c r="I1238" s="6">
        <f t="shared" si="137"/>
        <v>1</v>
      </c>
      <c r="J1238" s="8">
        <f t="shared" si="138"/>
        <v>0</v>
      </c>
      <c r="K1238" s="6">
        <f t="shared" si="139"/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1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0</v>
      </c>
      <c r="AP1238" s="6">
        <v>0</v>
      </c>
      <c r="AQ1238" s="6">
        <v>0</v>
      </c>
      <c r="AR1238" s="6">
        <v>0</v>
      </c>
      <c r="AS1238" s="6">
        <v>0</v>
      </c>
      <c r="AT1238" s="6">
        <v>0</v>
      </c>
      <c r="AU1238" s="6">
        <v>0</v>
      </c>
      <c r="AV1238" s="6">
        <v>0</v>
      </c>
      <c r="AW1238" s="6">
        <v>0</v>
      </c>
      <c r="AX1238" s="6">
        <v>0</v>
      </c>
      <c r="AY1238" s="6">
        <v>0</v>
      </c>
      <c r="AZ1238" s="6">
        <v>0</v>
      </c>
      <c r="BA1238" s="6">
        <v>0</v>
      </c>
    </row>
    <row r="1239" spans="1:53" hidden="1" x14ac:dyDescent="0.25">
      <c r="A1239" s="6" t="s">
        <v>2834</v>
      </c>
      <c r="B1239" s="36">
        <v>46251</v>
      </c>
      <c r="C1239" s="39" t="s">
        <v>1275</v>
      </c>
      <c r="D1239" s="6" t="s">
        <v>1539</v>
      </c>
      <c r="E1239" s="13">
        <v>6688</v>
      </c>
      <c r="F1239" s="6">
        <v>6</v>
      </c>
      <c r="G1239" s="6">
        <f>F1239*21</f>
        <v>126</v>
      </c>
      <c r="H1239" s="8">
        <f t="shared" si="141"/>
        <v>1</v>
      </c>
      <c r="I1239" s="6">
        <f t="shared" si="137"/>
        <v>0</v>
      </c>
      <c r="J1239" s="8">
        <f t="shared" si="138"/>
        <v>0</v>
      </c>
      <c r="K1239" s="6">
        <f t="shared" si="139"/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6">
        <v>0</v>
      </c>
      <c r="AL1239" s="6">
        <v>0</v>
      </c>
      <c r="AM1239" s="6">
        <v>0</v>
      </c>
      <c r="AN1239" s="6">
        <v>0</v>
      </c>
      <c r="AO1239" s="6">
        <v>0</v>
      </c>
      <c r="AP1239" s="6">
        <v>0</v>
      </c>
      <c r="AQ1239" s="6">
        <v>0</v>
      </c>
      <c r="AR1239" s="6">
        <v>0</v>
      </c>
      <c r="AS1239" s="6">
        <v>0</v>
      </c>
      <c r="AT1239" s="6">
        <v>0</v>
      </c>
      <c r="AU1239" s="6">
        <v>0</v>
      </c>
      <c r="AV1239" s="6">
        <v>0</v>
      </c>
      <c r="AW1239" s="6">
        <v>0</v>
      </c>
      <c r="AX1239" s="6">
        <v>0</v>
      </c>
      <c r="AY1239" s="6">
        <v>0</v>
      </c>
      <c r="AZ1239" s="6">
        <v>0</v>
      </c>
      <c r="BA1239" s="6">
        <v>0</v>
      </c>
    </row>
    <row r="1240" spans="1:53" hidden="1" x14ac:dyDescent="0.25">
      <c r="A1240" s="6" t="s">
        <v>2834</v>
      </c>
      <c r="B1240" s="36">
        <v>46251</v>
      </c>
      <c r="C1240" s="39" t="s">
        <v>2588</v>
      </c>
      <c r="D1240" s="6" t="s">
        <v>2648</v>
      </c>
      <c r="E1240" s="13">
        <v>6601</v>
      </c>
      <c r="F1240" s="6">
        <v>6</v>
      </c>
      <c r="G1240" s="6">
        <f>F1240*21</f>
        <v>126</v>
      </c>
      <c r="H1240" s="8">
        <f t="shared" si="141"/>
        <v>0.99206349206349209</v>
      </c>
      <c r="I1240" s="6">
        <f t="shared" si="137"/>
        <v>1</v>
      </c>
      <c r="J1240" s="8">
        <f t="shared" si="138"/>
        <v>0</v>
      </c>
      <c r="K1240" s="6">
        <f t="shared" si="139"/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1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6">
        <v>0</v>
      </c>
      <c r="AS1240" s="6">
        <v>0</v>
      </c>
      <c r="AT1240" s="6">
        <v>0</v>
      </c>
      <c r="AU1240" s="6">
        <v>0</v>
      </c>
      <c r="AV1240" s="6">
        <v>0</v>
      </c>
      <c r="AW1240" s="6">
        <v>0</v>
      </c>
      <c r="AX1240" s="6">
        <v>0</v>
      </c>
      <c r="AY1240" s="6">
        <v>0</v>
      </c>
      <c r="AZ1240" s="6">
        <v>0</v>
      </c>
      <c r="BA1240" s="6">
        <v>0</v>
      </c>
    </row>
    <row r="1241" spans="1:53" hidden="1" x14ac:dyDescent="0.25">
      <c r="A1241" s="6" t="s">
        <v>2834</v>
      </c>
      <c r="B1241" s="36">
        <v>46251</v>
      </c>
      <c r="C1241" s="39" t="s">
        <v>2588</v>
      </c>
      <c r="D1241" s="6" t="s">
        <v>2648</v>
      </c>
      <c r="E1241" s="13">
        <v>6688</v>
      </c>
      <c r="F1241" s="6">
        <v>5</v>
      </c>
      <c r="G1241" s="6">
        <f>F1241*21</f>
        <v>105</v>
      </c>
      <c r="H1241" s="8">
        <f t="shared" si="141"/>
        <v>1</v>
      </c>
      <c r="I1241" s="6">
        <f t="shared" si="137"/>
        <v>0</v>
      </c>
      <c r="J1241" s="8">
        <f t="shared" si="138"/>
        <v>0</v>
      </c>
      <c r="K1241" s="6">
        <f t="shared" si="139"/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6">
        <v>0</v>
      </c>
      <c r="AS1241" s="6">
        <v>0</v>
      </c>
      <c r="AT1241" s="6">
        <v>0</v>
      </c>
      <c r="AU1241" s="6">
        <v>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</row>
    <row r="1242" spans="1:53" hidden="1" x14ac:dyDescent="0.25">
      <c r="A1242" s="6" t="s">
        <v>2834</v>
      </c>
      <c r="B1242" s="36">
        <v>46251</v>
      </c>
      <c r="C1242" s="6" t="s">
        <v>2623</v>
      </c>
      <c r="D1242" s="6" t="s">
        <v>2653</v>
      </c>
      <c r="E1242" s="13">
        <v>6581</v>
      </c>
      <c r="F1242" s="6">
        <v>13</v>
      </c>
      <c r="G1242" s="6">
        <v>338</v>
      </c>
      <c r="H1242" s="8">
        <f t="shared" si="141"/>
        <v>0.99704142011834318</v>
      </c>
      <c r="I1242" s="6">
        <f t="shared" ref="I1242:I1305" si="142">SUM(L1242:AZ1242)</f>
        <v>1</v>
      </c>
      <c r="J1242" s="8">
        <f t="shared" si="138"/>
        <v>2.9585798816568047E-3</v>
      </c>
      <c r="K1242" s="6">
        <f t="shared" si="139"/>
        <v>1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1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6">
        <v>0</v>
      </c>
      <c r="AS1242" s="6">
        <v>0</v>
      </c>
      <c r="AT1242" s="6">
        <v>0</v>
      </c>
      <c r="AU1242" s="6">
        <v>0</v>
      </c>
      <c r="AV1242" s="6">
        <v>0</v>
      </c>
      <c r="AW1242" s="6">
        <v>0</v>
      </c>
      <c r="AX1242" s="6">
        <v>0</v>
      </c>
      <c r="AY1242" s="6">
        <v>0</v>
      </c>
      <c r="AZ1242" s="6">
        <v>0</v>
      </c>
      <c r="BA1242" s="6">
        <v>0</v>
      </c>
    </row>
    <row r="1243" spans="1:53" hidden="1" x14ac:dyDescent="0.25">
      <c r="A1243" s="6" t="s">
        <v>2834</v>
      </c>
      <c r="B1243" s="36">
        <v>46251</v>
      </c>
      <c r="C1243" s="6" t="s">
        <v>2623</v>
      </c>
      <c r="D1243" s="6" t="s">
        <v>2624</v>
      </c>
      <c r="E1243" s="13">
        <v>6581</v>
      </c>
      <c r="F1243" s="6">
        <v>7</v>
      </c>
      <c r="G1243" s="6">
        <v>182</v>
      </c>
      <c r="H1243" s="8">
        <f t="shared" si="141"/>
        <v>1</v>
      </c>
      <c r="I1243" s="6">
        <f t="shared" si="142"/>
        <v>0</v>
      </c>
      <c r="J1243" s="8">
        <f t="shared" si="138"/>
        <v>0</v>
      </c>
      <c r="K1243" s="6">
        <f t="shared" si="139"/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0</v>
      </c>
      <c r="AP1243" s="6">
        <v>0</v>
      </c>
      <c r="AQ1243" s="6">
        <v>0</v>
      </c>
      <c r="AR1243" s="6">
        <v>0</v>
      </c>
      <c r="AS1243" s="6">
        <v>0</v>
      </c>
      <c r="AT1243" s="6">
        <v>0</v>
      </c>
      <c r="AU1243" s="6">
        <v>0</v>
      </c>
      <c r="AV1243" s="6">
        <v>0</v>
      </c>
      <c r="AW1243" s="6">
        <v>0</v>
      </c>
      <c r="AX1243" s="6">
        <v>0</v>
      </c>
      <c r="AY1243" s="6">
        <v>0</v>
      </c>
      <c r="AZ1243" s="6">
        <v>0</v>
      </c>
      <c r="BA1243" s="6">
        <v>0</v>
      </c>
    </row>
    <row r="1244" spans="1:53" hidden="1" x14ac:dyDescent="0.25">
      <c r="A1244" s="6" t="s">
        <v>2834</v>
      </c>
      <c r="B1244" s="36">
        <v>46251</v>
      </c>
      <c r="C1244" s="6" t="s">
        <v>2588</v>
      </c>
      <c r="D1244" s="6" t="s">
        <v>2732</v>
      </c>
      <c r="E1244" s="13">
        <v>6581</v>
      </c>
      <c r="F1244" s="6">
        <v>3</v>
      </c>
      <c r="G1244" s="6">
        <v>63</v>
      </c>
      <c r="H1244" s="8">
        <f t="shared" si="141"/>
        <v>1</v>
      </c>
      <c r="I1244" s="6">
        <f t="shared" si="142"/>
        <v>0</v>
      </c>
      <c r="J1244" s="8">
        <f t="shared" si="138"/>
        <v>0</v>
      </c>
      <c r="K1244" s="6">
        <f t="shared" si="139"/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6">
        <v>0</v>
      </c>
      <c r="AS1244" s="6">
        <v>0</v>
      </c>
      <c r="AT1244" s="6">
        <v>0</v>
      </c>
      <c r="AU1244" s="6">
        <v>0</v>
      </c>
      <c r="AV1244" s="6">
        <v>0</v>
      </c>
      <c r="AW1244" s="6">
        <v>0</v>
      </c>
      <c r="AX1244" s="6">
        <v>0</v>
      </c>
      <c r="AY1244" s="6">
        <v>0</v>
      </c>
      <c r="AZ1244" s="6">
        <v>0</v>
      </c>
      <c r="BA1244" s="6">
        <v>0</v>
      </c>
    </row>
    <row r="1245" spans="1:53" hidden="1" x14ac:dyDescent="0.25">
      <c r="A1245" s="6" t="s">
        <v>2834</v>
      </c>
      <c r="B1245" s="36">
        <v>46251</v>
      </c>
      <c r="C1245" s="6" t="s">
        <v>2577</v>
      </c>
      <c r="D1245" s="107" t="s">
        <v>2809</v>
      </c>
      <c r="E1245" s="13">
        <v>6446</v>
      </c>
      <c r="F1245" s="6">
        <v>7</v>
      </c>
      <c r="G1245" s="6">
        <v>1064</v>
      </c>
      <c r="H1245" s="8">
        <f t="shared" si="141"/>
        <v>0.99906015037593987</v>
      </c>
      <c r="I1245" s="6">
        <f t="shared" si="142"/>
        <v>1</v>
      </c>
      <c r="J1245" s="8">
        <f t="shared" si="138"/>
        <v>0</v>
      </c>
      <c r="K1245" s="6">
        <f t="shared" si="139"/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0</v>
      </c>
      <c r="AG1245" s="6">
        <v>0</v>
      </c>
      <c r="AH1245" s="6">
        <v>1</v>
      </c>
      <c r="AI1245" s="6">
        <v>0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>
        <v>0</v>
      </c>
      <c r="AV1245" s="6">
        <v>0</v>
      </c>
      <c r="AW1245" s="6">
        <v>0</v>
      </c>
      <c r="AX1245" s="6">
        <v>0</v>
      </c>
      <c r="AY1245" s="6">
        <v>0</v>
      </c>
      <c r="AZ1245" s="6">
        <v>0</v>
      </c>
      <c r="BA1245" s="6">
        <v>0</v>
      </c>
    </row>
    <row r="1246" spans="1:53" hidden="1" x14ac:dyDescent="0.25">
      <c r="A1246" s="6" t="s">
        <v>2834</v>
      </c>
      <c r="B1246" s="36">
        <v>46252</v>
      </c>
      <c r="C1246" s="6" t="s">
        <v>2576</v>
      </c>
      <c r="D1246" s="6" t="s">
        <v>2757</v>
      </c>
      <c r="E1246" s="6">
        <v>6494</v>
      </c>
      <c r="F1246" s="96">
        <v>8</v>
      </c>
      <c r="G1246" s="6">
        <v>1216</v>
      </c>
      <c r="H1246" s="8">
        <f t="shared" si="141"/>
        <v>0.99917763157894735</v>
      </c>
      <c r="I1246" s="6">
        <f t="shared" si="142"/>
        <v>1</v>
      </c>
      <c r="J1246" s="8">
        <f t="shared" si="138"/>
        <v>8.2236842105263153E-4</v>
      </c>
      <c r="K1246" s="6">
        <f t="shared" si="139"/>
        <v>1</v>
      </c>
      <c r="L1246" s="6">
        <v>0</v>
      </c>
      <c r="M1246" s="6">
        <v>0</v>
      </c>
      <c r="N1246" s="6">
        <v>0</v>
      </c>
      <c r="O1246" s="6">
        <v>1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6">
        <v>0</v>
      </c>
      <c r="AS1246" s="6">
        <v>0</v>
      </c>
      <c r="AT1246" s="6">
        <v>0</v>
      </c>
      <c r="AU1246" s="6">
        <v>0</v>
      </c>
      <c r="AV1246" s="6">
        <v>0</v>
      </c>
      <c r="AW1246" s="6">
        <v>0</v>
      </c>
      <c r="AX1246" s="6">
        <v>0</v>
      </c>
      <c r="AY1246" s="6">
        <v>0</v>
      </c>
      <c r="AZ1246" s="6">
        <v>0</v>
      </c>
      <c r="BA1246" s="6">
        <v>0</v>
      </c>
    </row>
    <row r="1247" spans="1:53" hidden="1" x14ac:dyDescent="0.25">
      <c r="A1247" s="6" t="s">
        <v>2834</v>
      </c>
      <c r="B1247" s="36">
        <v>46252</v>
      </c>
      <c r="C1247" s="6" t="s">
        <v>2576</v>
      </c>
      <c r="D1247" s="6" t="s">
        <v>2757</v>
      </c>
      <c r="E1247" s="6">
        <v>6905</v>
      </c>
      <c r="F1247" s="96">
        <v>8</v>
      </c>
      <c r="G1247" s="6">
        <v>1216</v>
      </c>
      <c r="H1247" s="8">
        <f t="shared" si="141"/>
        <v>0.99917763157894735</v>
      </c>
      <c r="I1247" s="6">
        <f t="shared" si="142"/>
        <v>1</v>
      </c>
      <c r="J1247" s="8">
        <f t="shared" si="138"/>
        <v>0</v>
      </c>
      <c r="K1247" s="6">
        <f t="shared" si="139"/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1</v>
      </c>
      <c r="AO1247" s="6">
        <v>0</v>
      </c>
      <c r="AP1247" s="6">
        <v>0</v>
      </c>
      <c r="AQ1247" s="6">
        <v>0</v>
      </c>
      <c r="AR1247" s="6">
        <v>0</v>
      </c>
      <c r="AS1247" s="6">
        <v>0</v>
      </c>
      <c r="AT1247" s="6">
        <v>0</v>
      </c>
      <c r="AU1247" s="6">
        <v>0</v>
      </c>
      <c r="AV1247" s="6">
        <v>0</v>
      </c>
      <c r="AW1247" s="6">
        <v>0</v>
      </c>
      <c r="AX1247" s="6">
        <v>0</v>
      </c>
      <c r="AY1247" s="6">
        <v>0</v>
      </c>
      <c r="AZ1247" s="6">
        <v>0</v>
      </c>
      <c r="BA1247" s="6">
        <v>0</v>
      </c>
    </row>
    <row r="1248" spans="1:53" hidden="1" x14ac:dyDescent="0.25">
      <c r="A1248" s="6" t="s">
        <v>2834</v>
      </c>
      <c r="B1248" s="36">
        <v>46252</v>
      </c>
      <c r="C1248" s="6" t="s">
        <v>2588</v>
      </c>
      <c r="D1248" s="6" t="s">
        <v>2742</v>
      </c>
      <c r="E1248" s="13">
        <v>6494</v>
      </c>
      <c r="F1248" s="6">
        <v>2</v>
      </c>
      <c r="G1248" s="6">
        <v>42</v>
      </c>
      <c r="H1248" s="8">
        <f t="shared" si="141"/>
        <v>0.97619047619047616</v>
      </c>
      <c r="I1248" s="6">
        <f t="shared" si="142"/>
        <v>1</v>
      </c>
      <c r="J1248" s="8">
        <f t="shared" si="138"/>
        <v>0</v>
      </c>
      <c r="K1248" s="6">
        <f t="shared" si="139"/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  <c r="AK1248" s="6">
        <v>0</v>
      </c>
      <c r="AL1248" s="6">
        <v>0</v>
      </c>
      <c r="AM1248" s="6">
        <v>0</v>
      </c>
      <c r="AN1248" s="6">
        <v>1</v>
      </c>
      <c r="AO1248" s="6">
        <v>0</v>
      </c>
      <c r="AP1248" s="6">
        <v>0</v>
      </c>
      <c r="AQ1248" s="6">
        <v>0</v>
      </c>
      <c r="AR1248" s="6">
        <v>0</v>
      </c>
      <c r="AS1248" s="6">
        <v>0</v>
      </c>
      <c r="AT1248" s="6">
        <v>0</v>
      </c>
      <c r="AU1248" s="6">
        <v>0</v>
      </c>
      <c r="AV1248" s="6">
        <v>0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</row>
    <row r="1249" spans="1:55" hidden="1" x14ac:dyDescent="0.25">
      <c r="A1249" s="6" t="s">
        <v>2834</v>
      </c>
      <c r="B1249" s="36">
        <v>46252</v>
      </c>
      <c r="C1249" s="6" t="s">
        <v>2588</v>
      </c>
      <c r="D1249" s="6" t="s">
        <v>2742</v>
      </c>
      <c r="E1249" s="13">
        <v>6905</v>
      </c>
      <c r="F1249" s="6">
        <v>2</v>
      </c>
      <c r="G1249" s="6">
        <v>42</v>
      </c>
      <c r="H1249" s="8">
        <f t="shared" si="141"/>
        <v>1</v>
      </c>
      <c r="I1249" s="6">
        <f t="shared" si="142"/>
        <v>0</v>
      </c>
      <c r="J1249" s="8">
        <f t="shared" si="138"/>
        <v>0</v>
      </c>
      <c r="K1249" s="6">
        <f t="shared" si="139"/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  <c r="AK1249" s="6">
        <v>0</v>
      </c>
      <c r="AL1249" s="6">
        <v>0</v>
      </c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6">
        <v>0</v>
      </c>
      <c r="AS1249" s="6">
        <v>0</v>
      </c>
      <c r="AT1249" s="6">
        <v>0</v>
      </c>
      <c r="AU1249" s="6">
        <v>0</v>
      </c>
      <c r="AV1249" s="6">
        <v>0</v>
      </c>
      <c r="AW1249" s="6">
        <v>0</v>
      </c>
      <c r="AX1249" s="6">
        <v>0</v>
      </c>
      <c r="AY1249" s="6">
        <v>0</v>
      </c>
      <c r="AZ1249" s="6">
        <v>0</v>
      </c>
      <c r="BA1249" s="6">
        <v>0</v>
      </c>
    </row>
    <row r="1250" spans="1:55" hidden="1" x14ac:dyDescent="0.25">
      <c r="A1250" s="6" t="s">
        <v>2834</v>
      </c>
      <c r="B1250" s="36">
        <v>46252</v>
      </c>
      <c r="C1250" s="6" t="s">
        <v>1868</v>
      </c>
      <c r="D1250" s="6" t="s">
        <v>2459</v>
      </c>
      <c r="E1250" s="6">
        <v>6601</v>
      </c>
      <c r="F1250" s="6">
        <v>1</v>
      </c>
      <c r="G1250" s="6">
        <f>F1250*120</f>
        <v>120</v>
      </c>
      <c r="H1250" s="8">
        <f t="shared" si="141"/>
        <v>1</v>
      </c>
      <c r="I1250" s="6">
        <f t="shared" si="142"/>
        <v>0</v>
      </c>
      <c r="J1250" s="8">
        <f t="shared" si="138"/>
        <v>0</v>
      </c>
      <c r="K1250" s="6">
        <f t="shared" si="139"/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6">
        <v>0</v>
      </c>
      <c r="AL1250" s="6">
        <v>0</v>
      </c>
      <c r="AM1250" s="6">
        <v>0</v>
      </c>
      <c r="AN1250" s="6">
        <v>0</v>
      </c>
      <c r="AO1250" s="6">
        <v>0</v>
      </c>
      <c r="AP1250" s="6">
        <v>0</v>
      </c>
      <c r="AQ1250" s="6">
        <v>0</v>
      </c>
      <c r="AR1250" s="6">
        <v>0</v>
      </c>
      <c r="AS1250" s="6">
        <v>0</v>
      </c>
      <c r="AT1250" s="6">
        <v>0</v>
      </c>
      <c r="AU1250" s="6">
        <v>0</v>
      </c>
      <c r="AV1250" s="6">
        <v>0</v>
      </c>
      <c r="AW1250" s="6">
        <v>0</v>
      </c>
      <c r="AX1250" s="6">
        <v>0</v>
      </c>
      <c r="AY1250" s="6">
        <v>0</v>
      </c>
      <c r="AZ1250" s="6">
        <v>0</v>
      </c>
      <c r="BA1250" s="6">
        <v>0</v>
      </c>
    </row>
    <row r="1251" spans="1:55" hidden="1" x14ac:dyDescent="0.25">
      <c r="A1251" s="6" t="s">
        <v>2834</v>
      </c>
      <c r="B1251" s="36">
        <v>46252</v>
      </c>
      <c r="C1251" s="6" t="s">
        <v>1868</v>
      </c>
      <c r="D1251" s="6" t="s">
        <v>2459</v>
      </c>
      <c r="E1251" s="6">
        <v>6688</v>
      </c>
      <c r="F1251" s="6">
        <v>1</v>
      </c>
      <c r="G1251" s="6">
        <f>F1251*120</f>
        <v>120</v>
      </c>
      <c r="H1251" s="8">
        <f t="shared" si="141"/>
        <v>1</v>
      </c>
      <c r="I1251" s="6">
        <f t="shared" si="142"/>
        <v>0</v>
      </c>
      <c r="J1251" s="8">
        <f t="shared" si="138"/>
        <v>0</v>
      </c>
      <c r="K1251" s="6">
        <f t="shared" si="139"/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108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6">
        <v>0</v>
      </c>
      <c r="AS1251" s="6">
        <v>0</v>
      </c>
      <c r="AT1251" s="6">
        <v>0</v>
      </c>
      <c r="AU1251" s="6">
        <v>0</v>
      </c>
      <c r="AV1251" s="6">
        <v>0</v>
      </c>
      <c r="AW1251" s="6">
        <v>0</v>
      </c>
      <c r="AX1251" s="6">
        <v>0</v>
      </c>
      <c r="AY1251" s="6">
        <v>0</v>
      </c>
      <c r="AZ1251" s="6">
        <v>0</v>
      </c>
      <c r="BA1251" s="6">
        <v>0</v>
      </c>
      <c r="BC1251" s="6" t="s">
        <v>2889</v>
      </c>
    </row>
    <row r="1252" spans="1:55" hidden="1" x14ac:dyDescent="0.25">
      <c r="A1252" s="6" t="s">
        <v>2834</v>
      </c>
      <c r="B1252" s="36">
        <v>46252</v>
      </c>
      <c r="C1252" s="6" t="s">
        <v>1275</v>
      </c>
      <c r="D1252" s="6" t="s">
        <v>2779</v>
      </c>
      <c r="E1252" s="6">
        <v>6494</v>
      </c>
      <c r="F1252" s="6">
        <v>1</v>
      </c>
      <c r="G1252" s="6">
        <f>F1252*21</f>
        <v>21</v>
      </c>
      <c r="H1252" s="8">
        <f t="shared" si="141"/>
        <v>1</v>
      </c>
      <c r="I1252" s="6">
        <f t="shared" si="142"/>
        <v>0</v>
      </c>
      <c r="J1252" s="8">
        <f t="shared" si="138"/>
        <v>0</v>
      </c>
      <c r="K1252" s="6">
        <f t="shared" si="139"/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6">
        <v>0</v>
      </c>
      <c r="AS1252" s="6">
        <v>0</v>
      </c>
      <c r="AT1252" s="6">
        <v>0</v>
      </c>
      <c r="AU1252" s="6">
        <v>0</v>
      </c>
      <c r="AV1252" s="6">
        <v>0</v>
      </c>
      <c r="AW1252" s="6">
        <v>0</v>
      </c>
      <c r="AX1252" s="6">
        <v>0</v>
      </c>
      <c r="AY1252" s="6">
        <v>0</v>
      </c>
      <c r="AZ1252" s="6">
        <v>0</v>
      </c>
      <c r="BA1252" s="6">
        <v>0</v>
      </c>
    </row>
    <row r="1253" spans="1:55" hidden="1" x14ac:dyDescent="0.25">
      <c r="A1253" s="6" t="s">
        <v>2834</v>
      </c>
      <c r="B1253" s="36">
        <v>46252</v>
      </c>
      <c r="C1253" s="6" t="s">
        <v>1279</v>
      </c>
      <c r="D1253" s="6" t="s">
        <v>2872</v>
      </c>
      <c r="E1253" s="13">
        <v>6688</v>
      </c>
      <c r="F1253" s="6">
        <v>1</v>
      </c>
      <c r="G1253" s="6">
        <v>21</v>
      </c>
      <c r="H1253" s="8">
        <f t="shared" si="141"/>
        <v>1</v>
      </c>
      <c r="I1253" s="6">
        <f t="shared" si="142"/>
        <v>0</v>
      </c>
      <c r="J1253" s="8">
        <f t="shared" si="138"/>
        <v>0</v>
      </c>
      <c r="K1253" s="6">
        <f t="shared" si="139"/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6">
        <v>0</v>
      </c>
      <c r="AL1253" s="6">
        <v>0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6">
        <v>0</v>
      </c>
      <c r="AS1253" s="6">
        <v>0</v>
      </c>
      <c r="AT1253" s="6">
        <v>0</v>
      </c>
      <c r="AU1253" s="6">
        <v>0</v>
      </c>
      <c r="AV1253" s="6">
        <v>0</v>
      </c>
      <c r="AW1253" s="6">
        <v>0</v>
      </c>
      <c r="AX1253" s="6">
        <v>0</v>
      </c>
      <c r="AY1253" s="6">
        <v>0</v>
      </c>
      <c r="AZ1253" s="6">
        <v>0</v>
      </c>
      <c r="BA1253" s="6">
        <v>0</v>
      </c>
    </row>
    <row r="1254" spans="1:55" hidden="1" x14ac:dyDescent="0.25">
      <c r="A1254" s="6" t="s">
        <v>2834</v>
      </c>
      <c r="B1254" s="36">
        <v>46252</v>
      </c>
      <c r="C1254" s="39" t="s">
        <v>1279</v>
      </c>
      <c r="D1254" s="6" t="s">
        <v>2621</v>
      </c>
      <c r="E1254" s="13">
        <v>6601</v>
      </c>
      <c r="F1254" s="6">
        <v>2</v>
      </c>
      <c r="G1254" s="6">
        <f>F1254*21</f>
        <v>42</v>
      </c>
      <c r="H1254" s="8">
        <f t="shared" si="141"/>
        <v>1</v>
      </c>
      <c r="I1254" s="6">
        <f t="shared" si="142"/>
        <v>0</v>
      </c>
      <c r="J1254" s="8">
        <f t="shared" si="138"/>
        <v>0</v>
      </c>
      <c r="K1254" s="6">
        <f t="shared" si="139"/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6">
        <v>0</v>
      </c>
      <c r="AS1254" s="6">
        <v>0</v>
      </c>
      <c r="AT1254" s="6">
        <v>0</v>
      </c>
      <c r="AU1254" s="6">
        <v>0</v>
      </c>
      <c r="AV1254" s="6">
        <v>0</v>
      </c>
      <c r="AW1254" s="6">
        <v>0</v>
      </c>
      <c r="AX1254" s="6">
        <v>0</v>
      </c>
      <c r="AY1254" s="6">
        <v>0</v>
      </c>
      <c r="AZ1254" s="6">
        <v>0</v>
      </c>
      <c r="BA1254" s="6">
        <v>0</v>
      </c>
    </row>
    <row r="1255" spans="1:55" hidden="1" x14ac:dyDescent="0.25">
      <c r="A1255" s="6" t="s">
        <v>2834</v>
      </c>
      <c r="B1255" s="36">
        <v>46252</v>
      </c>
      <c r="C1255" s="39" t="s">
        <v>1279</v>
      </c>
      <c r="D1255" s="6" t="s">
        <v>2621</v>
      </c>
      <c r="E1255" s="13">
        <v>6688</v>
      </c>
      <c r="F1255" s="6">
        <v>2</v>
      </c>
      <c r="G1255" s="6">
        <f>F1255*21</f>
        <v>42</v>
      </c>
      <c r="H1255" s="8">
        <f t="shared" si="141"/>
        <v>1</v>
      </c>
      <c r="I1255" s="6">
        <f t="shared" si="142"/>
        <v>0</v>
      </c>
      <c r="J1255" s="8">
        <f t="shared" si="138"/>
        <v>0</v>
      </c>
      <c r="K1255" s="6">
        <f t="shared" si="139"/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6">
        <v>0</v>
      </c>
      <c r="AL1255" s="6">
        <v>0</v>
      </c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  <c r="AR1255" s="6">
        <v>0</v>
      </c>
      <c r="AS1255" s="6">
        <v>0</v>
      </c>
      <c r="AT1255" s="6">
        <v>0</v>
      </c>
      <c r="AU1255" s="6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</row>
    <row r="1256" spans="1:55" hidden="1" x14ac:dyDescent="0.25">
      <c r="A1256" s="6" t="s">
        <v>2834</v>
      </c>
      <c r="B1256" s="36">
        <v>46252</v>
      </c>
      <c r="C1256" s="39" t="s">
        <v>1279</v>
      </c>
      <c r="D1256" s="6" t="s">
        <v>2873</v>
      </c>
      <c r="E1256" s="13">
        <v>6688</v>
      </c>
      <c r="F1256" s="6">
        <v>1</v>
      </c>
      <c r="G1256" s="6">
        <f>F1256*21</f>
        <v>21</v>
      </c>
      <c r="H1256" s="8">
        <f t="shared" si="141"/>
        <v>1</v>
      </c>
      <c r="I1256" s="6">
        <f t="shared" si="142"/>
        <v>0</v>
      </c>
      <c r="J1256" s="8">
        <f t="shared" si="138"/>
        <v>0</v>
      </c>
      <c r="K1256" s="6">
        <f t="shared" si="139"/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6">
        <v>0</v>
      </c>
      <c r="AS1256" s="6">
        <v>0</v>
      </c>
      <c r="AT1256" s="6">
        <v>0</v>
      </c>
      <c r="AU1256" s="6">
        <v>0</v>
      </c>
      <c r="AV1256" s="6">
        <v>0</v>
      </c>
      <c r="AW1256" s="6">
        <v>0</v>
      </c>
      <c r="AX1256" s="6">
        <v>0</v>
      </c>
      <c r="AY1256" s="6">
        <v>0</v>
      </c>
      <c r="AZ1256" s="6">
        <v>0</v>
      </c>
      <c r="BA1256" s="6">
        <v>0</v>
      </c>
    </row>
    <row r="1257" spans="1:55" hidden="1" x14ac:dyDescent="0.25">
      <c r="A1257" s="6" t="s">
        <v>2834</v>
      </c>
      <c r="B1257" s="36">
        <v>46252</v>
      </c>
      <c r="C1257" s="6" t="s">
        <v>1279</v>
      </c>
      <c r="D1257" s="6" t="s">
        <v>2622</v>
      </c>
      <c r="E1257" s="6">
        <v>6494</v>
      </c>
      <c r="F1257" s="6">
        <v>1</v>
      </c>
      <c r="G1257" s="6">
        <f>F1257*21</f>
        <v>21</v>
      </c>
      <c r="H1257" s="8">
        <f t="shared" si="141"/>
        <v>1</v>
      </c>
      <c r="I1257" s="6">
        <f t="shared" si="142"/>
        <v>0</v>
      </c>
      <c r="J1257" s="8">
        <f t="shared" si="138"/>
        <v>0</v>
      </c>
      <c r="K1257" s="6">
        <f t="shared" si="139"/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6">
        <v>0</v>
      </c>
      <c r="AS1257" s="6">
        <v>0</v>
      </c>
      <c r="AT1257" s="6">
        <v>0</v>
      </c>
      <c r="AU1257" s="6">
        <v>0</v>
      </c>
      <c r="AV1257" s="6">
        <v>0</v>
      </c>
      <c r="AW1257" s="6">
        <v>0</v>
      </c>
      <c r="AX1257" s="6">
        <v>0</v>
      </c>
      <c r="AY1257" s="6">
        <v>0</v>
      </c>
      <c r="AZ1257" s="6">
        <v>0</v>
      </c>
      <c r="BA1257" s="6">
        <v>0</v>
      </c>
    </row>
    <row r="1258" spans="1:55" hidden="1" x14ac:dyDescent="0.25">
      <c r="A1258" s="6" t="s">
        <v>2834</v>
      </c>
      <c r="B1258" s="36">
        <v>46252</v>
      </c>
      <c r="C1258" s="6" t="s">
        <v>2588</v>
      </c>
      <c r="D1258" s="6" t="s">
        <v>2654</v>
      </c>
      <c r="E1258" s="13">
        <v>6581</v>
      </c>
      <c r="F1258" s="6">
        <v>4</v>
      </c>
      <c r="G1258" s="6">
        <v>84</v>
      </c>
      <c r="H1258" s="8">
        <f t="shared" si="141"/>
        <v>1</v>
      </c>
      <c r="I1258" s="6">
        <f t="shared" si="142"/>
        <v>0</v>
      </c>
      <c r="J1258" s="8">
        <f t="shared" si="138"/>
        <v>0</v>
      </c>
      <c r="K1258" s="6">
        <f t="shared" si="139"/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6">
        <v>0</v>
      </c>
      <c r="AS1258" s="6">
        <v>0</v>
      </c>
      <c r="AT1258" s="6">
        <v>0</v>
      </c>
      <c r="AU1258" s="6">
        <v>0</v>
      </c>
      <c r="AV1258" s="6">
        <v>0</v>
      </c>
      <c r="AW1258" s="6">
        <v>0</v>
      </c>
      <c r="AX1258" s="6">
        <v>0</v>
      </c>
      <c r="AY1258" s="6">
        <v>0</v>
      </c>
      <c r="AZ1258" s="6">
        <v>0</v>
      </c>
      <c r="BA1258" s="6">
        <v>0</v>
      </c>
    </row>
    <row r="1259" spans="1:55" hidden="1" x14ac:dyDescent="0.25">
      <c r="A1259" s="6" t="s">
        <v>2834</v>
      </c>
      <c r="B1259" s="36">
        <v>46252</v>
      </c>
      <c r="C1259" s="6" t="s">
        <v>2588</v>
      </c>
      <c r="D1259" s="6" t="s">
        <v>2625</v>
      </c>
      <c r="E1259" s="13">
        <v>6581</v>
      </c>
      <c r="F1259" s="6">
        <v>3</v>
      </c>
      <c r="G1259" s="6">
        <v>63</v>
      </c>
      <c r="H1259" s="8">
        <f t="shared" si="141"/>
        <v>1</v>
      </c>
      <c r="I1259" s="6">
        <f t="shared" si="142"/>
        <v>0</v>
      </c>
      <c r="J1259" s="8">
        <f t="shared" si="138"/>
        <v>0</v>
      </c>
      <c r="K1259" s="6">
        <f t="shared" si="139"/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6">
        <v>0</v>
      </c>
      <c r="AL1259" s="6">
        <v>0</v>
      </c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0</v>
      </c>
      <c r="AV1259" s="6">
        <v>0</v>
      </c>
      <c r="AW1259" s="6">
        <v>0</v>
      </c>
      <c r="AX1259" s="6">
        <v>0</v>
      </c>
      <c r="AY1259" s="6">
        <v>0</v>
      </c>
      <c r="AZ1259" s="6">
        <v>0</v>
      </c>
      <c r="BA1259" s="6">
        <v>0</v>
      </c>
    </row>
    <row r="1260" spans="1:55" hidden="1" x14ac:dyDescent="0.25">
      <c r="A1260" s="6" t="s">
        <v>2834</v>
      </c>
      <c r="B1260" s="36">
        <v>46252</v>
      </c>
      <c r="C1260" s="6" t="s">
        <v>2588</v>
      </c>
      <c r="D1260" s="6" t="s">
        <v>2733</v>
      </c>
      <c r="E1260" s="13">
        <v>6581</v>
      </c>
      <c r="F1260" s="6">
        <v>4</v>
      </c>
      <c r="G1260" s="6">
        <v>84</v>
      </c>
      <c r="H1260" s="8">
        <f t="shared" si="141"/>
        <v>1</v>
      </c>
      <c r="I1260" s="6">
        <f t="shared" si="142"/>
        <v>0</v>
      </c>
      <c r="J1260" s="8">
        <f t="shared" si="138"/>
        <v>0</v>
      </c>
      <c r="K1260" s="6">
        <f t="shared" si="139"/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6">
        <v>0</v>
      </c>
      <c r="AP1260" s="6">
        <v>0</v>
      </c>
      <c r="AQ1260" s="6">
        <v>0</v>
      </c>
      <c r="AR1260" s="6">
        <v>0</v>
      </c>
      <c r="AS1260" s="6">
        <v>0</v>
      </c>
      <c r="AT1260" s="6">
        <v>0</v>
      </c>
      <c r="AU1260" s="6">
        <v>0</v>
      </c>
      <c r="AV1260" s="6">
        <v>0</v>
      </c>
      <c r="AW1260" s="6">
        <v>0</v>
      </c>
      <c r="AX1260" s="6">
        <v>0</v>
      </c>
      <c r="AY1260" s="6">
        <v>0</v>
      </c>
      <c r="AZ1260" s="6">
        <v>0</v>
      </c>
      <c r="BA1260" s="6">
        <v>0</v>
      </c>
    </row>
    <row r="1261" spans="1:55" hidden="1" x14ac:dyDescent="0.25">
      <c r="A1261" s="6" t="s">
        <v>2834</v>
      </c>
      <c r="B1261" s="36">
        <v>46252</v>
      </c>
      <c r="C1261" s="6" t="s">
        <v>2588</v>
      </c>
      <c r="D1261" s="6" t="s">
        <v>2655</v>
      </c>
      <c r="E1261" s="13">
        <v>6601</v>
      </c>
      <c r="F1261" s="6">
        <v>1</v>
      </c>
      <c r="G1261" s="6">
        <v>21</v>
      </c>
      <c r="H1261" s="8">
        <f t="shared" si="141"/>
        <v>1</v>
      </c>
      <c r="I1261" s="6">
        <f t="shared" si="142"/>
        <v>0</v>
      </c>
      <c r="J1261" s="8">
        <f t="shared" si="138"/>
        <v>0</v>
      </c>
      <c r="K1261" s="6">
        <f t="shared" si="139"/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6">
        <v>0</v>
      </c>
      <c r="AL1261" s="6">
        <v>0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6">
        <v>0</v>
      </c>
      <c r="AS1261" s="6">
        <v>0</v>
      </c>
      <c r="AT1261" s="6">
        <v>0</v>
      </c>
      <c r="AU1261" s="6">
        <v>0</v>
      </c>
      <c r="AV1261" s="6">
        <v>0</v>
      </c>
      <c r="AW1261" s="6">
        <v>0</v>
      </c>
      <c r="AX1261" s="6">
        <v>0</v>
      </c>
      <c r="AY1261" s="6">
        <v>0</v>
      </c>
      <c r="AZ1261" s="6">
        <v>0</v>
      </c>
      <c r="BA1261" s="6">
        <v>0</v>
      </c>
    </row>
    <row r="1262" spans="1:55" hidden="1" x14ac:dyDescent="0.25">
      <c r="A1262" s="6" t="s">
        <v>2834</v>
      </c>
      <c r="B1262" s="36">
        <v>46252</v>
      </c>
      <c r="C1262" s="6" t="s">
        <v>2588</v>
      </c>
      <c r="D1262" s="6" t="s">
        <v>2655</v>
      </c>
      <c r="E1262" s="13">
        <v>6688</v>
      </c>
      <c r="F1262" s="6">
        <v>1</v>
      </c>
      <c r="G1262" s="6">
        <v>21</v>
      </c>
      <c r="H1262" s="8">
        <f t="shared" si="141"/>
        <v>1</v>
      </c>
      <c r="I1262" s="6">
        <f t="shared" si="142"/>
        <v>0</v>
      </c>
      <c r="J1262" s="8">
        <f t="shared" si="138"/>
        <v>0</v>
      </c>
      <c r="K1262" s="6">
        <f t="shared" si="139"/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0</v>
      </c>
      <c r="AL1262" s="6">
        <v>0</v>
      </c>
      <c r="AM1262" s="6">
        <v>0</v>
      </c>
      <c r="AN1262" s="6">
        <v>0</v>
      </c>
      <c r="AO1262" s="6">
        <v>0</v>
      </c>
      <c r="AP1262" s="6">
        <v>0</v>
      </c>
      <c r="AQ1262" s="6">
        <v>0</v>
      </c>
      <c r="AR1262" s="6">
        <v>0</v>
      </c>
      <c r="AS1262" s="6">
        <v>0</v>
      </c>
      <c r="AT1262" s="6">
        <v>0</v>
      </c>
      <c r="AU1262" s="6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</row>
    <row r="1263" spans="1:55" hidden="1" x14ac:dyDescent="0.25">
      <c r="A1263" s="6" t="s">
        <v>2834</v>
      </c>
      <c r="B1263" s="36">
        <v>46252</v>
      </c>
      <c r="C1263" s="6" t="s">
        <v>2588</v>
      </c>
      <c r="D1263" s="6" t="s">
        <v>2735</v>
      </c>
      <c r="E1263" s="13">
        <v>6581</v>
      </c>
      <c r="F1263" s="6">
        <v>3</v>
      </c>
      <c r="G1263" s="6">
        <v>63</v>
      </c>
      <c r="H1263" s="8">
        <f t="shared" si="141"/>
        <v>1</v>
      </c>
      <c r="I1263" s="6">
        <f t="shared" si="142"/>
        <v>0</v>
      </c>
      <c r="J1263" s="8">
        <f t="shared" si="138"/>
        <v>0</v>
      </c>
      <c r="K1263" s="6">
        <f t="shared" si="139"/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6">
        <v>0</v>
      </c>
      <c r="AL1263" s="6">
        <v>0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6">
        <v>0</v>
      </c>
      <c r="AS1263" s="6">
        <v>0</v>
      </c>
      <c r="AT1263" s="6">
        <v>0</v>
      </c>
      <c r="AU1263" s="6">
        <v>0</v>
      </c>
      <c r="AV1263" s="6">
        <v>0</v>
      </c>
      <c r="AW1263" s="6">
        <v>0</v>
      </c>
      <c r="AX1263" s="6">
        <v>0</v>
      </c>
      <c r="AY1263" s="6">
        <v>0</v>
      </c>
      <c r="AZ1263" s="6">
        <v>0</v>
      </c>
      <c r="BA1263" s="6">
        <v>0</v>
      </c>
    </row>
    <row r="1264" spans="1:55" hidden="1" x14ac:dyDescent="0.25">
      <c r="A1264" s="6" t="s">
        <v>2834</v>
      </c>
      <c r="B1264" s="36">
        <v>46252</v>
      </c>
      <c r="C1264" s="6" t="s">
        <v>2588</v>
      </c>
      <c r="D1264" s="6" t="s">
        <v>2874</v>
      </c>
      <c r="E1264" s="13">
        <v>6581</v>
      </c>
      <c r="F1264" s="6">
        <v>1</v>
      </c>
      <c r="G1264" s="6">
        <v>21</v>
      </c>
      <c r="H1264" s="8">
        <f t="shared" si="141"/>
        <v>1</v>
      </c>
      <c r="I1264" s="6">
        <f t="shared" si="142"/>
        <v>0</v>
      </c>
      <c r="J1264" s="8">
        <f t="shared" si="138"/>
        <v>0</v>
      </c>
      <c r="K1264" s="6">
        <f t="shared" si="139"/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6">
        <v>0</v>
      </c>
      <c r="AP1264" s="6">
        <v>0</v>
      </c>
      <c r="AQ1264" s="6">
        <v>0</v>
      </c>
      <c r="AR1264" s="6">
        <v>0</v>
      </c>
      <c r="AS1264" s="6">
        <v>0</v>
      </c>
      <c r="AT1264" s="6">
        <v>0</v>
      </c>
      <c r="AU1264" s="6">
        <v>0</v>
      </c>
      <c r="AV1264" s="6">
        <v>0</v>
      </c>
      <c r="AW1264" s="6">
        <v>0</v>
      </c>
      <c r="AX1264" s="6">
        <v>0</v>
      </c>
      <c r="AY1264" s="6">
        <v>0</v>
      </c>
      <c r="AZ1264" s="6">
        <v>0</v>
      </c>
      <c r="BA1264" s="6">
        <v>0</v>
      </c>
    </row>
    <row r="1265" spans="1:53" hidden="1" x14ac:dyDescent="0.25">
      <c r="A1265" s="6" t="s">
        <v>2834</v>
      </c>
      <c r="B1265" s="36">
        <v>46252</v>
      </c>
      <c r="C1265" s="6" t="s">
        <v>2933</v>
      </c>
      <c r="D1265" s="6" t="s">
        <v>2784</v>
      </c>
      <c r="E1265" s="13">
        <v>6581</v>
      </c>
      <c r="F1265" s="6">
        <v>8</v>
      </c>
      <c r="G1265" s="6">
        <v>240</v>
      </c>
      <c r="H1265" s="8">
        <f t="shared" si="141"/>
        <v>0.9916666666666667</v>
      </c>
      <c r="I1265" s="6">
        <f t="shared" si="142"/>
        <v>2</v>
      </c>
      <c r="J1265" s="8">
        <f t="shared" si="138"/>
        <v>8.3333333333333332E-3</v>
      </c>
      <c r="K1265" s="6">
        <f t="shared" si="139"/>
        <v>2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2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6">
        <v>0</v>
      </c>
      <c r="AL1265" s="6">
        <v>0</v>
      </c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>
        <v>0</v>
      </c>
      <c r="AV1265" s="6">
        <v>0</v>
      </c>
      <c r="AW1265" s="6">
        <v>0</v>
      </c>
      <c r="AX1265" s="6">
        <v>0</v>
      </c>
      <c r="AY1265" s="6">
        <v>0</v>
      </c>
      <c r="AZ1265" s="6">
        <v>0</v>
      </c>
      <c r="BA1265" s="6">
        <v>0</v>
      </c>
    </row>
    <row r="1266" spans="1:53" hidden="1" x14ac:dyDescent="0.25">
      <c r="A1266" s="6" t="s">
        <v>2834</v>
      </c>
      <c r="B1266" s="36">
        <v>46252</v>
      </c>
      <c r="C1266" s="6" t="s">
        <v>2456</v>
      </c>
      <c r="D1266" s="6" t="s">
        <v>2657</v>
      </c>
      <c r="E1266" s="13">
        <v>6581</v>
      </c>
      <c r="F1266" s="6">
        <v>10</v>
      </c>
      <c r="G1266" s="6">
        <v>300</v>
      </c>
      <c r="H1266" s="8">
        <f t="shared" si="141"/>
        <v>1</v>
      </c>
      <c r="I1266" s="6">
        <f t="shared" si="142"/>
        <v>0</v>
      </c>
      <c r="J1266" s="8">
        <f t="shared" si="138"/>
        <v>0</v>
      </c>
      <c r="K1266" s="6">
        <f t="shared" si="139"/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6">
        <v>0</v>
      </c>
      <c r="AS1266" s="6">
        <v>0</v>
      </c>
      <c r="AT1266" s="6">
        <v>0</v>
      </c>
      <c r="AU1266" s="6">
        <v>0</v>
      </c>
      <c r="AV1266" s="6">
        <v>0</v>
      </c>
      <c r="AW1266" s="6">
        <v>0</v>
      </c>
      <c r="AX1266" s="6">
        <v>0</v>
      </c>
      <c r="AY1266" s="6">
        <v>0</v>
      </c>
      <c r="AZ1266" s="6">
        <v>0</v>
      </c>
      <c r="BA1266" s="6">
        <v>0</v>
      </c>
    </row>
    <row r="1267" spans="1:53" hidden="1" x14ac:dyDescent="0.25">
      <c r="A1267" s="6" t="s">
        <v>2834</v>
      </c>
      <c r="B1267" s="36">
        <v>46252</v>
      </c>
      <c r="C1267" s="6" t="s">
        <v>2456</v>
      </c>
      <c r="D1267" s="6" t="s">
        <v>2685</v>
      </c>
      <c r="E1267" s="13">
        <v>6581</v>
      </c>
      <c r="F1267" s="6">
        <v>1</v>
      </c>
      <c r="G1267" s="6">
        <v>30</v>
      </c>
      <c r="H1267" s="8">
        <f t="shared" si="141"/>
        <v>1</v>
      </c>
      <c r="I1267" s="6">
        <f t="shared" si="142"/>
        <v>0</v>
      </c>
      <c r="J1267" s="8">
        <f t="shared" si="138"/>
        <v>0</v>
      </c>
      <c r="K1267" s="6">
        <f t="shared" si="139"/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>
        <v>0</v>
      </c>
      <c r="AS1267" s="6">
        <v>0</v>
      </c>
      <c r="AT1267" s="6">
        <v>0</v>
      </c>
      <c r="AU1267" s="6">
        <v>0</v>
      </c>
      <c r="AV1267" s="6">
        <v>0</v>
      </c>
      <c r="AW1267" s="6">
        <v>0</v>
      </c>
      <c r="AX1267" s="6">
        <v>0</v>
      </c>
      <c r="AY1267" s="6">
        <v>0</v>
      </c>
      <c r="AZ1267" s="6">
        <v>0</v>
      </c>
      <c r="BA1267" s="6">
        <v>0</v>
      </c>
    </row>
    <row r="1268" spans="1:53" hidden="1" x14ac:dyDescent="0.25">
      <c r="A1268" s="6" t="s">
        <v>2834</v>
      </c>
      <c r="B1268" s="36">
        <v>46252</v>
      </c>
      <c r="C1268" s="6" t="s">
        <v>2456</v>
      </c>
      <c r="D1268" s="6" t="s">
        <v>2516</v>
      </c>
      <c r="E1268" s="13">
        <v>6601</v>
      </c>
      <c r="F1268" s="6">
        <v>2</v>
      </c>
      <c r="G1268" s="6">
        <v>60</v>
      </c>
      <c r="H1268" s="8">
        <f t="shared" si="141"/>
        <v>1</v>
      </c>
      <c r="I1268" s="6">
        <f t="shared" si="142"/>
        <v>0</v>
      </c>
      <c r="J1268" s="8">
        <f t="shared" si="138"/>
        <v>0</v>
      </c>
      <c r="K1268" s="6">
        <f t="shared" si="139"/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6">
        <v>0</v>
      </c>
      <c r="AS1268" s="6">
        <v>0</v>
      </c>
      <c r="AT1268" s="6">
        <v>0</v>
      </c>
      <c r="AU1268" s="6">
        <v>0</v>
      </c>
      <c r="AV1268" s="6">
        <v>0</v>
      </c>
      <c r="AW1268" s="6">
        <v>0</v>
      </c>
      <c r="AX1268" s="6">
        <v>0</v>
      </c>
      <c r="AY1268" s="6">
        <v>0</v>
      </c>
      <c r="AZ1268" s="6">
        <v>0</v>
      </c>
      <c r="BA1268" s="6">
        <v>0</v>
      </c>
    </row>
    <row r="1269" spans="1:53" hidden="1" x14ac:dyDescent="0.25">
      <c r="A1269" s="6" t="s">
        <v>2834</v>
      </c>
      <c r="B1269" s="36">
        <v>46252</v>
      </c>
      <c r="C1269" s="6" t="s">
        <v>2456</v>
      </c>
      <c r="D1269" s="6" t="s">
        <v>2516</v>
      </c>
      <c r="E1269" s="13">
        <v>6688</v>
      </c>
      <c r="F1269" s="6">
        <v>2</v>
      </c>
      <c r="G1269" s="6">
        <v>60</v>
      </c>
      <c r="H1269" s="8">
        <f t="shared" si="141"/>
        <v>0.98333333333333328</v>
      </c>
      <c r="I1269" s="6">
        <f t="shared" si="142"/>
        <v>1</v>
      </c>
      <c r="J1269" s="8">
        <f t="shared" si="138"/>
        <v>1.6666666666666666E-2</v>
      </c>
      <c r="K1269" s="6">
        <f t="shared" si="139"/>
        <v>1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1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6">
        <v>0</v>
      </c>
      <c r="AS1269" s="6">
        <v>0</v>
      </c>
      <c r="AT1269" s="6">
        <v>0</v>
      </c>
      <c r="AU1269" s="6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</row>
    <row r="1270" spans="1:53" hidden="1" x14ac:dyDescent="0.25">
      <c r="A1270" s="6" t="s">
        <v>2834</v>
      </c>
      <c r="B1270" s="36">
        <v>46252</v>
      </c>
      <c r="C1270" s="6" t="s">
        <v>1856</v>
      </c>
      <c r="D1270" s="6" t="s">
        <v>2593</v>
      </c>
      <c r="E1270" s="13">
        <v>6601</v>
      </c>
      <c r="F1270" s="6">
        <v>3</v>
      </c>
      <c r="G1270" s="6">
        <v>90</v>
      </c>
      <c r="H1270" s="8">
        <f t="shared" si="141"/>
        <v>0.98888888888888893</v>
      </c>
      <c r="I1270" s="6">
        <f t="shared" si="142"/>
        <v>1</v>
      </c>
      <c r="J1270" s="8">
        <f t="shared" ref="J1270:J1333" si="143">K1270/G1270</f>
        <v>1.1111111111111112E-2</v>
      </c>
      <c r="K1270" s="6">
        <f t="shared" si="139"/>
        <v>1</v>
      </c>
      <c r="L1270" s="6">
        <v>0</v>
      </c>
      <c r="M1270" s="6">
        <v>0</v>
      </c>
      <c r="N1270" s="6">
        <v>0</v>
      </c>
      <c r="O1270" s="6">
        <v>1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6">
        <v>0</v>
      </c>
      <c r="AS1270" s="6">
        <v>0</v>
      </c>
      <c r="AT1270" s="6">
        <v>0</v>
      </c>
      <c r="AU1270" s="6">
        <v>0</v>
      </c>
      <c r="AV1270" s="6">
        <v>0</v>
      </c>
      <c r="AW1270" s="6">
        <v>0</v>
      </c>
      <c r="AX1270" s="6">
        <v>0</v>
      </c>
      <c r="AY1270" s="6">
        <v>0</v>
      </c>
      <c r="AZ1270" s="6">
        <v>0</v>
      </c>
      <c r="BA1270" s="6">
        <v>0</v>
      </c>
    </row>
    <row r="1271" spans="1:53" hidden="1" x14ac:dyDescent="0.25">
      <c r="A1271" s="6" t="s">
        <v>2834</v>
      </c>
      <c r="B1271" s="36">
        <v>46252</v>
      </c>
      <c r="C1271" s="6" t="s">
        <v>1856</v>
      </c>
      <c r="D1271" s="6" t="s">
        <v>2593</v>
      </c>
      <c r="E1271" s="13">
        <v>6688</v>
      </c>
      <c r="F1271" s="6">
        <v>2</v>
      </c>
      <c r="G1271" s="6">
        <v>60</v>
      </c>
      <c r="H1271" s="8">
        <f t="shared" si="141"/>
        <v>1</v>
      </c>
      <c r="I1271" s="6">
        <f t="shared" si="142"/>
        <v>0</v>
      </c>
      <c r="J1271" s="8">
        <f t="shared" si="143"/>
        <v>0</v>
      </c>
      <c r="K1271" s="6">
        <f t="shared" si="139"/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6">
        <v>0</v>
      </c>
      <c r="AS1271" s="6">
        <v>0</v>
      </c>
      <c r="AT1271" s="6">
        <v>0</v>
      </c>
      <c r="AU1271" s="6">
        <v>0</v>
      </c>
      <c r="AV1271" s="6">
        <v>0</v>
      </c>
      <c r="AW1271" s="6">
        <v>0</v>
      </c>
      <c r="AX1271" s="6">
        <v>0</v>
      </c>
      <c r="AY1271" s="6">
        <v>0</v>
      </c>
      <c r="AZ1271" s="6">
        <v>0</v>
      </c>
      <c r="BA1271" s="6">
        <v>0</v>
      </c>
    </row>
    <row r="1272" spans="1:53" hidden="1" x14ac:dyDescent="0.25">
      <c r="A1272" s="6" t="s">
        <v>2834</v>
      </c>
      <c r="B1272" s="36">
        <v>46252</v>
      </c>
      <c r="C1272" s="6" t="s">
        <v>2456</v>
      </c>
      <c r="D1272" s="6" t="s">
        <v>2659</v>
      </c>
      <c r="E1272" s="13">
        <v>6581</v>
      </c>
      <c r="F1272" s="6">
        <v>1</v>
      </c>
      <c r="G1272" s="6">
        <v>30</v>
      </c>
      <c r="H1272" s="8">
        <f t="shared" si="141"/>
        <v>0.96666666666666667</v>
      </c>
      <c r="I1272" s="6">
        <f t="shared" si="142"/>
        <v>1</v>
      </c>
      <c r="J1272" s="8">
        <f t="shared" si="143"/>
        <v>0</v>
      </c>
      <c r="K1272" s="6">
        <f t="shared" si="139"/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1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6">
        <v>0</v>
      </c>
      <c r="AS1272" s="6">
        <v>0</v>
      </c>
      <c r="AT1272" s="6">
        <v>0</v>
      </c>
      <c r="AU1272" s="6">
        <v>0</v>
      </c>
      <c r="AV1272" s="6">
        <v>0</v>
      </c>
      <c r="AW1272" s="6">
        <v>0</v>
      </c>
      <c r="AX1272" s="6">
        <v>0</v>
      </c>
      <c r="AY1272" s="6">
        <v>0</v>
      </c>
      <c r="AZ1272" s="6">
        <v>0</v>
      </c>
      <c r="BA1272" s="6">
        <v>0</v>
      </c>
    </row>
    <row r="1273" spans="1:53" hidden="1" x14ac:dyDescent="0.25">
      <c r="A1273" s="6" t="s">
        <v>2834</v>
      </c>
      <c r="B1273" s="36">
        <v>46252</v>
      </c>
      <c r="C1273" s="6" t="s">
        <v>1856</v>
      </c>
      <c r="D1273" s="6" t="s">
        <v>2482</v>
      </c>
      <c r="E1273" s="13">
        <v>6601</v>
      </c>
      <c r="F1273" s="6">
        <v>1</v>
      </c>
      <c r="G1273" s="6">
        <v>30</v>
      </c>
      <c r="H1273" s="8">
        <f t="shared" si="141"/>
        <v>1</v>
      </c>
      <c r="I1273" s="6">
        <f t="shared" si="142"/>
        <v>0</v>
      </c>
      <c r="J1273" s="8">
        <f t="shared" si="143"/>
        <v>0</v>
      </c>
      <c r="K1273" s="6">
        <f t="shared" si="139"/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>
        <v>0</v>
      </c>
      <c r="AS1273" s="6">
        <v>0</v>
      </c>
      <c r="AT1273" s="6">
        <v>0</v>
      </c>
      <c r="AU1273" s="6">
        <v>0</v>
      </c>
      <c r="AV1273" s="6">
        <v>0</v>
      </c>
      <c r="AW1273" s="6">
        <v>0</v>
      </c>
      <c r="AX1273" s="6">
        <v>0</v>
      </c>
      <c r="AY1273" s="6">
        <v>0</v>
      </c>
      <c r="AZ1273" s="6">
        <v>0</v>
      </c>
      <c r="BA1273" s="6">
        <v>0</v>
      </c>
    </row>
    <row r="1274" spans="1:53" hidden="1" x14ac:dyDescent="0.25">
      <c r="A1274" s="6" t="s">
        <v>2834</v>
      </c>
      <c r="B1274" s="36">
        <v>46252</v>
      </c>
      <c r="C1274" s="6" t="s">
        <v>1856</v>
      </c>
      <c r="D1274" s="6" t="s">
        <v>2482</v>
      </c>
      <c r="E1274" s="13">
        <v>6688</v>
      </c>
      <c r="F1274" s="6">
        <v>1</v>
      </c>
      <c r="G1274" s="6">
        <v>30</v>
      </c>
      <c r="H1274" s="8">
        <f t="shared" si="141"/>
        <v>1</v>
      </c>
      <c r="I1274" s="6">
        <f t="shared" si="142"/>
        <v>0</v>
      </c>
      <c r="J1274" s="8">
        <f t="shared" si="143"/>
        <v>0</v>
      </c>
      <c r="K1274" s="6">
        <f t="shared" si="139"/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6">
        <v>0</v>
      </c>
      <c r="AS1274" s="6">
        <v>0</v>
      </c>
      <c r="AT1274" s="6">
        <v>0</v>
      </c>
      <c r="AU1274" s="6">
        <v>0</v>
      </c>
      <c r="AV1274" s="6">
        <v>0</v>
      </c>
      <c r="AW1274" s="6">
        <v>0</v>
      </c>
      <c r="AX1274" s="6">
        <v>0</v>
      </c>
      <c r="AY1274" s="6">
        <v>0</v>
      </c>
      <c r="AZ1274" s="6">
        <v>0</v>
      </c>
      <c r="BA1274" s="6">
        <v>0</v>
      </c>
    </row>
    <row r="1275" spans="1:53" hidden="1" x14ac:dyDescent="0.25">
      <c r="A1275" s="6" t="s">
        <v>2834</v>
      </c>
      <c r="B1275" s="36">
        <v>46252</v>
      </c>
      <c r="C1275" s="6" t="s">
        <v>1856</v>
      </c>
      <c r="D1275" s="6" t="s">
        <v>2457</v>
      </c>
      <c r="E1275" s="13">
        <v>6601</v>
      </c>
      <c r="F1275" s="6">
        <v>12</v>
      </c>
      <c r="G1275" s="6">
        <v>360</v>
      </c>
      <c r="H1275" s="8">
        <f t="shared" si="141"/>
        <v>0.9916666666666667</v>
      </c>
      <c r="I1275" s="6">
        <f t="shared" si="142"/>
        <v>3</v>
      </c>
      <c r="J1275" s="8">
        <f t="shared" si="143"/>
        <v>8.3333333333333332E-3</v>
      </c>
      <c r="K1275" s="6">
        <f t="shared" si="139"/>
        <v>3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3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0</v>
      </c>
      <c r="AM1275" s="6">
        <v>0</v>
      </c>
      <c r="AN1275" s="6">
        <v>0</v>
      </c>
      <c r="AO1275" s="6">
        <v>0</v>
      </c>
      <c r="AP1275" s="6">
        <v>0</v>
      </c>
      <c r="AQ1275" s="6">
        <v>0</v>
      </c>
      <c r="AR1275" s="6">
        <v>0</v>
      </c>
      <c r="AS1275" s="6">
        <v>0</v>
      </c>
      <c r="AT1275" s="6">
        <v>0</v>
      </c>
      <c r="AU1275" s="6">
        <v>0</v>
      </c>
      <c r="AV1275" s="6">
        <v>0</v>
      </c>
      <c r="AW1275" s="6">
        <v>0</v>
      </c>
      <c r="AX1275" s="6">
        <v>0</v>
      </c>
      <c r="AY1275" s="6">
        <v>0</v>
      </c>
      <c r="AZ1275" s="6">
        <v>0</v>
      </c>
      <c r="BA1275" s="6">
        <v>0</v>
      </c>
    </row>
    <row r="1276" spans="1:53" hidden="1" x14ac:dyDescent="0.25">
      <c r="A1276" s="6" t="s">
        <v>2834</v>
      </c>
      <c r="B1276" s="36">
        <v>46252</v>
      </c>
      <c r="C1276" s="6" t="s">
        <v>1856</v>
      </c>
      <c r="D1276" s="6" t="s">
        <v>2457</v>
      </c>
      <c r="E1276" s="13">
        <v>6688</v>
      </c>
      <c r="F1276" s="6">
        <v>12</v>
      </c>
      <c r="G1276" s="6">
        <v>360</v>
      </c>
      <c r="H1276" s="8">
        <f t="shared" si="141"/>
        <v>1</v>
      </c>
      <c r="I1276" s="6">
        <f t="shared" si="142"/>
        <v>0</v>
      </c>
      <c r="J1276" s="8">
        <f t="shared" si="143"/>
        <v>0</v>
      </c>
      <c r="K1276" s="6">
        <f t="shared" si="139"/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6">
        <v>0</v>
      </c>
      <c r="AP1276" s="6">
        <v>0</v>
      </c>
      <c r="AQ1276" s="6">
        <v>0</v>
      </c>
      <c r="AR1276" s="6">
        <v>0</v>
      </c>
      <c r="AS1276" s="6">
        <v>0</v>
      </c>
      <c r="AT1276" s="6">
        <v>0</v>
      </c>
      <c r="AU1276" s="6">
        <v>0</v>
      </c>
      <c r="AV1276" s="6">
        <v>0</v>
      </c>
      <c r="AW1276" s="6">
        <v>0</v>
      </c>
      <c r="AX1276" s="6">
        <v>0</v>
      </c>
      <c r="AY1276" s="6">
        <v>0</v>
      </c>
      <c r="AZ1276" s="6">
        <v>0</v>
      </c>
      <c r="BA1276" s="6">
        <v>0</v>
      </c>
    </row>
    <row r="1277" spans="1:53" hidden="1" x14ac:dyDescent="0.25">
      <c r="A1277" s="6" t="s">
        <v>2834</v>
      </c>
      <c r="B1277" s="36">
        <v>46252</v>
      </c>
      <c r="C1277" s="6" t="s">
        <v>2456</v>
      </c>
      <c r="D1277" s="6" t="s">
        <v>2787</v>
      </c>
      <c r="E1277" s="13">
        <v>6581</v>
      </c>
      <c r="F1277" s="6">
        <v>3</v>
      </c>
      <c r="G1277" s="6">
        <v>90</v>
      </c>
      <c r="H1277" s="8">
        <f t="shared" si="141"/>
        <v>0.98888888888888893</v>
      </c>
      <c r="I1277" s="6">
        <f t="shared" si="142"/>
        <v>1</v>
      </c>
      <c r="J1277" s="8">
        <f t="shared" si="143"/>
        <v>1.1111111111111112E-2</v>
      </c>
      <c r="K1277" s="6">
        <f t="shared" si="139"/>
        <v>1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108">
        <v>1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6">
        <v>0</v>
      </c>
      <c r="AS1277" s="6">
        <v>0</v>
      </c>
      <c r="AT1277" s="6">
        <v>0</v>
      </c>
      <c r="AU1277" s="6">
        <v>0</v>
      </c>
      <c r="AV1277" s="6">
        <v>0</v>
      </c>
      <c r="AW1277" s="6">
        <v>0</v>
      </c>
      <c r="AX1277" s="6">
        <v>0</v>
      </c>
      <c r="AY1277" s="6">
        <v>0</v>
      </c>
      <c r="AZ1277" s="6">
        <v>0</v>
      </c>
      <c r="BA1277" s="6">
        <v>0</v>
      </c>
    </row>
    <row r="1278" spans="1:53" hidden="1" x14ac:dyDescent="0.25">
      <c r="A1278" s="6" t="s">
        <v>2834</v>
      </c>
      <c r="B1278" s="36">
        <v>46252</v>
      </c>
      <c r="C1278" s="6" t="s">
        <v>1856</v>
      </c>
      <c r="D1278" s="6" t="s">
        <v>2568</v>
      </c>
      <c r="E1278" s="13">
        <v>6581</v>
      </c>
      <c r="F1278" s="6">
        <v>1</v>
      </c>
      <c r="G1278" s="6">
        <v>30</v>
      </c>
      <c r="H1278" s="8">
        <f t="shared" si="141"/>
        <v>0.96666666666666667</v>
      </c>
      <c r="I1278" s="6">
        <f t="shared" si="142"/>
        <v>1</v>
      </c>
      <c r="J1278" s="8">
        <f t="shared" si="143"/>
        <v>3.3333333333333333E-2</v>
      </c>
      <c r="K1278" s="6">
        <f t="shared" si="139"/>
        <v>1</v>
      </c>
      <c r="L1278" s="6">
        <v>0</v>
      </c>
      <c r="M1278" s="6">
        <v>0</v>
      </c>
      <c r="N1278" s="6">
        <v>0</v>
      </c>
      <c r="O1278" s="6">
        <v>1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6">
        <v>0</v>
      </c>
      <c r="AL1278" s="6">
        <v>0</v>
      </c>
      <c r="AM1278" s="6">
        <v>0</v>
      </c>
      <c r="AN1278" s="6">
        <v>0</v>
      </c>
      <c r="AO1278" s="6">
        <v>0</v>
      </c>
      <c r="AP1278" s="6">
        <v>0</v>
      </c>
      <c r="AQ1278" s="6">
        <v>0</v>
      </c>
      <c r="AR1278" s="6">
        <v>0</v>
      </c>
      <c r="AS1278" s="6">
        <v>0</v>
      </c>
      <c r="AT1278" s="6">
        <v>0</v>
      </c>
      <c r="AU1278" s="6">
        <v>0</v>
      </c>
      <c r="AV1278" s="6">
        <v>0</v>
      </c>
      <c r="AW1278" s="6">
        <v>0</v>
      </c>
      <c r="AX1278" s="6">
        <v>0</v>
      </c>
      <c r="AY1278" s="6">
        <v>0</v>
      </c>
      <c r="AZ1278" s="6">
        <v>0</v>
      </c>
      <c r="BA1278" s="6">
        <v>0</v>
      </c>
    </row>
    <row r="1279" spans="1:53" hidden="1" x14ac:dyDescent="0.25">
      <c r="A1279" s="6" t="s">
        <v>2834</v>
      </c>
      <c r="B1279" s="36">
        <v>46252</v>
      </c>
      <c r="C1279" s="6" t="s">
        <v>2456</v>
      </c>
      <c r="D1279" s="6" t="s">
        <v>2664</v>
      </c>
      <c r="E1279" s="13">
        <v>6581</v>
      </c>
      <c r="F1279" s="6">
        <v>7</v>
      </c>
      <c r="G1279" s="6">
        <v>210</v>
      </c>
      <c r="H1279" s="8">
        <f t="shared" si="141"/>
        <v>0.99523809523809526</v>
      </c>
      <c r="I1279" s="6">
        <f t="shared" si="142"/>
        <v>1</v>
      </c>
      <c r="J1279" s="8">
        <f t="shared" si="143"/>
        <v>4.7619047619047623E-3</v>
      </c>
      <c r="K1279" s="6">
        <f t="shared" si="139"/>
        <v>1</v>
      </c>
      <c r="L1279" s="6">
        <v>0</v>
      </c>
      <c r="M1279" s="6">
        <v>0</v>
      </c>
      <c r="N1279" s="6">
        <v>0</v>
      </c>
      <c r="O1279" s="6">
        <v>1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6">
        <v>0</v>
      </c>
      <c r="AL1279" s="6">
        <v>0</v>
      </c>
      <c r="AM1279" s="6">
        <v>0</v>
      </c>
      <c r="AN1279" s="6">
        <v>0</v>
      </c>
      <c r="AO1279" s="6">
        <v>0</v>
      </c>
      <c r="AP1279" s="6">
        <v>0</v>
      </c>
      <c r="AQ1279" s="6">
        <v>0</v>
      </c>
      <c r="AR1279" s="6">
        <v>0</v>
      </c>
      <c r="AS1279" s="6">
        <v>0</v>
      </c>
      <c r="AT1279" s="6">
        <v>0</v>
      </c>
      <c r="AU1279" s="6">
        <v>0</v>
      </c>
      <c r="AV1279" s="6">
        <v>0</v>
      </c>
      <c r="AW1279" s="6">
        <v>0</v>
      </c>
      <c r="AX1279" s="6">
        <v>0</v>
      </c>
      <c r="AY1279" s="6">
        <v>0</v>
      </c>
      <c r="AZ1279" s="6">
        <v>0</v>
      </c>
      <c r="BA1279" s="6">
        <v>0</v>
      </c>
    </row>
    <row r="1280" spans="1:53" hidden="1" x14ac:dyDescent="0.25">
      <c r="A1280" s="6" t="s">
        <v>2834</v>
      </c>
      <c r="B1280" s="36">
        <v>46252</v>
      </c>
      <c r="C1280" s="6" t="s">
        <v>2875</v>
      </c>
      <c r="D1280" s="6" t="s">
        <v>2876</v>
      </c>
      <c r="E1280" s="13">
        <v>6581</v>
      </c>
      <c r="F1280" s="6">
        <v>1</v>
      </c>
      <c r="G1280" s="6">
        <v>30</v>
      </c>
      <c r="H1280" s="8">
        <f t="shared" si="141"/>
        <v>0.96666666666666667</v>
      </c>
      <c r="I1280" s="6">
        <f t="shared" si="142"/>
        <v>1</v>
      </c>
      <c r="J1280" s="8">
        <f t="shared" si="143"/>
        <v>3.3333333333333333E-2</v>
      </c>
      <c r="K1280" s="6">
        <f t="shared" si="139"/>
        <v>1</v>
      </c>
      <c r="L1280" s="6">
        <v>0</v>
      </c>
      <c r="M1280" s="6">
        <v>0</v>
      </c>
      <c r="N1280" s="6">
        <v>0</v>
      </c>
      <c r="O1280" s="6">
        <v>1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6">
        <v>0</v>
      </c>
      <c r="AP1280" s="6">
        <v>0</v>
      </c>
      <c r="AQ1280" s="6">
        <v>0</v>
      </c>
      <c r="AR1280" s="6">
        <v>0</v>
      </c>
      <c r="AS1280" s="6">
        <v>0</v>
      </c>
      <c r="AT1280" s="6">
        <v>0</v>
      </c>
      <c r="AU1280" s="6">
        <v>0</v>
      </c>
      <c r="AV1280" s="6">
        <v>0</v>
      </c>
      <c r="AW1280" s="6">
        <v>0</v>
      </c>
      <c r="AX1280" s="6">
        <v>0</v>
      </c>
      <c r="AY1280" s="6">
        <v>0</v>
      </c>
      <c r="AZ1280" s="6">
        <v>0</v>
      </c>
      <c r="BA1280" s="6">
        <v>0</v>
      </c>
    </row>
    <row r="1281" spans="1:53" hidden="1" x14ac:dyDescent="0.25">
      <c r="A1281" s="6" t="s">
        <v>2834</v>
      </c>
      <c r="B1281" s="36">
        <v>46252</v>
      </c>
      <c r="C1281" s="6" t="s">
        <v>2588</v>
      </c>
      <c r="D1281" s="6" t="s">
        <v>2596</v>
      </c>
      <c r="E1281" s="13">
        <v>6601</v>
      </c>
      <c r="F1281" s="6">
        <v>2</v>
      </c>
      <c r="G1281" s="6">
        <v>42</v>
      </c>
      <c r="H1281" s="8">
        <f t="shared" si="141"/>
        <v>1</v>
      </c>
      <c r="I1281" s="6">
        <f t="shared" si="142"/>
        <v>0</v>
      </c>
      <c r="J1281" s="8">
        <f t="shared" si="143"/>
        <v>0</v>
      </c>
      <c r="K1281" s="6">
        <f t="shared" si="139"/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6">
        <v>0</v>
      </c>
      <c r="AL1281" s="6">
        <v>0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6">
        <v>0</v>
      </c>
      <c r="AS1281" s="6">
        <v>0</v>
      </c>
      <c r="AT1281" s="6">
        <v>0</v>
      </c>
      <c r="AU1281" s="6">
        <v>0</v>
      </c>
      <c r="AV1281" s="6">
        <v>0</v>
      </c>
      <c r="AW1281" s="6">
        <v>0</v>
      </c>
      <c r="AX1281" s="6">
        <v>0</v>
      </c>
      <c r="AY1281" s="6">
        <v>0</v>
      </c>
      <c r="AZ1281" s="6">
        <v>0</v>
      </c>
      <c r="BA1281" s="6">
        <v>0</v>
      </c>
    </row>
    <row r="1282" spans="1:53" hidden="1" x14ac:dyDescent="0.25">
      <c r="A1282" s="6" t="s">
        <v>2834</v>
      </c>
      <c r="B1282" s="36">
        <v>46252</v>
      </c>
      <c r="C1282" s="6" t="s">
        <v>2588</v>
      </c>
      <c r="D1282" s="6" t="s">
        <v>2596</v>
      </c>
      <c r="E1282" s="13">
        <v>6688</v>
      </c>
      <c r="F1282" s="6">
        <v>2</v>
      </c>
      <c r="G1282" s="6">
        <v>42</v>
      </c>
      <c r="H1282" s="8">
        <f t="shared" si="141"/>
        <v>1</v>
      </c>
      <c r="I1282" s="6">
        <f t="shared" si="142"/>
        <v>0</v>
      </c>
      <c r="J1282" s="8">
        <f t="shared" si="143"/>
        <v>0</v>
      </c>
      <c r="K1282" s="6">
        <f t="shared" ref="K1282:K1345" si="144">SUM(L1282:U1282)</f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6">
        <v>0</v>
      </c>
      <c r="AN1282" s="6">
        <v>0</v>
      </c>
      <c r="AO1282" s="6">
        <v>0</v>
      </c>
      <c r="AP1282" s="6">
        <v>0</v>
      </c>
      <c r="AQ1282" s="6">
        <v>0</v>
      </c>
      <c r="AR1282" s="6">
        <v>0</v>
      </c>
      <c r="AS1282" s="6">
        <v>0</v>
      </c>
      <c r="AT1282" s="6">
        <v>0</v>
      </c>
      <c r="AU1282" s="6">
        <v>0</v>
      </c>
      <c r="AV1282" s="6">
        <v>0</v>
      </c>
      <c r="AW1282" s="6">
        <v>0</v>
      </c>
      <c r="AX1282" s="6">
        <v>0</v>
      </c>
      <c r="AY1282" s="6">
        <v>0</v>
      </c>
      <c r="AZ1282" s="6">
        <v>0</v>
      </c>
      <c r="BA1282" s="6">
        <v>0</v>
      </c>
    </row>
    <row r="1283" spans="1:53" hidden="1" x14ac:dyDescent="0.25">
      <c r="A1283" s="6" t="s">
        <v>2834</v>
      </c>
      <c r="B1283" s="36">
        <v>46252</v>
      </c>
      <c r="C1283" s="6" t="s">
        <v>2588</v>
      </c>
      <c r="D1283" s="6" t="s">
        <v>2687</v>
      </c>
      <c r="E1283" s="13">
        <v>6601</v>
      </c>
      <c r="F1283" s="6">
        <v>1</v>
      </c>
      <c r="G1283" s="6">
        <v>21</v>
      </c>
      <c r="H1283" s="8">
        <f t="shared" si="141"/>
        <v>1</v>
      </c>
      <c r="I1283" s="6">
        <f t="shared" si="142"/>
        <v>0</v>
      </c>
      <c r="J1283" s="8">
        <f t="shared" si="143"/>
        <v>0</v>
      </c>
      <c r="K1283" s="6">
        <f t="shared" si="144"/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6">
        <v>0</v>
      </c>
      <c r="AP1283" s="6">
        <v>0</v>
      </c>
      <c r="AQ1283" s="6">
        <v>0</v>
      </c>
      <c r="AR1283" s="6">
        <v>0</v>
      </c>
      <c r="AS1283" s="6">
        <v>0</v>
      </c>
      <c r="AT1283" s="6">
        <v>0</v>
      </c>
      <c r="AU1283" s="6">
        <v>0</v>
      </c>
      <c r="AV1283" s="6">
        <v>0</v>
      </c>
      <c r="AW1283" s="6">
        <v>0</v>
      </c>
      <c r="AX1283" s="6">
        <v>0</v>
      </c>
      <c r="AY1283" s="6">
        <v>0</v>
      </c>
      <c r="AZ1283" s="6">
        <v>0</v>
      </c>
      <c r="BA1283" s="6">
        <v>0</v>
      </c>
    </row>
    <row r="1284" spans="1:53" hidden="1" x14ac:dyDescent="0.25">
      <c r="A1284" s="6" t="s">
        <v>2834</v>
      </c>
      <c r="B1284" s="36">
        <v>46252</v>
      </c>
      <c r="C1284" s="6" t="s">
        <v>2588</v>
      </c>
      <c r="D1284" s="6" t="s">
        <v>2687</v>
      </c>
      <c r="E1284" s="13">
        <v>6688</v>
      </c>
      <c r="F1284" s="6">
        <v>1</v>
      </c>
      <c r="G1284" s="6">
        <v>21</v>
      </c>
      <c r="H1284" s="8">
        <f t="shared" si="141"/>
        <v>1</v>
      </c>
      <c r="I1284" s="6">
        <f t="shared" si="142"/>
        <v>0</v>
      </c>
      <c r="J1284" s="8">
        <f t="shared" si="143"/>
        <v>0</v>
      </c>
      <c r="K1284" s="6">
        <f t="shared" si="144"/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s="6">
        <v>0</v>
      </c>
      <c r="AM1284" s="6">
        <v>0</v>
      </c>
      <c r="AN1284" s="6">
        <v>0</v>
      </c>
      <c r="AO1284" s="6">
        <v>0</v>
      </c>
      <c r="AP1284" s="6">
        <v>0</v>
      </c>
      <c r="AQ1284" s="6">
        <v>0</v>
      </c>
      <c r="AR1284" s="6">
        <v>0</v>
      </c>
      <c r="AS1284" s="6">
        <v>0</v>
      </c>
      <c r="AT1284" s="6">
        <v>0</v>
      </c>
      <c r="AU1284" s="6">
        <v>0</v>
      </c>
      <c r="AV1284" s="6">
        <v>0</v>
      </c>
      <c r="AW1284" s="6">
        <v>0</v>
      </c>
      <c r="AX1284" s="6">
        <v>0</v>
      </c>
      <c r="AY1284" s="6">
        <v>0</v>
      </c>
      <c r="AZ1284" s="6">
        <v>0</v>
      </c>
      <c r="BA1284" s="6">
        <v>0</v>
      </c>
    </row>
    <row r="1285" spans="1:53" hidden="1" x14ac:dyDescent="0.25">
      <c r="A1285" s="6" t="s">
        <v>2834</v>
      </c>
      <c r="B1285" s="36">
        <v>46252</v>
      </c>
      <c r="C1285" s="6" t="s">
        <v>2588</v>
      </c>
      <c r="D1285" s="6" t="s">
        <v>2688</v>
      </c>
      <c r="E1285" s="13">
        <v>6581</v>
      </c>
      <c r="F1285" s="6">
        <v>3</v>
      </c>
      <c r="G1285" s="6">
        <v>63</v>
      </c>
      <c r="H1285" s="8">
        <f t="shared" si="141"/>
        <v>1</v>
      </c>
      <c r="I1285" s="6">
        <f t="shared" si="142"/>
        <v>0</v>
      </c>
      <c r="J1285" s="8">
        <f t="shared" si="143"/>
        <v>0</v>
      </c>
      <c r="K1285" s="6">
        <f t="shared" si="144"/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6">
        <v>0</v>
      </c>
      <c r="AL1285" s="6">
        <v>0</v>
      </c>
      <c r="AM1285" s="6">
        <v>0</v>
      </c>
      <c r="AN1285" s="6">
        <v>0</v>
      </c>
      <c r="AO1285" s="6">
        <v>0</v>
      </c>
      <c r="AP1285" s="6">
        <v>0</v>
      </c>
      <c r="AQ1285" s="6">
        <v>0</v>
      </c>
      <c r="AR1285" s="6">
        <v>0</v>
      </c>
      <c r="AS1285" s="6">
        <v>0</v>
      </c>
      <c r="AT1285" s="6">
        <v>0</v>
      </c>
      <c r="AU1285" s="6">
        <v>0</v>
      </c>
      <c r="AV1285" s="6">
        <v>0</v>
      </c>
      <c r="AW1285" s="6">
        <v>0</v>
      </c>
      <c r="AX1285" s="6">
        <v>0</v>
      </c>
      <c r="AY1285" s="6">
        <v>0</v>
      </c>
      <c r="AZ1285" s="6">
        <v>0</v>
      </c>
      <c r="BA1285" s="6">
        <v>0</v>
      </c>
    </row>
    <row r="1286" spans="1:53" hidden="1" x14ac:dyDescent="0.25">
      <c r="A1286" s="6" t="s">
        <v>2834</v>
      </c>
      <c r="B1286" s="36">
        <v>46252</v>
      </c>
      <c r="C1286" s="6" t="s">
        <v>2718</v>
      </c>
      <c r="D1286" s="6" t="s">
        <v>2877</v>
      </c>
      <c r="E1286" s="13">
        <v>6366</v>
      </c>
      <c r="F1286" s="6">
        <v>5</v>
      </c>
      <c r="G1286" s="6">
        <v>740</v>
      </c>
      <c r="H1286" s="8">
        <f t="shared" si="141"/>
        <v>0.99594594594594599</v>
      </c>
      <c r="I1286" s="6">
        <f t="shared" si="142"/>
        <v>3</v>
      </c>
      <c r="J1286" s="8">
        <f t="shared" si="143"/>
        <v>0</v>
      </c>
      <c r="K1286" s="6">
        <f t="shared" si="144"/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6">
        <v>3</v>
      </c>
      <c r="AS1286" s="6">
        <v>0</v>
      </c>
      <c r="AT1286" s="6">
        <v>0</v>
      </c>
      <c r="AU1286" s="6">
        <v>0</v>
      </c>
      <c r="AV1286" s="6">
        <v>0</v>
      </c>
      <c r="AW1286" s="6">
        <v>0</v>
      </c>
      <c r="AX1286" s="6">
        <v>0</v>
      </c>
      <c r="AY1286" s="6">
        <v>0</v>
      </c>
      <c r="AZ1286" s="6">
        <v>0</v>
      </c>
      <c r="BA1286" s="6">
        <v>0</v>
      </c>
    </row>
    <row r="1287" spans="1:53" hidden="1" x14ac:dyDescent="0.25">
      <c r="A1287" s="6" t="s">
        <v>2834</v>
      </c>
      <c r="B1287" s="36">
        <v>46252</v>
      </c>
      <c r="C1287" s="6" t="s">
        <v>2145</v>
      </c>
      <c r="D1287" s="106" t="s">
        <v>2883</v>
      </c>
      <c r="E1287" s="6">
        <v>6601</v>
      </c>
      <c r="F1287" s="6">
        <v>8</v>
      </c>
      <c r="G1287" s="6">
        <v>1360</v>
      </c>
      <c r="H1287" s="8">
        <f t="shared" si="141"/>
        <v>0.99926470588235294</v>
      </c>
      <c r="I1287" s="6">
        <f t="shared" si="142"/>
        <v>1</v>
      </c>
      <c r="J1287" s="8">
        <f t="shared" si="143"/>
        <v>7.3529411764705881E-4</v>
      </c>
      <c r="K1287" s="6">
        <f t="shared" si="144"/>
        <v>1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1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6">
        <v>0</v>
      </c>
      <c r="AS1287" s="6">
        <v>0</v>
      </c>
      <c r="AT1287" s="6">
        <v>0</v>
      </c>
      <c r="AU1287" s="6">
        <v>0</v>
      </c>
      <c r="AV1287" s="6">
        <v>0</v>
      </c>
      <c r="AW1287" s="6">
        <v>0</v>
      </c>
      <c r="AX1287" s="6">
        <v>0</v>
      </c>
      <c r="AY1287" s="6">
        <v>0</v>
      </c>
      <c r="AZ1287" s="6">
        <v>0</v>
      </c>
      <c r="BA1287" s="6">
        <v>0</v>
      </c>
    </row>
    <row r="1288" spans="1:53" hidden="1" x14ac:dyDescent="0.25">
      <c r="A1288" s="6" t="s">
        <v>2834</v>
      </c>
      <c r="B1288" s="36">
        <v>46252</v>
      </c>
      <c r="C1288" s="6" t="s">
        <v>2145</v>
      </c>
      <c r="D1288" s="106" t="s">
        <v>2883</v>
      </c>
      <c r="E1288" s="6">
        <v>6688</v>
      </c>
      <c r="F1288" s="6">
        <v>8</v>
      </c>
      <c r="G1288" s="6">
        <v>1360</v>
      </c>
      <c r="H1288" s="8">
        <f t="shared" si="141"/>
        <v>0.99779411764705883</v>
      </c>
      <c r="I1288" s="6">
        <f t="shared" si="142"/>
        <v>3</v>
      </c>
      <c r="J1288" s="8">
        <f t="shared" si="143"/>
        <v>2.2058823529411764E-3</v>
      </c>
      <c r="K1288" s="6">
        <f t="shared" si="144"/>
        <v>3</v>
      </c>
      <c r="L1288" s="6">
        <v>0</v>
      </c>
      <c r="M1288" s="6">
        <v>0</v>
      </c>
      <c r="N1288" s="6">
        <v>0</v>
      </c>
      <c r="O1288" s="6">
        <v>3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6">
        <v>0</v>
      </c>
      <c r="AS1288" s="6">
        <v>0</v>
      </c>
      <c r="AT1288" s="6">
        <v>0</v>
      </c>
      <c r="AU1288" s="6">
        <v>0</v>
      </c>
      <c r="AV1288" s="6">
        <v>0</v>
      </c>
      <c r="AW1288" s="6">
        <v>0</v>
      </c>
      <c r="AX1288" s="6">
        <v>0</v>
      </c>
      <c r="AY1288" s="6">
        <v>0</v>
      </c>
      <c r="AZ1288" s="6">
        <v>0</v>
      </c>
      <c r="BA1288" s="6">
        <v>0</v>
      </c>
    </row>
    <row r="1289" spans="1:53" hidden="1" x14ac:dyDescent="0.25">
      <c r="A1289" s="6" t="s">
        <v>2834</v>
      </c>
      <c r="B1289" s="36">
        <v>46253</v>
      </c>
      <c r="C1289" s="6" t="s">
        <v>2145</v>
      </c>
      <c r="D1289" s="6" t="s">
        <v>2462</v>
      </c>
      <c r="E1289" s="6">
        <v>6494</v>
      </c>
      <c r="F1289" s="96">
        <v>1</v>
      </c>
      <c r="G1289" s="6">
        <v>170</v>
      </c>
      <c r="H1289" s="8">
        <f t="shared" si="141"/>
        <v>1</v>
      </c>
      <c r="I1289" s="6">
        <f t="shared" si="142"/>
        <v>0</v>
      </c>
      <c r="J1289" s="8">
        <f t="shared" si="143"/>
        <v>0</v>
      </c>
      <c r="K1289" s="6">
        <f t="shared" si="144"/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s="6">
        <v>0</v>
      </c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6">
        <v>0</v>
      </c>
      <c r="AS1289" s="6">
        <v>0</v>
      </c>
      <c r="AT1289" s="6">
        <v>0</v>
      </c>
      <c r="AU1289" s="6">
        <v>0</v>
      </c>
      <c r="AV1289" s="6">
        <v>0</v>
      </c>
      <c r="AW1289" s="6">
        <v>0</v>
      </c>
      <c r="AX1289" s="6">
        <v>0</v>
      </c>
      <c r="AY1289" s="6">
        <v>0</v>
      </c>
      <c r="AZ1289" s="6">
        <v>0</v>
      </c>
      <c r="BA1289" s="6">
        <v>0</v>
      </c>
    </row>
    <row r="1290" spans="1:53" hidden="1" x14ac:dyDescent="0.25">
      <c r="A1290" s="6" t="s">
        <v>2834</v>
      </c>
      <c r="B1290" s="36">
        <v>46253</v>
      </c>
      <c r="C1290" s="6" t="s">
        <v>2145</v>
      </c>
      <c r="D1290" s="6" t="s">
        <v>2462</v>
      </c>
      <c r="E1290" s="6">
        <v>6905</v>
      </c>
      <c r="F1290" s="96">
        <v>1</v>
      </c>
      <c r="G1290" s="6">
        <v>170</v>
      </c>
      <c r="H1290" s="8">
        <f t="shared" si="141"/>
        <v>1</v>
      </c>
      <c r="I1290" s="6">
        <f t="shared" si="142"/>
        <v>0</v>
      </c>
      <c r="J1290" s="8">
        <f t="shared" si="143"/>
        <v>0</v>
      </c>
      <c r="K1290" s="6">
        <f t="shared" si="144"/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6">
        <v>0</v>
      </c>
      <c r="AP1290" s="6">
        <v>0</v>
      </c>
      <c r="AQ1290" s="6">
        <v>0</v>
      </c>
      <c r="AR1290" s="6">
        <v>0</v>
      </c>
      <c r="AS1290" s="6">
        <v>0</v>
      </c>
      <c r="AT1290" s="6">
        <v>0</v>
      </c>
      <c r="AU1290" s="6">
        <v>0</v>
      </c>
      <c r="AV1290" s="6">
        <v>0</v>
      </c>
      <c r="AW1290" s="6">
        <v>0</v>
      </c>
      <c r="AX1290" s="6">
        <v>0</v>
      </c>
      <c r="AY1290" s="6">
        <v>0</v>
      </c>
      <c r="AZ1290" s="6">
        <v>0</v>
      </c>
      <c r="BA1290" s="6">
        <v>0</v>
      </c>
    </row>
    <row r="1291" spans="1:53" hidden="1" x14ac:dyDescent="0.25">
      <c r="A1291" s="6" t="s">
        <v>2834</v>
      </c>
      <c r="B1291" s="36">
        <v>46253</v>
      </c>
      <c r="C1291" s="6" t="s">
        <v>1275</v>
      </c>
      <c r="D1291" s="6" t="s">
        <v>2779</v>
      </c>
      <c r="E1291" s="6">
        <v>6905</v>
      </c>
      <c r="F1291" s="6">
        <v>1</v>
      </c>
      <c r="G1291" s="6">
        <f>F1291*21</f>
        <v>21</v>
      </c>
      <c r="H1291" s="8">
        <f t="shared" si="141"/>
        <v>1</v>
      </c>
      <c r="I1291" s="6">
        <f t="shared" si="142"/>
        <v>0</v>
      </c>
      <c r="J1291" s="8">
        <f t="shared" si="143"/>
        <v>0</v>
      </c>
      <c r="K1291" s="6">
        <f t="shared" si="144"/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s="6">
        <v>0</v>
      </c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6">
        <v>0</v>
      </c>
      <c r="AS1291" s="6">
        <v>0</v>
      </c>
      <c r="AT1291" s="6">
        <v>0</v>
      </c>
      <c r="AU1291" s="6">
        <v>0</v>
      </c>
      <c r="AV1291" s="6">
        <v>0</v>
      </c>
      <c r="AW1291" s="6">
        <v>0</v>
      </c>
      <c r="AX1291" s="6">
        <v>0</v>
      </c>
      <c r="AY1291" s="6">
        <v>0</v>
      </c>
      <c r="AZ1291" s="6">
        <v>0</v>
      </c>
      <c r="BA1291" s="6">
        <v>0</v>
      </c>
    </row>
    <row r="1292" spans="1:53" hidden="1" x14ac:dyDescent="0.25">
      <c r="A1292" s="6" t="s">
        <v>2834</v>
      </c>
      <c r="B1292" s="36">
        <v>46253</v>
      </c>
      <c r="C1292" s="6" t="s">
        <v>2891</v>
      </c>
      <c r="D1292" s="6" t="s">
        <v>2892</v>
      </c>
      <c r="E1292" s="13">
        <v>6905</v>
      </c>
      <c r="F1292" s="6">
        <v>1</v>
      </c>
      <c r="G1292" s="6">
        <v>21</v>
      </c>
      <c r="H1292" s="8">
        <f t="shared" si="141"/>
        <v>1</v>
      </c>
      <c r="I1292" s="6">
        <f t="shared" si="142"/>
        <v>0</v>
      </c>
      <c r="J1292" s="8">
        <f t="shared" si="143"/>
        <v>0</v>
      </c>
      <c r="K1292" s="6">
        <f t="shared" si="144"/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6">
        <v>0</v>
      </c>
      <c r="AS1292" s="6">
        <v>0</v>
      </c>
      <c r="AT1292" s="6">
        <v>0</v>
      </c>
      <c r="AU1292" s="6">
        <v>0</v>
      </c>
      <c r="AV1292" s="6">
        <v>0</v>
      </c>
      <c r="AW1292" s="6">
        <v>0</v>
      </c>
      <c r="AX1292" s="6">
        <v>0</v>
      </c>
      <c r="AY1292" s="6">
        <v>0</v>
      </c>
      <c r="AZ1292" s="6">
        <v>0</v>
      </c>
      <c r="BA1292" s="6">
        <v>0</v>
      </c>
    </row>
    <row r="1293" spans="1:53" hidden="1" x14ac:dyDescent="0.25">
      <c r="A1293" s="6" t="s">
        <v>2834</v>
      </c>
      <c r="B1293" s="36">
        <v>46253</v>
      </c>
      <c r="C1293" s="6" t="s">
        <v>1279</v>
      </c>
      <c r="D1293" s="6" t="s">
        <v>2893</v>
      </c>
      <c r="E1293" s="13">
        <v>6905</v>
      </c>
      <c r="F1293" s="6">
        <v>1</v>
      </c>
      <c r="G1293" s="6">
        <v>21</v>
      </c>
      <c r="H1293" s="8">
        <f t="shared" si="141"/>
        <v>1</v>
      </c>
      <c r="I1293" s="6">
        <f t="shared" si="142"/>
        <v>0</v>
      </c>
      <c r="J1293" s="8">
        <f t="shared" si="143"/>
        <v>0</v>
      </c>
      <c r="K1293" s="6">
        <f t="shared" si="144"/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6">
        <v>0</v>
      </c>
      <c r="AS1293" s="6">
        <v>0</v>
      </c>
      <c r="AT1293" s="6">
        <v>0</v>
      </c>
      <c r="AU1293" s="6">
        <v>0</v>
      </c>
      <c r="AV1293" s="6">
        <v>0</v>
      </c>
      <c r="AW1293" s="6">
        <v>0</v>
      </c>
      <c r="AX1293" s="6">
        <v>0</v>
      </c>
      <c r="AY1293" s="6">
        <v>0</v>
      </c>
      <c r="AZ1293" s="6">
        <v>0</v>
      </c>
      <c r="BA1293" s="6">
        <v>0</v>
      </c>
    </row>
    <row r="1294" spans="1:53" hidden="1" x14ac:dyDescent="0.25">
      <c r="A1294" s="6" t="s">
        <v>2834</v>
      </c>
      <c r="B1294" s="36">
        <v>46253</v>
      </c>
      <c r="C1294" s="6" t="s">
        <v>1279</v>
      </c>
      <c r="D1294" s="6" t="s">
        <v>2622</v>
      </c>
      <c r="E1294" s="6">
        <v>6905</v>
      </c>
      <c r="F1294" s="6">
        <v>1</v>
      </c>
      <c r="G1294" s="6">
        <f>F1294*21</f>
        <v>21</v>
      </c>
      <c r="H1294" s="8">
        <f t="shared" si="141"/>
        <v>1</v>
      </c>
      <c r="I1294" s="6">
        <f t="shared" si="142"/>
        <v>0</v>
      </c>
      <c r="J1294" s="8">
        <f t="shared" si="143"/>
        <v>0</v>
      </c>
      <c r="K1294" s="6">
        <f t="shared" si="144"/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6">
        <v>0</v>
      </c>
      <c r="AL1294" s="6">
        <v>0</v>
      </c>
      <c r="AM1294" s="6">
        <v>0</v>
      </c>
      <c r="AN1294" s="6">
        <v>0</v>
      </c>
      <c r="AO1294" s="6">
        <v>0</v>
      </c>
      <c r="AP1294" s="6">
        <v>0</v>
      </c>
      <c r="AQ1294" s="6">
        <v>0</v>
      </c>
      <c r="AR1294" s="6">
        <v>0</v>
      </c>
      <c r="AS1294" s="6">
        <v>0</v>
      </c>
      <c r="AT1294" s="6">
        <v>0</v>
      </c>
      <c r="AU1294" s="6">
        <v>0</v>
      </c>
      <c r="AV1294" s="6">
        <v>0</v>
      </c>
      <c r="AW1294" s="6">
        <v>0</v>
      </c>
      <c r="AX1294" s="6">
        <v>0</v>
      </c>
      <c r="AY1294" s="6">
        <v>0</v>
      </c>
      <c r="AZ1294" s="6">
        <v>0</v>
      </c>
      <c r="BA1294" s="6">
        <v>0</v>
      </c>
    </row>
    <row r="1295" spans="1:53" hidden="1" x14ac:dyDescent="0.25">
      <c r="A1295" s="6" t="s">
        <v>2834</v>
      </c>
      <c r="B1295" s="36">
        <v>46253</v>
      </c>
      <c r="C1295" s="6" t="s">
        <v>1868</v>
      </c>
      <c r="D1295" s="6" t="s">
        <v>2835</v>
      </c>
      <c r="E1295" s="6">
        <v>6601</v>
      </c>
      <c r="F1295" s="6">
        <v>1</v>
      </c>
      <c r="G1295" s="6">
        <v>120</v>
      </c>
      <c r="H1295" s="8">
        <f t="shared" si="141"/>
        <v>0.98333333333333328</v>
      </c>
      <c r="I1295" s="6">
        <f t="shared" si="142"/>
        <v>2</v>
      </c>
      <c r="J1295" s="8">
        <f t="shared" si="143"/>
        <v>1.6666666666666666E-2</v>
      </c>
      <c r="K1295" s="6">
        <f t="shared" si="144"/>
        <v>2</v>
      </c>
      <c r="L1295" s="6">
        <v>0</v>
      </c>
      <c r="M1295" s="6">
        <v>0</v>
      </c>
      <c r="N1295" s="6">
        <v>0</v>
      </c>
      <c r="O1295" s="6">
        <v>1</v>
      </c>
      <c r="P1295" s="6">
        <v>0</v>
      </c>
      <c r="Q1295" s="6">
        <v>1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6">
        <v>0</v>
      </c>
      <c r="AL1295" s="6">
        <v>0</v>
      </c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6">
        <v>0</v>
      </c>
      <c r="AS1295" s="6">
        <v>0</v>
      </c>
      <c r="AT1295" s="6">
        <v>0</v>
      </c>
      <c r="AU1295" s="6">
        <v>0</v>
      </c>
      <c r="AV1295" s="6">
        <v>0</v>
      </c>
      <c r="AW1295" s="6">
        <v>0</v>
      </c>
      <c r="AX1295" s="6">
        <v>0</v>
      </c>
      <c r="AY1295" s="6">
        <v>0</v>
      </c>
      <c r="AZ1295" s="6">
        <v>0</v>
      </c>
      <c r="BA1295" s="6">
        <v>0</v>
      </c>
    </row>
    <row r="1296" spans="1:53" hidden="1" x14ac:dyDescent="0.25">
      <c r="A1296" s="6" t="s">
        <v>2834</v>
      </c>
      <c r="B1296" s="36">
        <v>46253</v>
      </c>
      <c r="C1296" s="6" t="s">
        <v>1868</v>
      </c>
      <c r="D1296" s="6" t="s">
        <v>2835</v>
      </c>
      <c r="E1296" s="6">
        <v>6688</v>
      </c>
      <c r="F1296" s="6">
        <v>1</v>
      </c>
      <c r="G1296" s="6">
        <v>120</v>
      </c>
      <c r="H1296" s="8">
        <f t="shared" ref="H1296:H1359" si="145">1-I1296/G1296</f>
        <v>1</v>
      </c>
      <c r="I1296" s="6">
        <f t="shared" si="142"/>
        <v>0</v>
      </c>
      <c r="J1296" s="8">
        <f t="shared" si="143"/>
        <v>0</v>
      </c>
      <c r="K1296" s="6">
        <f t="shared" si="144"/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  <c r="AK1296" s="6">
        <v>0</v>
      </c>
      <c r="AL1296" s="6">
        <v>0</v>
      </c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6">
        <v>0</v>
      </c>
      <c r="AS1296" s="6">
        <v>0</v>
      </c>
      <c r="AT1296" s="6">
        <v>0</v>
      </c>
      <c r="AU1296" s="6">
        <v>0</v>
      </c>
      <c r="AV1296" s="6">
        <v>0</v>
      </c>
      <c r="AW1296" s="6">
        <v>0</v>
      </c>
      <c r="AX1296" s="6">
        <v>0</v>
      </c>
      <c r="AY1296" s="6">
        <v>0</v>
      </c>
      <c r="AZ1296" s="6">
        <v>0</v>
      </c>
      <c r="BA1296" s="6">
        <v>0</v>
      </c>
    </row>
    <row r="1297" spans="1:53" hidden="1" x14ac:dyDescent="0.25">
      <c r="A1297" s="6" t="s">
        <v>2834</v>
      </c>
      <c r="B1297" s="36">
        <v>46253</v>
      </c>
      <c r="C1297" s="39" t="s">
        <v>1279</v>
      </c>
      <c r="D1297" s="6" t="s">
        <v>1540</v>
      </c>
      <c r="E1297" s="13">
        <v>6601</v>
      </c>
      <c r="F1297" s="6">
        <v>12</v>
      </c>
      <c r="G1297" s="6">
        <f>F1297*21</f>
        <v>252</v>
      </c>
      <c r="H1297" s="8">
        <f t="shared" si="145"/>
        <v>0.99603174603174605</v>
      </c>
      <c r="I1297" s="6">
        <f t="shared" si="142"/>
        <v>1</v>
      </c>
      <c r="J1297" s="8">
        <f t="shared" si="143"/>
        <v>3.968253968253968E-3</v>
      </c>
      <c r="K1297" s="6">
        <f t="shared" si="144"/>
        <v>1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1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6">
        <v>0</v>
      </c>
      <c r="AS1297" s="6">
        <v>0</v>
      </c>
      <c r="AT1297" s="6">
        <v>0</v>
      </c>
      <c r="AU1297" s="6">
        <v>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</row>
    <row r="1298" spans="1:53" hidden="1" x14ac:dyDescent="0.25">
      <c r="A1298" s="6" t="s">
        <v>2834</v>
      </c>
      <c r="B1298" s="36">
        <v>46253</v>
      </c>
      <c r="C1298" s="39" t="s">
        <v>1279</v>
      </c>
      <c r="D1298" s="6" t="s">
        <v>1540</v>
      </c>
      <c r="E1298" s="13">
        <v>6688</v>
      </c>
      <c r="F1298" s="6">
        <v>12</v>
      </c>
      <c r="G1298" s="6">
        <f>F1298*21</f>
        <v>252</v>
      </c>
      <c r="H1298" s="8">
        <f t="shared" si="145"/>
        <v>1</v>
      </c>
      <c r="I1298" s="6">
        <f t="shared" si="142"/>
        <v>0</v>
      </c>
      <c r="J1298" s="8">
        <f t="shared" si="143"/>
        <v>0</v>
      </c>
      <c r="K1298" s="6">
        <f t="shared" si="144"/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6">
        <v>0</v>
      </c>
      <c r="AS1298" s="6">
        <v>0</v>
      </c>
      <c r="AT1298" s="6">
        <v>0</v>
      </c>
      <c r="AU1298" s="6">
        <v>0</v>
      </c>
      <c r="AV1298" s="6">
        <v>0</v>
      </c>
      <c r="AW1298" s="6">
        <v>0</v>
      </c>
      <c r="AX1298" s="6">
        <v>0</v>
      </c>
      <c r="AY1298" s="6">
        <v>0</v>
      </c>
      <c r="AZ1298" s="6">
        <v>0</v>
      </c>
      <c r="BA1298" s="6">
        <v>0</v>
      </c>
    </row>
    <row r="1299" spans="1:53" hidden="1" x14ac:dyDescent="0.25">
      <c r="A1299" s="6" t="s">
        <v>2834</v>
      </c>
      <c r="B1299" s="36">
        <v>46253</v>
      </c>
      <c r="C1299" s="39" t="s">
        <v>1279</v>
      </c>
      <c r="D1299" s="6" t="s">
        <v>2751</v>
      </c>
      <c r="E1299" s="13">
        <v>6601</v>
      </c>
      <c r="F1299" s="6">
        <v>1</v>
      </c>
      <c r="G1299" s="6">
        <f>F1299*21</f>
        <v>21</v>
      </c>
      <c r="H1299" s="8">
        <f t="shared" si="145"/>
        <v>1</v>
      </c>
      <c r="I1299" s="6">
        <f t="shared" si="142"/>
        <v>0</v>
      </c>
      <c r="J1299" s="8">
        <f t="shared" si="143"/>
        <v>0</v>
      </c>
      <c r="K1299" s="6">
        <f t="shared" si="144"/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6">
        <v>0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6">
        <v>0</v>
      </c>
      <c r="AS1299" s="6">
        <v>0</v>
      </c>
      <c r="AT1299" s="6">
        <v>0</v>
      </c>
      <c r="AU1299" s="6">
        <v>0</v>
      </c>
      <c r="AV1299" s="6">
        <v>0</v>
      </c>
      <c r="AW1299" s="6">
        <v>0</v>
      </c>
      <c r="AX1299" s="6">
        <v>0</v>
      </c>
      <c r="AY1299" s="6">
        <v>0</v>
      </c>
      <c r="AZ1299" s="6">
        <v>0</v>
      </c>
      <c r="BA1299" s="6">
        <v>0</v>
      </c>
    </row>
    <row r="1300" spans="1:53" hidden="1" x14ac:dyDescent="0.25">
      <c r="A1300" s="6" t="s">
        <v>2834</v>
      </c>
      <c r="B1300" s="36">
        <v>46253</v>
      </c>
      <c r="C1300" s="39" t="s">
        <v>1279</v>
      </c>
      <c r="D1300" s="6" t="s">
        <v>2751</v>
      </c>
      <c r="E1300" s="13">
        <v>6688</v>
      </c>
      <c r="F1300" s="6">
        <v>1</v>
      </c>
      <c r="G1300" s="6">
        <f>F1300*21</f>
        <v>21</v>
      </c>
      <c r="H1300" s="8">
        <f t="shared" si="145"/>
        <v>0.95238095238095233</v>
      </c>
      <c r="I1300" s="6">
        <f t="shared" si="142"/>
        <v>1</v>
      </c>
      <c r="J1300" s="8">
        <f t="shared" si="143"/>
        <v>4.7619047619047616E-2</v>
      </c>
      <c r="K1300" s="6">
        <f t="shared" si="144"/>
        <v>1</v>
      </c>
      <c r="L1300" s="6">
        <v>0</v>
      </c>
      <c r="M1300" s="6">
        <v>0</v>
      </c>
      <c r="N1300" s="6">
        <v>0</v>
      </c>
      <c r="O1300" s="6">
        <v>1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6">
        <v>0</v>
      </c>
      <c r="AL1300" s="6">
        <v>0</v>
      </c>
      <c r="AM1300" s="6">
        <v>0</v>
      </c>
      <c r="AN1300" s="6">
        <v>0</v>
      </c>
      <c r="AO1300" s="6"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6">
        <v>0</v>
      </c>
      <c r="AV1300" s="6">
        <v>0</v>
      </c>
      <c r="AW1300" s="6">
        <v>0</v>
      </c>
      <c r="AX1300" s="6">
        <v>0</v>
      </c>
      <c r="AY1300" s="6">
        <v>0</v>
      </c>
      <c r="AZ1300" s="6">
        <v>0</v>
      </c>
      <c r="BA1300" s="6">
        <v>0</v>
      </c>
    </row>
    <row r="1301" spans="1:53" hidden="1" x14ac:dyDescent="0.25">
      <c r="A1301" s="6" t="s">
        <v>2834</v>
      </c>
      <c r="B1301" s="36">
        <v>46253</v>
      </c>
      <c r="C1301" s="6" t="s">
        <v>1856</v>
      </c>
      <c r="D1301" s="6" t="s">
        <v>1857</v>
      </c>
      <c r="E1301" s="13">
        <v>6601</v>
      </c>
      <c r="F1301" s="6">
        <v>10</v>
      </c>
      <c r="G1301" s="6">
        <v>300</v>
      </c>
      <c r="H1301" s="8">
        <f t="shared" si="145"/>
        <v>1</v>
      </c>
      <c r="I1301" s="6">
        <f t="shared" si="142"/>
        <v>0</v>
      </c>
      <c r="J1301" s="8">
        <f t="shared" si="143"/>
        <v>0</v>
      </c>
      <c r="K1301" s="6">
        <f t="shared" si="144"/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6">
        <v>0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6">
        <v>0</v>
      </c>
      <c r="AS1301" s="6">
        <v>0</v>
      </c>
      <c r="AT1301" s="6">
        <v>0</v>
      </c>
      <c r="AU1301" s="6">
        <v>0</v>
      </c>
      <c r="AV1301" s="6">
        <v>0</v>
      </c>
      <c r="AW1301" s="6">
        <v>0</v>
      </c>
      <c r="AX1301" s="6">
        <v>0</v>
      </c>
      <c r="AY1301" s="6">
        <v>0</v>
      </c>
      <c r="AZ1301" s="6">
        <v>0</v>
      </c>
      <c r="BA1301" s="6">
        <v>0</v>
      </c>
    </row>
    <row r="1302" spans="1:53" hidden="1" x14ac:dyDescent="0.25">
      <c r="A1302" s="6" t="s">
        <v>2834</v>
      </c>
      <c r="B1302" s="36">
        <v>46253</v>
      </c>
      <c r="C1302" s="6" t="s">
        <v>1856</v>
      </c>
      <c r="D1302" s="6" t="s">
        <v>1857</v>
      </c>
      <c r="E1302" s="13">
        <v>6688</v>
      </c>
      <c r="F1302" s="6">
        <v>12</v>
      </c>
      <c r="G1302" s="6">
        <v>360</v>
      </c>
      <c r="H1302" s="8">
        <f t="shared" si="145"/>
        <v>0.99722222222222223</v>
      </c>
      <c r="I1302" s="6">
        <f t="shared" si="142"/>
        <v>1</v>
      </c>
      <c r="J1302" s="8">
        <f t="shared" si="143"/>
        <v>2.7777777777777779E-3</v>
      </c>
      <c r="K1302" s="6">
        <f t="shared" si="144"/>
        <v>1</v>
      </c>
      <c r="L1302" s="6">
        <v>0</v>
      </c>
      <c r="M1302" s="6">
        <v>0</v>
      </c>
      <c r="N1302" s="6">
        <v>1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6">
        <v>0</v>
      </c>
      <c r="AP1302" s="6">
        <v>0</v>
      </c>
      <c r="AQ1302" s="6">
        <v>0</v>
      </c>
      <c r="AR1302" s="6">
        <v>0</v>
      </c>
      <c r="AS1302" s="6">
        <v>0</v>
      </c>
      <c r="AT1302" s="6">
        <v>0</v>
      </c>
      <c r="AU1302" s="6">
        <v>0</v>
      </c>
      <c r="AV1302" s="6">
        <v>0</v>
      </c>
      <c r="AW1302" s="6">
        <v>0</v>
      </c>
      <c r="AX1302" s="6">
        <v>0</v>
      </c>
      <c r="AY1302" s="6">
        <v>0</v>
      </c>
      <c r="AZ1302" s="6">
        <v>0</v>
      </c>
      <c r="BA1302" s="6">
        <v>0</v>
      </c>
    </row>
    <row r="1303" spans="1:53" hidden="1" x14ac:dyDescent="0.25">
      <c r="A1303" s="6" t="s">
        <v>2834</v>
      </c>
      <c r="B1303" s="36">
        <v>46253</v>
      </c>
      <c r="C1303" s="6" t="s">
        <v>1856</v>
      </c>
      <c r="D1303" s="6" t="s">
        <v>2519</v>
      </c>
      <c r="E1303" s="13">
        <v>6601</v>
      </c>
      <c r="F1303" s="6">
        <v>8</v>
      </c>
      <c r="G1303" s="6">
        <v>240</v>
      </c>
      <c r="H1303" s="8">
        <f t="shared" si="145"/>
        <v>0.99583333333333335</v>
      </c>
      <c r="I1303" s="6">
        <f t="shared" si="142"/>
        <v>1</v>
      </c>
      <c r="J1303" s="8">
        <f t="shared" si="143"/>
        <v>4.1666666666666666E-3</v>
      </c>
      <c r="K1303" s="6">
        <f t="shared" si="144"/>
        <v>1</v>
      </c>
      <c r="L1303" s="6">
        <v>0</v>
      </c>
      <c r="M1303" s="6">
        <v>0</v>
      </c>
      <c r="N1303" s="6">
        <v>0</v>
      </c>
      <c r="O1303" s="6">
        <v>1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6">
        <v>0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>
        <v>0</v>
      </c>
      <c r="AS1303" s="6">
        <v>0</v>
      </c>
      <c r="AT1303" s="6">
        <v>0</v>
      </c>
      <c r="AU1303" s="6">
        <v>0</v>
      </c>
      <c r="AV1303" s="6">
        <v>0</v>
      </c>
      <c r="AW1303" s="6">
        <v>0</v>
      </c>
      <c r="AX1303" s="6">
        <v>0</v>
      </c>
      <c r="AY1303" s="6">
        <v>0</v>
      </c>
      <c r="AZ1303" s="6">
        <v>0</v>
      </c>
      <c r="BA1303" s="6">
        <v>0</v>
      </c>
    </row>
    <row r="1304" spans="1:53" hidden="1" x14ac:dyDescent="0.25">
      <c r="A1304" s="6" t="s">
        <v>2834</v>
      </c>
      <c r="B1304" s="36">
        <v>46253</v>
      </c>
      <c r="C1304" s="6" t="s">
        <v>1856</v>
      </c>
      <c r="D1304" s="6" t="s">
        <v>2519</v>
      </c>
      <c r="E1304" s="13">
        <v>6688</v>
      </c>
      <c r="F1304" s="6">
        <v>9</v>
      </c>
      <c r="G1304" s="6">
        <v>270</v>
      </c>
      <c r="H1304" s="8">
        <f t="shared" si="145"/>
        <v>1</v>
      </c>
      <c r="I1304" s="6">
        <f t="shared" si="142"/>
        <v>0</v>
      </c>
      <c r="J1304" s="8">
        <f t="shared" si="143"/>
        <v>0</v>
      </c>
      <c r="K1304" s="6">
        <f t="shared" si="144"/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s="6">
        <v>0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6">
        <v>0</v>
      </c>
      <c r="AS1304" s="6">
        <v>0</v>
      </c>
      <c r="AT1304" s="6">
        <v>0</v>
      </c>
      <c r="AU1304" s="6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</row>
    <row r="1305" spans="1:53" hidden="1" x14ac:dyDescent="0.25">
      <c r="A1305" s="6" t="s">
        <v>2834</v>
      </c>
      <c r="B1305" s="36">
        <v>46253</v>
      </c>
      <c r="C1305" s="6" t="s">
        <v>1856</v>
      </c>
      <c r="D1305" s="6" t="s">
        <v>2630</v>
      </c>
      <c r="E1305" s="13">
        <v>6601</v>
      </c>
      <c r="F1305" s="6">
        <v>1</v>
      </c>
      <c r="G1305" s="6">
        <v>30</v>
      </c>
      <c r="H1305" s="8">
        <f t="shared" si="145"/>
        <v>1</v>
      </c>
      <c r="I1305" s="6">
        <f t="shared" si="142"/>
        <v>0</v>
      </c>
      <c r="J1305" s="8">
        <f t="shared" si="143"/>
        <v>0</v>
      </c>
      <c r="K1305" s="6">
        <f t="shared" si="144"/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s="6">
        <v>0</v>
      </c>
      <c r="AM1305" s="6">
        <v>0</v>
      </c>
      <c r="AN1305" s="6">
        <v>0</v>
      </c>
      <c r="AO1305" s="6">
        <v>0</v>
      </c>
      <c r="AP1305" s="6">
        <v>0</v>
      </c>
      <c r="AQ1305" s="6">
        <v>0</v>
      </c>
      <c r="AR1305" s="6">
        <v>0</v>
      </c>
      <c r="AS1305" s="6">
        <v>0</v>
      </c>
      <c r="AT1305" s="6">
        <v>0</v>
      </c>
      <c r="AU1305" s="6">
        <v>0</v>
      </c>
      <c r="AV1305" s="6">
        <v>0</v>
      </c>
      <c r="AW1305" s="6">
        <v>0</v>
      </c>
      <c r="AX1305" s="6">
        <v>0</v>
      </c>
      <c r="AY1305" s="6">
        <v>0</v>
      </c>
      <c r="AZ1305" s="6">
        <v>0</v>
      </c>
      <c r="BA1305" s="6">
        <v>0</v>
      </c>
    </row>
    <row r="1306" spans="1:53" hidden="1" x14ac:dyDescent="0.25">
      <c r="A1306" s="6" t="s">
        <v>2834</v>
      </c>
      <c r="B1306" s="36">
        <v>46253</v>
      </c>
      <c r="C1306" s="6" t="s">
        <v>1856</v>
      </c>
      <c r="D1306" s="6" t="s">
        <v>2630</v>
      </c>
      <c r="E1306" s="13">
        <v>6688</v>
      </c>
      <c r="F1306" s="6">
        <v>1</v>
      </c>
      <c r="G1306" s="6">
        <v>30</v>
      </c>
      <c r="H1306" s="8">
        <f t="shared" si="145"/>
        <v>1</v>
      </c>
      <c r="I1306" s="6">
        <f t="shared" ref="I1306:I1369" si="146">SUM(L1306:AZ1306)</f>
        <v>0</v>
      </c>
      <c r="J1306" s="8">
        <f t="shared" si="143"/>
        <v>0</v>
      </c>
      <c r="K1306" s="6">
        <f t="shared" si="144"/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s="6">
        <v>0</v>
      </c>
      <c r="AM1306" s="6">
        <v>0</v>
      </c>
      <c r="AN1306" s="6">
        <v>0</v>
      </c>
      <c r="AO1306" s="6">
        <v>0</v>
      </c>
      <c r="AP1306" s="6">
        <v>0</v>
      </c>
      <c r="AQ1306" s="6">
        <v>0</v>
      </c>
      <c r="AR1306" s="6">
        <v>0</v>
      </c>
      <c r="AS1306" s="6">
        <v>0</v>
      </c>
      <c r="AT1306" s="6">
        <v>0</v>
      </c>
      <c r="AU1306" s="6">
        <v>0</v>
      </c>
      <c r="AV1306" s="6">
        <v>0</v>
      </c>
      <c r="AW1306" s="6">
        <v>0</v>
      </c>
      <c r="AX1306" s="6">
        <v>0</v>
      </c>
      <c r="AY1306" s="6">
        <v>0</v>
      </c>
      <c r="AZ1306" s="6">
        <v>0</v>
      </c>
      <c r="BA1306" s="6">
        <v>0</v>
      </c>
    </row>
    <row r="1307" spans="1:53" hidden="1" x14ac:dyDescent="0.25">
      <c r="A1307" s="6" t="s">
        <v>2834</v>
      </c>
      <c r="B1307" s="36">
        <v>46253</v>
      </c>
      <c r="C1307" s="6" t="s">
        <v>1856</v>
      </c>
      <c r="D1307" s="6" t="s">
        <v>2485</v>
      </c>
      <c r="E1307" s="13">
        <v>6601</v>
      </c>
      <c r="F1307" s="6">
        <v>1</v>
      </c>
      <c r="G1307" s="6">
        <v>30</v>
      </c>
      <c r="H1307" s="8">
        <f t="shared" si="145"/>
        <v>1</v>
      </c>
      <c r="I1307" s="6">
        <f t="shared" si="146"/>
        <v>0</v>
      </c>
      <c r="J1307" s="8">
        <f t="shared" si="143"/>
        <v>0</v>
      </c>
      <c r="K1307" s="6">
        <f t="shared" si="144"/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s="6">
        <v>0</v>
      </c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6">
        <v>0</v>
      </c>
      <c r="AS1307" s="6">
        <v>0</v>
      </c>
      <c r="AT1307" s="6">
        <v>0</v>
      </c>
      <c r="AU1307" s="6">
        <v>0</v>
      </c>
      <c r="AV1307" s="6">
        <v>0</v>
      </c>
      <c r="AW1307" s="6">
        <v>0</v>
      </c>
      <c r="AX1307" s="6">
        <v>0</v>
      </c>
      <c r="AY1307" s="6">
        <v>0</v>
      </c>
      <c r="AZ1307" s="6">
        <v>0</v>
      </c>
      <c r="BA1307" s="6">
        <v>0</v>
      </c>
    </row>
    <row r="1308" spans="1:53" hidden="1" x14ac:dyDescent="0.25">
      <c r="A1308" s="6" t="s">
        <v>2834</v>
      </c>
      <c r="B1308" s="36">
        <v>46253</v>
      </c>
      <c r="C1308" s="6" t="s">
        <v>1856</v>
      </c>
      <c r="D1308" s="6" t="s">
        <v>2485</v>
      </c>
      <c r="E1308" s="13">
        <v>6688</v>
      </c>
      <c r="F1308" s="6">
        <v>1</v>
      </c>
      <c r="G1308" s="6">
        <v>30</v>
      </c>
      <c r="H1308" s="8">
        <f t="shared" si="145"/>
        <v>1</v>
      </c>
      <c r="I1308" s="6">
        <f t="shared" si="146"/>
        <v>0</v>
      </c>
      <c r="J1308" s="8">
        <f t="shared" si="143"/>
        <v>0</v>
      </c>
      <c r="K1308" s="6">
        <f t="shared" si="144"/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6">
        <v>0</v>
      </c>
      <c r="AL1308" s="6">
        <v>0</v>
      </c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6">
        <v>0</v>
      </c>
      <c r="AS1308" s="6">
        <v>0</v>
      </c>
      <c r="AT1308" s="6">
        <v>0</v>
      </c>
      <c r="AU1308" s="6">
        <v>0</v>
      </c>
      <c r="AV1308" s="6">
        <v>0</v>
      </c>
      <c r="AW1308" s="6">
        <v>0</v>
      </c>
      <c r="AX1308" s="6">
        <v>0</v>
      </c>
      <c r="AY1308" s="6">
        <v>0</v>
      </c>
      <c r="AZ1308" s="6">
        <v>0</v>
      </c>
      <c r="BA1308" s="6">
        <v>0</v>
      </c>
    </row>
    <row r="1309" spans="1:53" hidden="1" x14ac:dyDescent="0.25">
      <c r="A1309" s="6" t="s">
        <v>2834</v>
      </c>
      <c r="B1309" s="36">
        <v>46253</v>
      </c>
      <c r="C1309" s="6" t="s">
        <v>1856</v>
      </c>
      <c r="D1309" s="6" t="s">
        <v>2487</v>
      </c>
      <c r="E1309" s="13">
        <v>6601</v>
      </c>
      <c r="F1309" s="6">
        <v>3</v>
      </c>
      <c r="G1309" s="6">
        <v>90</v>
      </c>
      <c r="H1309" s="8">
        <f t="shared" si="145"/>
        <v>1</v>
      </c>
      <c r="I1309" s="6">
        <f t="shared" si="146"/>
        <v>0</v>
      </c>
      <c r="J1309" s="8">
        <f t="shared" si="143"/>
        <v>0</v>
      </c>
      <c r="K1309" s="6">
        <f t="shared" si="144"/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6">
        <v>0</v>
      </c>
      <c r="AL1309" s="6">
        <v>0</v>
      </c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6">
        <v>0</v>
      </c>
      <c r="AS1309" s="6">
        <v>0</v>
      </c>
      <c r="AT1309" s="6">
        <v>0</v>
      </c>
      <c r="AU1309" s="6">
        <v>0</v>
      </c>
      <c r="AV1309" s="6">
        <v>0</v>
      </c>
      <c r="AW1309" s="6">
        <v>0</v>
      </c>
      <c r="AX1309" s="6">
        <v>0</v>
      </c>
      <c r="AY1309" s="6">
        <v>0</v>
      </c>
      <c r="AZ1309" s="6">
        <v>0</v>
      </c>
      <c r="BA1309" s="6">
        <v>0</v>
      </c>
    </row>
    <row r="1310" spans="1:53" hidden="1" x14ac:dyDescent="0.25">
      <c r="A1310" s="6" t="s">
        <v>2834</v>
      </c>
      <c r="B1310" s="36">
        <v>46253</v>
      </c>
      <c r="C1310" s="6" t="s">
        <v>1856</v>
      </c>
      <c r="D1310" s="6" t="s">
        <v>2487</v>
      </c>
      <c r="E1310" s="13">
        <v>6688</v>
      </c>
      <c r="F1310" s="6">
        <v>3</v>
      </c>
      <c r="G1310" s="6">
        <v>90</v>
      </c>
      <c r="H1310" s="8">
        <f t="shared" si="145"/>
        <v>1</v>
      </c>
      <c r="I1310" s="6">
        <f t="shared" si="146"/>
        <v>0</v>
      </c>
      <c r="J1310" s="8">
        <f t="shared" si="143"/>
        <v>0</v>
      </c>
      <c r="K1310" s="6">
        <f t="shared" si="144"/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s="6">
        <v>0</v>
      </c>
      <c r="AM1310" s="6">
        <v>0</v>
      </c>
      <c r="AN1310" s="6">
        <v>0</v>
      </c>
      <c r="AO1310" s="6">
        <v>0</v>
      </c>
      <c r="AP1310" s="6">
        <v>0</v>
      </c>
      <c r="AQ1310" s="6">
        <v>0</v>
      </c>
      <c r="AR1310" s="6">
        <v>0</v>
      </c>
      <c r="AS1310" s="6">
        <v>0</v>
      </c>
      <c r="AT1310" s="6">
        <v>0</v>
      </c>
      <c r="AU1310" s="6">
        <v>0</v>
      </c>
      <c r="AV1310" s="6">
        <v>0</v>
      </c>
      <c r="AW1310" s="6">
        <v>0</v>
      </c>
      <c r="AX1310" s="6">
        <v>0</v>
      </c>
      <c r="AY1310" s="6">
        <v>0</v>
      </c>
      <c r="AZ1310" s="6">
        <v>0</v>
      </c>
      <c r="BA1310" s="6">
        <v>0</v>
      </c>
    </row>
    <row r="1311" spans="1:53" hidden="1" x14ac:dyDescent="0.25">
      <c r="A1311" s="6" t="s">
        <v>2834</v>
      </c>
      <c r="B1311" s="36">
        <v>46253</v>
      </c>
      <c r="C1311" s="6" t="s">
        <v>2718</v>
      </c>
      <c r="D1311" s="6" t="s">
        <v>2894</v>
      </c>
      <c r="E1311" s="13">
        <v>6366</v>
      </c>
      <c r="F1311" s="6">
        <v>3</v>
      </c>
      <c r="G1311" s="6">
        <v>444</v>
      </c>
      <c r="H1311" s="8">
        <f t="shared" si="145"/>
        <v>0.99774774774774777</v>
      </c>
      <c r="I1311" s="6">
        <f t="shared" si="146"/>
        <v>1</v>
      </c>
      <c r="J1311" s="8">
        <f t="shared" si="143"/>
        <v>0</v>
      </c>
      <c r="K1311" s="6">
        <f t="shared" si="144"/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6">
        <v>0</v>
      </c>
      <c r="AL1311" s="6">
        <v>0</v>
      </c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6">
        <v>1</v>
      </c>
      <c r="AS1311" s="6">
        <v>0</v>
      </c>
      <c r="AT1311" s="6">
        <v>0</v>
      </c>
      <c r="AU1311" s="6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</row>
    <row r="1312" spans="1:53" hidden="1" x14ac:dyDescent="0.25">
      <c r="A1312" s="6" t="s">
        <v>2834</v>
      </c>
      <c r="B1312" s="36">
        <v>46253</v>
      </c>
      <c r="C1312" s="6" t="s">
        <v>2718</v>
      </c>
      <c r="D1312" s="6" t="s">
        <v>2758</v>
      </c>
      <c r="E1312" s="13">
        <v>6446</v>
      </c>
      <c r="F1312" s="6">
        <v>2</v>
      </c>
      <c r="G1312" s="6">
        <v>304</v>
      </c>
      <c r="H1312" s="8">
        <f t="shared" si="145"/>
        <v>1</v>
      </c>
      <c r="I1312" s="6">
        <f t="shared" si="146"/>
        <v>0</v>
      </c>
      <c r="J1312" s="8">
        <f t="shared" si="143"/>
        <v>0</v>
      </c>
      <c r="K1312" s="6">
        <f t="shared" si="144"/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6">
        <v>0</v>
      </c>
      <c r="AS1312" s="6">
        <v>0</v>
      </c>
      <c r="AT1312" s="6">
        <v>0</v>
      </c>
      <c r="AU1312" s="6">
        <v>0</v>
      </c>
      <c r="AV1312" s="6">
        <v>0</v>
      </c>
      <c r="AW1312" s="6">
        <v>0</v>
      </c>
      <c r="AX1312" s="6">
        <v>0</v>
      </c>
      <c r="AY1312" s="6">
        <v>0</v>
      </c>
      <c r="AZ1312" s="6">
        <v>0</v>
      </c>
      <c r="BA1312" s="6">
        <v>0</v>
      </c>
    </row>
    <row r="1313" spans="1:53" hidden="1" x14ac:dyDescent="0.25">
      <c r="A1313" s="6" t="s">
        <v>2834</v>
      </c>
      <c r="B1313" s="36">
        <v>46253</v>
      </c>
      <c r="C1313" s="6" t="s">
        <v>2577</v>
      </c>
      <c r="D1313" s="106" t="s">
        <v>2895</v>
      </c>
      <c r="E1313" s="13">
        <v>6366</v>
      </c>
      <c r="F1313" s="6">
        <v>7</v>
      </c>
      <c r="G1313" s="6">
        <v>1064</v>
      </c>
      <c r="H1313" s="8">
        <f t="shared" si="145"/>
        <v>1</v>
      </c>
      <c r="I1313" s="6">
        <f t="shared" si="146"/>
        <v>0</v>
      </c>
      <c r="J1313" s="8">
        <f t="shared" si="143"/>
        <v>0</v>
      </c>
      <c r="K1313" s="6">
        <f t="shared" si="144"/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  <c r="AK1313" s="6">
        <v>0</v>
      </c>
      <c r="AL1313" s="6">
        <v>0</v>
      </c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6">
        <v>0</v>
      </c>
      <c r="AS1313" s="6">
        <v>0</v>
      </c>
      <c r="AT1313" s="6">
        <v>0</v>
      </c>
      <c r="AU1313" s="6">
        <v>0</v>
      </c>
      <c r="AV1313" s="6">
        <v>0</v>
      </c>
      <c r="AW1313" s="6">
        <v>0</v>
      </c>
      <c r="AX1313" s="6">
        <v>0</v>
      </c>
      <c r="AY1313" s="6">
        <v>0</v>
      </c>
      <c r="AZ1313" s="6">
        <v>0</v>
      </c>
      <c r="BA1313" s="6">
        <v>0</v>
      </c>
    </row>
    <row r="1314" spans="1:53" hidden="1" x14ac:dyDescent="0.25">
      <c r="A1314" s="6" t="s">
        <v>2908</v>
      </c>
      <c r="B1314" s="36">
        <v>46254</v>
      </c>
      <c r="C1314" s="6" t="s">
        <v>2145</v>
      </c>
      <c r="D1314" s="6" t="s">
        <v>2161</v>
      </c>
      <c r="E1314" s="6">
        <v>6494</v>
      </c>
      <c r="F1314" s="96">
        <v>11</v>
      </c>
      <c r="G1314" s="6">
        <v>1870</v>
      </c>
      <c r="H1314" s="8">
        <f t="shared" si="145"/>
        <v>1</v>
      </c>
      <c r="I1314" s="6">
        <f t="shared" si="146"/>
        <v>0</v>
      </c>
      <c r="J1314" s="8">
        <f t="shared" si="143"/>
        <v>0</v>
      </c>
      <c r="K1314" s="6">
        <f t="shared" si="144"/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6">
        <v>0</v>
      </c>
      <c r="AL1314" s="6">
        <v>0</v>
      </c>
      <c r="AM1314" s="6">
        <v>0</v>
      </c>
      <c r="AN1314" s="6">
        <v>0</v>
      </c>
      <c r="AO1314" s="6">
        <v>0</v>
      </c>
      <c r="AP1314" s="6">
        <v>0</v>
      </c>
      <c r="AQ1314" s="6">
        <v>0</v>
      </c>
      <c r="AR1314" s="6">
        <v>0</v>
      </c>
      <c r="AS1314" s="6">
        <v>0</v>
      </c>
      <c r="AT1314" s="6">
        <v>0</v>
      </c>
      <c r="AU1314" s="6">
        <v>0</v>
      </c>
      <c r="AV1314" s="6">
        <v>0</v>
      </c>
      <c r="AW1314" s="6">
        <v>0</v>
      </c>
      <c r="AX1314" s="6">
        <v>0</v>
      </c>
      <c r="AY1314" s="6">
        <v>0</v>
      </c>
      <c r="AZ1314" s="6">
        <v>0</v>
      </c>
      <c r="BA1314" s="6">
        <v>0</v>
      </c>
    </row>
    <row r="1315" spans="1:53" hidden="1" x14ac:dyDescent="0.25">
      <c r="A1315" s="6" t="s">
        <v>2908</v>
      </c>
      <c r="B1315" s="36">
        <v>46254</v>
      </c>
      <c r="C1315" s="6" t="s">
        <v>2145</v>
      </c>
      <c r="D1315" s="6" t="s">
        <v>2161</v>
      </c>
      <c r="E1315" s="6">
        <v>6905</v>
      </c>
      <c r="F1315" s="96">
        <v>11</v>
      </c>
      <c r="G1315" s="6">
        <v>1870</v>
      </c>
      <c r="H1315" s="8">
        <f t="shared" si="145"/>
        <v>0.99893048128342243</v>
      </c>
      <c r="I1315" s="6">
        <f t="shared" si="146"/>
        <v>2</v>
      </c>
      <c r="J1315" s="8">
        <f t="shared" si="143"/>
        <v>0</v>
      </c>
      <c r="K1315" s="6">
        <f t="shared" si="144"/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1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1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6">
        <v>0</v>
      </c>
      <c r="AL1315" s="6">
        <v>0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0</v>
      </c>
      <c r="AV1315" s="6">
        <v>0</v>
      </c>
      <c r="AW1315" s="6">
        <v>0</v>
      </c>
      <c r="AX1315" s="6">
        <v>0</v>
      </c>
      <c r="AY1315" s="6">
        <v>0</v>
      </c>
      <c r="AZ1315" s="6">
        <v>0</v>
      </c>
      <c r="BA1315" s="6">
        <v>0</v>
      </c>
    </row>
    <row r="1316" spans="1:53" hidden="1" x14ac:dyDescent="0.25">
      <c r="A1316" s="6" t="s">
        <v>2908</v>
      </c>
      <c r="B1316" s="36">
        <v>46254</v>
      </c>
      <c r="C1316" s="39" t="s">
        <v>1283</v>
      </c>
      <c r="D1316" s="6" t="s">
        <v>1537</v>
      </c>
      <c r="E1316" s="13">
        <v>6494</v>
      </c>
      <c r="F1316" s="6">
        <v>10</v>
      </c>
      <c r="G1316" s="6">
        <f>F1316*21</f>
        <v>210</v>
      </c>
      <c r="H1316" s="8">
        <f t="shared" si="145"/>
        <v>0.99047619047619051</v>
      </c>
      <c r="I1316" s="6">
        <f t="shared" si="146"/>
        <v>2</v>
      </c>
      <c r="J1316" s="8">
        <f t="shared" si="143"/>
        <v>4.7619047619047623E-3</v>
      </c>
      <c r="K1316" s="6">
        <f t="shared" si="144"/>
        <v>1</v>
      </c>
      <c r="L1316" s="6">
        <v>0</v>
      </c>
      <c r="M1316" s="6">
        <v>1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1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6">
        <v>0</v>
      </c>
      <c r="AS1316" s="6">
        <v>0</v>
      </c>
      <c r="AT1316" s="6">
        <v>0</v>
      </c>
      <c r="AU1316" s="6">
        <v>0</v>
      </c>
      <c r="AV1316" s="6">
        <v>0</v>
      </c>
      <c r="AW1316" s="6">
        <v>0</v>
      </c>
      <c r="AX1316" s="6">
        <v>0</v>
      </c>
      <c r="AY1316" s="6">
        <v>0</v>
      </c>
      <c r="AZ1316" s="6">
        <v>0</v>
      </c>
      <c r="BA1316" s="6">
        <v>0</v>
      </c>
    </row>
    <row r="1317" spans="1:53" hidden="1" x14ac:dyDescent="0.25">
      <c r="A1317" s="6" t="s">
        <v>2908</v>
      </c>
      <c r="B1317" s="36">
        <v>46254</v>
      </c>
      <c r="C1317" s="39" t="s">
        <v>1275</v>
      </c>
      <c r="D1317" s="6" t="s">
        <v>2479</v>
      </c>
      <c r="E1317" s="13">
        <v>6494</v>
      </c>
      <c r="F1317" s="6">
        <v>2</v>
      </c>
      <c r="G1317" s="6">
        <f>F1317*21</f>
        <v>42</v>
      </c>
      <c r="H1317" s="8">
        <f t="shared" si="145"/>
        <v>1</v>
      </c>
      <c r="I1317" s="6">
        <f t="shared" si="146"/>
        <v>0</v>
      </c>
      <c r="J1317" s="8">
        <f t="shared" si="143"/>
        <v>0</v>
      </c>
      <c r="K1317" s="6">
        <f t="shared" si="144"/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s="6">
        <v>0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  <c r="AK1317" s="6">
        <v>0</v>
      </c>
      <c r="AL1317" s="6">
        <v>0</v>
      </c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6">
        <v>0</v>
      </c>
      <c r="AS1317" s="6">
        <v>0</v>
      </c>
      <c r="AT1317" s="6">
        <v>0</v>
      </c>
      <c r="AU1317" s="6">
        <v>0</v>
      </c>
      <c r="AV1317" s="6">
        <v>0</v>
      </c>
      <c r="AW1317" s="6">
        <v>0</v>
      </c>
      <c r="AX1317" s="6">
        <v>0</v>
      </c>
      <c r="AY1317" s="6">
        <v>0</v>
      </c>
      <c r="AZ1317" s="6">
        <v>0</v>
      </c>
      <c r="BA1317" s="6">
        <v>0</v>
      </c>
    </row>
    <row r="1318" spans="1:53" hidden="1" x14ac:dyDescent="0.25">
      <c r="A1318" s="6" t="s">
        <v>2908</v>
      </c>
      <c r="B1318" s="36">
        <v>46254</v>
      </c>
      <c r="C1318" s="39" t="s">
        <v>1275</v>
      </c>
      <c r="D1318" s="6" t="s">
        <v>2479</v>
      </c>
      <c r="E1318" s="13">
        <v>6905</v>
      </c>
      <c r="F1318" s="6">
        <v>2</v>
      </c>
      <c r="G1318" s="6">
        <f>F1318*21</f>
        <v>42</v>
      </c>
      <c r="H1318" s="8">
        <f t="shared" si="145"/>
        <v>1</v>
      </c>
      <c r="I1318" s="6">
        <f t="shared" si="146"/>
        <v>0</v>
      </c>
      <c r="J1318" s="8">
        <f t="shared" si="143"/>
        <v>0</v>
      </c>
      <c r="K1318" s="6">
        <f t="shared" si="144"/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0</v>
      </c>
      <c r="AU1318" s="6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</row>
    <row r="1319" spans="1:53" hidden="1" x14ac:dyDescent="0.25">
      <c r="A1319" s="6" t="s">
        <v>2908</v>
      </c>
      <c r="B1319" s="36">
        <v>46254</v>
      </c>
      <c r="C1319" s="6" t="s">
        <v>1856</v>
      </c>
      <c r="D1319" s="6" t="s">
        <v>2566</v>
      </c>
      <c r="E1319" s="13">
        <v>6601</v>
      </c>
      <c r="F1319" s="6">
        <v>2</v>
      </c>
      <c r="G1319" s="6">
        <v>60</v>
      </c>
      <c r="H1319" s="8">
        <f t="shared" si="145"/>
        <v>1</v>
      </c>
      <c r="I1319" s="6">
        <f t="shared" si="146"/>
        <v>0</v>
      </c>
      <c r="J1319" s="8">
        <f t="shared" si="143"/>
        <v>0</v>
      </c>
      <c r="K1319" s="6">
        <f t="shared" si="144"/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6">
        <v>0</v>
      </c>
      <c r="AL1319" s="6">
        <v>0</v>
      </c>
      <c r="AM1319" s="6">
        <v>0</v>
      </c>
      <c r="AN1319" s="6">
        <v>0</v>
      </c>
      <c r="AO1319" s="6">
        <v>0</v>
      </c>
      <c r="AP1319" s="6">
        <v>0</v>
      </c>
      <c r="AQ1319" s="6">
        <v>0</v>
      </c>
      <c r="AR1319" s="6">
        <v>0</v>
      </c>
      <c r="AS1319" s="6">
        <v>0</v>
      </c>
      <c r="AT1319" s="6">
        <v>0</v>
      </c>
      <c r="AU1319" s="6">
        <v>0</v>
      </c>
      <c r="AV1319" s="6">
        <v>0</v>
      </c>
      <c r="AW1319" s="6">
        <v>0</v>
      </c>
      <c r="AX1319" s="6">
        <v>0</v>
      </c>
      <c r="AY1319" s="6">
        <v>0</v>
      </c>
      <c r="AZ1319" s="6">
        <v>0</v>
      </c>
      <c r="BA1319" s="6">
        <v>0</v>
      </c>
    </row>
    <row r="1320" spans="1:53" hidden="1" x14ac:dyDescent="0.25">
      <c r="A1320" s="6" t="s">
        <v>2908</v>
      </c>
      <c r="B1320" s="36">
        <v>46254</v>
      </c>
      <c r="C1320" s="6" t="s">
        <v>1856</v>
      </c>
      <c r="D1320" s="6" t="s">
        <v>2566</v>
      </c>
      <c r="E1320" s="13">
        <v>6688</v>
      </c>
      <c r="F1320" s="6">
        <v>2</v>
      </c>
      <c r="G1320" s="6">
        <v>60</v>
      </c>
      <c r="H1320" s="8">
        <f t="shared" si="145"/>
        <v>0.98333333333333328</v>
      </c>
      <c r="I1320" s="6">
        <f t="shared" si="146"/>
        <v>1</v>
      </c>
      <c r="J1320" s="8">
        <f t="shared" si="143"/>
        <v>1.6666666666666666E-2</v>
      </c>
      <c r="K1320" s="6">
        <f t="shared" si="144"/>
        <v>1</v>
      </c>
      <c r="L1320" s="6">
        <v>1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6">
        <v>0</v>
      </c>
      <c r="AS1320" s="6">
        <v>0</v>
      </c>
      <c r="AT1320" s="6">
        <v>0</v>
      </c>
      <c r="AU1320" s="6">
        <v>0</v>
      </c>
      <c r="AV1320" s="6">
        <v>0</v>
      </c>
      <c r="AW1320" s="6">
        <v>0</v>
      </c>
      <c r="AX1320" s="6">
        <v>0</v>
      </c>
      <c r="AY1320" s="6">
        <v>0</v>
      </c>
      <c r="AZ1320" s="6">
        <v>0</v>
      </c>
      <c r="BA1320" s="6">
        <v>0</v>
      </c>
    </row>
    <row r="1321" spans="1:53" hidden="1" x14ac:dyDescent="0.25">
      <c r="A1321" s="6" t="s">
        <v>2908</v>
      </c>
      <c r="B1321" s="36">
        <v>46254</v>
      </c>
      <c r="C1321" s="6" t="s">
        <v>1856</v>
      </c>
      <c r="D1321" s="6" t="s">
        <v>2570</v>
      </c>
      <c r="E1321" s="13">
        <v>6601</v>
      </c>
      <c r="F1321" s="6">
        <v>1</v>
      </c>
      <c r="G1321" s="6">
        <v>30</v>
      </c>
      <c r="H1321" s="8">
        <f t="shared" si="145"/>
        <v>1</v>
      </c>
      <c r="I1321" s="6">
        <f t="shared" si="146"/>
        <v>0</v>
      </c>
      <c r="J1321" s="8">
        <f t="shared" si="143"/>
        <v>0</v>
      </c>
      <c r="K1321" s="6">
        <f t="shared" si="144"/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  <c r="AK1321" s="6">
        <v>0</v>
      </c>
      <c r="AL1321" s="6">
        <v>0</v>
      </c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0</v>
      </c>
      <c r="AV1321" s="6">
        <v>0</v>
      </c>
      <c r="AW1321" s="6">
        <v>0</v>
      </c>
      <c r="AX1321" s="6">
        <v>0</v>
      </c>
      <c r="AY1321" s="6">
        <v>0</v>
      </c>
      <c r="AZ1321" s="6">
        <v>0</v>
      </c>
      <c r="BA1321" s="6">
        <v>0</v>
      </c>
    </row>
    <row r="1322" spans="1:53" hidden="1" x14ac:dyDescent="0.25">
      <c r="A1322" s="6" t="s">
        <v>2908</v>
      </c>
      <c r="B1322" s="36">
        <v>46254</v>
      </c>
      <c r="C1322" s="6" t="s">
        <v>1856</v>
      </c>
      <c r="D1322" s="6" t="s">
        <v>2570</v>
      </c>
      <c r="E1322" s="13">
        <v>6688</v>
      </c>
      <c r="F1322" s="6">
        <v>1</v>
      </c>
      <c r="G1322" s="6">
        <v>30</v>
      </c>
      <c r="H1322" s="8">
        <f t="shared" si="145"/>
        <v>1</v>
      </c>
      <c r="I1322" s="6">
        <f t="shared" si="146"/>
        <v>0</v>
      </c>
      <c r="J1322" s="8">
        <f t="shared" si="143"/>
        <v>0</v>
      </c>
      <c r="K1322" s="6">
        <f t="shared" si="144"/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s="6">
        <v>0</v>
      </c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6">
        <v>0</v>
      </c>
      <c r="AS1322" s="6">
        <v>0</v>
      </c>
      <c r="AT1322" s="6">
        <v>0</v>
      </c>
      <c r="AU1322" s="6">
        <v>0</v>
      </c>
      <c r="AV1322" s="6">
        <v>0</v>
      </c>
      <c r="AW1322" s="6">
        <v>0</v>
      </c>
      <c r="AX1322" s="6">
        <v>0</v>
      </c>
      <c r="AY1322" s="6">
        <v>0</v>
      </c>
      <c r="AZ1322" s="6">
        <v>0</v>
      </c>
      <c r="BA1322" s="6">
        <v>0</v>
      </c>
    </row>
    <row r="1323" spans="1:53" hidden="1" x14ac:dyDescent="0.25">
      <c r="A1323" s="6" t="s">
        <v>2908</v>
      </c>
      <c r="B1323" s="36">
        <v>46254</v>
      </c>
      <c r="C1323" s="6" t="s">
        <v>1856</v>
      </c>
      <c r="D1323" s="6" t="s">
        <v>2521</v>
      </c>
      <c r="E1323" s="13">
        <v>6601</v>
      </c>
      <c r="F1323" s="6">
        <v>12</v>
      </c>
      <c r="G1323" s="6">
        <v>360</v>
      </c>
      <c r="H1323" s="8">
        <f t="shared" si="145"/>
        <v>0.99444444444444446</v>
      </c>
      <c r="I1323" s="6">
        <f t="shared" si="146"/>
        <v>2</v>
      </c>
      <c r="J1323" s="8">
        <f t="shared" si="143"/>
        <v>5.5555555555555558E-3</v>
      </c>
      <c r="K1323" s="6">
        <f t="shared" si="144"/>
        <v>2</v>
      </c>
      <c r="L1323" s="6">
        <v>2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s="6">
        <v>0</v>
      </c>
      <c r="AF1323" s="6">
        <v>0</v>
      </c>
      <c r="AG1323" s="6">
        <v>0</v>
      </c>
      <c r="AH1323" s="6">
        <v>0</v>
      </c>
      <c r="AI1323" s="6">
        <v>0</v>
      </c>
      <c r="AJ1323" s="6">
        <v>0</v>
      </c>
      <c r="AK1323" s="6">
        <v>0</v>
      </c>
      <c r="AL1323" s="6">
        <v>0</v>
      </c>
      <c r="AM1323" s="6">
        <v>0</v>
      </c>
      <c r="AN1323" s="6">
        <v>0</v>
      </c>
      <c r="AO1323" s="6">
        <v>0</v>
      </c>
      <c r="AP1323" s="6">
        <v>0</v>
      </c>
      <c r="AQ1323" s="6">
        <v>0</v>
      </c>
      <c r="AR1323" s="6">
        <v>0</v>
      </c>
      <c r="AS1323" s="6">
        <v>0</v>
      </c>
      <c r="AT1323" s="6">
        <v>0</v>
      </c>
      <c r="AU1323" s="6">
        <v>0</v>
      </c>
      <c r="AV1323" s="6">
        <v>0</v>
      </c>
      <c r="AW1323" s="6">
        <v>0</v>
      </c>
      <c r="AX1323" s="6">
        <v>0</v>
      </c>
      <c r="AY1323" s="6">
        <v>0</v>
      </c>
      <c r="AZ1323" s="6">
        <v>0</v>
      </c>
      <c r="BA1323" s="6">
        <v>0</v>
      </c>
    </row>
    <row r="1324" spans="1:53" hidden="1" x14ac:dyDescent="0.25">
      <c r="A1324" s="6" t="s">
        <v>2908</v>
      </c>
      <c r="B1324" s="36">
        <v>46254</v>
      </c>
      <c r="C1324" s="6" t="s">
        <v>1856</v>
      </c>
      <c r="D1324" s="6" t="s">
        <v>2521</v>
      </c>
      <c r="E1324" s="13">
        <v>6688</v>
      </c>
      <c r="F1324" s="6">
        <v>12</v>
      </c>
      <c r="G1324" s="6">
        <v>360</v>
      </c>
      <c r="H1324" s="8">
        <f t="shared" si="145"/>
        <v>0.99722222222222223</v>
      </c>
      <c r="I1324" s="6">
        <f t="shared" si="146"/>
        <v>1</v>
      </c>
      <c r="J1324" s="8">
        <f t="shared" si="143"/>
        <v>0</v>
      </c>
      <c r="K1324" s="6">
        <f t="shared" si="144"/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1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6">
        <v>0</v>
      </c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6">
        <v>0</v>
      </c>
      <c r="AS1324" s="6">
        <v>0</v>
      </c>
      <c r="AT1324" s="6">
        <v>0</v>
      </c>
      <c r="AU1324" s="6">
        <v>0</v>
      </c>
      <c r="AV1324" s="6">
        <v>0</v>
      </c>
      <c r="AW1324" s="6">
        <v>0</v>
      </c>
      <c r="AX1324" s="6">
        <v>0</v>
      </c>
      <c r="AY1324" s="6">
        <v>0</v>
      </c>
      <c r="AZ1324" s="6">
        <v>0</v>
      </c>
      <c r="BA1324" s="6">
        <v>0</v>
      </c>
    </row>
    <row r="1325" spans="1:53" hidden="1" x14ac:dyDescent="0.25">
      <c r="A1325" s="6" t="s">
        <v>2908</v>
      </c>
      <c r="B1325" s="36">
        <v>46254</v>
      </c>
      <c r="C1325" s="6" t="s">
        <v>2588</v>
      </c>
      <c r="D1325" s="6" t="s">
        <v>2687</v>
      </c>
      <c r="E1325" s="13">
        <v>6494</v>
      </c>
      <c r="F1325" s="6">
        <v>1</v>
      </c>
      <c r="G1325" s="6">
        <v>21</v>
      </c>
      <c r="H1325" s="8">
        <f t="shared" si="145"/>
        <v>1</v>
      </c>
      <c r="I1325" s="6">
        <f t="shared" si="146"/>
        <v>0</v>
      </c>
      <c r="J1325" s="8">
        <f t="shared" si="143"/>
        <v>0</v>
      </c>
      <c r="K1325" s="6">
        <f t="shared" si="144"/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6">
        <v>0</v>
      </c>
      <c r="AS1325" s="6">
        <v>0</v>
      </c>
      <c r="AT1325" s="6">
        <v>0</v>
      </c>
      <c r="AU1325" s="6">
        <v>0</v>
      </c>
      <c r="AV1325" s="6">
        <v>0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</row>
    <row r="1326" spans="1:53" hidden="1" x14ac:dyDescent="0.25">
      <c r="A1326" s="6" t="s">
        <v>2908</v>
      </c>
      <c r="B1326" s="36">
        <v>46254</v>
      </c>
      <c r="C1326" s="6" t="s">
        <v>2588</v>
      </c>
      <c r="D1326" s="6" t="s">
        <v>2687</v>
      </c>
      <c r="E1326" s="13">
        <v>6905</v>
      </c>
      <c r="F1326" s="6">
        <v>1</v>
      </c>
      <c r="G1326" s="6">
        <v>21</v>
      </c>
      <c r="H1326" s="8">
        <f t="shared" si="145"/>
        <v>1</v>
      </c>
      <c r="I1326" s="6">
        <f t="shared" si="146"/>
        <v>0</v>
      </c>
      <c r="J1326" s="8">
        <f t="shared" si="143"/>
        <v>0</v>
      </c>
      <c r="K1326" s="6">
        <f t="shared" si="144"/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0</v>
      </c>
      <c r="AP1326" s="6">
        <v>0</v>
      </c>
      <c r="AQ1326" s="6">
        <v>0</v>
      </c>
      <c r="AR1326" s="6">
        <v>0</v>
      </c>
      <c r="AS1326" s="6">
        <v>0</v>
      </c>
      <c r="AT1326" s="6">
        <v>0</v>
      </c>
      <c r="AU1326" s="6">
        <v>0</v>
      </c>
      <c r="AV1326" s="6">
        <v>0</v>
      </c>
      <c r="AW1326" s="6">
        <v>0</v>
      </c>
      <c r="AX1326" s="6">
        <v>0</v>
      </c>
      <c r="AY1326" s="6">
        <v>0</v>
      </c>
      <c r="AZ1326" s="6">
        <v>0</v>
      </c>
      <c r="BA1326" s="6">
        <v>0</v>
      </c>
    </row>
    <row r="1327" spans="1:53" hidden="1" x14ac:dyDescent="0.25">
      <c r="A1327" s="6" t="s">
        <v>2908</v>
      </c>
      <c r="B1327" s="36">
        <v>46254</v>
      </c>
      <c r="C1327" s="6" t="s">
        <v>2577</v>
      </c>
      <c r="D1327" s="6" t="s">
        <v>2837</v>
      </c>
      <c r="E1327" s="13">
        <v>6446</v>
      </c>
      <c r="F1327" s="6">
        <v>4</v>
      </c>
      <c r="G1327" s="6">
        <v>608</v>
      </c>
      <c r="H1327" s="8">
        <f t="shared" si="145"/>
        <v>0.99835526315789469</v>
      </c>
      <c r="I1327" s="6">
        <f t="shared" si="146"/>
        <v>1</v>
      </c>
      <c r="J1327" s="8">
        <f t="shared" si="143"/>
        <v>0</v>
      </c>
      <c r="K1327" s="6">
        <f t="shared" si="144"/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6">
        <v>0</v>
      </c>
      <c r="AK1327" s="6">
        <v>0</v>
      </c>
      <c r="AL1327" s="6">
        <v>0</v>
      </c>
      <c r="AM1327" s="6">
        <v>0</v>
      </c>
      <c r="AN1327" s="6">
        <v>0</v>
      </c>
      <c r="AO1327" s="6">
        <v>0</v>
      </c>
      <c r="AP1327" s="6">
        <v>0</v>
      </c>
      <c r="AQ1327" s="6">
        <v>1</v>
      </c>
      <c r="AR1327" s="6">
        <v>0</v>
      </c>
      <c r="AS1327" s="6">
        <v>0</v>
      </c>
      <c r="AT1327" s="6">
        <v>0</v>
      </c>
      <c r="AU1327" s="6">
        <v>0</v>
      </c>
      <c r="AV1327" s="6">
        <v>0</v>
      </c>
      <c r="AW1327" s="6">
        <v>0</v>
      </c>
      <c r="AX1327" s="6">
        <v>0</v>
      </c>
      <c r="AY1327" s="6">
        <v>0</v>
      </c>
      <c r="AZ1327" s="6">
        <v>0</v>
      </c>
      <c r="BA1327" s="6">
        <v>0</v>
      </c>
    </row>
    <row r="1328" spans="1:53" hidden="1" x14ac:dyDescent="0.25">
      <c r="A1328" s="6" t="s">
        <v>2908</v>
      </c>
      <c r="B1328" s="36">
        <v>46255</v>
      </c>
      <c r="C1328" s="39" t="s">
        <v>1275</v>
      </c>
      <c r="D1328" s="6" t="s">
        <v>1537</v>
      </c>
      <c r="E1328" s="13">
        <v>6905</v>
      </c>
      <c r="F1328" s="6">
        <v>9</v>
      </c>
      <c r="G1328" s="6">
        <f>F1328*21</f>
        <v>189</v>
      </c>
      <c r="H1328" s="8">
        <f t="shared" si="145"/>
        <v>0.99470899470899465</v>
      </c>
      <c r="I1328" s="6">
        <f t="shared" si="146"/>
        <v>1</v>
      </c>
      <c r="J1328" s="8">
        <f t="shared" si="143"/>
        <v>0</v>
      </c>
      <c r="K1328" s="6">
        <f t="shared" si="144"/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1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6">
        <v>0</v>
      </c>
      <c r="AL1328" s="6">
        <v>0</v>
      </c>
      <c r="AM1328" s="6">
        <v>0</v>
      </c>
      <c r="AN1328" s="6">
        <v>0</v>
      </c>
      <c r="AO1328" s="6">
        <v>0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6">
        <v>0</v>
      </c>
      <c r="AV1328" s="6">
        <v>0</v>
      </c>
      <c r="AW1328" s="6">
        <v>0</v>
      </c>
      <c r="AX1328" s="6">
        <v>0</v>
      </c>
      <c r="AY1328" s="6">
        <v>0</v>
      </c>
      <c r="AZ1328" s="6">
        <v>0</v>
      </c>
      <c r="BA1328" s="6">
        <v>0</v>
      </c>
    </row>
    <row r="1329" spans="1:55" hidden="1" x14ac:dyDescent="0.25">
      <c r="A1329" s="6" t="s">
        <v>2908</v>
      </c>
      <c r="B1329" s="36">
        <v>46255</v>
      </c>
      <c r="C1329" s="6" t="s">
        <v>2145</v>
      </c>
      <c r="D1329" s="6" t="s">
        <v>2157</v>
      </c>
      <c r="E1329" s="6">
        <v>6494</v>
      </c>
      <c r="F1329" s="96">
        <v>1</v>
      </c>
      <c r="G1329" s="6">
        <v>170</v>
      </c>
      <c r="H1329" s="8">
        <f t="shared" si="145"/>
        <v>1</v>
      </c>
      <c r="I1329" s="6">
        <f t="shared" si="146"/>
        <v>0</v>
      </c>
      <c r="J1329" s="8">
        <f t="shared" si="143"/>
        <v>0</v>
      </c>
      <c r="K1329" s="6">
        <f t="shared" si="144"/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  <c r="AK1329" s="6">
        <v>0</v>
      </c>
      <c r="AL1329" s="6">
        <v>0</v>
      </c>
      <c r="AM1329" s="6">
        <v>0</v>
      </c>
      <c r="AN1329" s="6">
        <v>0</v>
      </c>
      <c r="AO1329" s="6">
        <v>0</v>
      </c>
      <c r="AP1329" s="6">
        <v>0</v>
      </c>
      <c r="AQ1329" s="6">
        <v>0</v>
      </c>
      <c r="AR1329" s="6">
        <v>0</v>
      </c>
      <c r="AS1329" s="6">
        <v>0</v>
      </c>
      <c r="AT1329" s="6">
        <v>0</v>
      </c>
      <c r="AU1329" s="6">
        <v>0</v>
      </c>
      <c r="AV1329" s="6">
        <v>0</v>
      </c>
      <c r="AW1329" s="6">
        <v>0</v>
      </c>
      <c r="AX1329" s="6">
        <v>0</v>
      </c>
      <c r="AY1329" s="6">
        <v>0</v>
      </c>
      <c r="AZ1329" s="6">
        <v>0</v>
      </c>
      <c r="BA1329" s="6">
        <v>0</v>
      </c>
    </row>
    <row r="1330" spans="1:55" hidden="1" x14ac:dyDescent="0.25">
      <c r="A1330" s="6" t="s">
        <v>2908</v>
      </c>
      <c r="B1330" s="36">
        <v>46255</v>
      </c>
      <c r="C1330" s="39" t="s">
        <v>1275</v>
      </c>
      <c r="D1330" s="6" t="s">
        <v>1539</v>
      </c>
      <c r="E1330" s="13">
        <v>6494</v>
      </c>
      <c r="F1330" s="6">
        <v>6</v>
      </c>
      <c r="G1330" s="6">
        <f>F1330*21</f>
        <v>126</v>
      </c>
      <c r="H1330" s="8">
        <f t="shared" si="145"/>
        <v>1</v>
      </c>
      <c r="I1330" s="6">
        <f t="shared" si="146"/>
        <v>0</v>
      </c>
      <c r="J1330" s="8">
        <f t="shared" si="143"/>
        <v>0</v>
      </c>
      <c r="K1330" s="6">
        <f t="shared" si="144"/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s="6">
        <v>0</v>
      </c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0</v>
      </c>
      <c r="AV1330" s="6">
        <v>0</v>
      </c>
      <c r="AW1330" s="6">
        <v>0</v>
      </c>
      <c r="AX1330" s="6">
        <v>0</v>
      </c>
      <c r="AY1330" s="6">
        <v>0</v>
      </c>
      <c r="AZ1330" s="6">
        <v>0</v>
      </c>
      <c r="BA1330" s="6">
        <v>0</v>
      </c>
    </row>
    <row r="1331" spans="1:55" hidden="1" x14ac:dyDescent="0.25">
      <c r="A1331" s="6" t="s">
        <v>2908</v>
      </c>
      <c r="B1331" s="36">
        <v>46255</v>
      </c>
      <c r="C1331" s="6" t="s">
        <v>2178</v>
      </c>
      <c r="D1331" s="6" t="s">
        <v>2759</v>
      </c>
      <c r="E1331" s="13">
        <v>6601</v>
      </c>
      <c r="F1331" s="6">
        <v>3</v>
      </c>
      <c r="G1331" s="6">
        <v>510</v>
      </c>
      <c r="H1331" s="8">
        <f t="shared" si="145"/>
        <v>1</v>
      </c>
      <c r="I1331" s="6">
        <f t="shared" si="146"/>
        <v>0</v>
      </c>
      <c r="J1331" s="8">
        <f t="shared" si="143"/>
        <v>0</v>
      </c>
      <c r="K1331" s="6">
        <f t="shared" si="144"/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6">
        <v>0</v>
      </c>
      <c r="AL1331" s="6">
        <v>0</v>
      </c>
      <c r="AM1331" s="6">
        <v>0</v>
      </c>
      <c r="AN1331" s="6">
        <v>0</v>
      </c>
      <c r="AO1331" s="6">
        <v>0</v>
      </c>
      <c r="AP1331" s="6">
        <v>0</v>
      </c>
      <c r="AQ1331" s="6">
        <v>0</v>
      </c>
      <c r="AR1331" s="6">
        <v>0</v>
      </c>
      <c r="AS1331" s="6">
        <v>0</v>
      </c>
      <c r="AT1331" s="6">
        <v>0</v>
      </c>
      <c r="AU1331" s="6">
        <v>0</v>
      </c>
      <c r="AV1331" s="6">
        <v>0</v>
      </c>
      <c r="AW1331" s="6">
        <v>0</v>
      </c>
      <c r="AX1331" s="6">
        <v>0</v>
      </c>
      <c r="AY1331" s="6">
        <v>0</v>
      </c>
      <c r="AZ1331" s="6">
        <v>0</v>
      </c>
      <c r="BA1331" s="6">
        <v>0</v>
      </c>
    </row>
    <row r="1332" spans="1:55" hidden="1" x14ac:dyDescent="0.25">
      <c r="A1332" s="6" t="s">
        <v>2908</v>
      </c>
      <c r="B1332" s="36">
        <v>46255</v>
      </c>
      <c r="C1332" s="6" t="s">
        <v>2178</v>
      </c>
      <c r="D1332" s="6" t="s">
        <v>2759</v>
      </c>
      <c r="E1332" s="13">
        <v>6688</v>
      </c>
      <c r="F1332" s="6">
        <v>3</v>
      </c>
      <c r="G1332" s="6">
        <v>510</v>
      </c>
      <c r="H1332" s="8">
        <f t="shared" si="145"/>
        <v>1</v>
      </c>
      <c r="I1332" s="6">
        <f t="shared" si="146"/>
        <v>0</v>
      </c>
      <c r="J1332" s="8">
        <f t="shared" si="143"/>
        <v>0</v>
      </c>
      <c r="K1332" s="6">
        <f t="shared" si="144"/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6">
        <v>0</v>
      </c>
      <c r="AL1332" s="6">
        <v>0</v>
      </c>
      <c r="AM1332" s="6">
        <v>0</v>
      </c>
      <c r="AN1332" s="6">
        <v>0</v>
      </c>
      <c r="AO1332" s="6">
        <v>0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</row>
    <row r="1333" spans="1:55" hidden="1" x14ac:dyDescent="0.25">
      <c r="A1333" s="6" t="s">
        <v>2908</v>
      </c>
      <c r="B1333" s="36">
        <v>46255</v>
      </c>
      <c r="C1333" s="6" t="s">
        <v>2933</v>
      </c>
      <c r="D1333" s="6" t="s">
        <v>2919</v>
      </c>
      <c r="E1333" s="13">
        <v>6366</v>
      </c>
      <c r="F1333" s="6">
        <v>4</v>
      </c>
      <c r="G1333" s="6">
        <v>120</v>
      </c>
      <c r="H1333" s="8">
        <f t="shared" si="145"/>
        <v>1</v>
      </c>
      <c r="I1333" s="6">
        <f t="shared" si="146"/>
        <v>0</v>
      </c>
      <c r="J1333" s="8">
        <f t="shared" si="143"/>
        <v>0</v>
      </c>
      <c r="K1333" s="6">
        <f t="shared" si="144"/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6">
        <v>0</v>
      </c>
      <c r="AL1333" s="6">
        <v>0</v>
      </c>
      <c r="AM1333" s="6">
        <v>0</v>
      </c>
      <c r="AN1333" s="6">
        <v>0</v>
      </c>
      <c r="AO1333" s="6">
        <v>0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0</v>
      </c>
      <c r="AV1333" s="6">
        <v>0</v>
      </c>
      <c r="AW1333" s="6">
        <v>0</v>
      </c>
      <c r="AX1333" s="6">
        <v>0</v>
      </c>
      <c r="AY1333" s="6">
        <v>0</v>
      </c>
      <c r="AZ1333" s="6">
        <v>0</v>
      </c>
      <c r="BA1333" s="6">
        <v>0</v>
      </c>
    </row>
    <row r="1334" spans="1:55" hidden="1" x14ac:dyDescent="0.25">
      <c r="A1334" s="6" t="s">
        <v>2908</v>
      </c>
      <c r="B1334" s="36">
        <v>46255</v>
      </c>
      <c r="C1334" s="6" t="s">
        <v>1856</v>
      </c>
      <c r="D1334" s="6" t="s">
        <v>2522</v>
      </c>
      <c r="E1334" s="13">
        <v>6601</v>
      </c>
      <c r="F1334" s="6">
        <v>1</v>
      </c>
      <c r="G1334" s="6">
        <v>30</v>
      </c>
      <c r="H1334" s="8">
        <f t="shared" si="145"/>
        <v>1</v>
      </c>
      <c r="I1334" s="6">
        <f t="shared" si="146"/>
        <v>0</v>
      </c>
      <c r="J1334" s="8">
        <f t="shared" ref="J1334:J1397" si="147">K1334/G1334</f>
        <v>0</v>
      </c>
      <c r="K1334" s="6">
        <f t="shared" si="144"/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6">
        <v>0</v>
      </c>
      <c r="AL1334" s="6">
        <v>0</v>
      </c>
      <c r="AM1334" s="6">
        <v>0</v>
      </c>
      <c r="AN1334" s="6">
        <v>0</v>
      </c>
      <c r="AO1334" s="6">
        <v>0</v>
      </c>
      <c r="AP1334" s="6">
        <v>0</v>
      </c>
      <c r="AQ1334" s="6">
        <v>0</v>
      </c>
      <c r="AR1334" s="6">
        <v>0</v>
      </c>
      <c r="AS1334" s="6">
        <v>0</v>
      </c>
      <c r="AT1334" s="6">
        <v>0</v>
      </c>
      <c r="AU1334" s="6">
        <v>0</v>
      </c>
      <c r="AV1334" s="6">
        <v>0</v>
      </c>
      <c r="AW1334" s="6">
        <v>0</v>
      </c>
      <c r="AX1334" s="6">
        <v>0</v>
      </c>
      <c r="AY1334" s="6">
        <v>0</v>
      </c>
      <c r="AZ1334" s="6">
        <v>0</v>
      </c>
      <c r="BA1334" s="6">
        <v>0</v>
      </c>
    </row>
    <row r="1335" spans="1:55" hidden="1" x14ac:dyDescent="0.25">
      <c r="A1335" s="6" t="s">
        <v>2908</v>
      </c>
      <c r="B1335" s="36">
        <v>46255</v>
      </c>
      <c r="C1335" s="6" t="s">
        <v>1856</v>
      </c>
      <c r="D1335" s="6" t="s">
        <v>2522</v>
      </c>
      <c r="E1335" s="13">
        <v>6688</v>
      </c>
      <c r="F1335" s="6">
        <v>1</v>
      </c>
      <c r="G1335" s="6">
        <v>30</v>
      </c>
      <c r="H1335" s="8">
        <f t="shared" si="145"/>
        <v>0.96666666666666667</v>
      </c>
      <c r="I1335" s="6">
        <f t="shared" si="146"/>
        <v>1</v>
      </c>
      <c r="J1335" s="8">
        <f t="shared" si="147"/>
        <v>0</v>
      </c>
      <c r="K1335" s="6">
        <f t="shared" si="144"/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6">
        <v>1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s="6">
        <v>0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0</v>
      </c>
      <c r="AV1335" s="6">
        <v>0</v>
      </c>
      <c r="AW1335" s="6">
        <v>0</v>
      </c>
      <c r="AX1335" s="6">
        <v>0</v>
      </c>
      <c r="AY1335" s="6">
        <v>0</v>
      </c>
      <c r="AZ1335" s="6">
        <v>0</v>
      </c>
      <c r="BA1335" s="6">
        <v>0</v>
      </c>
    </row>
    <row r="1336" spans="1:55" hidden="1" x14ac:dyDescent="0.25">
      <c r="A1336" s="6" t="s">
        <v>2908</v>
      </c>
      <c r="B1336" s="36">
        <v>46255</v>
      </c>
      <c r="C1336" s="6" t="s">
        <v>1856</v>
      </c>
      <c r="D1336" s="6" t="s">
        <v>2920</v>
      </c>
      <c r="E1336" s="13">
        <v>6688</v>
      </c>
      <c r="F1336" s="6">
        <v>1</v>
      </c>
      <c r="G1336" s="6">
        <v>30</v>
      </c>
      <c r="H1336" s="8">
        <f t="shared" si="145"/>
        <v>1</v>
      </c>
      <c r="I1336" s="6">
        <f t="shared" si="146"/>
        <v>0</v>
      </c>
      <c r="J1336" s="8">
        <f t="shared" si="147"/>
        <v>0</v>
      </c>
      <c r="K1336" s="6">
        <f t="shared" si="144"/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s="30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6">
        <v>0</v>
      </c>
      <c r="AL1336" s="6">
        <v>0</v>
      </c>
      <c r="AM1336" s="6">
        <v>0</v>
      </c>
      <c r="AN1336" s="6">
        <v>0</v>
      </c>
      <c r="AO1336" s="6">
        <v>0</v>
      </c>
      <c r="AP1336" s="6">
        <v>0</v>
      </c>
      <c r="AQ1336" s="6">
        <v>0</v>
      </c>
      <c r="AR1336" s="6">
        <v>0</v>
      </c>
      <c r="AS1336" s="6">
        <v>0</v>
      </c>
      <c r="AT1336" s="6">
        <v>0</v>
      </c>
      <c r="AU1336" s="6">
        <v>0</v>
      </c>
      <c r="AV1336" s="6">
        <v>0</v>
      </c>
      <c r="AW1336" s="6">
        <v>0</v>
      </c>
      <c r="AX1336" s="6">
        <v>0</v>
      </c>
      <c r="AY1336" s="6">
        <v>0</v>
      </c>
      <c r="AZ1336" s="6">
        <v>0</v>
      </c>
      <c r="BA1336" s="6">
        <v>0</v>
      </c>
      <c r="BC1336" s="6" t="s">
        <v>2930</v>
      </c>
    </row>
    <row r="1337" spans="1:55" hidden="1" x14ac:dyDescent="0.25">
      <c r="A1337" s="6" t="s">
        <v>2908</v>
      </c>
      <c r="B1337" s="36">
        <v>46255</v>
      </c>
      <c r="C1337" s="6" t="s">
        <v>2573</v>
      </c>
      <c r="D1337" s="6" t="s">
        <v>2792</v>
      </c>
      <c r="E1337" s="13">
        <v>6446</v>
      </c>
      <c r="F1337" s="6">
        <v>4</v>
      </c>
      <c r="G1337" s="6">
        <v>608</v>
      </c>
      <c r="H1337" s="8">
        <f t="shared" si="145"/>
        <v>1</v>
      </c>
      <c r="I1337" s="6">
        <f t="shared" si="146"/>
        <v>0</v>
      </c>
      <c r="J1337" s="8">
        <f t="shared" si="147"/>
        <v>0</v>
      </c>
      <c r="K1337" s="6">
        <f t="shared" si="144"/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  <c r="AK1337" s="6">
        <v>0</v>
      </c>
      <c r="AL1337" s="6">
        <v>0</v>
      </c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6">
        <v>0</v>
      </c>
      <c r="AS1337" s="6">
        <v>0</v>
      </c>
      <c r="AT1337" s="6">
        <v>0</v>
      </c>
      <c r="AU1337" s="6">
        <v>0</v>
      </c>
      <c r="AV1337" s="6">
        <v>0</v>
      </c>
      <c r="AW1337" s="6">
        <v>0</v>
      </c>
      <c r="AX1337" s="6">
        <v>0</v>
      </c>
      <c r="AY1337" s="6">
        <v>0</v>
      </c>
      <c r="AZ1337" s="6">
        <v>0</v>
      </c>
      <c r="BA1337" s="6">
        <v>0</v>
      </c>
    </row>
    <row r="1338" spans="1:55" hidden="1" x14ac:dyDescent="0.25">
      <c r="A1338" s="6" t="s">
        <v>2908</v>
      </c>
      <c r="B1338" s="36">
        <v>46255</v>
      </c>
      <c r="C1338" s="6" t="s">
        <v>2718</v>
      </c>
      <c r="D1338" s="6" t="s">
        <v>2839</v>
      </c>
      <c r="E1338" s="13">
        <v>6446</v>
      </c>
      <c r="F1338" s="6">
        <v>9</v>
      </c>
      <c r="G1338" s="6">
        <v>1332</v>
      </c>
      <c r="H1338" s="8">
        <f t="shared" si="145"/>
        <v>1</v>
      </c>
      <c r="I1338" s="6">
        <f t="shared" si="146"/>
        <v>0</v>
      </c>
      <c r="J1338" s="8">
        <f t="shared" si="147"/>
        <v>0</v>
      </c>
      <c r="K1338" s="6">
        <f t="shared" si="144"/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0</v>
      </c>
      <c r="AD1338" s="6">
        <v>0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6">
        <v>0</v>
      </c>
      <c r="AL1338" s="6">
        <v>0</v>
      </c>
      <c r="AM1338" s="6">
        <v>0</v>
      </c>
      <c r="AN1338" s="6">
        <v>0</v>
      </c>
      <c r="AO1338" s="6">
        <v>0</v>
      </c>
      <c r="AP1338" s="6">
        <v>0</v>
      </c>
      <c r="AQ1338" s="6">
        <v>0</v>
      </c>
      <c r="AR1338" s="6">
        <v>0</v>
      </c>
      <c r="AS1338" s="6">
        <v>0</v>
      </c>
      <c r="AT1338" s="6">
        <v>0</v>
      </c>
      <c r="AU1338" s="6">
        <v>0</v>
      </c>
      <c r="AV1338" s="6">
        <v>0</v>
      </c>
      <c r="AW1338" s="6">
        <v>0</v>
      </c>
      <c r="AX1338" s="6">
        <v>0</v>
      </c>
      <c r="AY1338" s="6">
        <v>0</v>
      </c>
      <c r="AZ1338" s="6">
        <v>0</v>
      </c>
      <c r="BA1338" s="6">
        <v>0</v>
      </c>
    </row>
    <row r="1339" spans="1:55" hidden="1" x14ac:dyDescent="0.25">
      <c r="A1339" s="6" t="s">
        <v>2908</v>
      </c>
      <c r="B1339" s="36">
        <v>46255</v>
      </c>
      <c r="C1339" s="6" t="s">
        <v>2461</v>
      </c>
      <c r="D1339" s="6" t="s">
        <v>2810</v>
      </c>
      <c r="E1339" s="13">
        <v>6446</v>
      </c>
      <c r="F1339" s="6">
        <v>13</v>
      </c>
      <c r="G1339" s="6">
        <v>1976</v>
      </c>
      <c r="H1339" s="8">
        <f t="shared" si="145"/>
        <v>0.99949392712550611</v>
      </c>
      <c r="I1339" s="6">
        <f t="shared" si="146"/>
        <v>1</v>
      </c>
      <c r="J1339" s="8">
        <f t="shared" si="147"/>
        <v>0</v>
      </c>
      <c r="K1339" s="6">
        <f t="shared" si="144"/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1</v>
      </c>
      <c r="AA1339" s="6">
        <v>0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6">
        <v>0</v>
      </c>
      <c r="AL1339" s="6">
        <v>0</v>
      </c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6">
        <v>0</v>
      </c>
      <c r="AS1339" s="6">
        <v>0</v>
      </c>
      <c r="AT1339" s="6">
        <v>0</v>
      </c>
      <c r="AU1339" s="6">
        <v>0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</row>
    <row r="1340" spans="1:55" hidden="1" x14ac:dyDescent="0.25">
      <c r="A1340" s="6" t="s">
        <v>2908</v>
      </c>
      <c r="B1340" s="36">
        <v>46255</v>
      </c>
      <c r="C1340" s="6" t="s">
        <v>2921</v>
      </c>
      <c r="D1340" s="106" t="s">
        <v>2922</v>
      </c>
      <c r="E1340" s="13">
        <v>6366</v>
      </c>
      <c r="F1340" s="6">
        <v>3</v>
      </c>
      <c r="G1340" s="6">
        <v>456</v>
      </c>
      <c r="H1340" s="8">
        <f t="shared" si="145"/>
        <v>0.9978070175438597</v>
      </c>
      <c r="I1340" s="6">
        <f t="shared" si="146"/>
        <v>1</v>
      </c>
      <c r="J1340" s="8">
        <f t="shared" si="147"/>
        <v>0</v>
      </c>
      <c r="K1340" s="6">
        <f t="shared" si="144"/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1</v>
      </c>
      <c r="AB1340" s="6">
        <v>0</v>
      </c>
      <c r="AC1340" s="6">
        <v>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6">
        <v>0</v>
      </c>
      <c r="AS1340" s="6">
        <v>0</v>
      </c>
      <c r="AT1340" s="6">
        <v>0</v>
      </c>
      <c r="AU1340" s="6">
        <v>0</v>
      </c>
      <c r="AV1340" s="6">
        <v>0</v>
      </c>
      <c r="AW1340" s="6">
        <v>0</v>
      </c>
      <c r="AX1340" s="6">
        <v>0</v>
      </c>
      <c r="AY1340" s="6">
        <v>0</v>
      </c>
      <c r="AZ1340" s="6">
        <v>0</v>
      </c>
      <c r="BA1340" s="6">
        <v>0</v>
      </c>
    </row>
    <row r="1341" spans="1:55" hidden="1" x14ac:dyDescent="0.25">
      <c r="A1341" s="6" t="s">
        <v>2908</v>
      </c>
      <c r="B1341" s="36">
        <v>46255</v>
      </c>
      <c r="C1341" s="86" t="s">
        <v>1866</v>
      </c>
      <c r="D1341" s="86" t="s">
        <v>2923</v>
      </c>
      <c r="E1341" s="13">
        <v>6366</v>
      </c>
      <c r="F1341" s="6">
        <v>10</v>
      </c>
      <c r="G1341" s="6">
        <v>1200</v>
      </c>
      <c r="H1341" s="8">
        <f t="shared" si="145"/>
        <v>1</v>
      </c>
      <c r="I1341" s="6">
        <f t="shared" si="146"/>
        <v>0</v>
      </c>
      <c r="J1341" s="8">
        <f t="shared" si="147"/>
        <v>0</v>
      </c>
      <c r="K1341" s="6">
        <f t="shared" si="144"/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s="6">
        <v>0</v>
      </c>
      <c r="AF1341" s="6">
        <v>0</v>
      </c>
      <c r="AG1341" s="6">
        <v>0</v>
      </c>
      <c r="AH1341" s="6">
        <v>0</v>
      </c>
      <c r="AI1341" s="6">
        <v>0</v>
      </c>
      <c r="AJ1341" s="6">
        <v>0</v>
      </c>
      <c r="AK1341" s="6">
        <v>0</v>
      </c>
      <c r="AL1341" s="6">
        <v>0</v>
      </c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6">
        <v>0</v>
      </c>
      <c r="AS1341" s="6">
        <v>0</v>
      </c>
      <c r="AT1341" s="6">
        <v>0</v>
      </c>
      <c r="AU1341" s="6">
        <v>0</v>
      </c>
      <c r="AV1341" s="6">
        <v>0</v>
      </c>
      <c r="AW1341" s="6">
        <v>0</v>
      </c>
      <c r="AX1341" s="6">
        <v>0</v>
      </c>
      <c r="AY1341" s="6">
        <v>0</v>
      </c>
      <c r="AZ1341" s="6">
        <v>0</v>
      </c>
      <c r="BA1341" s="6">
        <v>0</v>
      </c>
    </row>
    <row r="1342" spans="1:55" hidden="1" x14ac:dyDescent="0.25">
      <c r="A1342" s="6" t="s">
        <v>2908</v>
      </c>
      <c r="B1342" s="36">
        <v>46258</v>
      </c>
      <c r="C1342" s="6" t="s">
        <v>2145</v>
      </c>
      <c r="D1342" s="6" t="s">
        <v>2157</v>
      </c>
      <c r="E1342" s="6">
        <v>6905</v>
      </c>
      <c r="F1342" s="96">
        <v>1</v>
      </c>
      <c r="G1342" s="6">
        <v>170</v>
      </c>
      <c r="H1342" s="8">
        <f t="shared" si="145"/>
        <v>1</v>
      </c>
      <c r="I1342" s="6">
        <f t="shared" si="146"/>
        <v>0</v>
      </c>
      <c r="J1342" s="8">
        <f t="shared" si="147"/>
        <v>0</v>
      </c>
      <c r="K1342" s="6">
        <f t="shared" si="144"/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6">
        <v>0</v>
      </c>
      <c r="AL1342" s="6">
        <v>0</v>
      </c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6">
        <v>0</v>
      </c>
      <c r="AS1342" s="6">
        <v>0</v>
      </c>
      <c r="AT1342" s="6">
        <v>0</v>
      </c>
      <c r="AU1342" s="6">
        <v>0</v>
      </c>
      <c r="AV1342" s="6">
        <v>0</v>
      </c>
      <c r="AW1342" s="6">
        <v>0</v>
      </c>
      <c r="AX1342" s="6">
        <v>0</v>
      </c>
      <c r="AY1342" s="6">
        <v>0</v>
      </c>
      <c r="AZ1342" s="6">
        <v>0</v>
      </c>
      <c r="BA1342" s="6">
        <v>0</v>
      </c>
    </row>
    <row r="1343" spans="1:55" hidden="1" x14ac:dyDescent="0.25">
      <c r="A1343" s="6" t="s">
        <v>2908</v>
      </c>
      <c r="B1343" s="36">
        <v>46258</v>
      </c>
      <c r="C1343" s="39" t="s">
        <v>1275</v>
      </c>
      <c r="D1343" s="6" t="s">
        <v>1539</v>
      </c>
      <c r="E1343" s="13">
        <v>6905</v>
      </c>
      <c r="F1343" s="6">
        <v>6</v>
      </c>
      <c r="G1343" s="6">
        <f>F1343*21</f>
        <v>126</v>
      </c>
      <c r="H1343" s="8">
        <f t="shared" si="145"/>
        <v>1</v>
      </c>
      <c r="I1343" s="6">
        <f t="shared" si="146"/>
        <v>0</v>
      </c>
      <c r="J1343" s="8">
        <f t="shared" si="147"/>
        <v>0</v>
      </c>
      <c r="K1343" s="6">
        <f t="shared" si="144"/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0</v>
      </c>
      <c r="AE1343" s="6">
        <v>0</v>
      </c>
      <c r="AF1343" s="6">
        <v>0</v>
      </c>
      <c r="AG1343" s="6">
        <v>0</v>
      </c>
      <c r="AH1343" s="6">
        <v>0</v>
      </c>
      <c r="AI1343" s="6">
        <v>0</v>
      </c>
      <c r="AJ1343" s="6">
        <v>0</v>
      </c>
      <c r="AK1343" s="6">
        <v>0</v>
      </c>
      <c r="AL1343" s="6">
        <v>0</v>
      </c>
      <c r="AM1343" s="6">
        <v>0</v>
      </c>
      <c r="AN1343" s="6">
        <v>0</v>
      </c>
      <c r="AO1343" s="6">
        <v>0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0</v>
      </c>
      <c r="AV1343" s="6">
        <v>0</v>
      </c>
      <c r="AW1343" s="6">
        <v>0</v>
      </c>
      <c r="AX1343" s="6">
        <v>0</v>
      </c>
      <c r="AY1343" s="6">
        <v>0</v>
      </c>
      <c r="AZ1343" s="6">
        <v>0</v>
      </c>
      <c r="BA1343" s="6">
        <v>0</v>
      </c>
    </row>
    <row r="1344" spans="1:55" hidden="1" x14ac:dyDescent="0.25">
      <c r="A1344" s="6" t="s">
        <v>2908</v>
      </c>
      <c r="B1344" s="36">
        <v>46258</v>
      </c>
      <c r="C1344" s="6" t="s">
        <v>1866</v>
      </c>
      <c r="D1344" s="6" t="s">
        <v>2931</v>
      </c>
      <c r="E1344" s="6">
        <v>6366</v>
      </c>
      <c r="F1344" s="96">
        <v>3</v>
      </c>
      <c r="G1344" s="6">
        <v>360</v>
      </c>
      <c r="H1344" s="8">
        <f t="shared" si="145"/>
        <v>1</v>
      </c>
      <c r="I1344" s="6">
        <f t="shared" si="146"/>
        <v>0</v>
      </c>
      <c r="J1344" s="8">
        <f t="shared" si="147"/>
        <v>0</v>
      </c>
      <c r="K1344" s="6">
        <f t="shared" si="144"/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  <c r="AC1344" s="6">
        <v>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6">
        <v>0</v>
      </c>
      <c r="AL1344" s="6">
        <v>0</v>
      </c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6">
        <v>0</v>
      </c>
      <c r="AS1344" s="6">
        <v>0</v>
      </c>
      <c r="AT1344" s="6">
        <v>0</v>
      </c>
      <c r="AU1344" s="6">
        <v>0</v>
      </c>
      <c r="AV1344" s="6">
        <v>0</v>
      </c>
      <c r="AW1344" s="6">
        <v>0</v>
      </c>
      <c r="AX1344" s="6">
        <v>0</v>
      </c>
      <c r="AY1344" s="6">
        <v>0</v>
      </c>
      <c r="AZ1344" s="6">
        <v>0</v>
      </c>
      <c r="BA1344" s="6">
        <v>0</v>
      </c>
    </row>
    <row r="1345" spans="1:53" hidden="1" x14ac:dyDescent="0.25">
      <c r="A1345" s="6" t="s">
        <v>2908</v>
      </c>
      <c r="B1345" s="36">
        <v>46258</v>
      </c>
      <c r="C1345" s="6" t="s">
        <v>1868</v>
      </c>
      <c r="D1345" s="6" t="s">
        <v>2789</v>
      </c>
      <c r="E1345" s="6">
        <v>6601</v>
      </c>
      <c r="F1345" s="6">
        <v>6</v>
      </c>
      <c r="G1345" s="6">
        <f>F1345*120</f>
        <v>720</v>
      </c>
      <c r="H1345" s="8">
        <f t="shared" si="145"/>
        <v>0.99722222222222223</v>
      </c>
      <c r="I1345" s="6">
        <f t="shared" si="146"/>
        <v>2</v>
      </c>
      <c r="J1345" s="8">
        <f t="shared" si="147"/>
        <v>2.7777777777777779E-3</v>
      </c>
      <c r="K1345" s="6">
        <f t="shared" si="144"/>
        <v>2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2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0</v>
      </c>
      <c r="AD1345" s="6">
        <v>0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s="6">
        <v>0</v>
      </c>
      <c r="AM1345" s="6">
        <v>0</v>
      </c>
      <c r="AN1345" s="6">
        <v>0</v>
      </c>
      <c r="AO1345" s="6">
        <v>0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  <c r="AV1345" s="6">
        <v>0</v>
      </c>
      <c r="AW1345" s="6">
        <v>0</v>
      </c>
      <c r="AX1345" s="6">
        <v>0</v>
      </c>
      <c r="AY1345" s="6">
        <v>0</v>
      </c>
      <c r="AZ1345" s="6">
        <v>0</v>
      </c>
      <c r="BA1345" s="6">
        <v>0</v>
      </c>
    </row>
    <row r="1346" spans="1:53" hidden="1" x14ac:dyDescent="0.25">
      <c r="A1346" s="6" t="s">
        <v>2908</v>
      </c>
      <c r="B1346" s="36">
        <v>46258</v>
      </c>
      <c r="C1346" s="6" t="s">
        <v>1868</v>
      </c>
      <c r="D1346" s="6" t="s">
        <v>2789</v>
      </c>
      <c r="E1346" s="6">
        <v>6688</v>
      </c>
      <c r="F1346" s="6">
        <v>6</v>
      </c>
      <c r="G1346" s="6">
        <f>F1346*120</f>
        <v>720</v>
      </c>
      <c r="H1346" s="8">
        <f t="shared" si="145"/>
        <v>0.9916666666666667</v>
      </c>
      <c r="I1346" s="6">
        <f t="shared" si="146"/>
        <v>6</v>
      </c>
      <c r="J1346" s="8">
        <f t="shared" si="147"/>
        <v>5.5555555555555558E-3</v>
      </c>
      <c r="K1346" s="6">
        <f t="shared" ref="K1346:K1409" si="148">SUM(L1346:U1346)</f>
        <v>4</v>
      </c>
      <c r="L1346" s="6">
        <v>0</v>
      </c>
      <c r="M1346" s="6">
        <v>4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</v>
      </c>
      <c r="AE1346" s="6">
        <v>2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6">
        <v>0</v>
      </c>
      <c r="AL1346" s="6">
        <v>0</v>
      </c>
      <c r="AM1346" s="6">
        <v>0</v>
      </c>
      <c r="AN1346" s="6">
        <v>0</v>
      </c>
      <c r="AO1346" s="6">
        <v>0</v>
      </c>
      <c r="AP1346" s="6">
        <v>0</v>
      </c>
      <c r="AQ1346" s="6">
        <v>0</v>
      </c>
      <c r="AR1346" s="6">
        <v>0</v>
      </c>
      <c r="AS1346" s="6">
        <v>0</v>
      </c>
      <c r="AT1346" s="6">
        <v>0</v>
      </c>
      <c r="AU1346" s="6">
        <v>0</v>
      </c>
      <c r="AV1346" s="6">
        <v>0</v>
      </c>
      <c r="AW1346" s="6">
        <v>0</v>
      </c>
      <c r="AX1346" s="6">
        <v>0</v>
      </c>
      <c r="AY1346" s="6">
        <v>0</v>
      </c>
      <c r="AZ1346" s="6">
        <v>0</v>
      </c>
      <c r="BA1346" s="6">
        <v>0</v>
      </c>
    </row>
    <row r="1347" spans="1:53" hidden="1" x14ac:dyDescent="0.25">
      <c r="A1347" s="6" t="s">
        <v>2908</v>
      </c>
      <c r="B1347" s="36">
        <v>46258</v>
      </c>
      <c r="C1347" s="39" t="s">
        <v>1275</v>
      </c>
      <c r="D1347" s="6" t="s">
        <v>2807</v>
      </c>
      <c r="E1347" s="13">
        <v>6601</v>
      </c>
      <c r="F1347" s="6">
        <v>1</v>
      </c>
      <c r="G1347" s="6">
        <f>F1347*21</f>
        <v>21</v>
      </c>
      <c r="H1347" s="8">
        <f t="shared" si="145"/>
        <v>1</v>
      </c>
      <c r="I1347" s="6">
        <f t="shared" si="146"/>
        <v>0</v>
      </c>
      <c r="J1347" s="8">
        <f t="shared" si="147"/>
        <v>0</v>
      </c>
      <c r="K1347" s="6">
        <f t="shared" si="148"/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</v>
      </c>
      <c r="AE1347" s="6">
        <v>0</v>
      </c>
      <c r="AF1347" s="6">
        <v>0</v>
      </c>
      <c r="AG1347" s="6">
        <v>0</v>
      </c>
      <c r="AH1347" s="6">
        <v>0</v>
      </c>
      <c r="AI1347" s="6">
        <v>0</v>
      </c>
      <c r="AJ1347" s="6">
        <v>0</v>
      </c>
      <c r="AK1347" s="6">
        <v>0</v>
      </c>
      <c r="AL1347" s="6">
        <v>0</v>
      </c>
      <c r="AM1347" s="6">
        <v>0</v>
      </c>
      <c r="AN1347" s="6">
        <v>0</v>
      </c>
      <c r="AO1347" s="6">
        <v>0</v>
      </c>
      <c r="AP1347" s="6">
        <v>0</v>
      </c>
      <c r="AQ1347" s="6">
        <v>0</v>
      </c>
      <c r="AR1347" s="6">
        <v>0</v>
      </c>
      <c r="AS1347" s="6">
        <v>0</v>
      </c>
      <c r="AT1347" s="6">
        <v>0</v>
      </c>
      <c r="AU1347" s="6">
        <v>0</v>
      </c>
      <c r="AV1347" s="6">
        <v>0</v>
      </c>
      <c r="AW1347" s="6">
        <v>0</v>
      </c>
      <c r="AX1347" s="6">
        <v>0</v>
      </c>
      <c r="AY1347" s="6">
        <v>0</v>
      </c>
      <c r="AZ1347" s="6">
        <v>0</v>
      </c>
      <c r="BA1347" s="6">
        <v>0</v>
      </c>
    </row>
    <row r="1348" spans="1:53" hidden="1" x14ac:dyDescent="0.25">
      <c r="A1348" s="6" t="s">
        <v>2908</v>
      </c>
      <c r="B1348" s="36">
        <v>46258</v>
      </c>
      <c r="C1348" s="39" t="s">
        <v>1275</v>
      </c>
      <c r="D1348" s="6" t="s">
        <v>2807</v>
      </c>
      <c r="E1348" s="13">
        <v>6688</v>
      </c>
      <c r="F1348" s="6">
        <v>1</v>
      </c>
      <c r="G1348" s="6">
        <f>F1348*21</f>
        <v>21</v>
      </c>
      <c r="H1348" s="8">
        <f t="shared" si="145"/>
        <v>1</v>
      </c>
      <c r="I1348" s="6">
        <f t="shared" si="146"/>
        <v>0</v>
      </c>
      <c r="J1348" s="8">
        <f t="shared" si="147"/>
        <v>0</v>
      </c>
      <c r="K1348" s="6">
        <f t="shared" si="148"/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0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6">
        <v>0</v>
      </c>
      <c r="AL1348" s="6">
        <v>0</v>
      </c>
      <c r="AM1348" s="6">
        <v>0</v>
      </c>
      <c r="AN1348" s="6">
        <v>0</v>
      </c>
      <c r="AO1348" s="6"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0</v>
      </c>
      <c r="AU1348" s="6">
        <v>0</v>
      </c>
      <c r="AV1348" s="6">
        <v>0</v>
      </c>
      <c r="AW1348" s="6">
        <v>0</v>
      </c>
      <c r="AX1348" s="6">
        <v>0</v>
      </c>
      <c r="AY1348" s="6">
        <v>0</v>
      </c>
      <c r="AZ1348" s="6">
        <v>0</v>
      </c>
      <c r="BA1348" s="6">
        <v>0</v>
      </c>
    </row>
    <row r="1349" spans="1:53" hidden="1" x14ac:dyDescent="0.25">
      <c r="A1349" s="6" t="s">
        <v>2908</v>
      </c>
      <c r="B1349" s="36">
        <v>46258</v>
      </c>
      <c r="C1349" s="6" t="s">
        <v>1275</v>
      </c>
      <c r="D1349" s="6" t="s">
        <v>2781</v>
      </c>
      <c r="E1349" s="13">
        <v>6494</v>
      </c>
      <c r="F1349" s="6">
        <v>1</v>
      </c>
      <c r="G1349" s="6">
        <v>21</v>
      </c>
      <c r="H1349" s="8">
        <f t="shared" si="145"/>
        <v>1</v>
      </c>
      <c r="I1349" s="6">
        <f t="shared" si="146"/>
        <v>0</v>
      </c>
      <c r="J1349" s="8">
        <f t="shared" si="147"/>
        <v>0</v>
      </c>
      <c r="K1349" s="6">
        <f t="shared" si="148"/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0</v>
      </c>
      <c r="AO1349" s="6">
        <v>0</v>
      </c>
      <c r="AP1349" s="6">
        <v>0</v>
      </c>
      <c r="AQ1349" s="6">
        <v>0</v>
      </c>
      <c r="AR1349" s="6">
        <v>0</v>
      </c>
      <c r="AS1349" s="6">
        <v>0</v>
      </c>
      <c r="AT1349" s="6">
        <v>0</v>
      </c>
      <c r="AU1349" s="6">
        <v>0</v>
      </c>
      <c r="AV1349" s="6">
        <v>0</v>
      </c>
      <c r="AW1349" s="6">
        <v>0</v>
      </c>
      <c r="AX1349" s="6">
        <v>0</v>
      </c>
      <c r="AY1349" s="6">
        <v>0</v>
      </c>
      <c r="AZ1349" s="6">
        <v>0</v>
      </c>
      <c r="BA1349" s="6">
        <v>0</v>
      </c>
    </row>
    <row r="1350" spans="1:53" hidden="1" x14ac:dyDescent="0.25">
      <c r="A1350" s="6" t="s">
        <v>2908</v>
      </c>
      <c r="B1350" s="36">
        <v>46258</v>
      </c>
      <c r="C1350" s="6" t="s">
        <v>1275</v>
      </c>
      <c r="D1350" s="6" t="s">
        <v>2781</v>
      </c>
      <c r="E1350" s="13">
        <v>6905</v>
      </c>
      <c r="F1350" s="6">
        <v>1</v>
      </c>
      <c r="G1350" s="6">
        <v>21</v>
      </c>
      <c r="H1350" s="8">
        <f t="shared" si="145"/>
        <v>1</v>
      </c>
      <c r="I1350" s="6">
        <f t="shared" si="146"/>
        <v>0</v>
      </c>
      <c r="J1350" s="8">
        <f t="shared" si="147"/>
        <v>0</v>
      </c>
      <c r="K1350" s="6">
        <f t="shared" si="148"/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6">
        <v>0</v>
      </c>
      <c r="AS1350" s="6">
        <v>0</v>
      </c>
      <c r="AT1350" s="6">
        <v>0</v>
      </c>
      <c r="AU1350" s="6">
        <v>0</v>
      </c>
      <c r="AV1350" s="6">
        <v>0</v>
      </c>
      <c r="AW1350" s="6">
        <v>0</v>
      </c>
      <c r="AX1350" s="6">
        <v>0</v>
      </c>
      <c r="AY1350" s="6">
        <v>0</v>
      </c>
      <c r="AZ1350" s="6">
        <v>0</v>
      </c>
      <c r="BA1350" s="6">
        <v>0</v>
      </c>
    </row>
    <row r="1351" spans="1:53" hidden="1" x14ac:dyDescent="0.25">
      <c r="A1351" s="6" t="s">
        <v>2908</v>
      </c>
      <c r="B1351" s="36">
        <v>46258</v>
      </c>
      <c r="C1351" s="6" t="s">
        <v>2178</v>
      </c>
      <c r="D1351" s="6" t="s">
        <v>2744</v>
      </c>
      <c r="E1351" s="13">
        <v>6601</v>
      </c>
      <c r="F1351" s="6">
        <v>7</v>
      </c>
      <c r="G1351" s="6">
        <v>1190</v>
      </c>
      <c r="H1351" s="8">
        <f t="shared" si="145"/>
        <v>1</v>
      </c>
      <c r="I1351" s="6">
        <f t="shared" si="146"/>
        <v>0</v>
      </c>
      <c r="J1351" s="8">
        <f t="shared" si="147"/>
        <v>0</v>
      </c>
      <c r="K1351" s="6">
        <f t="shared" si="148"/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s="6">
        <v>0</v>
      </c>
      <c r="AF1351" s="6">
        <v>0</v>
      </c>
      <c r="AG1351" s="6">
        <v>0</v>
      </c>
      <c r="AH1351" s="6">
        <v>0</v>
      </c>
      <c r="AI1351" s="6">
        <v>0</v>
      </c>
      <c r="AJ1351" s="6">
        <v>0</v>
      </c>
      <c r="AK1351" s="6">
        <v>0</v>
      </c>
      <c r="AL1351" s="6">
        <v>0</v>
      </c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6">
        <v>0</v>
      </c>
      <c r="AS1351" s="6">
        <v>0</v>
      </c>
      <c r="AT1351" s="6">
        <v>0</v>
      </c>
      <c r="AU1351" s="6">
        <v>0</v>
      </c>
      <c r="AV1351" s="6">
        <v>0</v>
      </c>
      <c r="AW1351" s="6">
        <v>0</v>
      </c>
      <c r="AX1351" s="6">
        <v>0</v>
      </c>
      <c r="AY1351" s="6">
        <v>0</v>
      </c>
      <c r="AZ1351" s="6">
        <v>0</v>
      </c>
      <c r="BA1351" s="6">
        <v>0</v>
      </c>
    </row>
    <row r="1352" spans="1:53" hidden="1" x14ac:dyDescent="0.25">
      <c r="A1352" s="6" t="s">
        <v>2908</v>
      </c>
      <c r="B1352" s="36">
        <v>46258</v>
      </c>
      <c r="C1352" s="6" t="s">
        <v>2178</v>
      </c>
      <c r="D1352" s="6" t="s">
        <v>2744</v>
      </c>
      <c r="E1352" s="13">
        <v>6688</v>
      </c>
      <c r="F1352" s="6">
        <v>9</v>
      </c>
      <c r="G1352" s="6">
        <v>1530</v>
      </c>
      <c r="H1352" s="8">
        <f t="shared" si="145"/>
        <v>1</v>
      </c>
      <c r="I1352" s="6">
        <f t="shared" si="146"/>
        <v>0</v>
      </c>
      <c r="J1352" s="8">
        <f t="shared" si="147"/>
        <v>0</v>
      </c>
      <c r="K1352" s="6">
        <f t="shared" si="148"/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s="6">
        <v>0</v>
      </c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6">
        <v>0</v>
      </c>
      <c r="AS1352" s="6">
        <v>0</v>
      </c>
      <c r="AT1352" s="6">
        <v>0</v>
      </c>
      <c r="AU1352" s="6">
        <v>0</v>
      </c>
      <c r="AV1352" s="6">
        <v>0</v>
      </c>
      <c r="AW1352" s="6">
        <v>0</v>
      </c>
      <c r="AX1352" s="6">
        <v>0</v>
      </c>
      <c r="AY1352" s="6">
        <v>0</v>
      </c>
      <c r="AZ1352" s="6">
        <v>0</v>
      </c>
      <c r="BA1352" s="6">
        <v>0</v>
      </c>
    </row>
    <row r="1353" spans="1:53" hidden="1" x14ac:dyDescent="0.25">
      <c r="A1353" s="6" t="s">
        <v>2908</v>
      </c>
      <c r="B1353" s="36">
        <v>46258</v>
      </c>
      <c r="C1353" s="6" t="s">
        <v>2933</v>
      </c>
      <c r="D1353" s="6" t="s">
        <v>2784</v>
      </c>
      <c r="E1353" s="13">
        <v>6601</v>
      </c>
      <c r="F1353" s="6">
        <v>8</v>
      </c>
      <c r="G1353" s="6">
        <v>240</v>
      </c>
      <c r="H1353" s="8">
        <f t="shared" si="145"/>
        <v>0.98333333333333328</v>
      </c>
      <c r="I1353" s="6">
        <f t="shared" si="146"/>
        <v>4</v>
      </c>
      <c r="J1353" s="8">
        <f t="shared" si="147"/>
        <v>4.1666666666666666E-3</v>
      </c>
      <c r="K1353" s="6">
        <f t="shared" si="148"/>
        <v>1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110">
        <v>1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0</v>
      </c>
      <c r="AE1353" s="6">
        <v>3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  <c r="AK1353" s="6">
        <v>0</v>
      </c>
      <c r="AL1353" s="6">
        <v>0</v>
      </c>
      <c r="AM1353" s="6">
        <v>0</v>
      </c>
      <c r="AN1353" s="6">
        <v>0</v>
      </c>
      <c r="AO1353" s="6">
        <v>0</v>
      </c>
      <c r="AP1353" s="6">
        <v>0</v>
      </c>
      <c r="AQ1353" s="6">
        <v>0</v>
      </c>
      <c r="AR1353" s="6">
        <v>0</v>
      </c>
      <c r="AS1353" s="6">
        <v>0</v>
      </c>
      <c r="AT1353" s="6">
        <v>0</v>
      </c>
      <c r="AU1353" s="6">
        <v>0</v>
      </c>
      <c r="AV1353" s="6">
        <v>0</v>
      </c>
      <c r="AW1353" s="6">
        <v>0</v>
      </c>
      <c r="AX1353" s="6">
        <v>0</v>
      </c>
      <c r="AY1353" s="6">
        <v>0</v>
      </c>
      <c r="AZ1353" s="6">
        <v>0</v>
      </c>
      <c r="BA1353" s="6">
        <v>0</v>
      </c>
    </row>
    <row r="1354" spans="1:53" hidden="1" x14ac:dyDescent="0.25">
      <c r="A1354" s="6" t="s">
        <v>2908</v>
      </c>
      <c r="B1354" s="36">
        <v>46258</v>
      </c>
      <c r="C1354" s="6" t="s">
        <v>2933</v>
      </c>
      <c r="D1354" s="6" t="s">
        <v>2784</v>
      </c>
      <c r="E1354" s="13">
        <v>6688</v>
      </c>
      <c r="F1354" s="6">
        <v>8</v>
      </c>
      <c r="G1354" s="6">
        <v>240</v>
      </c>
      <c r="H1354" s="8">
        <f t="shared" si="145"/>
        <v>1</v>
      </c>
      <c r="I1354" s="6">
        <f t="shared" si="146"/>
        <v>0</v>
      </c>
      <c r="J1354" s="8">
        <f t="shared" si="147"/>
        <v>0</v>
      </c>
      <c r="K1354" s="6">
        <f t="shared" si="148"/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0</v>
      </c>
      <c r="AP1354" s="6">
        <v>0</v>
      </c>
      <c r="AQ1354" s="6">
        <v>0</v>
      </c>
      <c r="AR1354" s="6">
        <v>0</v>
      </c>
      <c r="AS1354" s="6">
        <v>0</v>
      </c>
      <c r="AT1354" s="6">
        <v>0</v>
      </c>
      <c r="AU1354" s="6">
        <v>0</v>
      </c>
      <c r="AV1354" s="6">
        <v>0</v>
      </c>
      <c r="AW1354" s="6">
        <v>0</v>
      </c>
      <c r="AX1354" s="6">
        <v>0</v>
      </c>
      <c r="AY1354" s="6">
        <v>0</v>
      </c>
      <c r="AZ1354" s="6">
        <v>0</v>
      </c>
      <c r="BA1354" s="6">
        <v>0</v>
      </c>
    </row>
    <row r="1355" spans="1:53" hidden="1" x14ac:dyDescent="0.25">
      <c r="A1355" s="6" t="s">
        <v>2908</v>
      </c>
      <c r="B1355" s="36">
        <v>46258</v>
      </c>
      <c r="C1355" s="6" t="s">
        <v>1856</v>
      </c>
      <c r="D1355" s="13" t="s">
        <v>2932</v>
      </c>
      <c r="E1355" s="13">
        <v>6366</v>
      </c>
      <c r="F1355" s="6">
        <v>1</v>
      </c>
      <c r="G1355" s="6">
        <v>30</v>
      </c>
      <c r="H1355" s="8">
        <f t="shared" si="145"/>
        <v>1</v>
      </c>
      <c r="I1355" s="6">
        <f t="shared" si="146"/>
        <v>0</v>
      </c>
      <c r="J1355" s="8">
        <f t="shared" si="147"/>
        <v>0</v>
      </c>
      <c r="K1355" s="6">
        <f t="shared" si="148"/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6">
        <v>0</v>
      </c>
      <c r="AL1355" s="6">
        <v>0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6">
        <v>0</v>
      </c>
      <c r="AS1355" s="6">
        <v>0</v>
      </c>
      <c r="AT1355" s="6">
        <v>0</v>
      </c>
      <c r="AU1355" s="6">
        <v>0</v>
      </c>
      <c r="AV1355" s="6">
        <v>0</v>
      </c>
      <c r="AW1355" s="6">
        <v>0</v>
      </c>
      <c r="AX1355" s="6">
        <v>0</v>
      </c>
      <c r="AY1355" s="6">
        <v>0</v>
      </c>
      <c r="AZ1355" s="6">
        <v>0</v>
      </c>
      <c r="BA1355" s="6">
        <v>0</v>
      </c>
    </row>
    <row r="1356" spans="1:53" hidden="1" x14ac:dyDescent="0.25">
      <c r="A1356" s="6" t="s">
        <v>2908</v>
      </c>
      <c r="B1356" s="36">
        <v>46258</v>
      </c>
      <c r="C1356" s="6" t="s">
        <v>2588</v>
      </c>
      <c r="D1356" s="6" t="s">
        <v>2688</v>
      </c>
      <c r="E1356" s="13">
        <v>6601</v>
      </c>
      <c r="F1356" s="6">
        <v>3</v>
      </c>
      <c r="G1356" s="6">
        <v>63</v>
      </c>
      <c r="H1356" s="8">
        <f t="shared" si="145"/>
        <v>1</v>
      </c>
      <c r="I1356" s="6">
        <f t="shared" si="146"/>
        <v>0</v>
      </c>
      <c r="J1356" s="8">
        <f t="shared" si="147"/>
        <v>0</v>
      </c>
      <c r="K1356" s="6">
        <f t="shared" si="148"/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6">
        <v>0</v>
      </c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6">
        <v>0</v>
      </c>
      <c r="AS1356" s="6">
        <v>0</v>
      </c>
      <c r="AT1356" s="6">
        <v>0</v>
      </c>
      <c r="AU1356" s="6">
        <v>0</v>
      </c>
      <c r="AV1356" s="6">
        <v>0</v>
      </c>
      <c r="AW1356" s="6">
        <v>0</v>
      </c>
      <c r="AX1356" s="6">
        <v>0</v>
      </c>
      <c r="AY1356" s="6">
        <v>0</v>
      </c>
      <c r="AZ1356" s="6">
        <v>0</v>
      </c>
      <c r="BA1356" s="6">
        <v>0</v>
      </c>
    </row>
    <row r="1357" spans="1:53" hidden="1" x14ac:dyDescent="0.25">
      <c r="A1357" s="6" t="s">
        <v>2908</v>
      </c>
      <c r="B1357" s="36">
        <v>46258</v>
      </c>
      <c r="C1357" s="6" t="s">
        <v>2588</v>
      </c>
      <c r="D1357" s="6" t="s">
        <v>2688</v>
      </c>
      <c r="E1357" s="13">
        <v>6688</v>
      </c>
      <c r="F1357" s="6">
        <v>3</v>
      </c>
      <c r="G1357" s="6">
        <v>63</v>
      </c>
      <c r="H1357" s="8">
        <f t="shared" si="145"/>
        <v>1</v>
      </c>
      <c r="I1357" s="6">
        <f t="shared" si="146"/>
        <v>0</v>
      </c>
      <c r="J1357" s="8">
        <f t="shared" si="147"/>
        <v>0</v>
      </c>
      <c r="K1357" s="6">
        <f t="shared" si="148"/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0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6">
        <v>0</v>
      </c>
      <c r="AL1357" s="6">
        <v>0</v>
      </c>
      <c r="AM1357" s="6">
        <v>0</v>
      </c>
      <c r="AN1357" s="6">
        <v>0</v>
      </c>
      <c r="AO1357" s="6">
        <v>0</v>
      </c>
      <c r="AP1357" s="6">
        <v>0</v>
      </c>
      <c r="AQ1357" s="6">
        <v>0</v>
      </c>
      <c r="AR1357" s="6">
        <v>0</v>
      </c>
      <c r="AS1357" s="6">
        <v>0</v>
      </c>
      <c r="AT1357" s="6">
        <v>0</v>
      </c>
      <c r="AU1357" s="6">
        <v>0</v>
      </c>
      <c r="AV1357" s="6">
        <v>0</v>
      </c>
      <c r="AW1357" s="6">
        <v>0</v>
      </c>
      <c r="AX1357" s="6">
        <v>0</v>
      </c>
      <c r="AY1357" s="6">
        <v>0</v>
      </c>
      <c r="AZ1357" s="6">
        <v>0</v>
      </c>
      <c r="BA1357" s="6">
        <v>0</v>
      </c>
    </row>
    <row r="1358" spans="1:53" hidden="1" x14ac:dyDescent="0.25">
      <c r="A1358" s="6" t="s">
        <v>2908</v>
      </c>
      <c r="B1358" s="36">
        <v>46258</v>
      </c>
      <c r="C1358" s="6" t="s">
        <v>2718</v>
      </c>
      <c r="D1358" s="6" t="s">
        <v>2894</v>
      </c>
      <c r="E1358" s="13">
        <v>6446</v>
      </c>
      <c r="F1358" s="6">
        <v>8</v>
      </c>
      <c r="G1358" s="6">
        <v>1184</v>
      </c>
      <c r="H1358" s="8">
        <f t="shared" si="145"/>
        <v>1</v>
      </c>
      <c r="I1358" s="6">
        <f t="shared" si="146"/>
        <v>0</v>
      </c>
      <c r="J1358" s="8">
        <f t="shared" si="147"/>
        <v>0</v>
      </c>
      <c r="K1358" s="6">
        <f t="shared" si="148"/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0</v>
      </c>
      <c r="AQ1358" s="6">
        <v>0</v>
      </c>
      <c r="AR1358" s="6">
        <v>0</v>
      </c>
      <c r="AS1358" s="6">
        <v>0</v>
      </c>
      <c r="AT1358" s="6">
        <v>0</v>
      </c>
      <c r="AU1358" s="6">
        <v>0</v>
      </c>
      <c r="AV1358" s="6">
        <v>0</v>
      </c>
      <c r="AW1358" s="6">
        <v>0</v>
      </c>
      <c r="AX1358" s="6">
        <v>0</v>
      </c>
      <c r="AY1358" s="6">
        <v>0</v>
      </c>
      <c r="AZ1358" s="6">
        <v>0</v>
      </c>
      <c r="BA1358" s="6">
        <v>0</v>
      </c>
    </row>
    <row r="1359" spans="1:53" hidden="1" x14ac:dyDescent="0.25">
      <c r="A1359" s="6" t="s">
        <v>2908</v>
      </c>
      <c r="B1359" s="36">
        <v>46258</v>
      </c>
      <c r="C1359" s="6" t="s">
        <v>2577</v>
      </c>
      <c r="D1359" s="106" t="s">
        <v>2811</v>
      </c>
      <c r="E1359" s="13">
        <v>6446</v>
      </c>
      <c r="F1359" s="6">
        <v>11</v>
      </c>
      <c r="G1359" s="6">
        <v>1672</v>
      </c>
      <c r="H1359" s="8">
        <f t="shared" si="145"/>
        <v>1</v>
      </c>
      <c r="I1359" s="6">
        <f t="shared" si="146"/>
        <v>0</v>
      </c>
      <c r="J1359" s="8">
        <f t="shared" si="147"/>
        <v>0</v>
      </c>
      <c r="K1359" s="6">
        <f t="shared" si="148"/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0</v>
      </c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6">
        <v>0</v>
      </c>
      <c r="AS1359" s="6">
        <v>0</v>
      </c>
      <c r="AT1359" s="6">
        <v>0</v>
      </c>
      <c r="AU1359" s="6">
        <v>0</v>
      </c>
      <c r="AV1359" s="6">
        <v>0</v>
      </c>
      <c r="AW1359" s="6">
        <v>0</v>
      </c>
      <c r="AX1359" s="6">
        <v>0</v>
      </c>
      <c r="AY1359" s="6">
        <v>0</v>
      </c>
      <c r="AZ1359" s="6">
        <v>0</v>
      </c>
      <c r="BA1359" s="6">
        <v>0</v>
      </c>
    </row>
    <row r="1360" spans="1:53" hidden="1" x14ac:dyDescent="0.25">
      <c r="A1360" s="6" t="s">
        <v>2908</v>
      </c>
      <c r="B1360" s="36">
        <v>46258</v>
      </c>
      <c r="C1360" s="86" t="s">
        <v>1866</v>
      </c>
      <c r="D1360" s="86" t="s">
        <v>2923</v>
      </c>
      <c r="E1360" s="13">
        <v>6446</v>
      </c>
      <c r="F1360" s="6">
        <v>10</v>
      </c>
      <c r="G1360" s="6">
        <v>1200</v>
      </c>
      <c r="H1360" s="8">
        <f t="shared" ref="H1360:H1423" si="149">1-I1360/G1360</f>
        <v>1</v>
      </c>
      <c r="I1360" s="6">
        <f t="shared" si="146"/>
        <v>0</v>
      </c>
      <c r="J1360" s="8">
        <f t="shared" si="147"/>
        <v>0</v>
      </c>
      <c r="K1360" s="6">
        <f t="shared" si="148"/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6">
        <v>0</v>
      </c>
      <c r="AL1360" s="6">
        <v>0</v>
      </c>
      <c r="AM1360" s="6">
        <v>0</v>
      </c>
      <c r="AN1360" s="6">
        <v>0</v>
      </c>
      <c r="AO1360" s="6">
        <v>0</v>
      </c>
      <c r="AP1360" s="6">
        <v>0</v>
      </c>
      <c r="AQ1360" s="6">
        <v>0</v>
      </c>
      <c r="AR1360" s="6">
        <v>0</v>
      </c>
      <c r="AS1360" s="6">
        <v>0</v>
      </c>
      <c r="AT1360" s="6">
        <v>0</v>
      </c>
      <c r="AU1360" s="6">
        <v>0</v>
      </c>
      <c r="AV1360" s="6">
        <v>0</v>
      </c>
      <c r="AW1360" s="6">
        <v>0</v>
      </c>
      <c r="AX1360" s="6">
        <v>0</v>
      </c>
      <c r="AY1360" s="6">
        <v>0</v>
      </c>
      <c r="AZ1360" s="6">
        <v>0</v>
      </c>
      <c r="BA1360" s="6">
        <v>0</v>
      </c>
    </row>
    <row r="1361" spans="1:55" hidden="1" x14ac:dyDescent="0.25">
      <c r="A1361" s="6" t="s">
        <v>2908</v>
      </c>
      <c r="B1361" s="36">
        <v>46259</v>
      </c>
      <c r="C1361" s="6" t="s">
        <v>2145</v>
      </c>
      <c r="D1361" s="6" t="s">
        <v>2755</v>
      </c>
      <c r="E1361" s="6">
        <v>6581</v>
      </c>
      <c r="F1361" s="96">
        <v>1</v>
      </c>
      <c r="G1361" s="6">
        <v>170</v>
      </c>
      <c r="H1361" s="8">
        <f t="shared" si="149"/>
        <v>1</v>
      </c>
      <c r="I1361" s="6">
        <f t="shared" si="146"/>
        <v>0</v>
      </c>
      <c r="J1361" s="8">
        <f t="shared" si="147"/>
        <v>0</v>
      </c>
      <c r="K1361" s="6">
        <f t="shared" si="148"/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6">
        <v>0</v>
      </c>
      <c r="AL1361" s="6">
        <v>0</v>
      </c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6">
        <v>0</v>
      </c>
      <c r="AS1361" s="6">
        <v>0</v>
      </c>
      <c r="AT1361" s="6">
        <v>0</v>
      </c>
      <c r="AU1361" s="6">
        <v>0</v>
      </c>
      <c r="AV1361" s="6">
        <v>0</v>
      </c>
      <c r="AW1361" s="6">
        <v>0</v>
      </c>
      <c r="AX1361" s="6">
        <v>0</v>
      </c>
      <c r="AY1361" s="6">
        <v>0</v>
      </c>
      <c r="AZ1361" s="6">
        <v>0</v>
      </c>
      <c r="BA1361" s="6">
        <v>0</v>
      </c>
    </row>
    <row r="1362" spans="1:55" hidden="1" x14ac:dyDescent="0.25">
      <c r="A1362" s="6" t="s">
        <v>2908</v>
      </c>
      <c r="B1362" s="36">
        <v>46259</v>
      </c>
      <c r="C1362" s="6" t="s">
        <v>1868</v>
      </c>
      <c r="D1362" s="6" t="s">
        <v>2941</v>
      </c>
      <c r="E1362" s="6">
        <v>6688</v>
      </c>
      <c r="F1362" s="6">
        <v>1</v>
      </c>
      <c r="G1362" s="6">
        <v>120</v>
      </c>
      <c r="H1362" s="8">
        <f t="shared" si="149"/>
        <v>1</v>
      </c>
      <c r="I1362" s="6">
        <f t="shared" si="146"/>
        <v>0</v>
      </c>
      <c r="J1362" s="8">
        <f t="shared" si="147"/>
        <v>0</v>
      </c>
      <c r="K1362" s="6">
        <f t="shared" si="148"/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0</v>
      </c>
      <c r="AL1362" s="6">
        <v>0</v>
      </c>
      <c r="AM1362" s="6">
        <v>0</v>
      </c>
      <c r="AN1362" s="6">
        <v>0</v>
      </c>
      <c r="AO1362" s="6">
        <v>0</v>
      </c>
      <c r="AP1362" s="6">
        <v>0</v>
      </c>
      <c r="AQ1362" s="6">
        <v>0</v>
      </c>
      <c r="AR1362" s="6">
        <v>0</v>
      </c>
      <c r="AS1362" s="6">
        <v>0</v>
      </c>
      <c r="AT1362" s="6">
        <v>0</v>
      </c>
      <c r="AU1362" s="6">
        <v>0</v>
      </c>
      <c r="AV1362" s="6">
        <v>0</v>
      </c>
      <c r="AW1362" s="6">
        <v>0</v>
      </c>
      <c r="AX1362" s="6">
        <v>0</v>
      </c>
      <c r="AY1362" s="6">
        <v>0</v>
      </c>
      <c r="AZ1362" s="6">
        <v>0</v>
      </c>
      <c r="BA1362" s="6">
        <v>0</v>
      </c>
    </row>
    <row r="1363" spans="1:55" hidden="1" x14ac:dyDescent="0.25">
      <c r="A1363" s="6" t="s">
        <v>2908</v>
      </c>
      <c r="B1363" s="36">
        <v>46259</v>
      </c>
      <c r="C1363" s="6" t="s">
        <v>2942</v>
      </c>
      <c r="D1363" s="6" t="s">
        <v>2943</v>
      </c>
      <c r="E1363" s="13">
        <v>6688</v>
      </c>
      <c r="F1363" s="6">
        <v>1</v>
      </c>
      <c r="G1363" s="6">
        <f>F1363*21</f>
        <v>21</v>
      </c>
      <c r="H1363" s="8">
        <f t="shared" si="149"/>
        <v>0.95238095238095233</v>
      </c>
      <c r="I1363" s="6">
        <f t="shared" si="146"/>
        <v>1</v>
      </c>
      <c r="J1363" s="8">
        <f t="shared" si="147"/>
        <v>4.7619047619047616E-2</v>
      </c>
      <c r="K1363" s="6">
        <f t="shared" si="148"/>
        <v>1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1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6">
        <v>0</v>
      </c>
      <c r="AL1363" s="6">
        <v>0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6">
        <v>0</v>
      </c>
      <c r="AS1363" s="6">
        <v>0</v>
      </c>
      <c r="AT1363" s="6">
        <v>0</v>
      </c>
      <c r="AU1363" s="6">
        <v>0</v>
      </c>
      <c r="AV1363" s="6">
        <v>0</v>
      </c>
      <c r="AW1363" s="6">
        <v>0</v>
      </c>
      <c r="AX1363" s="6">
        <v>0</v>
      </c>
      <c r="AY1363" s="6">
        <v>0</v>
      </c>
      <c r="AZ1363" s="6">
        <v>0</v>
      </c>
      <c r="BA1363" s="6">
        <v>0</v>
      </c>
    </row>
    <row r="1364" spans="1:55" hidden="1" x14ac:dyDescent="0.25">
      <c r="A1364" s="6" t="s">
        <v>2908</v>
      </c>
      <c r="B1364" s="36">
        <v>46259</v>
      </c>
      <c r="C1364" s="39" t="s">
        <v>1275</v>
      </c>
      <c r="D1364" s="6" t="s">
        <v>1542</v>
      </c>
      <c r="E1364" s="13">
        <v>6494</v>
      </c>
      <c r="F1364" s="6">
        <v>10</v>
      </c>
      <c r="G1364" s="6">
        <f>F1364*21</f>
        <v>210</v>
      </c>
      <c r="H1364" s="8">
        <f t="shared" si="149"/>
        <v>1</v>
      </c>
      <c r="I1364" s="6">
        <f t="shared" si="146"/>
        <v>0</v>
      </c>
      <c r="J1364" s="8">
        <f t="shared" si="147"/>
        <v>0</v>
      </c>
      <c r="K1364" s="6">
        <f t="shared" si="148"/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30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6">
        <v>0</v>
      </c>
      <c r="AS1364" s="6">
        <v>0</v>
      </c>
      <c r="AT1364" s="6">
        <v>0</v>
      </c>
      <c r="AU1364" s="6">
        <v>0</v>
      </c>
      <c r="AV1364" s="6">
        <v>0</v>
      </c>
      <c r="AW1364" s="6">
        <v>0</v>
      </c>
      <c r="AX1364" s="6">
        <v>0</v>
      </c>
      <c r="AY1364" s="6">
        <v>0</v>
      </c>
      <c r="AZ1364" s="6">
        <v>0</v>
      </c>
      <c r="BA1364" s="6">
        <v>0</v>
      </c>
      <c r="BC1364" s="6" t="s">
        <v>2962</v>
      </c>
    </row>
    <row r="1365" spans="1:55" hidden="1" x14ac:dyDescent="0.25">
      <c r="A1365" s="6" t="s">
        <v>2908</v>
      </c>
      <c r="B1365" s="36">
        <v>46259</v>
      </c>
      <c r="C1365" s="39" t="s">
        <v>1275</v>
      </c>
      <c r="D1365" s="6" t="s">
        <v>2621</v>
      </c>
      <c r="E1365" s="13">
        <v>6494</v>
      </c>
      <c r="F1365" s="6">
        <v>2</v>
      </c>
      <c r="G1365" s="6">
        <f>F1365*21</f>
        <v>42</v>
      </c>
      <c r="H1365" s="8">
        <f t="shared" si="149"/>
        <v>1</v>
      </c>
      <c r="I1365" s="6">
        <f t="shared" si="146"/>
        <v>0</v>
      </c>
      <c r="J1365" s="8">
        <f t="shared" si="147"/>
        <v>0</v>
      </c>
      <c r="K1365" s="6">
        <f t="shared" si="148"/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6">
        <v>0</v>
      </c>
      <c r="AL1365" s="6">
        <v>0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6">
        <v>0</v>
      </c>
      <c r="AS1365" s="6">
        <v>0</v>
      </c>
      <c r="AT1365" s="6">
        <v>0</v>
      </c>
      <c r="AU1365" s="6">
        <v>0</v>
      </c>
      <c r="AV1365" s="6">
        <v>0</v>
      </c>
      <c r="AW1365" s="6">
        <v>0</v>
      </c>
      <c r="AX1365" s="6">
        <v>0</v>
      </c>
      <c r="AY1365" s="6">
        <v>0</v>
      </c>
      <c r="AZ1365" s="6">
        <v>0</v>
      </c>
      <c r="BA1365" s="6">
        <v>0</v>
      </c>
    </row>
    <row r="1366" spans="1:55" hidden="1" x14ac:dyDescent="0.25">
      <c r="A1366" s="6" t="s">
        <v>2908</v>
      </c>
      <c r="B1366" s="36">
        <v>46259</v>
      </c>
      <c r="C1366" s="6" t="s">
        <v>1856</v>
      </c>
      <c r="D1366" s="6" t="s">
        <v>2484</v>
      </c>
      <c r="E1366" s="13">
        <v>6601</v>
      </c>
      <c r="F1366" s="6">
        <v>4</v>
      </c>
      <c r="G1366" s="6">
        <v>120</v>
      </c>
      <c r="H1366" s="8">
        <f t="shared" si="149"/>
        <v>1</v>
      </c>
      <c r="I1366" s="6">
        <f t="shared" si="146"/>
        <v>0</v>
      </c>
      <c r="J1366" s="8">
        <f t="shared" si="147"/>
        <v>0</v>
      </c>
      <c r="K1366" s="6">
        <f t="shared" si="148"/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6">
        <v>0</v>
      </c>
      <c r="AL1366" s="6">
        <v>0</v>
      </c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6">
        <v>0</v>
      </c>
      <c r="AV1366" s="6">
        <v>0</v>
      </c>
      <c r="AW1366" s="6">
        <v>0</v>
      </c>
      <c r="AX1366" s="6">
        <v>0</v>
      </c>
      <c r="AY1366" s="6">
        <v>0</v>
      </c>
      <c r="AZ1366" s="6">
        <v>0</v>
      </c>
      <c r="BA1366" s="6">
        <v>0</v>
      </c>
    </row>
    <row r="1367" spans="1:55" hidden="1" x14ac:dyDescent="0.25">
      <c r="A1367" s="6" t="s">
        <v>2908</v>
      </c>
      <c r="B1367" s="36">
        <v>46259</v>
      </c>
      <c r="C1367" s="6" t="s">
        <v>1856</v>
      </c>
      <c r="D1367" s="6" t="s">
        <v>2484</v>
      </c>
      <c r="E1367" s="13">
        <v>6688</v>
      </c>
      <c r="F1367" s="6">
        <v>4</v>
      </c>
      <c r="G1367" s="6">
        <v>120</v>
      </c>
      <c r="H1367" s="8">
        <f t="shared" si="149"/>
        <v>1</v>
      </c>
      <c r="I1367" s="6">
        <f t="shared" si="146"/>
        <v>0</v>
      </c>
      <c r="J1367" s="8">
        <f t="shared" si="147"/>
        <v>0</v>
      </c>
      <c r="K1367" s="6">
        <f t="shared" si="148"/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6">
        <v>0</v>
      </c>
      <c r="AL1367" s="6">
        <v>0</v>
      </c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6">
        <v>0</v>
      </c>
      <c r="AS1367" s="6">
        <v>0</v>
      </c>
      <c r="AT1367" s="6">
        <v>0</v>
      </c>
      <c r="AU1367" s="6">
        <v>0</v>
      </c>
      <c r="AV1367" s="6">
        <v>0</v>
      </c>
      <c r="AW1367" s="6">
        <v>0</v>
      </c>
      <c r="AX1367" s="6">
        <v>0</v>
      </c>
      <c r="AY1367" s="6">
        <v>0</v>
      </c>
      <c r="AZ1367" s="6">
        <v>0</v>
      </c>
      <c r="BA1367" s="6">
        <v>0</v>
      </c>
    </row>
    <row r="1368" spans="1:55" hidden="1" x14ac:dyDescent="0.25">
      <c r="A1368" s="6" t="s">
        <v>2908</v>
      </c>
      <c r="B1368" s="36">
        <v>46259</v>
      </c>
      <c r="C1368" s="6" t="s">
        <v>2481</v>
      </c>
      <c r="D1368" s="6" t="s">
        <v>2518</v>
      </c>
      <c r="E1368" s="13">
        <v>6601</v>
      </c>
      <c r="F1368" s="6">
        <v>2</v>
      </c>
      <c r="G1368" s="6">
        <v>60</v>
      </c>
      <c r="H1368" s="8">
        <f t="shared" si="149"/>
        <v>1</v>
      </c>
      <c r="I1368" s="6">
        <f t="shared" si="146"/>
        <v>0</v>
      </c>
      <c r="J1368" s="8">
        <f t="shared" si="147"/>
        <v>0</v>
      </c>
      <c r="K1368" s="6">
        <f t="shared" si="148"/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6">
        <v>0</v>
      </c>
      <c r="AL1368" s="6">
        <v>0</v>
      </c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6">
        <v>0</v>
      </c>
      <c r="AS1368" s="6">
        <v>0</v>
      </c>
      <c r="AT1368" s="6">
        <v>0</v>
      </c>
      <c r="AU1368" s="6">
        <v>0</v>
      </c>
      <c r="AV1368" s="6">
        <v>0</v>
      </c>
      <c r="AW1368" s="6">
        <v>0</v>
      </c>
      <c r="AX1368" s="6">
        <v>0</v>
      </c>
      <c r="AY1368" s="6">
        <v>0</v>
      </c>
      <c r="AZ1368" s="6">
        <v>0</v>
      </c>
      <c r="BA1368" s="6">
        <v>0</v>
      </c>
    </row>
    <row r="1369" spans="1:55" hidden="1" x14ac:dyDescent="0.25">
      <c r="A1369" s="6" t="s">
        <v>2908</v>
      </c>
      <c r="B1369" s="36">
        <v>46259</v>
      </c>
      <c r="C1369" s="6" t="s">
        <v>2481</v>
      </c>
      <c r="D1369" s="6" t="s">
        <v>2518</v>
      </c>
      <c r="E1369" s="13">
        <v>6688</v>
      </c>
      <c r="F1369" s="6">
        <v>1</v>
      </c>
      <c r="G1369" s="6">
        <v>30</v>
      </c>
      <c r="H1369" s="8">
        <f t="shared" si="149"/>
        <v>1</v>
      </c>
      <c r="I1369" s="6">
        <f t="shared" si="146"/>
        <v>0</v>
      </c>
      <c r="J1369" s="8">
        <f t="shared" si="147"/>
        <v>0</v>
      </c>
      <c r="K1369" s="6">
        <f t="shared" si="148"/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s="6">
        <v>0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6">
        <v>0</v>
      </c>
      <c r="AS1369" s="6">
        <v>0</v>
      </c>
      <c r="AT1369" s="6">
        <v>0</v>
      </c>
      <c r="AU1369" s="6">
        <v>0</v>
      </c>
      <c r="AV1369" s="6">
        <v>0</v>
      </c>
      <c r="AW1369" s="6">
        <v>0</v>
      </c>
      <c r="AX1369" s="6">
        <v>0</v>
      </c>
      <c r="AY1369" s="6">
        <v>0</v>
      </c>
      <c r="AZ1369" s="6">
        <v>0</v>
      </c>
      <c r="BA1369" s="6">
        <v>0</v>
      </c>
    </row>
    <row r="1370" spans="1:55" hidden="1" x14ac:dyDescent="0.25">
      <c r="A1370" s="6" t="s">
        <v>2908</v>
      </c>
      <c r="B1370" s="36">
        <v>46259</v>
      </c>
      <c r="C1370" s="6" t="s">
        <v>2944</v>
      </c>
      <c r="D1370" s="6" t="s">
        <v>2945</v>
      </c>
      <c r="E1370" s="13">
        <v>6688</v>
      </c>
      <c r="F1370" s="6">
        <v>1</v>
      </c>
      <c r="G1370" s="6">
        <v>30</v>
      </c>
      <c r="H1370" s="8">
        <f t="shared" si="149"/>
        <v>1</v>
      </c>
      <c r="I1370" s="6">
        <f t="shared" ref="I1370:I1433" si="150">SUM(L1370:AZ1370)</f>
        <v>0</v>
      </c>
      <c r="J1370" s="8">
        <f t="shared" si="147"/>
        <v>0</v>
      </c>
      <c r="K1370" s="6">
        <f t="shared" si="148"/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6">
        <v>0</v>
      </c>
      <c r="AL1370" s="6">
        <v>0</v>
      </c>
      <c r="AM1370" s="6">
        <v>0</v>
      </c>
      <c r="AN1370" s="6">
        <v>0</v>
      </c>
      <c r="AO1370" s="6">
        <v>0</v>
      </c>
      <c r="AP1370" s="6">
        <v>0</v>
      </c>
      <c r="AQ1370" s="6">
        <v>0</v>
      </c>
      <c r="AR1370" s="6">
        <v>0</v>
      </c>
      <c r="AS1370" s="6">
        <v>0</v>
      </c>
      <c r="AT1370" s="6">
        <v>0</v>
      </c>
      <c r="AU1370" s="6">
        <v>0</v>
      </c>
      <c r="AV1370" s="6">
        <v>0</v>
      </c>
      <c r="AW1370" s="6">
        <v>0</v>
      </c>
      <c r="AX1370" s="6">
        <v>0</v>
      </c>
      <c r="AY1370" s="6">
        <v>0</v>
      </c>
      <c r="AZ1370" s="6">
        <v>0</v>
      </c>
      <c r="BA1370" s="6">
        <v>0</v>
      </c>
    </row>
    <row r="1371" spans="1:55" hidden="1" x14ac:dyDescent="0.25">
      <c r="A1371" s="6" t="s">
        <v>2908</v>
      </c>
      <c r="B1371" s="36">
        <v>46259</v>
      </c>
      <c r="C1371" s="6" t="s">
        <v>1856</v>
      </c>
      <c r="D1371" s="6" t="s">
        <v>2568</v>
      </c>
      <c r="E1371" s="13">
        <v>6601</v>
      </c>
      <c r="F1371" s="6">
        <v>1</v>
      </c>
      <c r="G1371" s="6">
        <v>30</v>
      </c>
      <c r="H1371" s="8">
        <f t="shared" si="149"/>
        <v>1</v>
      </c>
      <c r="I1371" s="6">
        <f t="shared" si="150"/>
        <v>0</v>
      </c>
      <c r="J1371" s="8">
        <f t="shared" si="147"/>
        <v>0</v>
      </c>
      <c r="K1371" s="6">
        <f t="shared" si="148"/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6">
        <v>0</v>
      </c>
      <c r="AL1371" s="6">
        <v>0</v>
      </c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6">
        <v>0</v>
      </c>
      <c r="AS1371" s="6">
        <v>0</v>
      </c>
      <c r="AT1371" s="6">
        <v>0</v>
      </c>
      <c r="AU1371" s="6">
        <v>0</v>
      </c>
      <c r="AV1371" s="6">
        <v>0</v>
      </c>
      <c r="AW1371" s="6">
        <v>0</v>
      </c>
      <c r="AX1371" s="6">
        <v>0</v>
      </c>
      <c r="AY1371" s="6">
        <v>0</v>
      </c>
      <c r="AZ1371" s="6">
        <v>0</v>
      </c>
      <c r="BA1371" s="6">
        <v>0</v>
      </c>
    </row>
    <row r="1372" spans="1:55" hidden="1" x14ac:dyDescent="0.25">
      <c r="A1372" s="6" t="s">
        <v>2908</v>
      </c>
      <c r="B1372" s="36">
        <v>46259</v>
      </c>
      <c r="C1372" s="6" t="s">
        <v>1856</v>
      </c>
      <c r="D1372" s="6" t="s">
        <v>2568</v>
      </c>
      <c r="E1372" s="13">
        <v>6688</v>
      </c>
      <c r="F1372" s="6">
        <v>1</v>
      </c>
      <c r="G1372" s="6">
        <v>30</v>
      </c>
      <c r="H1372" s="8">
        <f t="shared" si="149"/>
        <v>1</v>
      </c>
      <c r="I1372" s="6">
        <f t="shared" si="150"/>
        <v>0</v>
      </c>
      <c r="J1372" s="8">
        <f t="shared" si="147"/>
        <v>0</v>
      </c>
      <c r="K1372" s="6">
        <f t="shared" si="148"/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6">
        <v>0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6">
        <v>0</v>
      </c>
      <c r="AL1372" s="6">
        <v>0</v>
      </c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6">
        <v>0</v>
      </c>
      <c r="AS1372" s="6">
        <v>0</v>
      </c>
      <c r="AT1372" s="6">
        <v>0</v>
      </c>
      <c r="AU1372" s="6">
        <v>0</v>
      </c>
      <c r="AV1372" s="6">
        <v>0</v>
      </c>
      <c r="AW1372" s="6">
        <v>0</v>
      </c>
      <c r="AX1372" s="6">
        <v>0</v>
      </c>
      <c r="AY1372" s="6">
        <v>0</v>
      </c>
      <c r="AZ1372" s="6">
        <v>0</v>
      </c>
      <c r="BA1372" s="6">
        <v>0</v>
      </c>
    </row>
    <row r="1373" spans="1:55" hidden="1" x14ac:dyDescent="0.25">
      <c r="A1373" s="6" t="s">
        <v>2908</v>
      </c>
      <c r="B1373" s="36">
        <v>46259</v>
      </c>
      <c r="C1373" s="6" t="s">
        <v>2456</v>
      </c>
      <c r="D1373" s="6" t="s">
        <v>2664</v>
      </c>
      <c r="E1373" s="13">
        <v>6601</v>
      </c>
      <c r="F1373" s="6">
        <v>7</v>
      </c>
      <c r="G1373" s="6">
        <v>210</v>
      </c>
      <c r="H1373" s="8">
        <f t="shared" si="149"/>
        <v>1</v>
      </c>
      <c r="I1373" s="6">
        <f t="shared" si="150"/>
        <v>0</v>
      </c>
      <c r="J1373" s="8">
        <f t="shared" si="147"/>
        <v>0</v>
      </c>
      <c r="K1373" s="6">
        <f t="shared" si="148"/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6">
        <v>0</v>
      </c>
      <c r="AL1373" s="6">
        <v>0</v>
      </c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6">
        <v>0</v>
      </c>
      <c r="AS1373" s="6">
        <v>0</v>
      </c>
      <c r="AT1373" s="6">
        <v>0</v>
      </c>
      <c r="AU1373" s="6">
        <v>0</v>
      </c>
      <c r="AV1373" s="6">
        <v>0</v>
      </c>
      <c r="AW1373" s="6">
        <v>0</v>
      </c>
      <c r="AX1373" s="6">
        <v>0</v>
      </c>
      <c r="AY1373" s="6">
        <v>0</v>
      </c>
      <c r="AZ1373" s="6">
        <v>0</v>
      </c>
      <c r="BA1373" s="6">
        <v>0</v>
      </c>
    </row>
    <row r="1374" spans="1:55" hidden="1" x14ac:dyDescent="0.25">
      <c r="A1374" s="6" t="s">
        <v>2908</v>
      </c>
      <c r="B1374" s="36">
        <v>46259</v>
      </c>
      <c r="C1374" s="6" t="s">
        <v>2456</v>
      </c>
      <c r="D1374" s="6" t="s">
        <v>2664</v>
      </c>
      <c r="E1374" s="13">
        <v>6688</v>
      </c>
      <c r="F1374" s="6">
        <v>7</v>
      </c>
      <c r="G1374" s="6">
        <v>210</v>
      </c>
      <c r="H1374" s="8">
        <f t="shared" si="149"/>
        <v>1</v>
      </c>
      <c r="I1374" s="6">
        <f t="shared" si="150"/>
        <v>0</v>
      </c>
      <c r="J1374" s="8">
        <f t="shared" si="147"/>
        <v>0</v>
      </c>
      <c r="K1374" s="6">
        <f t="shared" si="148"/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6">
        <v>0</v>
      </c>
      <c r="AL1374" s="6">
        <v>0</v>
      </c>
      <c r="AM1374" s="6">
        <v>0</v>
      </c>
      <c r="AN1374" s="6">
        <v>0</v>
      </c>
      <c r="AO1374" s="6">
        <v>0</v>
      </c>
      <c r="AP1374" s="30">
        <v>0</v>
      </c>
      <c r="AQ1374" s="6">
        <v>0</v>
      </c>
      <c r="AR1374" s="6">
        <v>0</v>
      </c>
      <c r="AS1374" s="6">
        <v>0</v>
      </c>
      <c r="AT1374" s="6">
        <v>0</v>
      </c>
      <c r="AU1374" s="6">
        <v>0</v>
      </c>
      <c r="AV1374" s="6">
        <v>0</v>
      </c>
      <c r="AW1374" s="6">
        <v>0</v>
      </c>
      <c r="AX1374" s="6">
        <v>0</v>
      </c>
      <c r="AY1374" s="6">
        <v>0</v>
      </c>
      <c r="AZ1374" s="6">
        <v>0</v>
      </c>
      <c r="BA1374" s="6">
        <v>0</v>
      </c>
      <c r="BC1374" s="6" t="s">
        <v>2951</v>
      </c>
    </row>
    <row r="1375" spans="1:55" hidden="1" x14ac:dyDescent="0.25">
      <c r="A1375" s="6" t="s">
        <v>2908</v>
      </c>
      <c r="B1375" s="36">
        <v>46259</v>
      </c>
      <c r="C1375" s="6" t="s">
        <v>2875</v>
      </c>
      <c r="D1375" s="6" t="s">
        <v>2876</v>
      </c>
      <c r="E1375" s="13">
        <v>6601</v>
      </c>
      <c r="F1375" s="6">
        <v>1</v>
      </c>
      <c r="G1375" s="6">
        <v>30</v>
      </c>
      <c r="H1375" s="8">
        <f t="shared" si="149"/>
        <v>1</v>
      </c>
      <c r="I1375" s="6">
        <f t="shared" si="150"/>
        <v>0</v>
      </c>
      <c r="J1375" s="8">
        <f t="shared" si="147"/>
        <v>0</v>
      </c>
      <c r="K1375" s="6">
        <f t="shared" si="148"/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6">
        <v>0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6">
        <v>0</v>
      </c>
      <c r="AL1375" s="6">
        <v>0</v>
      </c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6">
        <v>0</v>
      </c>
      <c r="AS1375" s="6">
        <v>0</v>
      </c>
      <c r="AT1375" s="6">
        <v>0</v>
      </c>
      <c r="AU1375" s="6">
        <v>0</v>
      </c>
      <c r="AV1375" s="6">
        <v>0</v>
      </c>
      <c r="AW1375" s="6">
        <v>0</v>
      </c>
      <c r="AX1375" s="6">
        <v>0</v>
      </c>
      <c r="AY1375" s="6">
        <v>0</v>
      </c>
      <c r="AZ1375" s="6">
        <v>0</v>
      </c>
      <c r="BA1375" s="6">
        <v>0</v>
      </c>
    </row>
    <row r="1376" spans="1:55" hidden="1" x14ac:dyDescent="0.25">
      <c r="A1376" s="6" t="s">
        <v>2908</v>
      </c>
      <c r="B1376" s="36">
        <v>46259</v>
      </c>
      <c r="C1376" s="6" t="s">
        <v>2875</v>
      </c>
      <c r="D1376" s="6" t="s">
        <v>2876</v>
      </c>
      <c r="E1376" s="13">
        <v>6688</v>
      </c>
      <c r="F1376" s="6">
        <v>1</v>
      </c>
      <c r="G1376" s="6">
        <v>30</v>
      </c>
      <c r="H1376" s="8">
        <f t="shared" si="149"/>
        <v>1</v>
      </c>
      <c r="I1376" s="6">
        <f t="shared" si="150"/>
        <v>0</v>
      </c>
      <c r="J1376" s="8">
        <f t="shared" si="147"/>
        <v>0</v>
      </c>
      <c r="K1376" s="6">
        <f t="shared" si="148"/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0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6">
        <v>0</v>
      </c>
      <c r="AL1376" s="6">
        <v>0</v>
      </c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6">
        <v>0</v>
      </c>
      <c r="AV1376" s="6">
        <v>0</v>
      </c>
      <c r="AW1376" s="6">
        <v>0</v>
      </c>
      <c r="AX1376" s="6">
        <v>0</v>
      </c>
      <c r="AY1376" s="6">
        <v>0</v>
      </c>
      <c r="AZ1376" s="6">
        <v>0</v>
      </c>
      <c r="BA1376" s="6">
        <v>0</v>
      </c>
    </row>
    <row r="1377" spans="1:55" hidden="1" x14ac:dyDescent="0.25">
      <c r="A1377" s="6" t="s">
        <v>2908</v>
      </c>
      <c r="B1377" s="36">
        <v>46259</v>
      </c>
      <c r="C1377" s="6" t="s">
        <v>2718</v>
      </c>
      <c r="D1377" s="6" t="s">
        <v>2946</v>
      </c>
      <c r="E1377" s="13">
        <v>6366</v>
      </c>
      <c r="F1377" s="6">
        <v>2</v>
      </c>
      <c r="G1377" s="6">
        <v>296</v>
      </c>
      <c r="H1377" s="8">
        <f t="shared" si="149"/>
        <v>1</v>
      </c>
      <c r="I1377" s="6">
        <f t="shared" si="150"/>
        <v>0</v>
      </c>
      <c r="J1377" s="8">
        <f t="shared" si="147"/>
        <v>0</v>
      </c>
      <c r="K1377" s="6">
        <f t="shared" si="148"/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6">
        <v>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6">
        <v>0</v>
      </c>
      <c r="AL1377" s="6">
        <v>0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6">
        <v>0</v>
      </c>
      <c r="AS1377" s="6">
        <v>0</v>
      </c>
      <c r="AT1377" s="6">
        <v>0</v>
      </c>
      <c r="AU1377" s="6">
        <v>0</v>
      </c>
      <c r="AV1377" s="6">
        <v>0</v>
      </c>
      <c r="AW1377" s="6">
        <v>0</v>
      </c>
      <c r="AX1377" s="6">
        <v>0</v>
      </c>
      <c r="AY1377" s="6">
        <v>0</v>
      </c>
      <c r="AZ1377" s="6">
        <v>0</v>
      </c>
      <c r="BA1377" s="6">
        <v>0</v>
      </c>
    </row>
    <row r="1378" spans="1:55" hidden="1" x14ac:dyDescent="0.25">
      <c r="A1378" s="6" t="s">
        <v>2908</v>
      </c>
      <c r="B1378" s="36">
        <v>46259</v>
      </c>
      <c r="C1378" s="6" t="s">
        <v>2577</v>
      </c>
      <c r="D1378" s="106" t="s">
        <v>2895</v>
      </c>
      <c r="E1378" s="13">
        <v>6446</v>
      </c>
      <c r="F1378" s="6">
        <v>7</v>
      </c>
      <c r="G1378" s="6">
        <v>1064</v>
      </c>
      <c r="H1378" s="8">
        <f t="shared" si="149"/>
        <v>0.99906015037593987</v>
      </c>
      <c r="I1378" s="6">
        <f t="shared" si="150"/>
        <v>1</v>
      </c>
      <c r="J1378" s="8">
        <f t="shared" si="147"/>
        <v>0</v>
      </c>
      <c r="K1378" s="6">
        <f t="shared" si="148"/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6">
        <v>0</v>
      </c>
      <c r="AS1378" s="6">
        <v>0</v>
      </c>
      <c r="AT1378" s="6">
        <v>1</v>
      </c>
      <c r="AU1378" s="6">
        <v>0</v>
      </c>
      <c r="AV1378" s="6">
        <v>0</v>
      </c>
      <c r="AW1378" s="6">
        <v>0</v>
      </c>
      <c r="AX1378" s="6">
        <v>0</v>
      </c>
      <c r="AY1378" s="6">
        <v>0</v>
      </c>
      <c r="AZ1378" s="6">
        <v>0</v>
      </c>
      <c r="BA1378" s="6">
        <v>0</v>
      </c>
    </row>
    <row r="1379" spans="1:55" hidden="1" x14ac:dyDescent="0.25">
      <c r="A1379" s="6" t="s">
        <v>2908</v>
      </c>
      <c r="B1379" s="36">
        <v>46260</v>
      </c>
      <c r="C1379" s="39" t="s">
        <v>2588</v>
      </c>
      <c r="D1379" s="6" t="s">
        <v>2650</v>
      </c>
      <c r="E1379" s="13">
        <v>6494</v>
      </c>
      <c r="F1379" s="6">
        <v>1</v>
      </c>
      <c r="G1379" s="6">
        <f>F1379*21</f>
        <v>21</v>
      </c>
      <c r="H1379" s="8">
        <f t="shared" si="149"/>
        <v>1</v>
      </c>
      <c r="I1379" s="6">
        <f t="shared" si="150"/>
        <v>0</v>
      </c>
      <c r="J1379" s="8">
        <f t="shared" si="147"/>
        <v>0</v>
      </c>
      <c r="K1379" s="6">
        <f t="shared" si="148"/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s="6">
        <v>0</v>
      </c>
      <c r="AM1379" s="6">
        <v>0</v>
      </c>
      <c r="AN1379" s="6">
        <v>0</v>
      </c>
      <c r="AO1379" s="6"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0</v>
      </c>
      <c r="AV1379" s="6">
        <v>0</v>
      </c>
      <c r="AW1379" s="6">
        <v>0</v>
      </c>
      <c r="AX1379" s="6">
        <v>0</v>
      </c>
      <c r="AY1379" s="6">
        <v>0</v>
      </c>
      <c r="AZ1379" s="6">
        <v>0</v>
      </c>
      <c r="BA1379" s="6">
        <v>0</v>
      </c>
    </row>
    <row r="1380" spans="1:55" hidden="1" x14ac:dyDescent="0.25">
      <c r="A1380" s="6" t="s">
        <v>2908</v>
      </c>
      <c r="B1380" s="36">
        <v>46260</v>
      </c>
      <c r="C1380" s="39" t="s">
        <v>2588</v>
      </c>
      <c r="D1380" s="6" t="s">
        <v>2650</v>
      </c>
      <c r="E1380" s="13">
        <v>6905</v>
      </c>
      <c r="F1380" s="6">
        <v>1</v>
      </c>
      <c r="G1380" s="6">
        <f>F1380*21</f>
        <v>21</v>
      </c>
      <c r="H1380" s="8">
        <f t="shared" si="149"/>
        <v>1</v>
      </c>
      <c r="I1380" s="6">
        <f t="shared" si="150"/>
        <v>0</v>
      </c>
      <c r="J1380" s="8">
        <f t="shared" si="147"/>
        <v>0</v>
      </c>
      <c r="K1380" s="6">
        <f t="shared" si="148"/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  <c r="AK1380" s="6">
        <v>0</v>
      </c>
      <c r="AL1380" s="6">
        <v>0</v>
      </c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6">
        <v>0</v>
      </c>
      <c r="AS1380" s="6">
        <v>0</v>
      </c>
      <c r="AT1380" s="6">
        <v>0</v>
      </c>
      <c r="AU1380" s="6">
        <v>0</v>
      </c>
      <c r="AV1380" s="6">
        <v>0</v>
      </c>
      <c r="AW1380" s="6">
        <v>0</v>
      </c>
      <c r="AX1380" s="6">
        <v>0</v>
      </c>
      <c r="AY1380" s="6">
        <v>0</v>
      </c>
      <c r="AZ1380" s="6">
        <v>0</v>
      </c>
      <c r="BA1380" s="6">
        <v>0</v>
      </c>
    </row>
    <row r="1381" spans="1:55" hidden="1" x14ac:dyDescent="0.25">
      <c r="A1381" s="6" t="s">
        <v>2908</v>
      </c>
      <c r="B1381" s="36">
        <v>46260</v>
      </c>
      <c r="C1381" s="39" t="s">
        <v>1275</v>
      </c>
      <c r="D1381" s="6" t="s">
        <v>1542</v>
      </c>
      <c r="E1381" s="13">
        <v>6905</v>
      </c>
      <c r="F1381" s="6">
        <v>10</v>
      </c>
      <c r="G1381" s="6">
        <f>F1381*21</f>
        <v>210</v>
      </c>
      <c r="H1381" s="8">
        <f t="shared" si="149"/>
        <v>1</v>
      </c>
      <c r="I1381" s="6">
        <f t="shared" si="150"/>
        <v>0</v>
      </c>
      <c r="J1381" s="8">
        <f t="shared" si="147"/>
        <v>0</v>
      </c>
      <c r="K1381" s="6">
        <f t="shared" si="148"/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6">
        <v>0</v>
      </c>
      <c r="AL1381" s="6">
        <v>0</v>
      </c>
      <c r="AM1381" s="6">
        <v>0</v>
      </c>
      <c r="AN1381" s="6">
        <v>0</v>
      </c>
      <c r="AO1381" s="6">
        <v>0</v>
      </c>
      <c r="AP1381" s="6">
        <v>0</v>
      </c>
      <c r="AQ1381" s="6">
        <v>0</v>
      </c>
      <c r="AR1381" s="6">
        <v>0</v>
      </c>
      <c r="AS1381" s="6">
        <v>0</v>
      </c>
      <c r="AT1381" s="6">
        <v>0</v>
      </c>
      <c r="AU1381" s="6">
        <v>0</v>
      </c>
      <c r="AV1381" s="6">
        <v>0</v>
      </c>
      <c r="AW1381" s="6">
        <v>0</v>
      </c>
      <c r="AX1381" s="6">
        <v>0</v>
      </c>
      <c r="AY1381" s="6">
        <v>0</v>
      </c>
      <c r="AZ1381" s="6">
        <v>0</v>
      </c>
      <c r="BA1381" s="6">
        <v>0</v>
      </c>
    </row>
    <row r="1382" spans="1:55" hidden="1" x14ac:dyDescent="0.25">
      <c r="A1382" s="6" t="s">
        <v>2908</v>
      </c>
      <c r="B1382" s="36">
        <v>46260</v>
      </c>
      <c r="C1382" s="6" t="s">
        <v>1275</v>
      </c>
      <c r="D1382" s="6" t="s">
        <v>2560</v>
      </c>
      <c r="E1382" s="13">
        <v>6494</v>
      </c>
      <c r="F1382" s="6">
        <v>2</v>
      </c>
      <c r="G1382" s="6">
        <v>42</v>
      </c>
      <c r="H1382" s="8">
        <f t="shared" si="149"/>
        <v>1</v>
      </c>
      <c r="I1382" s="6">
        <f t="shared" si="150"/>
        <v>0</v>
      </c>
      <c r="J1382" s="8">
        <f t="shared" si="147"/>
        <v>0</v>
      </c>
      <c r="K1382" s="6">
        <f t="shared" si="148"/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0</v>
      </c>
      <c r="AD1382" s="6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6">
        <v>0</v>
      </c>
      <c r="AK1382" s="6">
        <v>0</v>
      </c>
      <c r="AL1382" s="6">
        <v>0</v>
      </c>
      <c r="AM1382" s="6">
        <v>0</v>
      </c>
      <c r="AN1382" s="6">
        <v>0</v>
      </c>
      <c r="AO1382" s="6">
        <v>0</v>
      </c>
      <c r="AP1382" s="6">
        <v>0</v>
      </c>
      <c r="AQ1382" s="6">
        <v>0</v>
      </c>
      <c r="AR1382" s="6">
        <v>0</v>
      </c>
      <c r="AS1382" s="6">
        <v>0</v>
      </c>
      <c r="AT1382" s="6">
        <v>0</v>
      </c>
      <c r="AU1382" s="6">
        <v>0</v>
      </c>
      <c r="AV1382" s="6">
        <v>0</v>
      </c>
      <c r="AW1382" s="6">
        <v>0</v>
      </c>
      <c r="AX1382" s="6">
        <v>0</v>
      </c>
      <c r="AY1382" s="6">
        <v>0</v>
      </c>
      <c r="AZ1382" s="6">
        <v>0</v>
      </c>
      <c r="BA1382" s="6">
        <v>0</v>
      </c>
    </row>
    <row r="1383" spans="1:55" hidden="1" x14ac:dyDescent="0.25">
      <c r="A1383" s="6" t="s">
        <v>2908</v>
      </c>
      <c r="B1383" s="36">
        <v>46260</v>
      </c>
      <c r="C1383" s="6" t="s">
        <v>1275</v>
      </c>
      <c r="D1383" s="6" t="s">
        <v>2560</v>
      </c>
      <c r="E1383" s="13">
        <v>6905</v>
      </c>
      <c r="F1383" s="6">
        <v>3</v>
      </c>
      <c r="G1383" s="6">
        <v>63</v>
      </c>
      <c r="H1383" s="8">
        <f t="shared" si="149"/>
        <v>1</v>
      </c>
      <c r="I1383" s="6">
        <f t="shared" si="150"/>
        <v>0</v>
      </c>
      <c r="J1383" s="8">
        <f t="shared" si="147"/>
        <v>0</v>
      </c>
      <c r="K1383" s="6">
        <f t="shared" si="148"/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6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6">
        <v>0</v>
      </c>
      <c r="AL1383" s="6">
        <v>0</v>
      </c>
      <c r="AM1383" s="6">
        <v>0</v>
      </c>
      <c r="AN1383" s="6">
        <v>0</v>
      </c>
      <c r="AO1383" s="6">
        <v>0</v>
      </c>
      <c r="AP1383" s="6">
        <v>0</v>
      </c>
      <c r="AQ1383" s="6">
        <v>0</v>
      </c>
      <c r="AR1383" s="6">
        <v>0</v>
      </c>
      <c r="AS1383" s="6">
        <v>0</v>
      </c>
      <c r="AT1383" s="6">
        <v>0</v>
      </c>
      <c r="AU1383" s="6">
        <v>0</v>
      </c>
      <c r="AV1383" s="6">
        <v>0</v>
      </c>
      <c r="AW1383" s="6">
        <v>0</v>
      </c>
      <c r="AX1383" s="6">
        <v>0</v>
      </c>
      <c r="AY1383" s="6">
        <v>0</v>
      </c>
      <c r="AZ1383" s="6">
        <v>0</v>
      </c>
      <c r="BA1383" s="6">
        <v>0</v>
      </c>
    </row>
    <row r="1384" spans="1:55" hidden="1" x14ac:dyDescent="0.25">
      <c r="A1384" s="6" t="s">
        <v>2908</v>
      </c>
      <c r="B1384" s="36">
        <v>46260</v>
      </c>
      <c r="C1384" s="6" t="s">
        <v>2623</v>
      </c>
      <c r="D1384" s="6" t="s">
        <v>2653</v>
      </c>
      <c r="E1384" s="13">
        <v>6601</v>
      </c>
      <c r="F1384" s="6">
        <v>13</v>
      </c>
      <c r="G1384" s="6">
        <v>338</v>
      </c>
      <c r="H1384" s="8">
        <f t="shared" si="149"/>
        <v>0.99408284023668636</v>
      </c>
      <c r="I1384" s="6">
        <f t="shared" si="150"/>
        <v>2</v>
      </c>
      <c r="J1384" s="8">
        <f t="shared" si="147"/>
        <v>2.9585798816568047E-3</v>
      </c>
      <c r="K1384" s="6">
        <f t="shared" si="148"/>
        <v>1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1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0</v>
      </c>
      <c r="AG1384" s="6">
        <v>0</v>
      </c>
      <c r="AH1384" s="6">
        <v>1</v>
      </c>
      <c r="AI1384" s="6">
        <v>0</v>
      </c>
      <c r="AJ1384" s="6">
        <v>0</v>
      </c>
      <c r="AK1384" s="6">
        <v>0</v>
      </c>
      <c r="AL1384" s="6">
        <v>0</v>
      </c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6">
        <v>0</v>
      </c>
      <c r="AS1384" s="6">
        <v>0</v>
      </c>
      <c r="AT1384" s="6">
        <v>0</v>
      </c>
      <c r="AU1384" s="6">
        <v>0</v>
      </c>
      <c r="AV1384" s="6">
        <v>0</v>
      </c>
      <c r="AW1384" s="6">
        <v>0</v>
      </c>
      <c r="AX1384" s="6">
        <v>0</v>
      </c>
      <c r="AY1384" s="6">
        <v>0</v>
      </c>
      <c r="AZ1384" s="6">
        <v>0</v>
      </c>
      <c r="BA1384" s="6">
        <v>0</v>
      </c>
    </row>
    <row r="1385" spans="1:55" hidden="1" x14ac:dyDescent="0.25">
      <c r="A1385" s="6" t="s">
        <v>2908</v>
      </c>
      <c r="B1385" s="36">
        <v>46260</v>
      </c>
      <c r="C1385" s="6" t="s">
        <v>2623</v>
      </c>
      <c r="D1385" s="6" t="s">
        <v>2653</v>
      </c>
      <c r="E1385" s="13">
        <v>6688</v>
      </c>
      <c r="F1385" s="6">
        <v>13</v>
      </c>
      <c r="G1385" s="6">
        <v>338</v>
      </c>
      <c r="H1385" s="8">
        <f t="shared" si="149"/>
        <v>0.99112426035502954</v>
      </c>
      <c r="I1385" s="6">
        <f t="shared" si="150"/>
        <v>3</v>
      </c>
      <c r="J1385" s="8">
        <f t="shared" si="147"/>
        <v>5.9171597633136093E-3</v>
      </c>
      <c r="K1385" s="6">
        <f t="shared" si="148"/>
        <v>2</v>
      </c>
      <c r="L1385" s="6">
        <v>0</v>
      </c>
      <c r="M1385" s="6">
        <v>0</v>
      </c>
      <c r="N1385" s="6">
        <v>0</v>
      </c>
      <c r="O1385" s="6">
        <v>2</v>
      </c>
      <c r="P1385" s="6">
        <v>0</v>
      </c>
      <c r="Q1385" s="109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0</v>
      </c>
      <c r="AD1385" s="6">
        <v>0</v>
      </c>
      <c r="AE1385" s="6">
        <v>0</v>
      </c>
      <c r="AF1385" s="6">
        <v>1</v>
      </c>
      <c r="AG1385" s="6">
        <v>0</v>
      </c>
      <c r="AH1385" s="6">
        <v>0</v>
      </c>
      <c r="AI1385" s="6">
        <v>0</v>
      </c>
      <c r="AJ1385" s="6">
        <v>0</v>
      </c>
      <c r="AK1385" s="6">
        <v>0</v>
      </c>
      <c r="AL1385" s="6">
        <v>0</v>
      </c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>
        <v>0</v>
      </c>
      <c r="AV1385" s="6">
        <v>0</v>
      </c>
      <c r="AW1385" s="6">
        <v>0</v>
      </c>
      <c r="AX1385" s="6">
        <v>0</v>
      </c>
      <c r="AY1385" s="6">
        <v>0</v>
      </c>
      <c r="AZ1385" s="6">
        <v>0</v>
      </c>
      <c r="BA1385" s="6">
        <v>0</v>
      </c>
      <c r="BC1385" s="6" t="s">
        <v>2963</v>
      </c>
    </row>
    <row r="1386" spans="1:55" hidden="1" x14ac:dyDescent="0.25">
      <c r="A1386" s="6" t="s">
        <v>2908</v>
      </c>
      <c r="B1386" s="36">
        <v>46260</v>
      </c>
      <c r="C1386" s="6" t="s">
        <v>1856</v>
      </c>
      <c r="D1386" s="13" t="s">
        <v>2932</v>
      </c>
      <c r="E1386" s="13">
        <v>6446</v>
      </c>
      <c r="F1386" s="6">
        <v>1</v>
      </c>
      <c r="G1386" s="6">
        <v>30</v>
      </c>
      <c r="H1386" s="8">
        <f t="shared" si="149"/>
        <v>1</v>
      </c>
      <c r="I1386" s="6">
        <f t="shared" si="150"/>
        <v>0</v>
      </c>
      <c r="J1386" s="8">
        <f t="shared" si="147"/>
        <v>0</v>
      </c>
      <c r="K1386" s="6">
        <f t="shared" si="148"/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6">
        <v>0</v>
      </c>
      <c r="AL1386" s="6">
        <v>0</v>
      </c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6">
        <v>0</v>
      </c>
      <c r="AS1386" s="6">
        <v>0</v>
      </c>
      <c r="AT1386" s="6">
        <v>0</v>
      </c>
      <c r="AU1386" s="6">
        <v>0</v>
      </c>
      <c r="AV1386" s="6">
        <v>0</v>
      </c>
      <c r="AW1386" s="6">
        <v>0</v>
      </c>
      <c r="AX1386" s="6">
        <v>0</v>
      </c>
      <c r="AY1386" s="6">
        <v>0</v>
      </c>
      <c r="AZ1386" s="6">
        <v>0</v>
      </c>
      <c r="BA1386" s="6">
        <v>0</v>
      </c>
    </row>
    <row r="1387" spans="1:55" hidden="1" x14ac:dyDescent="0.25">
      <c r="A1387" s="6" t="s">
        <v>2908</v>
      </c>
      <c r="B1387" s="36">
        <v>46260</v>
      </c>
      <c r="C1387" s="6" t="s">
        <v>2456</v>
      </c>
      <c r="D1387" s="6" t="s">
        <v>2565</v>
      </c>
      <c r="E1387" s="13">
        <v>6601</v>
      </c>
      <c r="F1387" s="6">
        <v>1</v>
      </c>
      <c r="G1387" s="6">
        <v>30</v>
      </c>
      <c r="H1387" s="8">
        <f t="shared" si="149"/>
        <v>1</v>
      </c>
      <c r="I1387" s="6">
        <f t="shared" si="150"/>
        <v>0</v>
      </c>
      <c r="J1387" s="8">
        <f t="shared" si="147"/>
        <v>0</v>
      </c>
      <c r="K1387" s="6">
        <f t="shared" si="148"/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6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6">
        <v>0</v>
      </c>
      <c r="AL1387" s="6">
        <v>0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>
        <v>0</v>
      </c>
      <c r="AV1387" s="6">
        <v>0</v>
      </c>
      <c r="AW1387" s="6">
        <v>0</v>
      </c>
      <c r="AX1387" s="6">
        <v>0</v>
      </c>
      <c r="AY1387" s="6">
        <v>0</v>
      </c>
      <c r="AZ1387" s="6">
        <v>0</v>
      </c>
      <c r="BA1387" s="6">
        <v>0</v>
      </c>
    </row>
    <row r="1388" spans="1:55" hidden="1" x14ac:dyDescent="0.25">
      <c r="A1388" s="6" t="s">
        <v>2908</v>
      </c>
      <c r="B1388" s="36">
        <v>46260</v>
      </c>
      <c r="C1388" s="6" t="s">
        <v>2456</v>
      </c>
      <c r="D1388" s="6" t="s">
        <v>2565</v>
      </c>
      <c r="E1388" s="13">
        <v>6688</v>
      </c>
      <c r="F1388" s="6">
        <v>1</v>
      </c>
      <c r="G1388" s="6">
        <v>30</v>
      </c>
      <c r="H1388" s="8">
        <f t="shared" si="149"/>
        <v>1</v>
      </c>
      <c r="I1388" s="6">
        <f t="shared" si="150"/>
        <v>0</v>
      </c>
      <c r="J1388" s="8">
        <f t="shared" si="147"/>
        <v>0</v>
      </c>
      <c r="K1388" s="6">
        <f t="shared" si="148"/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6">
        <v>0</v>
      </c>
      <c r="AL1388" s="6">
        <v>0</v>
      </c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6">
        <v>0</v>
      </c>
      <c r="AS1388" s="6">
        <v>0</v>
      </c>
      <c r="AT1388" s="6">
        <v>0</v>
      </c>
      <c r="AU1388" s="6">
        <v>0</v>
      </c>
      <c r="AV1388" s="6">
        <v>0</v>
      </c>
      <c r="AW1388" s="6">
        <v>0</v>
      </c>
      <c r="AX1388" s="6">
        <v>0</v>
      </c>
      <c r="AY1388" s="6">
        <v>0</v>
      </c>
      <c r="AZ1388" s="6">
        <v>0</v>
      </c>
      <c r="BA1388" s="6">
        <v>0</v>
      </c>
    </row>
    <row r="1389" spans="1:55" hidden="1" x14ac:dyDescent="0.25">
      <c r="A1389" s="6" t="s">
        <v>2908</v>
      </c>
      <c r="B1389" s="36">
        <v>46260</v>
      </c>
      <c r="C1389" s="6" t="s">
        <v>1856</v>
      </c>
      <c r="D1389" s="6" t="s">
        <v>2628</v>
      </c>
      <c r="E1389" s="13">
        <v>6601</v>
      </c>
      <c r="F1389" s="6">
        <v>1</v>
      </c>
      <c r="G1389" s="6">
        <v>30</v>
      </c>
      <c r="H1389" s="8">
        <f t="shared" si="149"/>
        <v>0.96666666666666667</v>
      </c>
      <c r="I1389" s="6">
        <f t="shared" si="150"/>
        <v>1</v>
      </c>
      <c r="J1389" s="8">
        <f t="shared" si="147"/>
        <v>0</v>
      </c>
      <c r="K1389" s="6">
        <f t="shared" si="148"/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0</v>
      </c>
      <c r="AE1389" s="6">
        <v>1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6">
        <v>0</v>
      </c>
      <c r="AL1389" s="6">
        <v>0</v>
      </c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6">
        <v>0</v>
      </c>
      <c r="AS1389" s="6">
        <v>0</v>
      </c>
      <c r="AT1389" s="6">
        <v>0</v>
      </c>
      <c r="AU1389" s="6">
        <v>0</v>
      </c>
      <c r="AV1389" s="6">
        <v>0</v>
      </c>
      <c r="AW1389" s="6">
        <v>0</v>
      </c>
      <c r="AX1389" s="6">
        <v>0</v>
      </c>
      <c r="AY1389" s="6">
        <v>0</v>
      </c>
      <c r="AZ1389" s="6">
        <v>0</v>
      </c>
      <c r="BA1389" s="6">
        <v>0</v>
      </c>
    </row>
    <row r="1390" spans="1:55" hidden="1" x14ac:dyDescent="0.25">
      <c r="A1390" s="6" t="s">
        <v>2908</v>
      </c>
      <c r="B1390" s="36">
        <v>46260</v>
      </c>
      <c r="C1390" s="6" t="s">
        <v>1856</v>
      </c>
      <c r="D1390" s="6" t="s">
        <v>2628</v>
      </c>
      <c r="E1390" s="13">
        <v>6688</v>
      </c>
      <c r="F1390" s="6">
        <v>1</v>
      </c>
      <c r="G1390" s="6">
        <v>30</v>
      </c>
      <c r="H1390" s="8">
        <f t="shared" si="149"/>
        <v>1</v>
      </c>
      <c r="I1390" s="6">
        <f t="shared" si="150"/>
        <v>0</v>
      </c>
      <c r="J1390" s="8">
        <f t="shared" si="147"/>
        <v>0</v>
      </c>
      <c r="K1390" s="6">
        <f t="shared" si="148"/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6">
        <v>0</v>
      </c>
      <c r="AL1390" s="6">
        <v>0</v>
      </c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6">
        <v>0</v>
      </c>
      <c r="AS1390" s="6">
        <v>0</v>
      </c>
      <c r="AT1390" s="6">
        <v>0</v>
      </c>
      <c r="AU1390" s="6">
        <v>0</v>
      </c>
      <c r="AV1390" s="6">
        <v>0</v>
      </c>
      <c r="AW1390" s="6">
        <v>0</v>
      </c>
      <c r="AX1390" s="6">
        <v>0</v>
      </c>
      <c r="AY1390" s="6">
        <v>0</v>
      </c>
      <c r="AZ1390" s="6">
        <v>0</v>
      </c>
      <c r="BA1390" s="6">
        <v>0</v>
      </c>
    </row>
    <row r="1391" spans="1:55" hidden="1" x14ac:dyDescent="0.25">
      <c r="A1391" s="6" t="s">
        <v>2908</v>
      </c>
      <c r="B1391" s="36">
        <v>46260</v>
      </c>
      <c r="C1391" s="6" t="s">
        <v>2456</v>
      </c>
      <c r="D1391" s="6" t="s">
        <v>2787</v>
      </c>
      <c r="E1391" s="13">
        <v>6601</v>
      </c>
      <c r="F1391" s="6">
        <v>3</v>
      </c>
      <c r="G1391" s="6">
        <v>90</v>
      </c>
      <c r="H1391" s="8">
        <f t="shared" si="149"/>
        <v>1</v>
      </c>
      <c r="I1391" s="6">
        <f t="shared" si="150"/>
        <v>0</v>
      </c>
      <c r="J1391" s="8">
        <f t="shared" si="147"/>
        <v>0</v>
      </c>
      <c r="K1391" s="6">
        <f t="shared" si="148"/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6">
        <v>0</v>
      </c>
      <c r="AS1391" s="6">
        <v>0</v>
      </c>
      <c r="AT1391" s="6">
        <v>0</v>
      </c>
      <c r="AU1391" s="6">
        <v>0</v>
      </c>
      <c r="AV1391" s="6">
        <v>0</v>
      </c>
      <c r="AW1391" s="6">
        <v>0</v>
      </c>
      <c r="AX1391" s="6">
        <v>0</v>
      </c>
      <c r="AY1391" s="6">
        <v>0</v>
      </c>
      <c r="AZ1391" s="6">
        <v>0</v>
      </c>
      <c r="BA1391" s="6">
        <v>0</v>
      </c>
    </row>
    <row r="1392" spans="1:55" hidden="1" x14ac:dyDescent="0.25">
      <c r="A1392" s="6" t="s">
        <v>2908</v>
      </c>
      <c r="B1392" s="36">
        <v>46260</v>
      </c>
      <c r="C1392" s="6" t="s">
        <v>2456</v>
      </c>
      <c r="D1392" s="6" t="s">
        <v>2787</v>
      </c>
      <c r="E1392" s="13">
        <v>6688</v>
      </c>
      <c r="F1392" s="6">
        <v>3</v>
      </c>
      <c r="G1392" s="6">
        <v>90</v>
      </c>
      <c r="H1392" s="8">
        <f t="shared" si="149"/>
        <v>1</v>
      </c>
      <c r="I1392" s="6">
        <f t="shared" si="150"/>
        <v>0</v>
      </c>
      <c r="J1392" s="8">
        <f t="shared" si="147"/>
        <v>0</v>
      </c>
      <c r="K1392" s="6">
        <f t="shared" si="148"/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6">
        <v>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6">
        <v>0</v>
      </c>
      <c r="AL1392" s="6">
        <v>0</v>
      </c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6">
        <v>0</v>
      </c>
      <c r="AS1392" s="6">
        <v>0</v>
      </c>
      <c r="AT1392" s="6">
        <v>0</v>
      </c>
      <c r="AU1392" s="6">
        <v>0</v>
      </c>
      <c r="AV1392" s="6">
        <v>0</v>
      </c>
      <c r="AW1392" s="6">
        <v>0</v>
      </c>
      <c r="AX1392" s="6">
        <v>0</v>
      </c>
      <c r="AY1392" s="6">
        <v>0</v>
      </c>
      <c r="AZ1392" s="6">
        <v>0</v>
      </c>
      <c r="BA1392" s="6">
        <v>0</v>
      </c>
    </row>
    <row r="1393" spans="1:55" hidden="1" x14ac:dyDescent="0.25">
      <c r="A1393" s="6" t="s">
        <v>2908</v>
      </c>
      <c r="B1393" s="36">
        <v>46260</v>
      </c>
      <c r="C1393" s="6" t="s">
        <v>2588</v>
      </c>
      <c r="D1393" s="6" t="s">
        <v>2596</v>
      </c>
      <c r="E1393" s="13">
        <v>6494</v>
      </c>
      <c r="F1393" s="6">
        <v>2</v>
      </c>
      <c r="G1393" s="6">
        <v>42</v>
      </c>
      <c r="H1393" s="8">
        <f t="shared" si="149"/>
        <v>1</v>
      </c>
      <c r="I1393" s="6">
        <f t="shared" si="150"/>
        <v>0</v>
      </c>
      <c r="J1393" s="8">
        <f t="shared" si="147"/>
        <v>0</v>
      </c>
      <c r="K1393" s="6">
        <f t="shared" si="148"/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6">
        <v>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s="6">
        <v>0</v>
      </c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6">
        <v>0</v>
      </c>
      <c r="AS1393" s="6">
        <v>0</v>
      </c>
      <c r="AT1393" s="6">
        <v>0</v>
      </c>
      <c r="AU1393" s="6">
        <v>0</v>
      </c>
      <c r="AV1393" s="6">
        <v>0</v>
      </c>
      <c r="AW1393" s="6">
        <v>0</v>
      </c>
      <c r="AX1393" s="6">
        <v>0</v>
      </c>
      <c r="AY1393" s="6">
        <v>0</v>
      </c>
      <c r="AZ1393" s="6">
        <v>0</v>
      </c>
      <c r="BA1393" s="6">
        <v>0</v>
      </c>
    </row>
    <row r="1394" spans="1:55" hidden="1" x14ac:dyDescent="0.25">
      <c r="A1394" s="6" t="s">
        <v>2908</v>
      </c>
      <c r="B1394" s="36">
        <v>46260</v>
      </c>
      <c r="C1394" s="6" t="s">
        <v>2588</v>
      </c>
      <c r="D1394" s="6" t="s">
        <v>2596</v>
      </c>
      <c r="E1394" s="13">
        <v>6905</v>
      </c>
      <c r="F1394" s="6">
        <v>2</v>
      </c>
      <c r="G1394" s="6">
        <v>42</v>
      </c>
      <c r="H1394" s="8">
        <f t="shared" si="149"/>
        <v>1</v>
      </c>
      <c r="I1394" s="6">
        <f t="shared" si="150"/>
        <v>0</v>
      </c>
      <c r="J1394" s="8">
        <f t="shared" si="147"/>
        <v>0</v>
      </c>
      <c r="K1394" s="6">
        <f t="shared" si="148"/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6">
        <v>0</v>
      </c>
      <c r="AL1394" s="6">
        <v>0</v>
      </c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6">
        <v>0</v>
      </c>
      <c r="AS1394" s="6">
        <v>0</v>
      </c>
      <c r="AT1394" s="6">
        <v>0</v>
      </c>
      <c r="AU1394" s="6">
        <v>0</v>
      </c>
      <c r="AV1394" s="6">
        <v>0</v>
      </c>
      <c r="AW1394" s="6">
        <v>0</v>
      </c>
      <c r="AX1394" s="6">
        <v>0</v>
      </c>
      <c r="AY1394" s="6">
        <v>0</v>
      </c>
      <c r="AZ1394" s="6">
        <v>0</v>
      </c>
      <c r="BA1394" s="6">
        <v>0</v>
      </c>
    </row>
    <row r="1395" spans="1:55" hidden="1" x14ac:dyDescent="0.25">
      <c r="A1395" s="6" t="s">
        <v>2966</v>
      </c>
      <c r="B1395" s="36">
        <v>46261</v>
      </c>
      <c r="C1395" s="6" t="s">
        <v>1866</v>
      </c>
      <c r="D1395" s="6" t="s">
        <v>2965</v>
      </c>
      <c r="E1395" s="6">
        <v>6366</v>
      </c>
      <c r="F1395" s="96">
        <v>13</v>
      </c>
      <c r="G1395" s="6">
        <v>1560</v>
      </c>
      <c r="H1395" s="8">
        <f t="shared" si="149"/>
        <v>1</v>
      </c>
      <c r="I1395" s="6">
        <f t="shared" si="150"/>
        <v>0</v>
      </c>
      <c r="J1395" s="8">
        <f t="shared" si="147"/>
        <v>0</v>
      </c>
      <c r="K1395" s="6">
        <f t="shared" si="148"/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6">
        <v>0</v>
      </c>
      <c r="AS1395" s="6">
        <v>0</v>
      </c>
      <c r="AT1395" s="6">
        <v>0</v>
      </c>
      <c r="AU1395" s="6">
        <v>0</v>
      </c>
      <c r="AV1395" s="6">
        <v>0</v>
      </c>
      <c r="AW1395" s="6">
        <v>0</v>
      </c>
      <c r="AX1395" s="6">
        <v>0</v>
      </c>
      <c r="AY1395" s="6">
        <v>0</v>
      </c>
      <c r="AZ1395" s="6">
        <v>0</v>
      </c>
      <c r="BA1395" s="6">
        <v>0</v>
      </c>
    </row>
    <row r="1396" spans="1:55" hidden="1" x14ac:dyDescent="0.25">
      <c r="A1396" s="6" t="s">
        <v>2966</v>
      </c>
      <c r="B1396" s="36">
        <v>46261</v>
      </c>
      <c r="C1396" s="6" t="s">
        <v>1866</v>
      </c>
      <c r="D1396" s="6" t="s">
        <v>2931</v>
      </c>
      <c r="E1396" s="6">
        <v>6446</v>
      </c>
      <c r="F1396" s="96">
        <v>3</v>
      </c>
      <c r="G1396" s="6">
        <v>360</v>
      </c>
      <c r="H1396" s="8">
        <f t="shared" si="149"/>
        <v>1</v>
      </c>
      <c r="I1396" s="6">
        <f t="shared" si="150"/>
        <v>0</v>
      </c>
      <c r="J1396" s="8">
        <f t="shared" si="147"/>
        <v>0</v>
      </c>
      <c r="K1396" s="6">
        <f t="shared" si="148"/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6">
        <v>0</v>
      </c>
      <c r="AS1396" s="6">
        <v>0</v>
      </c>
      <c r="AT1396" s="6">
        <v>0</v>
      </c>
      <c r="AU1396" s="6">
        <v>0</v>
      </c>
      <c r="AV1396" s="6">
        <v>0</v>
      </c>
      <c r="AW1396" s="6">
        <v>0</v>
      </c>
      <c r="AX1396" s="6">
        <v>0</v>
      </c>
      <c r="AY1396" s="6">
        <v>0</v>
      </c>
      <c r="AZ1396" s="6">
        <v>0</v>
      </c>
      <c r="BA1396" s="6">
        <v>0</v>
      </c>
    </row>
    <row r="1397" spans="1:55" hidden="1" x14ac:dyDescent="0.25">
      <c r="A1397" s="6" t="s">
        <v>2966</v>
      </c>
      <c r="B1397" s="36">
        <v>46261</v>
      </c>
      <c r="C1397" s="6" t="s">
        <v>1868</v>
      </c>
      <c r="D1397" s="6" t="s">
        <v>2459</v>
      </c>
      <c r="E1397" s="6">
        <v>6494</v>
      </c>
      <c r="F1397" s="6">
        <v>1</v>
      </c>
      <c r="G1397" s="6">
        <f>F1397*120</f>
        <v>120</v>
      </c>
      <c r="H1397" s="8">
        <f t="shared" si="149"/>
        <v>1</v>
      </c>
      <c r="I1397" s="6">
        <f t="shared" si="150"/>
        <v>0</v>
      </c>
      <c r="J1397" s="8">
        <f t="shared" si="147"/>
        <v>0</v>
      </c>
      <c r="K1397" s="6">
        <f t="shared" si="148"/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0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>
        <v>0</v>
      </c>
      <c r="AS1397" s="6">
        <v>0</v>
      </c>
      <c r="AT1397" s="6">
        <v>0</v>
      </c>
      <c r="AU1397" s="6">
        <v>0</v>
      </c>
      <c r="AV1397" s="6">
        <v>0</v>
      </c>
      <c r="AW1397" s="6">
        <v>0</v>
      </c>
      <c r="AX1397" s="6">
        <v>0</v>
      </c>
      <c r="AY1397" s="6">
        <v>0</v>
      </c>
      <c r="AZ1397" s="6">
        <v>0</v>
      </c>
      <c r="BA1397" s="6">
        <v>0</v>
      </c>
    </row>
    <row r="1398" spans="1:55" hidden="1" x14ac:dyDescent="0.25">
      <c r="A1398" s="6" t="s">
        <v>2966</v>
      </c>
      <c r="B1398" s="36">
        <v>46261</v>
      </c>
      <c r="C1398" s="6" t="s">
        <v>1868</v>
      </c>
      <c r="D1398" s="6" t="s">
        <v>2863</v>
      </c>
      <c r="E1398" s="6">
        <v>6601</v>
      </c>
      <c r="F1398" s="6">
        <v>4</v>
      </c>
      <c r="G1398" s="6">
        <v>480</v>
      </c>
      <c r="H1398" s="8">
        <f t="shared" si="149"/>
        <v>1</v>
      </c>
      <c r="I1398" s="6">
        <f t="shared" si="150"/>
        <v>0</v>
      </c>
      <c r="J1398" s="8">
        <f t="shared" ref="J1398:J1461" si="151">K1398/G1398</f>
        <v>0</v>
      </c>
      <c r="K1398" s="6">
        <f t="shared" si="148"/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6">
        <v>0</v>
      </c>
      <c r="AS1398" s="6">
        <v>0</v>
      </c>
      <c r="AT1398" s="6">
        <v>0</v>
      </c>
      <c r="AU1398" s="6">
        <v>0</v>
      </c>
      <c r="AV1398" s="6">
        <v>0</v>
      </c>
      <c r="AW1398" s="6">
        <v>0</v>
      </c>
      <c r="AX1398" s="6">
        <v>0</v>
      </c>
      <c r="AY1398" s="6">
        <v>0</v>
      </c>
      <c r="AZ1398" s="6">
        <v>0</v>
      </c>
      <c r="BA1398" s="6">
        <v>0</v>
      </c>
    </row>
    <row r="1399" spans="1:55" hidden="1" x14ac:dyDescent="0.25">
      <c r="A1399" s="6" t="s">
        <v>2966</v>
      </c>
      <c r="B1399" s="36">
        <v>46261</v>
      </c>
      <c r="C1399" s="6" t="s">
        <v>1868</v>
      </c>
      <c r="D1399" s="6" t="s">
        <v>2863</v>
      </c>
      <c r="E1399" s="6">
        <v>6688</v>
      </c>
      <c r="F1399" s="6">
        <v>3</v>
      </c>
      <c r="G1399" s="6">
        <v>360</v>
      </c>
      <c r="H1399" s="8">
        <f t="shared" si="149"/>
        <v>1</v>
      </c>
      <c r="I1399" s="6">
        <f t="shared" si="150"/>
        <v>0</v>
      </c>
      <c r="J1399" s="8">
        <f t="shared" si="151"/>
        <v>0</v>
      </c>
      <c r="K1399" s="6">
        <f t="shared" si="148"/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6">
        <v>0</v>
      </c>
      <c r="AS1399" s="6">
        <v>0</v>
      </c>
      <c r="AT1399" s="6">
        <v>0</v>
      </c>
      <c r="AU1399" s="6">
        <v>0</v>
      </c>
      <c r="AV1399" s="6">
        <v>0</v>
      </c>
      <c r="AW1399" s="6">
        <v>0</v>
      </c>
      <c r="AX1399" s="6">
        <v>0</v>
      </c>
      <c r="AY1399" s="6">
        <v>0</v>
      </c>
      <c r="AZ1399" s="6">
        <v>0</v>
      </c>
      <c r="BA1399" s="6">
        <v>0</v>
      </c>
    </row>
    <row r="1400" spans="1:55" hidden="1" x14ac:dyDescent="0.25">
      <c r="A1400" s="6" t="s">
        <v>2966</v>
      </c>
      <c r="B1400" s="36">
        <v>46261</v>
      </c>
      <c r="C1400" s="6" t="s">
        <v>2623</v>
      </c>
      <c r="D1400" s="6" t="s">
        <v>2624</v>
      </c>
      <c r="E1400" s="13">
        <v>6601</v>
      </c>
      <c r="F1400" s="6">
        <v>7</v>
      </c>
      <c r="G1400" s="6">
        <v>182</v>
      </c>
      <c r="H1400" s="8">
        <f t="shared" si="149"/>
        <v>1</v>
      </c>
      <c r="I1400" s="6">
        <f t="shared" si="150"/>
        <v>0</v>
      </c>
      <c r="J1400" s="8">
        <f t="shared" si="151"/>
        <v>0</v>
      </c>
      <c r="K1400" s="6">
        <f t="shared" si="148"/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6">
        <v>0</v>
      </c>
      <c r="AS1400" s="6">
        <v>0</v>
      </c>
      <c r="AT1400" s="6">
        <v>0</v>
      </c>
      <c r="AU1400" s="6">
        <v>0</v>
      </c>
      <c r="AV1400" s="6">
        <v>0</v>
      </c>
      <c r="AW1400" s="6">
        <v>0</v>
      </c>
      <c r="AX1400" s="6">
        <v>0</v>
      </c>
      <c r="AY1400" s="6">
        <v>0</v>
      </c>
      <c r="AZ1400" s="6">
        <v>0</v>
      </c>
      <c r="BA1400" s="6">
        <v>0</v>
      </c>
    </row>
    <row r="1401" spans="1:55" hidden="1" x14ac:dyDescent="0.25">
      <c r="A1401" s="6" t="s">
        <v>2966</v>
      </c>
      <c r="B1401" s="36">
        <v>46261</v>
      </c>
      <c r="C1401" s="6" t="s">
        <v>2623</v>
      </c>
      <c r="D1401" s="6" t="s">
        <v>2624</v>
      </c>
      <c r="E1401" s="13">
        <v>6688</v>
      </c>
      <c r="F1401" s="6">
        <v>7</v>
      </c>
      <c r="G1401" s="6">
        <v>182</v>
      </c>
      <c r="H1401" s="8">
        <f t="shared" si="149"/>
        <v>0.98901098901098905</v>
      </c>
      <c r="I1401" s="6">
        <f t="shared" si="150"/>
        <v>2</v>
      </c>
      <c r="J1401" s="8">
        <f t="shared" si="151"/>
        <v>5.4945054945054949E-3</v>
      </c>
      <c r="K1401" s="6">
        <f t="shared" si="148"/>
        <v>1</v>
      </c>
      <c r="L1401" s="6">
        <v>0</v>
      </c>
      <c r="M1401" s="6">
        <v>0</v>
      </c>
      <c r="N1401" s="6">
        <v>0</v>
      </c>
      <c r="O1401" s="6">
        <v>1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30">
        <v>0</v>
      </c>
      <c r="AE1401" s="30">
        <v>1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6">
        <v>0</v>
      </c>
      <c r="AS1401" s="6">
        <v>0</v>
      </c>
      <c r="AT1401" s="6">
        <v>0</v>
      </c>
      <c r="AU1401" s="6">
        <v>0</v>
      </c>
      <c r="AV1401" s="6">
        <v>0</v>
      </c>
      <c r="AW1401" s="6">
        <v>0</v>
      </c>
      <c r="AX1401" s="6">
        <v>0</v>
      </c>
      <c r="AY1401" s="6">
        <v>0</v>
      </c>
      <c r="AZ1401" s="6">
        <v>0</v>
      </c>
      <c r="BA1401" s="6">
        <v>0</v>
      </c>
      <c r="BC1401" s="6" t="s">
        <v>2973</v>
      </c>
    </row>
    <row r="1402" spans="1:55" hidden="1" x14ac:dyDescent="0.25">
      <c r="A1402" s="6" t="s">
        <v>2966</v>
      </c>
      <c r="B1402" s="36">
        <v>46261</v>
      </c>
      <c r="C1402" s="6" t="s">
        <v>2588</v>
      </c>
      <c r="D1402" s="6" t="s">
        <v>2655</v>
      </c>
      <c r="E1402" s="13">
        <v>6494</v>
      </c>
      <c r="F1402" s="6">
        <v>1</v>
      </c>
      <c r="G1402" s="6">
        <v>21</v>
      </c>
      <c r="H1402" s="8">
        <f t="shared" si="149"/>
        <v>1</v>
      </c>
      <c r="I1402" s="6">
        <f t="shared" si="150"/>
        <v>0</v>
      </c>
      <c r="J1402" s="8">
        <f t="shared" si="151"/>
        <v>0</v>
      </c>
      <c r="K1402" s="6">
        <f t="shared" si="148"/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6">
        <v>0</v>
      </c>
      <c r="AL1402" s="6">
        <v>0</v>
      </c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6">
        <v>0</v>
      </c>
      <c r="AS1402" s="6">
        <v>0</v>
      </c>
      <c r="AT1402" s="6">
        <v>0</v>
      </c>
      <c r="AU1402" s="6">
        <v>0</v>
      </c>
      <c r="AV1402" s="6">
        <v>0</v>
      </c>
      <c r="AW1402" s="6">
        <v>0</v>
      </c>
      <c r="AX1402" s="6">
        <v>0</v>
      </c>
      <c r="AY1402" s="6">
        <v>0</v>
      </c>
      <c r="AZ1402" s="6">
        <v>0</v>
      </c>
      <c r="BA1402" s="6">
        <v>0</v>
      </c>
    </row>
    <row r="1403" spans="1:55" hidden="1" x14ac:dyDescent="0.25">
      <c r="A1403" s="6" t="s">
        <v>2966</v>
      </c>
      <c r="B1403" s="36">
        <v>46261</v>
      </c>
      <c r="C1403" s="6" t="s">
        <v>2588</v>
      </c>
      <c r="D1403" s="6" t="s">
        <v>2655</v>
      </c>
      <c r="E1403" s="13">
        <v>6905</v>
      </c>
      <c r="F1403" s="6">
        <v>1</v>
      </c>
      <c r="G1403" s="6">
        <v>21</v>
      </c>
      <c r="H1403" s="8">
        <f t="shared" si="149"/>
        <v>1</v>
      </c>
      <c r="I1403" s="6">
        <f t="shared" si="150"/>
        <v>0</v>
      </c>
      <c r="J1403" s="8">
        <f t="shared" si="151"/>
        <v>0</v>
      </c>
      <c r="K1403" s="6">
        <f t="shared" si="148"/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6">
        <v>0</v>
      </c>
      <c r="AL1403" s="6">
        <v>0</v>
      </c>
      <c r="AM1403" s="6">
        <v>0</v>
      </c>
      <c r="AN1403" s="6">
        <v>0</v>
      </c>
      <c r="AO1403" s="6">
        <v>0</v>
      </c>
      <c r="AP1403" s="6">
        <v>0</v>
      </c>
      <c r="AQ1403" s="6">
        <v>0</v>
      </c>
      <c r="AR1403" s="6">
        <v>0</v>
      </c>
      <c r="AS1403" s="6">
        <v>0</v>
      </c>
      <c r="AT1403" s="6">
        <v>0</v>
      </c>
      <c r="AU1403" s="6">
        <v>0</v>
      </c>
      <c r="AV1403" s="6">
        <v>0</v>
      </c>
      <c r="AW1403" s="6">
        <v>0</v>
      </c>
      <c r="AX1403" s="6">
        <v>0</v>
      </c>
      <c r="AY1403" s="6">
        <v>0</v>
      </c>
      <c r="AZ1403" s="6">
        <v>0</v>
      </c>
      <c r="BA1403" s="6">
        <v>0</v>
      </c>
    </row>
    <row r="1404" spans="1:55" hidden="1" x14ac:dyDescent="0.25">
      <c r="A1404" s="6" t="s">
        <v>2966</v>
      </c>
      <c r="B1404" s="36">
        <v>46261</v>
      </c>
      <c r="C1404" s="6" t="s">
        <v>2588</v>
      </c>
      <c r="D1404" s="6" t="s">
        <v>2626</v>
      </c>
      <c r="E1404" s="13">
        <v>6601</v>
      </c>
      <c r="F1404" s="6">
        <v>3</v>
      </c>
      <c r="G1404" s="6">
        <v>63</v>
      </c>
      <c r="H1404" s="8">
        <f t="shared" si="149"/>
        <v>1</v>
      </c>
      <c r="I1404" s="6">
        <f t="shared" si="150"/>
        <v>0</v>
      </c>
      <c r="J1404" s="8">
        <f t="shared" si="151"/>
        <v>0</v>
      </c>
      <c r="K1404" s="6">
        <f t="shared" si="148"/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6">
        <v>0</v>
      </c>
      <c r="AS1404" s="6">
        <v>0</v>
      </c>
      <c r="AT1404" s="6">
        <v>0</v>
      </c>
      <c r="AU1404" s="6">
        <v>0</v>
      </c>
      <c r="AV1404" s="6">
        <v>0</v>
      </c>
      <c r="AW1404" s="6">
        <v>0</v>
      </c>
      <c r="AX1404" s="6">
        <v>0</v>
      </c>
      <c r="AY1404" s="6">
        <v>0</v>
      </c>
      <c r="AZ1404" s="6">
        <v>0</v>
      </c>
      <c r="BA1404" s="6">
        <v>0</v>
      </c>
    </row>
    <row r="1405" spans="1:55" hidden="1" x14ac:dyDescent="0.25">
      <c r="A1405" s="6" t="s">
        <v>2966</v>
      </c>
      <c r="B1405" s="36">
        <v>46261</v>
      </c>
      <c r="C1405" s="6" t="s">
        <v>2588</v>
      </c>
      <c r="D1405" s="6" t="s">
        <v>2626</v>
      </c>
      <c r="E1405" s="13">
        <v>6688</v>
      </c>
      <c r="F1405" s="6">
        <v>3</v>
      </c>
      <c r="G1405" s="6">
        <v>63</v>
      </c>
      <c r="H1405" s="8">
        <f t="shared" si="149"/>
        <v>1</v>
      </c>
      <c r="I1405" s="6">
        <f t="shared" si="150"/>
        <v>0</v>
      </c>
      <c r="J1405" s="8">
        <f t="shared" si="151"/>
        <v>0</v>
      </c>
      <c r="K1405" s="6">
        <f t="shared" si="148"/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6">
        <v>0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0</v>
      </c>
      <c r="AV1405" s="6">
        <v>0</v>
      </c>
      <c r="AW1405" s="6">
        <v>0</v>
      </c>
      <c r="AX1405" s="6">
        <v>0</v>
      </c>
      <c r="AY1405" s="6">
        <v>0</v>
      </c>
      <c r="AZ1405" s="6">
        <v>0</v>
      </c>
      <c r="BA1405" s="6">
        <v>0</v>
      </c>
    </row>
    <row r="1406" spans="1:55" hidden="1" x14ac:dyDescent="0.25">
      <c r="A1406" s="6" t="s">
        <v>2966</v>
      </c>
      <c r="B1406" s="36">
        <v>46262</v>
      </c>
      <c r="C1406" s="6" t="s">
        <v>1868</v>
      </c>
      <c r="D1406" s="6" t="s">
        <v>2459</v>
      </c>
      <c r="E1406" s="6">
        <v>6905</v>
      </c>
      <c r="F1406" s="6">
        <v>1</v>
      </c>
      <c r="G1406" s="6">
        <f>F1406*120</f>
        <v>120</v>
      </c>
      <c r="H1406" s="8">
        <f t="shared" si="149"/>
        <v>1</v>
      </c>
      <c r="I1406" s="6">
        <f t="shared" si="150"/>
        <v>0</v>
      </c>
      <c r="J1406" s="8">
        <f t="shared" si="151"/>
        <v>0</v>
      </c>
      <c r="K1406" s="6">
        <f t="shared" si="148"/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6">
        <v>0</v>
      </c>
      <c r="AS1406" s="6">
        <v>0</v>
      </c>
      <c r="AT1406" s="6">
        <v>0</v>
      </c>
      <c r="AU1406" s="6">
        <v>0</v>
      </c>
      <c r="AV1406" s="6">
        <v>0</v>
      </c>
      <c r="AW1406" s="6">
        <v>0</v>
      </c>
      <c r="AX1406" s="6">
        <v>0</v>
      </c>
      <c r="AY1406" s="6">
        <v>0</v>
      </c>
      <c r="AZ1406" s="6">
        <v>0</v>
      </c>
      <c r="BA1406" s="6">
        <v>0</v>
      </c>
    </row>
    <row r="1407" spans="1:55" hidden="1" x14ac:dyDescent="0.25">
      <c r="A1407" s="6" t="s">
        <v>2966</v>
      </c>
      <c r="B1407" s="36">
        <v>46262</v>
      </c>
      <c r="C1407" s="39" t="s">
        <v>2588</v>
      </c>
      <c r="D1407" s="6" t="s">
        <v>2648</v>
      </c>
      <c r="E1407" s="13">
        <v>6494</v>
      </c>
      <c r="F1407" s="6">
        <v>5</v>
      </c>
      <c r="G1407" s="6">
        <f>F1407*21</f>
        <v>105</v>
      </c>
      <c r="H1407" s="8">
        <f t="shared" si="149"/>
        <v>1</v>
      </c>
      <c r="I1407" s="6">
        <f t="shared" si="150"/>
        <v>0</v>
      </c>
      <c r="J1407" s="8">
        <f t="shared" si="151"/>
        <v>0</v>
      </c>
      <c r="K1407" s="6">
        <f t="shared" si="148"/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6">
        <v>0</v>
      </c>
      <c r="AL1407" s="6">
        <v>0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6">
        <v>0</v>
      </c>
      <c r="AS1407" s="6">
        <v>0</v>
      </c>
      <c r="AT1407" s="6">
        <v>0</v>
      </c>
      <c r="AU1407" s="6">
        <v>0</v>
      </c>
      <c r="AV1407" s="6">
        <v>0</v>
      </c>
      <c r="AW1407" s="6">
        <v>0</v>
      </c>
      <c r="AX1407" s="6">
        <v>0</v>
      </c>
      <c r="AY1407" s="6">
        <v>0</v>
      </c>
      <c r="AZ1407" s="6">
        <v>0</v>
      </c>
      <c r="BA1407" s="6">
        <v>0</v>
      </c>
    </row>
    <row r="1408" spans="1:55" hidden="1" x14ac:dyDescent="0.25">
      <c r="A1408" s="6" t="s">
        <v>2966</v>
      </c>
      <c r="B1408" s="36">
        <v>46262</v>
      </c>
      <c r="C1408" s="39" t="s">
        <v>2588</v>
      </c>
      <c r="D1408" s="6" t="s">
        <v>2648</v>
      </c>
      <c r="E1408" s="13">
        <v>6905</v>
      </c>
      <c r="F1408" s="6">
        <v>4</v>
      </c>
      <c r="G1408" s="6">
        <f>F1408*21</f>
        <v>84</v>
      </c>
      <c r="H1408" s="8">
        <f t="shared" si="149"/>
        <v>1</v>
      </c>
      <c r="I1408" s="6">
        <f t="shared" si="150"/>
        <v>0</v>
      </c>
      <c r="J1408" s="8">
        <f t="shared" si="151"/>
        <v>0</v>
      </c>
      <c r="K1408" s="6">
        <f t="shared" si="148"/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6">
        <v>0</v>
      </c>
      <c r="AL1408" s="6">
        <v>0</v>
      </c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6">
        <v>0</v>
      </c>
      <c r="AS1408" s="6">
        <v>0</v>
      </c>
      <c r="AT1408" s="6">
        <v>0</v>
      </c>
      <c r="AU1408" s="6">
        <v>0</v>
      </c>
      <c r="AV1408" s="6">
        <v>0</v>
      </c>
      <c r="AW1408" s="6">
        <v>0</v>
      </c>
      <c r="AX1408" s="6">
        <v>0</v>
      </c>
      <c r="AY1408" s="6">
        <v>0</v>
      </c>
      <c r="AZ1408" s="6">
        <v>0</v>
      </c>
      <c r="BA1408" s="6">
        <v>0</v>
      </c>
    </row>
    <row r="1409" spans="1:53" hidden="1" x14ac:dyDescent="0.25">
      <c r="A1409" s="6" t="s">
        <v>2966</v>
      </c>
      <c r="B1409" s="36">
        <v>46262</v>
      </c>
      <c r="C1409" s="39" t="s">
        <v>1275</v>
      </c>
      <c r="D1409" s="6" t="s">
        <v>1540</v>
      </c>
      <c r="E1409" s="13">
        <v>6494</v>
      </c>
      <c r="F1409" s="6">
        <v>6</v>
      </c>
      <c r="G1409" s="6">
        <f>F1409*21</f>
        <v>126</v>
      </c>
      <c r="H1409" s="8">
        <f t="shared" si="149"/>
        <v>1</v>
      </c>
      <c r="I1409" s="6">
        <f t="shared" si="150"/>
        <v>0</v>
      </c>
      <c r="J1409" s="8">
        <f t="shared" si="151"/>
        <v>0</v>
      </c>
      <c r="K1409" s="6">
        <f t="shared" si="148"/>
        <v>0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0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  <c r="AK1409" s="6">
        <v>0</v>
      </c>
      <c r="AL1409" s="6">
        <v>0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6">
        <v>0</v>
      </c>
      <c r="AS1409" s="6">
        <v>0</v>
      </c>
      <c r="AT1409" s="6">
        <v>0</v>
      </c>
      <c r="AU1409" s="6">
        <v>0</v>
      </c>
      <c r="AV1409" s="6">
        <v>0</v>
      </c>
      <c r="AW1409" s="6">
        <v>0</v>
      </c>
      <c r="AX1409" s="6">
        <v>0</v>
      </c>
      <c r="AY1409" s="6">
        <v>0</v>
      </c>
      <c r="AZ1409" s="6">
        <v>0</v>
      </c>
      <c r="BA1409" s="6">
        <v>0</v>
      </c>
    </row>
    <row r="1410" spans="1:53" hidden="1" x14ac:dyDescent="0.25">
      <c r="A1410" s="6" t="s">
        <v>2966</v>
      </c>
      <c r="B1410" s="36">
        <v>46262</v>
      </c>
      <c r="C1410" s="39" t="s">
        <v>1275</v>
      </c>
      <c r="D1410" s="6" t="s">
        <v>1540</v>
      </c>
      <c r="E1410" s="13">
        <v>6905</v>
      </c>
      <c r="F1410" s="6">
        <v>8</v>
      </c>
      <c r="G1410" s="6">
        <f>F1410*21</f>
        <v>168</v>
      </c>
      <c r="H1410" s="8">
        <f t="shared" si="149"/>
        <v>1</v>
      </c>
      <c r="I1410" s="6">
        <f t="shared" si="150"/>
        <v>0</v>
      </c>
      <c r="J1410" s="8">
        <f t="shared" si="151"/>
        <v>0</v>
      </c>
      <c r="K1410" s="6">
        <f t="shared" ref="K1410:K1473" si="152">SUM(L1410:U1410)</f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0</v>
      </c>
      <c r="AP1410" s="6">
        <v>0</v>
      </c>
      <c r="AQ1410" s="6">
        <v>0</v>
      </c>
      <c r="AR1410" s="6">
        <v>0</v>
      </c>
      <c r="AS1410" s="6">
        <v>0</v>
      </c>
      <c r="AT1410" s="6">
        <v>0</v>
      </c>
      <c r="AU1410" s="6">
        <v>0</v>
      </c>
      <c r="AV1410" s="6">
        <v>0</v>
      </c>
      <c r="AW1410" s="6">
        <v>0</v>
      </c>
      <c r="AX1410" s="6">
        <v>0</v>
      </c>
      <c r="AY1410" s="6">
        <v>0</v>
      </c>
      <c r="AZ1410" s="6">
        <v>0</v>
      </c>
      <c r="BA1410" s="6">
        <v>0</v>
      </c>
    </row>
    <row r="1411" spans="1:53" hidden="1" x14ac:dyDescent="0.25">
      <c r="A1411" s="6" t="s">
        <v>2966</v>
      </c>
      <c r="B1411" s="36">
        <v>46262</v>
      </c>
      <c r="C1411" s="39" t="s">
        <v>1275</v>
      </c>
      <c r="D1411" s="6" t="s">
        <v>2621</v>
      </c>
      <c r="E1411" s="13">
        <v>6905</v>
      </c>
      <c r="F1411" s="6">
        <v>3</v>
      </c>
      <c r="G1411" s="6">
        <f>F1411*21</f>
        <v>63</v>
      </c>
      <c r="H1411" s="8">
        <f t="shared" si="149"/>
        <v>1</v>
      </c>
      <c r="I1411" s="6">
        <f t="shared" si="150"/>
        <v>0</v>
      </c>
      <c r="J1411" s="8">
        <f t="shared" si="151"/>
        <v>0</v>
      </c>
      <c r="K1411" s="6">
        <f t="shared" si="152"/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0</v>
      </c>
      <c r="AE1411" s="6">
        <v>0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6">
        <v>0</v>
      </c>
      <c r="AL1411" s="6">
        <v>0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6">
        <v>0</v>
      </c>
      <c r="AS1411" s="6">
        <v>0</v>
      </c>
      <c r="AT1411" s="6">
        <v>0</v>
      </c>
      <c r="AU1411" s="6">
        <v>0</v>
      </c>
      <c r="AV1411" s="6">
        <v>0</v>
      </c>
      <c r="AW1411" s="6">
        <v>0</v>
      </c>
      <c r="AX1411" s="6">
        <v>0</v>
      </c>
      <c r="AY1411" s="6">
        <v>0</v>
      </c>
      <c r="AZ1411" s="6">
        <v>0</v>
      </c>
      <c r="BA1411" s="6">
        <v>0</v>
      </c>
    </row>
    <row r="1412" spans="1:53" hidden="1" x14ac:dyDescent="0.25">
      <c r="A1412" s="6" t="s">
        <v>2966</v>
      </c>
      <c r="B1412" s="36">
        <v>46262</v>
      </c>
      <c r="C1412" s="6" t="s">
        <v>1856</v>
      </c>
      <c r="D1412" s="6" t="s">
        <v>2975</v>
      </c>
      <c r="E1412" s="13">
        <v>6688</v>
      </c>
      <c r="F1412" s="6">
        <v>3</v>
      </c>
      <c r="G1412" s="6">
        <v>90</v>
      </c>
      <c r="H1412" s="8">
        <f t="shared" si="149"/>
        <v>0.98888888888888893</v>
      </c>
      <c r="I1412" s="6">
        <f t="shared" si="150"/>
        <v>1</v>
      </c>
      <c r="J1412" s="8">
        <f t="shared" si="151"/>
        <v>0</v>
      </c>
      <c r="K1412" s="6">
        <f t="shared" si="152"/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0</v>
      </c>
      <c r="AE1412" s="6">
        <v>1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6">
        <v>0</v>
      </c>
      <c r="AL1412" s="6">
        <v>0</v>
      </c>
      <c r="AM1412" s="6">
        <v>0</v>
      </c>
      <c r="AN1412" s="6">
        <v>0</v>
      </c>
      <c r="AO1412" s="6">
        <v>0</v>
      </c>
      <c r="AP1412" s="6">
        <v>0</v>
      </c>
      <c r="AQ1412" s="6">
        <v>0</v>
      </c>
      <c r="AR1412" s="6">
        <v>0</v>
      </c>
      <c r="AS1412" s="6">
        <v>0</v>
      </c>
      <c r="AT1412" s="6">
        <v>0</v>
      </c>
      <c r="AU1412" s="6">
        <v>0</v>
      </c>
      <c r="AV1412" s="6">
        <v>0</v>
      </c>
      <c r="AW1412" s="6">
        <v>0</v>
      </c>
      <c r="AX1412" s="6">
        <v>0</v>
      </c>
      <c r="AY1412" s="6">
        <v>0</v>
      </c>
      <c r="AZ1412" s="6">
        <v>0</v>
      </c>
      <c r="BA1412" s="6">
        <v>0</v>
      </c>
    </row>
    <row r="1413" spans="1:53" hidden="1" x14ac:dyDescent="0.25">
      <c r="A1413" s="6" t="s">
        <v>2966</v>
      </c>
      <c r="B1413" s="36">
        <v>46262</v>
      </c>
      <c r="C1413" s="39" t="s">
        <v>1275</v>
      </c>
      <c r="D1413" s="6" t="s">
        <v>2976</v>
      </c>
      <c r="E1413" s="6">
        <v>6494</v>
      </c>
      <c r="F1413" s="6">
        <v>1</v>
      </c>
      <c r="G1413" s="6">
        <f>F1413*21</f>
        <v>21</v>
      </c>
      <c r="H1413" s="8">
        <f t="shared" si="149"/>
        <v>1</v>
      </c>
      <c r="I1413" s="6">
        <f t="shared" si="150"/>
        <v>0</v>
      </c>
      <c r="J1413" s="8">
        <f t="shared" si="151"/>
        <v>0</v>
      </c>
      <c r="K1413" s="6">
        <f t="shared" si="152"/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0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s="6">
        <v>0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6">
        <v>0</v>
      </c>
      <c r="AS1413" s="6">
        <v>0</v>
      </c>
      <c r="AT1413" s="6">
        <v>0</v>
      </c>
      <c r="AU1413" s="6">
        <v>0</v>
      </c>
      <c r="AV1413" s="6">
        <v>0</v>
      </c>
      <c r="AW1413" s="6">
        <v>0</v>
      </c>
      <c r="AX1413" s="6">
        <v>0</v>
      </c>
      <c r="AY1413" s="6">
        <v>0</v>
      </c>
      <c r="AZ1413" s="6">
        <v>0</v>
      </c>
      <c r="BA1413" s="6">
        <v>0</v>
      </c>
    </row>
    <row r="1414" spans="1:53" hidden="1" x14ac:dyDescent="0.25">
      <c r="A1414" s="6" t="s">
        <v>2966</v>
      </c>
      <c r="B1414" s="36">
        <v>46262</v>
      </c>
      <c r="C1414" s="39" t="s">
        <v>1275</v>
      </c>
      <c r="D1414" s="6" t="s">
        <v>2976</v>
      </c>
      <c r="E1414" s="6">
        <v>6905</v>
      </c>
      <c r="F1414" s="6">
        <v>1</v>
      </c>
      <c r="G1414" s="6">
        <f>F1414*21</f>
        <v>21</v>
      </c>
      <c r="H1414" s="8">
        <f t="shared" si="149"/>
        <v>1</v>
      </c>
      <c r="I1414" s="6">
        <f t="shared" si="150"/>
        <v>0</v>
      </c>
      <c r="J1414" s="8">
        <f t="shared" si="151"/>
        <v>0</v>
      </c>
      <c r="K1414" s="6">
        <f t="shared" si="152"/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6">
        <v>0</v>
      </c>
      <c r="AS1414" s="6">
        <v>0</v>
      </c>
      <c r="AT1414" s="6">
        <v>0</v>
      </c>
      <c r="AU1414" s="6">
        <v>0</v>
      </c>
      <c r="AV1414" s="6">
        <v>0</v>
      </c>
      <c r="AW1414" s="6">
        <v>0</v>
      </c>
      <c r="AX1414" s="6">
        <v>0</v>
      </c>
      <c r="AY1414" s="6">
        <v>0</v>
      </c>
      <c r="AZ1414" s="6">
        <v>0</v>
      </c>
      <c r="BA1414" s="6">
        <v>0</v>
      </c>
    </row>
    <row r="1415" spans="1:53" hidden="1" x14ac:dyDescent="0.25">
      <c r="A1415" s="6" t="s">
        <v>2966</v>
      </c>
      <c r="B1415" s="36">
        <v>46262</v>
      </c>
      <c r="C1415" s="6" t="s">
        <v>1856</v>
      </c>
      <c r="D1415" s="6" t="s">
        <v>2659</v>
      </c>
      <c r="E1415" s="13">
        <v>6601</v>
      </c>
      <c r="F1415" s="6">
        <v>1</v>
      </c>
      <c r="G1415" s="6">
        <v>30</v>
      </c>
      <c r="H1415" s="8">
        <f t="shared" si="149"/>
        <v>1</v>
      </c>
      <c r="I1415" s="6">
        <f t="shared" si="150"/>
        <v>0</v>
      </c>
      <c r="J1415" s="8">
        <f t="shared" si="151"/>
        <v>0</v>
      </c>
      <c r="K1415" s="6">
        <f t="shared" si="152"/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6">
        <v>0</v>
      </c>
      <c r="AL1415" s="6">
        <v>0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6">
        <v>0</v>
      </c>
      <c r="AS1415" s="6">
        <v>0</v>
      </c>
      <c r="AT1415" s="6">
        <v>0</v>
      </c>
      <c r="AU1415" s="6">
        <v>0</v>
      </c>
      <c r="AV1415" s="6">
        <v>0</v>
      </c>
      <c r="AW1415" s="6">
        <v>0</v>
      </c>
      <c r="AX1415" s="6">
        <v>0</v>
      </c>
      <c r="AY1415" s="6">
        <v>0</v>
      </c>
      <c r="AZ1415" s="6">
        <v>0</v>
      </c>
      <c r="BA1415" s="6">
        <v>0</v>
      </c>
    </row>
    <row r="1416" spans="1:53" hidden="1" x14ac:dyDescent="0.25">
      <c r="A1416" s="6" t="s">
        <v>2966</v>
      </c>
      <c r="B1416" s="36">
        <v>46262</v>
      </c>
      <c r="C1416" s="6" t="s">
        <v>1856</v>
      </c>
      <c r="D1416" s="6" t="s">
        <v>2659</v>
      </c>
      <c r="E1416" s="13">
        <v>6688</v>
      </c>
      <c r="F1416" s="6">
        <v>2</v>
      </c>
      <c r="G1416" s="6">
        <v>60</v>
      </c>
      <c r="H1416" s="8">
        <f t="shared" si="149"/>
        <v>1</v>
      </c>
      <c r="I1416" s="6">
        <f t="shared" si="150"/>
        <v>0</v>
      </c>
      <c r="J1416" s="8">
        <f t="shared" si="151"/>
        <v>0</v>
      </c>
      <c r="K1416" s="6">
        <f t="shared" si="152"/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6">
        <v>0</v>
      </c>
      <c r="AL1416" s="6">
        <v>0</v>
      </c>
      <c r="AM1416" s="6">
        <v>0</v>
      </c>
      <c r="AN1416" s="6">
        <v>0</v>
      </c>
      <c r="AO1416" s="6"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6">
        <v>0</v>
      </c>
      <c r="AV1416" s="6">
        <v>0</v>
      </c>
      <c r="AW1416" s="6">
        <v>0</v>
      </c>
      <c r="AX1416" s="6">
        <v>0</v>
      </c>
      <c r="AY1416" s="6">
        <v>0</v>
      </c>
      <c r="AZ1416" s="6">
        <v>0</v>
      </c>
      <c r="BA1416" s="6">
        <v>0</v>
      </c>
    </row>
    <row r="1417" spans="1:53" hidden="1" x14ac:dyDescent="0.25">
      <c r="A1417" s="6" t="s">
        <v>2966</v>
      </c>
      <c r="B1417" s="36">
        <v>46265</v>
      </c>
      <c r="C1417" s="6" t="s">
        <v>2980</v>
      </c>
      <c r="D1417" s="6" t="s">
        <v>2981</v>
      </c>
      <c r="E1417" s="13">
        <v>6366</v>
      </c>
      <c r="F1417" s="6">
        <v>10</v>
      </c>
      <c r="G1417" s="6">
        <v>210</v>
      </c>
      <c r="H1417" s="8">
        <f t="shared" si="149"/>
        <v>1</v>
      </c>
      <c r="I1417" s="6">
        <f t="shared" si="150"/>
        <v>0</v>
      </c>
      <c r="J1417" s="8">
        <f t="shared" si="151"/>
        <v>0</v>
      </c>
      <c r="K1417" s="6">
        <f t="shared" si="152"/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6">
        <v>0</v>
      </c>
      <c r="AL1417" s="6">
        <v>0</v>
      </c>
      <c r="AM1417" s="6">
        <v>0</v>
      </c>
      <c r="AN1417" s="6">
        <v>0</v>
      </c>
      <c r="AO1417" s="6">
        <v>0</v>
      </c>
      <c r="AP1417" s="6">
        <v>0</v>
      </c>
      <c r="AQ1417" s="6">
        <v>0</v>
      </c>
      <c r="AR1417" s="6">
        <v>0</v>
      </c>
      <c r="AS1417" s="6">
        <v>0</v>
      </c>
      <c r="AT1417" s="6">
        <v>0</v>
      </c>
      <c r="AU1417" s="6">
        <v>0</v>
      </c>
      <c r="AV1417" s="6">
        <v>0</v>
      </c>
      <c r="AW1417" s="6">
        <v>0</v>
      </c>
      <c r="AX1417" s="6">
        <v>0</v>
      </c>
      <c r="AY1417" s="6">
        <v>0</v>
      </c>
      <c r="AZ1417" s="6">
        <v>0</v>
      </c>
      <c r="BA1417" s="6">
        <v>0</v>
      </c>
    </row>
    <row r="1418" spans="1:53" hidden="1" x14ac:dyDescent="0.25">
      <c r="A1418" s="6" t="s">
        <v>2966</v>
      </c>
      <c r="B1418" s="36">
        <v>46265</v>
      </c>
      <c r="C1418" s="6" t="s">
        <v>2980</v>
      </c>
      <c r="D1418" s="6" t="s">
        <v>2981</v>
      </c>
      <c r="E1418" s="13">
        <v>6446</v>
      </c>
      <c r="F1418" s="6">
        <v>10</v>
      </c>
      <c r="G1418" s="6">
        <v>210</v>
      </c>
      <c r="H1418" s="8">
        <f t="shared" si="149"/>
        <v>0.99047619047619051</v>
      </c>
      <c r="I1418" s="6">
        <f t="shared" si="150"/>
        <v>2</v>
      </c>
      <c r="J1418" s="8">
        <f t="shared" si="151"/>
        <v>0</v>
      </c>
      <c r="K1418" s="6">
        <f t="shared" si="152"/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6">
        <v>0</v>
      </c>
      <c r="AS1418" s="6">
        <v>0</v>
      </c>
      <c r="AT1418" s="6">
        <v>0</v>
      </c>
      <c r="AU1418" s="6">
        <v>0</v>
      </c>
      <c r="AV1418" s="6">
        <v>0</v>
      </c>
      <c r="AW1418" s="6">
        <v>0</v>
      </c>
      <c r="AX1418" s="6">
        <v>2</v>
      </c>
      <c r="AY1418" s="6">
        <v>0</v>
      </c>
      <c r="AZ1418" s="6">
        <v>0</v>
      </c>
      <c r="BA1418" s="6">
        <v>0</v>
      </c>
    </row>
    <row r="1419" spans="1:53" hidden="1" x14ac:dyDescent="0.25">
      <c r="A1419" s="6" t="s">
        <v>2966</v>
      </c>
      <c r="B1419" s="36">
        <v>46265</v>
      </c>
      <c r="C1419" s="6" t="s">
        <v>2980</v>
      </c>
      <c r="D1419" s="6" t="s">
        <v>2982</v>
      </c>
      <c r="E1419" s="13">
        <v>6366</v>
      </c>
      <c r="F1419" s="6">
        <v>3</v>
      </c>
      <c r="G1419" s="6">
        <v>63</v>
      </c>
      <c r="H1419" s="8">
        <f t="shared" si="149"/>
        <v>1</v>
      </c>
      <c r="I1419" s="6">
        <f t="shared" si="150"/>
        <v>0</v>
      </c>
      <c r="J1419" s="8">
        <f t="shared" si="151"/>
        <v>0</v>
      </c>
      <c r="K1419" s="6">
        <f t="shared" si="152"/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6">
        <v>0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6">
        <v>0</v>
      </c>
      <c r="AL1419" s="6">
        <v>0</v>
      </c>
      <c r="AM1419" s="6">
        <v>0</v>
      </c>
      <c r="AN1419" s="6">
        <v>0</v>
      </c>
      <c r="AO1419" s="6">
        <v>0</v>
      </c>
      <c r="AP1419" s="6">
        <v>0</v>
      </c>
      <c r="AQ1419" s="6">
        <v>0</v>
      </c>
      <c r="AR1419" s="6">
        <v>0</v>
      </c>
      <c r="AS1419" s="6">
        <v>0</v>
      </c>
      <c r="AT1419" s="6">
        <v>0</v>
      </c>
      <c r="AU1419" s="6">
        <v>0</v>
      </c>
      <c r="AV1419" s="6">
        <v>0</v>
      </c>
      <c r="AW1419" s="6">
        <v>0</v>
      </c>
      <c r="AX1419" s="6">
        <v>0</v>
      </c>
      <c r="AY1419" s="6">
        <v>0</v>
      </c>
      <c r="AZ1419" s="6">
        <v>0</v>
      </c>
      <c r="BA1419" s="6">
        <v>0</v>
      </c>
    </row>
    <row r="1420" spans="1:53" hidden="1" x14ac:dyDescent="0.25">
      <c r="A1420" s="6" t="s">
        <v>2966</v>
      </c>
      <c r="B1420" s="36">
        <v>46265</v>
      </c>
      <c r="C1420" s="6" t="s">
        <v>2980</v>
      </c>
      <c r="D1420" s="6" t="s">
        <v>2982</v>
      </c>
      <c r="E1420" s="13">
        <v>6446</v>
      </c>
      <c r="F1420" s="6">
        <v>3</v>
      </c>
      <c r="G1420" s="6">
        <v>63</v>
      </c>
      <c r="H1420" s="8">
        <f t="shared" si="149"/>
        <v>0.93650793650793651</v>
      </c>
      <c r="I1420" s="6">
        <f t="shared" si="150"/>
        <v>4</v>
      </c>
      <c r="J1420" s="8">
        <f t="shared" si="151"/>
        <v>0</v>
      </c>
      <c r="K1420" s="6">
        <f t="shared" si="152"/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3</v>
      </c>
      <c r="AA1420" s="6">
        <v>0</v>
      </c>
      <c r="AB1420" s="6">
        <v>0</v>
      </c>
      <c r="AC1420" s="6">
        <v>0</v>
      </c>
      <c r="AD1420" s="6">
        <v>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0</v>
      </c>
      <c r="AP1420" s="6">
        <v>0</v>
      </c>
      <c r="AQ1420" s="6">
        <v>1</v>
      </c>
      <c r="AR1420" s="6">
        <v>0</v>
      </c>
      <c r="AS1420" s="6">
        <v>0</v>
      </c>
      <c r="AT1420" s="6">
        <v>0</v>
      </c>
      <c r="AU1420" s="6">
        <v>0</v>
      </c>
      <c r="AV1420" s="6">
        <v>0</v>
      </c>
      <c r="AW1420" s="6">
        <v>0</v>
      </c>
      <c r="AX1420" s="6">
        <v>0</v>
      </c>
      <c r="AY1420" s="6">
        <v>0</v>
      </c>
      <c r="AZ1420" s="6">
        <v>0</v>
      </c>
      <c r="BA1420" s="6">
        <v>0</v>
      </c>
    </row>
    <row r="1421" spans="1:53" hidden="1" x14ac:dyDescent="0.25">
      <c r="A1421" s="6" t="s">
        <v>2966</v>
      </c>
      <c r="B1421" s="36">
        <v>46265</v>
      </c>
      <c r="C1421" s="6" t="s">
        <v>2980</v>
      </c>
      <c r="D1421" s="6" t="s">
        <v>2983</v>
      </c>
      <c r="E1421" s="13">
        <v>6366</v>
      </c>
      <c r="F1421" s="6">
        <v>10</v>
      </c>
      <c r="G1421" s="6">
        <v>210</v>
      </c>
      <c r="H1421" s="8">
        <f t="shared" si="149"/>
        <v>1</v>
      </c>
      <c r="I1421" s="6">
        <f t="shared" si="150"/>
        <v>0</v>
      </c>
      <c r="J1421" s="8">
        <f t="shared" si="151"/>
        <v>0</v>
      </c>
      <c r="K1421" s="6">
        <f t="shared" si="152"/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6">
        <v>0</v>
      </c>
      <c r="AL1421" s="6">
        <v>0</v>
      </c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6">
        <v>0</v>
      </c>
      <c r="AS1421" s="6">
        <v>0</v>
      </c>
      <c r="AT1421" s="6">
        <v>0</v>
      </c>
      <c r="AU1421" s="6">
        <v>0</v>
      </c>
      <c r="AV1421" s="6">
        <v>0</v>
      </c>
      <c r="AW1421" s="6">
        <v>0</v>
      </c>
      <c r="AX1421" s="6">
        <v>0</v>
      </c>
      <c r="AY1421" s="6">
        <v>0</v>
      </c>
      <c r="AZ1421" s="6">
        <v>0</v>
      </c>
      <c r="BA1421" s="6">
        <v>0</v>
      </c>
    </row>
    <row r="1422" spans="1:53" hidden="1" x14ac:dyDescent="0.25">
      <c r="A1422" s="6" t="s">
        <v>2966</v>
      </c>
      <c r="B1422" s="36">
        <v>46265</v>
      </c>
      <c r="C1422" s="6" t="s">
        <v>2980</v>
      </c>
      <c r="D1422" s="6" t="s">
        <v>2983</v>
      </c>
      <c r="E1422" s="13">
        <v>6446</v>
      </c>
      <c r="F1422" s="6">
        <v>10</v>
      </c>
      <c r="G1422" s="6">
        <v>210</v>
      </c>
      <c r="H1422" s="8">
        <f t="shared" si="149"/>
        <v>1</v>
      </c>
      <c r="I1422" s="6">
        <f t="shared" si="150"/>
        <v>0</v>
      </c>
      <c r="J1422" s="8">
        <f t="shared" si="151"/>
        <v>0</v>
      </c>
      <c r="K1422" s="6">
        <f t="shared" si="152"/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6">
        <v>0</v>
      </c>
      <c r="AS1422" s="6">
        <v>0</v>
      </c>
      <c r="AT1422" s="6">
        <v>0</v>
      </c>
      <c r="AU1422" s="6">
        <v>0</v>
      </c>
      <c r="AV1422" s="6">
        <v>0</v>
      </c>
      <c r="AW1422" s="6">
        <v>0</v>
      </c>
      <c r="AX1422" s="6">
        <v>0</v>
      </c>
      <c r="AY1422" s="6">
        <v>0</v>
      </c>
      <c r="AZ1422" s="6">
        <v>0</v>
      </c>
      <c r="BA1422" s="6">
        <v>0</v>
      </c>
    </row>
    <row r="1423" spans="1:53" hidden="1" x14ac:dyDescent="0.25">
      <c r="A1423" s="6" t="s">
        <v>2966</v>
      </c>
      <c r="B1423" s="36">
        <v>46265</v>
      </c>
      <c r="C1423" s="6" t="s">
        <v>2980</v>
      </c>
      <c r="D1423" s="6" t="s">
        <v>2984</v>
      </c>
      <c r="E1423" s="13">
        <v>6366</v>
      </c>
      <c r="F1423" s="6">
        <v>1</v>
      </c>
      <c r="G1423" s="6">
        <v>21</v>
      </c>
      <c r="H1423" s="8">
        <f t="shared" si="149"/>
        <v>1</v>
      </c>
      <c r="I1423" s="6">
        <f t="shared" si="150"/>
        <v>0</v>
      </c>
      <c r="J1423" s="8">
        <f t="shared" si="151"/>
        <v>0</v>
      </c>
      <c r="K1423" s="6">
        <f t="shared" si="152"/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0</v>
      </c>
      <c r="AD1423" s="6">
        <v>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6">
        <v>0</v>
      </c>
      <c r="AL1423" s="6">
        <v>0</v>
      </c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6">
        <v>0</v>
      </c>
      <c r="AS1423" s="6">
        <v>0</v>
      </c>
      <c r="AT1423" s="6">
        <v>0</v>
      </c>
      <c r="AU1423" s="6">
        <v>0</v>
      </c>
      <c r="AV1423" s="6">
        <v>0</v>
      </c>
      <c r="AW1423" s="6">
        <v>0</v>
      </c>
      <c r="AX1423" s="6">
        <v>0</v>
      </c>
      <c r="AY1423" s="6">
        <v>0</v>
      </c>
      <c r="AZ1423" s="6">
        <v>0</v>
      </c>
      <c r="BA1423" s="6">
        <v>0</v>
      </c>
    </row>
    <row r="1424" spans="1:53" hidden="1" x14ac:dyDescent="0.25">
      <c r="A1424" s="6" t="s">
        <v>2966</v>
      </c>
      <c r="B1424" s="36">
        <v>46265</v>
      </c>
      <c r="C1424" s="6" t="s">
        <v>2980</v>
      </c>
      <c r="D1424" s="6" t="s">
        <v>2985</v>
      </c>
      <c r="E1424" s="13">
        <v>6366</v>
      </c>
      <c r="F1424" s="6">
        <v>7</v>
      </c>
      <c r="G1424" s="6">
        <v>147</v>
      </c>
      <c r="H1424" s="8">
        <f t="shared" ref="H1424:H1487" si="153">1-I1424/G1424</f>
        <v>1</v>
      </c>
      <c r="I1424" s="6">
        <f t="shared" si="150"/>
        <v>0</v>
      </c>
      <c r="J1424" s="8">
        <f t="shared" si="151"/>
        <v>0</v>
      </c>
      <c r="K1424" s="6">
        <f t="shared" si="152"/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6">
        <v>0</v>
      </c>
      <c r="AL1424" s="6">
        <v>0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6">
        <v>0</v>
      </c>
      <c r="AS1424" s="6">
        <v>0</v>
      </c>
      <c r="AT1424" s="6">
        <v>0</v>
      </c>
      <c r="AU1424" s="6">
        <v>0</v>
      </c>
      <c r="AV1424" s="6">
        <v>0</v>
      </c>
      <c r="AW1424" s="6">
        <v>0</v>
      </c>
      <c r="AX1424" s="6">
        <v>0</v>
      </c>
      <c r="AY1424" s="6">
        <v>0</v>
      </c>
      <c r="AZ1424" s="6">
        <v>0</v>
      </c>
      <c r="BA1424" s="6">
        <v>0</v>
      </c>
    </row>
    <row r="1425" spans="1:53" hidden="1" x14ac:dyDescent="0.25">
      <c r="A1425" s="6" t="s">
        <v>2966</v>
      </c>
      <c r="B1425" s="36">
        <v>46265</v>
      </c>
      <c r="C1425" s="6" t="s">
        <v>2980</v>
      </c>
      <c r="D1425" s="6" t="s">
        <v>2986</v>
      </c>
      <c r="E1425" s="13">
        <v>6366</v>
      </c>
      <c r="F1425" s="6">
        <v>2</v>
      </c>
      <c r="G1425" s="6">
        <v>42</v>
      </c>
      <c r="H1425" s="8">
        <f t="shared" si="153"/>
        <v>1</v>
      </c>
      <c r="I1425" s="6">
        <f t="shared" si="150"/>
        <v>0</v>
      </c>
      <c r="J1425" s="8">
        <f t="shared" si="151"/>
        <v>0</v>
      </c>
      <c r="K1425" s="6">
        <f t="shared" si="152"/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s="6">
        <v>0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  <c r="AK1425" s="6">
        <v>0</v>
      </c>
      <c r="AL1425" s="6">
        <v>0</v>
      </c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6">
        <v>0</v>
      </c>
      <c r="AS1425" s="6">
        <v>0</v>
      </c>
      <c r="AT1425" s="6">
        <v>0</v>
      </c>
      <c r="AU1425" s="6">
        <v>0</v>
      </c>
      <c r="AV1425" s="6">
        <v>0</v>
      </c>
      <c r="AW1425" s="6">
        <v>0</v>
      </c>
      <c r="AX1425" s="6">
        <v>0</v>
      </c>
      <c r="AY1425" s="6">
        <v>0</v>
      </c>
      <c r="AZ1425" s="6">
        <v>0</v>
      </c>
      <c r="BA1425" s="6">
        <v>0</v>
      </c>
    </row>
    <row r="1426" spans="1:53" hidden="1" x14ac:dyDescent="0.25">
      <c r="A1426" s="6" t="s">
        <v>2966</v>
      </c>
      <c r="B1426" s="36">
        <v>46265</v>
      </c>
      <c r="C1426" s="6" t="s">
        <v>2980</v>
      </c>
      <c r="D1426" s="6" t="s">
        <v>2987</v>
      </c>
      <c r="E1426" s="13">
        <v>6366</v>
      </c>
      <c r="F1426" s="6">
        <v>2</v>
      </c>
      <c r="G1426" s="6">
        <v>42</v>
      </c>
      <c r="H1426" s="8">
        <f t="shared" si="153"/>
        <v>1</v>
      </c>
      <c r="I1426" s="6">
        <f t="shared" si="150"/>
        <v>0</v>
      </c>
      <c r="J1426" s="8">
        <f t="shared" si="151"/>
        <v>0</v>
      </c>
      <c r="K1426" s="6">
        <f t="shared" si="152"/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6">
        <v>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6">
        <v>0</v>
      </c>
      <c r="AS1426" s="6">
        <v>0</v>
      </c>
      <c r="AT1426" s="6">
        <v>0</v>
      </c>
      <c r="AU1426" s="6">
        <v>0</v>
      </c>
      <c r="AV1426" s="6">
        <v>0</v>
      </c>
      <c r="AW1426" s="6">
        <v>0</v>
      </c>
      <c r="AX1426" s="6">
        <v>0</v>
      </c>
      <c r="AY1426" s="6">
        <v>0</v>
      </c>
      <c r="AZ1426" s="6">
        <v>0</v>
      </c>
      <c r="BA1426" s="6">
        <v>0</v>
      </c>
    </row>
    <row r="1427" spans="1:53" hidden="1" x14ac:dyDescent="0.25">
      <c r="A1427" s="6" t="s">
        <v>2966</v>
      </c>
      <c r="B1427" s="36">
        <v>46265</v>
      </c>
      <c r="C1427" s="6" t="s">
        <v>2980</v>
      </c>
      <c r="D1427" s="6" t="s">
        <v>2988</v>
      </c>
      <c r="E1427" s="13">
        <v>6366</v>
      </c>
      <c r="F1427" s="6">
        <v>6</v>
      </c>
      <c r="G1427" s="6">
        <v>126</v>
      </c>
      <c r="H1427" s="8">
        <f t="shared" si="153"/>
        <v>1</v>
      </c>
      <c r="I1427" s="6">
        <f t="shared" si="150"/>
        <v>0</v>
      </c>
      <c r="J1427" s="8">
        <f t="shared" si="151"/>
        <v>0</v>
      </c>
      <c r="K1427" s="6">
        <f t="shared" si="152"/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0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6">
        <v>0</v>
      </c>
      <c r="AL1427" s="6">
        <v>0</v>
      </c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0</v>
      </c>
      <c r="AU1427" s="6">
        <v>0</v>
      </c>
      <c r="AV1427" s="6">
        <v>0</v>
      </c>
      <c r="AW1427" s="6">
        <v>0</v>
      </c>
      <c r="AX1427" s="6">
        <v>0</v>
      </c>
      <c r="AY1427" s="6">
        <v>0</v>
      </c>
      <c r="AZ1427" s="6">
        <v>0</v>
      </c>
      <c r="BA1427" s="6">
        <v>0</v>
      </c>
    </row>
    <row r="1428" spans="1:53" hidden="1" x14ac:dyDescent="0.25">
      <c r="A1428" s="6" t="s">
        <v>2966</v>
      </c>
      <c r="B1428" s="36">
        <v>46265</v>
      </c>
      <c r="C1428" s="6" t="s">
        <v>2980</v>
      </c>
      <c r="D1428" s="6" t="s">
        <v>2988</v>
      </c>
      <c r="E1428" s="13">
        <v>6446</v>
      </c>
      <c r="F1428" s="6">
        <v>6</v>
      </c>
      <c r="G1428" s="6">
        <v>126</v>
      </c>
      <c r="H1428" s="8">
        <f t="shared" si="153"/>
        <v>0.96031746031746035</v>
      </c>
      <c r="I1428" s="6">
        <f t="shared" si="150"/>
        <v>5</v>
      </c>
      <c r="J1428" s="8">
        <f t="shared" si="151"/>
        <v>0</v>
      </c>
      <c r="K1428" s="6">
        <f t="shared" si="152"/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4</v>
      </c>
      <c r="AA1428" s="6">
        <v>0</v>
      </c>
      <c r="AB1428" s="6">
        <v>0</v>
      </c>
      <c r="AC1428" s="6">
        <v>0</v>
      </c>
      <c r="AD1428" s="6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6">
        <v>0</v>
      </c>
      <c r="AL1428" s="6">
        <v>0</v>
      </c>
      <c r="AM1428" s="6">
        <v>0</v>
      </c>
      <c r="AN1428" s="6">
        <v>0</v>
      </c>
      <c r="AO1428" s="6">
        <v>0</v>
      </c>
      <c r="AP1428" s="6">
        <v>0</v>
      </c>
      <c r="AQ1428" s="6">
        <v>0</v>
      </c>
      <c r="AR1428" s="6">
        <v>0</v>
      </c>
      <c r="AS1428" s="6">
        <v>0</v>
      </c>
      <c r="AT1428" s="6">
        <v>0</v>
      </c>
      <c r="AU1428" s="6">
        <v>1</v>
      </c>
      <c r="AV1428" s="6">
        <v>0</v>
      </c>
      <c r="AW1428" s="6">
        <v>0</v>
      </c>
      <c r="AX1428" s="6">
        <v>0</v>
      </c>
      <c r="AY1428" s="6">
        <v>0</v>
      </c>
      <c r="AZ1428" s="6">
        <v>0</v>
      </c>
      <c r="BA1428" s="6">
        <v>0</v>
      </c>
    </row>
    <row r="1429" spans="1:53" hidden="1" x14ac:dyDescent="0.25">
      <c r="A1429" s="6" t="s">
        <v>2966</v>
      </c>
      <c r="B1429" s="36">
        <v>46265</v>
      </c>
      <c r="C1429" s="6" t="s">
        <v>2980</v>
      </c>
      <c r="D1429" s="6" t="s">
        <v>2989</v>
      </c>
      <c r="E1429" s="13">
        <v>6366</v>
      </c>
      <c r="F1429" s="6">
        <v>4</v>
      </c>
      <c r="G1429" s="6">
        <v>84</v>
      </c>
      <c r="H1429" s="8">
        <f t="shared" si="153"/>
        <v>1</v>
      </c>
      <c r="I1429" s="6">
        <f t="shared" si="150"/>
        <v>0</v>
      </c>
      <c r="J1429" s="8">
        <f t="shared" si="151"/>
        <v>0</v>
      </c>
      <c r="K1429" s="6">
        <f t="shared" si="152"/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6">
        <v>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s="6">
        <v>0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6">
        <v>0</v>
      </c>
      <c r="AS1429" s="6">
        <v>0</v>
      </c>
      <c r="AT1429" s="6">
        <v>0</v>
      </c>
      <c r="AU1429" s="6">
        <v>0</v>
      </c>
      <c r="AV1429" s="6">
        <v>0</v>
      </c>
      <c r="AW1429" s="6">
        <v>0</v>
      </c>
      <c r="AX1429" s="6">
        <v>0</v>
      </c>
      <c r="AY1429" s="6">
        <v>0</v>
      </c>
      <c r="AZ1429" s="6">
        <v>0</v>
      </c>
      <c r="BA1429" s="6">
        <v>0</v>
      </c>
    </row>
    <row r="1430" spans="1:53" hidden="1" x14ac:dyDescent="0.25">
      <c r="A1430" s="6" t="s">
        <v>2966</v>
      </c>
      <c r="B1430" s="36">
        <v>46265</v>
      </c>
      <c r="C1430" s="6" t="s">
        <v>2980</v>
      </c>
      <c r="D1430" s="6" t="s">
        <v>2989</v>
      </c>
      <c r="E1430" s="13">
        <v>6446</v>
      </c>
      <c r="F1430" s="6">
        <v>4</v>
      </c>
      <c r="G1430" s="6">
        <v>84</v>
      </c>
      <c r="H1430" s="8">
        <f t="shared" si="153"/>
        <v>0.98809523809523814</v>
      </c>
      <c r="I1430" s="6">
        <f t="shared" si="150"/>
        <v>1</v>
      </c>
      <c r="J1430" s="8">
        <f t="shared" si="151"/>
        <v>0</v>
      </c>
      <c r="K1430" s="6">
        <f t="shared" si="152"/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1</v>
      </c>
      <c r="AC1430" s="6">
        <v>0</v>
      </c>
      <c r="AD1430" s="6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6">
        <v>0</v>
      </c>
      <c r="AS1430" s="6">
        <v>0</v>
      </c>
      <c r="AT1430" s="6">
        <v>0</v>
      </c>
      <c r="AU1430" s="6">
        <v>0</v>
      </c>
      <c r="AV1430" s="6">
        <v>0</v>
      </c>
      <c r="AW1430" s="6">
        <v>0</v>
      </c>
      <c r="AX1430" s="6">
        <v>0</v>
      </c>
      <c r="AY1430" s="6">
        <v>0</v>
      </c>
      <c r="AZ1430" s="6">
        <v>0</v>
      </c>
      <c r="BA1430" s="6">
        <v>0</v>
      </c>
    </row>
    <row r="1431" spans="1:53" hidden="1" x14ac:dyDescent="0.25">
      <c r="A1431" s="6" t="s">
        <v>2966</v>
      </c>
      <c r="B1431" s="36">
        <v>46265</v>
      </c>
      <c r="C1431" s="6" t="s">
        <v>2980</v>
      </c>
      <c r="D1431" s="6" t="s">
        <v>2990</v>
      </c>
      <c r="E1431" s="13">
        <v>6366</v>
      </c>
      <c r="F1431" s="6">
        <v>1</v>
      </c>
      <c r="G1431" s="6">
        <v>21</v>
      </c>
      <c r="H1431" s="8">
        <f t="shared" si="153"/>
        <v>1</v>
      </c>
      <c r="I1431" s="6">
        <f t="shared" si="150"/>
        <v>0</v>
      </c>
      <c r="J1431" s="8">
        <f t="shared" si="151"/>
        <v>0</v>
      </c>
      <c r="K1431" s="6">
        <f t="shared" si="152"/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6">
        <v>0</v>
      </c>
      <c r="AL1431" s="6">
        <v>0</v>
      </c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6">
        <v>0</v>
      </c>
      <c r="AS1431" s="6">
        <v>0</v>
      </c>
      <c r="AT1431" s="6">
        <v>0</v>
      </c>
      <c r="AU1431" s="6">
        <v>0</v>
      </c>
      <c r="AV1431" s="6">
        <v>0</v>
      </c>
      <c r="AW1431" s="6">
        <v>0</v>
      </c>
      <c r="AX1431" s="6">
        <v>0</v>
      </c>
      <c r="AY1431" s="6">
        <v>0</v>
      </c>
      <c r="AZ1431" s="6">
        <v>0</v>
      </c>
      <c r="BA1431" s="6">
        <v>0</v>
      </c>
    </row>
    <row r="1432" spans="1:53" hidden="1" x14ac:dyDescent="0.25">
      <c r="A1432" s="6" t="s">
        <v>2966</v>
      </c>
      <c r="B1432" s="36">
        <v>46265</v>
      </c>
      <c r="C1432" s="6" t="s">
        <v>2980</v>
      </c>
      <c r="D1432" s="6" t="s">
        <v>2990</v>
      </c>
      <c r="E1432" s="13">
        <v>6446</v>
      </c>
      <c r="F1432" s="6">
        <v>1</v>
      </c>
      <c r="G1432" s="6">
        <v>21</v>
      </c>
      <c r="H1432" s="8">
        <f t="shared" si="153"/>
        <v>0.95238095238095233</v>
      </c>
      <c r="I1432" s="6">
        <f t="shared" si="150"/>
        <v>1</v>
      </c>
      <c r="J1432" s="8">
        <f t="shared" si="151"/>
        <v>0</v>
      </c>
      <c r="K1432" s="6">
        <f t="shared" si="152"/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6">
        <v>0</v>
      </c>
      <c r="AL1432" s="6">
        <v>0</v>
      </c>
      <c r="AM1432" s="6">
        <v>0</v>
      </c>
      <c r="AN1432" s="6">
        <v>0</v>
      </c>
      <c r="AO1432" s="6">
        <v>0</v>
      </c>
      <c r="AP1432" s="6">
        <v>0</v>
      </c>
      <c r="AQ1432" s="6">
        <v>0</v>
      </c>
      <c r="AR1432" s="6">
        <v>0</v>
      </c>
      <c r="AS1432" s="6">
        <v>0</v>
      </c>
      <c r="AT1432" s="6">
        <v>1</v>
      </c>
      <c r="AU1432" s="6">
        <v>0</v>
      </c>
      <c r="AV1432" s="6">
        <v>0</v>
      </c>
      <c r="AW1432" s="6">
        <v>0</v>
      </c>
      <c r="AX1432" s="6">
        <v>0</v>
      </c>
      <c r="AY1432" s="6">
        <v>0</v>
      </c>
      <c r="AZ1432" s="6">
        <v>0</v>
      </c>
      <c r="BA1432" s="6">
        <v>0</v>
      </c>
    </row>
    <row r="1433" spans="1:53" hidden="1" x14ac:dyDescent="0.25">
      <c r="A1433" s="6" t="s">
        <v>2966</v>
      </c>
      <c r="B1433" s="36">
        <v>46265</v>
      </c>
      <c r="C1433" s="6" t="s">
        <v>2980</v>
      </c>
      <c r="D1433" s="6" t="s">
        <v>2991</v>
      </c>
      <c r="E1433" s="13">
        <v>6366</v>
      </c>
      <c r="F1433" s="6">
        <v>5</v>
      </c>
      <c r="G1433" s="6">
        <v>105</v>
      </c>
      <c r="H1433" s="8">
        <f t="shared" si="153"/>
        <v>1</v>
      </c>
      <c r="I1433" s="6">
        <f t="shared" si="150"/>
        <v>0</v>
      </c>
      <c r="J1433" s="8">
        <f t="shared" si="151"/>
        <v>0</v>
      </c>
      <c r="K1433" s="6">
        <f t="shared" si="152"/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0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6">
        <v>0</v>
      </c>
      <c r="AL1433" s="6">
        <v>0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6">
        <v>0</v>
      </c>
      <c r="AS1433" s="6">
        <v>0</v>
      </c>
      <c r="AT1433" s="6">
        <v>0</v>
      </c>
      <c r="AU1433" s="6">
        <v>0</v>
      </c>
      <c r="AV1433" s="6">
        <v>0</v>
      </c>
      <c r="AW1433" s="6">
        <v>0</v>
      </c>
      <c r="AX1433" s="6">
        <v>0</v>
      </c>
      <c r="AY1433" s="6">
        <v>0</v>
      </c>
      <c r="AZ1433" s="6">
        <v>0</v>
      </c>
      <c r="BA1433" s="6">
        <v>0</v>
      </c>
    </row>
    <row r="1434" spans="1:53" hidden="1" x14ac:dyDescent="0.25">
      <c r="A1434" s="6" t="s">
        <v>2966</v>
      </c>
      <c r="B1434" s="36">
        <v>46265</v>
      </c>
      <c r="C1434" s="6" t="s">
        <v>2980</v>
      </c>
      <c r="D1434" s="6" t="s">
        <v>2991</v>
      </c>
      <c r="E1434" s="13">
        <v>6366</v>
      </c>
      <c r="F1434" s="6">
        <v>5</v>
      </c>
      <c r="G1434" s="6">
        <v>105</v>
      </c>
      <c r="H1434" s="8">
        <f t="shared" si="153"/>
        <v>0.99047619047619051</v>
      </c>
      <c r="I1434" s="6">
        <f t="shared" ref="I1434:I1497" si="154">SUM(L1434:AZ1434)</f>
        <v>1</v>
      </c>
      <c r="J1434" s="8">
        <f t="shared" si="151"/>
        <v>0</v>
      </c>
      <c r="K1434" s="6">
        <f t="shared" si="152"/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6">
        <v>0</v>
      </c>
      <c r="AL1434" s="6">
        <v>0</v>
      </c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6">
        <v>0</v>
      </c>
      <c r="AS1434" s="6">
        <v>0</v>
      </c>
      <c r="AT1434" s="6">
        <v>0</v>
      </c>
      <c r="AU1434" s="6">
        <v>1</v>
      </c>
      <c r="AV1434" s="6">
        <v>0</v>
      </c>
      <c r="AW1434" s="6">
        <v>0</v>
      </c>
      <c r="AX1434" s="6">
        <v>0</v>
      </c>
      <c r="AY1434" s="6">
        <v>0</v>
      </c>
      <c r="AZ1434" s="6">
        <v>0</v>
      </c>
      <c r="BA1434" s="6">
        <v>0</v>
      </c>
    </row>
    <row r="1435" spans="1:53" hidden="1" x14ac:dyDescent="0.25">
      <c r="A1435" s="6" t="s">
        <v>2966</v>
      </c>
      <c r="B1435" s="36">
        <v>46265</v>
      </c>
      <c r="C1435" s="6" t="s">
        <v>2980</v>
      </c>
      <c r="D1435" s="6" t="s">
        <v>2992</v>
      </c>
      <c r="E1435" s="13">
        <v>6366</v>
      </c>
      <c r="F1435" s="6">
        <v>1</v>
      </c>
      <c r="G1435" s="6">
        <v>21</v>
      </c>
      <c r="H1435" s="8">
        <f t="shared" si="153"/>
        <v>1</v>
      </c>
      <c r="I1435" s="6">
        <f t="shared" si="154"/>
        <v>0</v>
      </c>
      <c r="J1435" s="8">
        <f t="shared" si="151"/>
        <v>0</v>
      </c>
      <c r="K1435" s="6">
        <f t="shared" si="152"/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s="6">
        <v>0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6">
        <v>0</v>
      </c>
      <c r="AT1435" s="6">
        <v>0</v>
      </c>
      <c r="AU1435" s="6">
        <v>0</v>
      </c>
      <c r="AV1435" s="6">
        <v>0</v>
      </c>
      <c r="AW1435" s="6">
        <v>0</v>
      </c>
      <c r="AX1435" s="6">
        <v>0</v>
      </c>
      <c r="AY1435" s="6">
        <v>0</v>
      </c>
      <c r="AZ1435" s="6">
        <v>0</v>
      </c>
      <c r="BA1435" s="6">
        <v>0</v>
      </c>
    </row>
    <row r="1436" spans="1:53" hidden="1" x14ac:dyDescent="0.25">
      <c r="A1436" s="6" t="s">
        <v>2966</v>
      </c>
      <c r="B1436" s="36">
        <v>46265</v>
      </c>
      <c r="C1436" s="6" t="s">
        <v>2980</v>
      </c>
      <c r="D1436" s="6" t="s">
        <v>2992</v>
      </c>
      <c r="E1436" s="13">
        <v>6446</v>
      </c>
      <c r="F1436" s="6">
        <v>1</v>
      </c>
      <c r="G1436" s="6">
        <v>21</v>
      </c>
      <c r="H1436" s="8">
        <f t="shared" si="153"/>
        <v>1</v>
      </c>
      <c r="I1436" s="6">
        <f t="shared" si="154"/>
        <v>0</v>
      </c>
      <c r="J1436" s="8">
        <f t="shared" si="151"/>
        <v>0</v>
      </c>
      <c r="K1436" s="6">
        <f t="shared" si="152"/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6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6">
        <v>0</v>
      </c>
      <c r="AK1436" s="6">
        <v>0</v>
      </c>
      <c r="AL1436" s="6">
        <v>0</v>
      </c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6">
        <v>0</v>
      </c>
      <c r="AS1436" s="6">
        <v>0</v>
      </c>
      <c r="AT1436" s="6">
        <v>0</v>
      </c>
      <c r="AU1436" s="6">
        <v>0</v>
      </c>
      <c r="AV1436" s="6">
        <v>0</v>
      </c>
      <c r="AW1436" s="6">
        <v>0</v>
      </c>
      <c r="AX1436" s="6">
        <v>0</v>
      </c>
      <c r="AY1436" s="6">
        <v>0</v>
      </c>
      <c r="AZ1436" s="6">
        <v>0</v>
      </c>
      <c r="BA1436" s="6">
        <v>0</v>
      </c>
    </row>
    <row r="1437" spans="1:53" hidden="1" x14ac:dyDescent="0.25">
      <c r="A1437" s="6" t="s">
        <v>2966</v>
      </c>
      <c r="B1437" s="36">
        <v>46265</v>
      </c>
      <c r="C1437" s="6" t="s">
        <v>2980</v>
      </c>
      <c r="D1437" s="6" t="s">
        <v>2993</v>
      </c>
      <c r="E1437" s="13">
        <v>6366</v>
      </c>
      <c r="F1437" s="6">
        <v>11</v>
      </c>
      <c r="G1437" s="6">
        <v>231</v>
      </c>
      <c r="H1437" s="8">
        <f t="shared" si="153"/>
        <v>0.99567099567099571</v>
      </c>
      <c r="I1437" s="6">
        <f t="shared" si="154"/>
        <v>1</v>
      </c>
      <c r="J1437" s="8">
        <f t="shared" si="151"/>
        <v>0</v>
      </c>
      <c r="K1437" s="6">
        <f t="shared" si="152"/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6">
        <v>0</v>
      </c>
      <c r="AL1437" s="6">
        <v>0</v>
      </c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6">
        <v>0</v>
      </c>
      <c r="AS1437" s="6">
        <v>0</v>
      </c>
      <c r="AT1437" s="6">
        <v>0</v>
      </c>
      <c r="AU1437" s="6">
        <v>1</v>
      </c>
      <c r="AV1437" s="6">
        <v>0</v>
      </c>
      <c r="AW1437" s="6">
        <v>0</v>
      </c>
      <c r="AX1437" s="6">
        <v>0</v>
      </c>
      <c r="AY1437" s="6">
        <v>0</v>
      </c>
      <c r="AZ1437" s="6">
        <v>0</v>
      </c>
      <c r="BA1437" s="6">
        <v>0</v>
      </c>
    </row>
    <row r="1438" spans="1:53" hidden="1" x14ac:dyDescent="0.25">
      <c r="A1438" s="6" t="s">
        <v>2966</v>
      </c>
      <c r="B1438" s="36">
        <v>46265</v>
      </c>
      <c r="C1438" s="6" t="s">
        <v>2980</v>
      </c>
      <c r="D1438" s="6" t="s">
        <v>2993</v>
      </c>
      <c r="E1438" s="13">
        <v>6446</v>
      </c>
      <c r="F1438" s="6">
        <v>11</v>
      </c>
      <c r="G1438" s="6">
        <v>231</v>
      </c>
      <c r="H1438" s="8">
        <f t="shared" si="153"/>
        <v>1</v>
      </c>
      <c r="I1438" s="6">
        <f t="shared" si="154"/>
        <v>0</v>
      </c>
      <c r="J1438" s="8">
        <f t="shared" si="151"/>
        <v>0</v>
      </c>
      <c r="K1438" s="6">
        <f t="shared" si="152"/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s="6">
        <v>0</v>
      </c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6">
        <v>0</v>
      </c>
      <c r="AS1438" s="6">
        <v>0</v>
      </c>
      <c r="AT1438" s="6">
        <v>0</v>
      </c>
      <c r="AU1438" s="6">
        <v>0</v>
      </c>
      <c r="AV1438" s="6">
        <v>0</v>
      </c>
      <c r="AW1438" s="6">
        <v>0</v>
      </c>
      <c r="AX1438" s="6">
        <v>0</v>
      </c>
      <c r="AY1438" s="6">
        <v>0</v>
      </c>
      <c r="AZ1438" s="6">
        <v>0</v>
      </c>
      <c r="BA1438" s="6">
        <v>0</v>
      </c>
    </row>
    <row r="1439" spans="1:53" hidden="1" x14ac:dyDescent="0.25">
      <c r="A1439" s="6" t="s">
        <v>2966</v>
      </c>
      <c r="B1439" s="36">
        <v>46265</v>
      </c>
      <c r="C1439" s="6" t="s">
        <v>2980</v>
      </c>
      <c r="D1439" s="6" t="s">
        <v>2994</v>
      </c>
      <c r="E1439" s="13">
        <v>6366</v>
      </c>
      <c r="F1439" s="6">
        <v>1</v>
      </c>
      <c r="G1439" s="6">
        <v>21</v>
      </c>
      <c r="H1439" s="8">
        <f t="shared" si="153"/>
        <v>1</v>
      </c>
      <c r="I1439" s="6">
        <f t="shared" si="154"/>
        <v>0</v>
      </c>
      <c r="J1439" s="8">
        <f t="shared" si="151"/>
        <v>0</v>
      </c>
      <c r="K1439" s="6">
        <f t="shared" si="152"/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0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6">
        <v>0</v>
      </c>
      <c r="AL1439" s="6">
        <v>0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6">
        <v>0</v>
      </c>
      <c r="AS1439" s="6">
        <v>0</v>
      </c>
      <c r="AT1439" s="6">
        <v>0</v>
      </c>
      <c r="AU1439" s="6">
        <v>0</v>
      </c>
      <c r="AV1439" s="6">
        <v>0</v>
      </c>
      <c r="AW1439" s="6">
        <v>0</v>
      </c>
      <c r="AX1439" s="6">
        <v>0</v>
      </c>
      <c r="AY1439" s="6">
        <v>0</v>
      </c>
      <c r="AZ1439" s="6">
        <v>0</v>
      </c>
      <c r="BA1439" s="6">
        <v>0</v>
      </c>
    </row>
    <row r="1440" spans="1:53" hidden="1" x14ac:dyDescent="0.25">
      <c r="A1440" s="6" t="s">
        <v>2966</v>
      </c>
      <c r="B1440" s="36">
        <v>46265</v>
      </c>
      <c r="C1440" s="6" t="s">
        <v>2980</v>
      </c>
      <c r="D1440" s="6" t="s">
        <v>2994</v>
      </c>
      <c r="E1440" s="13">
        <v>6446</v>
      </c>
      <c r="F1440" s="6">
        <v>1</v>
      </c>
      <c r="G1440" s="6">
        <v>21</v>
      </c>
      <c r="H1440" s="8">
        <f t="shared" si="153"/>
        <v>1</v>
      </c>
      <c r="I1440" s="6">
        <f t="shared" si="154"/>
        <v>0</v>
      </c>
      <c r="J1440" s="8">
        <f t="shared" si="151"/>
        <v>0</v>
      </c>
      <c r="K1440" s="6">
        <f t="shared" si="152"/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6">
        <v>0</v>
      </c>
      <c r="AL1440" s="6">
        <v>0</v>
      </c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6">
        <v>0</v>
      </c>
      <c r="AS1440" s="6">
        <v>0</v>
      </c>
      <c r="AT1440" s="6">
        <v>0</v>
      </c>
      <c r="AU1440" s="6">
        <v>0</v>
      </c>
      <c r="AV1440" s="6">
        <v>0</v>
      </c>
      <c r="AW1440" s="6">
        <v>0</v>
      </c>
      <c r="AX1440" s="6">
        <v>0</v>
      </c>
      <c r="AY1440" s="6">
        <v>0</v>
      </c>
      <c r="AZ1440" s="6">
        <v>0</v>
      </c>
      <c r="BA1440" s="6">
        <v>0</v>
      </c>
    </row>
    <row r="1441" spans="1:53" hidden="1" x14ac:dyDescent="0.25">
      <c r="A1441" s="6" t="s">
        <v>2966</v>
      </c>
      <c r="B1441" s="36">
        <v>46265</v>
      </c>
      <c r="C1441" s="6" t="s">
        <v>2980</v>
      </c>
      <c r="D1441" s="6" t="s">
        <v>2995</v>
      </c>
      <c r="E1441" s="13">
        <v>6366</v>
      </c>
      <c r="F1441" s="6">
        <v>7</v>
      </c>
      <c r="G1441" s="6">
        <v>147</v>
      </c>
      <c r="H1441" s="8">
        <f t="shared" si="153"/>
        <v>1</v>
      </c>
      <c r="I1441" s="6">
        <f t="shared" si="154"/>
        <v>0</v>
      </c>
      <c r="J1441" s="8">
        <f t="shared" si="151"/>
        <v>0</v>
      </c>
      <c r="K1441" s="6">
        <f t="shared" si="152"/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6">
        <v>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  <c r="AK1441" s="6">
        <v>0</v>
      </c>
      <c r="AL1441" s="6">
        <v>0</v>
      </c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6">
        <v>0</v>
      </c>
      <c r="AS1441" s="6">
        <v>0</v>
      </c>
      <c r="AT1441" s="6">
        <v>0</v>
      </c>
      <c r="AU1441" s="6">
        <v>0</v>
      </c>
      <c r="AV1441" s="6">
        <v>0</v>
      </c>
      <c r="AW1441" s="6">
        <v>0</v>
      </c>
      <c r="AX1441" s="6">
        <v>0</v>
      </c>
      <c r="AY1441" s="6">
        <v>0</v>
      </c>
      <c r="AZ1441" s="6">
        <v>0</v>
      </c>
      <c r="BA1441" s="6">
        <v>0</v>
      </c>
    </row>
    <row r="1442" spans="1:53" hidden="1" x14ac:dyDescent="0.25">
      <c r="A1442" s="6" t="s">
        <v>2966</v>
      </c>
      <c r="B1442" s="36">
        <v>46265</v>
      </c>
      <c r="C1442" s="6" t="s">
        <v>2980</v>
      </c>
      <c r="D1442" s="6" t="s">
        <v>2995</v>
      </c>
      <c r="E1442" s="13">
        <v>6446</v>
      </c>
      <c r="F1442" s="6">
        <v>7</v>
      </c>
      <c r="G1442" s="6">
        <v>147</v>
      </c>
      <c r="H1442" s="8">
        <f t="shared" si="153"/>
        <v>0.96598639455782309</v>
      </c>
      <c r="I1442" s="6">
        <f t="shared" si="154"/>
        <v>5</v>
      </c>
      <c r="J1442" s="8">
        <f t="shared" si="151"/>
        <v>0</v>
      </c>
      <c r="K1442" s="6">
        <f t="shared" si="152"/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0</v>
      </c>
      <c r="AE1442" s="6">
        <v>0</v>
      </c>
      <c r="AF1442" s="6">
        <v>0</v>
      </c>
      <c r="AG1442" s="6">
        <v>0</v>
      </c>
      <c r="AH1442" s="6">
        <v>0</v>
      </c>
      <c r="AI1442" s="6">
        <v>1</v>
      </c>
      <c r="AJ1442" s="6">
        <v>0</v>
      </c>
      <c r="AK1442" s="6">
        <v>0</v>
      </c>
      <c r="AL1442" s="6">
        <v>0</v>
      </c>
      <c r="AM1442" s="6">
        <v>0</v>
      </c>
      <c r="AN1442" s="6">
        <v>2</v>
      </c>
      <c r="AO1442" s="6">
        <v>0</v>
      </c>
      <c r="AP1442" s="6">
        <v>0</v>
      </c>
      <c r="AQ1442" s="6">
        <v>0</v>
      </c>
      <c r="AR1442" s="6">
        <v>2</v>
      </c>
      <c r="AS1442" s="6">
        <v>0</v>
      </c>
      <c r="AT1442" s="6">
        <v>0</v>
      </c>
      <c r="AU1442" s="6">
        <v>0</v>
      </c>
      <c r="AV1442" s="6">
        <v>0</v>
      </c>
      <c r="AW1442" s="6">
        <v>0</v>
      </c>
      <c r="AX1442" s="6">
        <v>0</v>
      </c>
      <c r="AY1442" s="6">
        <v>0</v>
      </c>
      <c r="AZ1442" s="6">
        <v>0</v>
      </c>
      <c r="BA1442" s="6">
        <v>0</v>
      </c>
    </row>
    <row r="1443" spans="1:53" hidden="1" x14ac:dyDescent="0.25">
      <c r="A1443" s="6" t="s">
        <v>2966</v>
      </c>
      <c r="B1443" s="36">
        <v>46265</v>
      </c>
      <c r="C1443" s="6" t="s">
        <v>2980</v>
      </c>
      <c r="D1443" s="6" t="s">
        <v>2996</v>
      </c>
      <c r="E1443" s="13">
        <v>6366</v>
      </c>
      <c r="F1443" s="6">
        <v>8</v>
      </c>
      <c r="G1443" s="6">
        <v>189</v>
      </c>
      <c r="H1443" s="8">
        <f t="shared" si="153"/>
        <v>1</v>
      </c>
      <c r="I1443" s="6">
        <f t="shared" si="154"/>
        <v>0</v>
      </c>
      <c r="J1443" s="8">
        <f t="shared" si="151"/>
        <v>0</v>
      </c>
      <c r="K1443" s="6">
        <f t="shared" si="152"/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6">
        <v>0</v>
      </c>
      <c r="AL1443" s="6">
        <v>0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0</v>
      </c>
      <c r="AV1443" s="6">
        <v>0</v>
      </c>
      <c r="AW1443" s="6">
        <v>0</v>
      </c>
      <c r="AX1443" s="6">
        <v>0</v>
      </c>
      <c r="AY1443" s="6">
        <v>0</v>
      </c>
      <c r="AZ1443" s="6">
        <v>0</v>
      </c>
      <c r="BA1443" s="6">
        <v>0</v>
      </c>
    </row>
    <row r="1444" spans="1:53" hidden="1" x14ac:dyDescent="0.25">
      <c r="A1444" s="6" t="s">
        <v>2966</v>
      </c>
      <c r="B1444" s="36">
        <v>46265</v>
      </c>
      <c r="C1444" s="6" t="s">
        <v>2980</v>
      </c>
      <c r="D1444" s="6" t="s">
        <v>2996</v>
      </c>
      <c r="E1444" s="13">
        <v>6446</v>
      </c>
      <c r="F1444" s="6">
        <v>8</v>
      </c>
      <c r="G1444" s="6">
        <v>189</v>
      </c>
      <c r="H1444" s="8">
        <f t="shared" si="153"/>
        <v>1</v>
      </c>
      <c r="I1444" s="6">
        <f t="shared" si="154"/>
        <v>0</v>
      </c>
      <c r="J1444" s="8">
        <f t="shared" si="151"/>
        <v>0</v>
      </c>
      <c r="K1444" s="6">
        <f t="shared" si="152"/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6">
        <v>0</v>
      </c>
      <c r="AS1444" s="6">
        <v>0</v>
      </c>
      <c r="AT1444" s="6">
        <v>0</v>
      </c>
      <c r="AU1444" s="6">
        <v>0</v>
      </c>
      <c r="AV1444" s="6">
        <v>0</v>
      </c>
      <c r="AW1444" s="6">
        <v>0</v>
      </c>
      <c r="AX1444" s="6">
        <v>0</v>
      </c>
      <c r="AY1444" s="6">
        <v>0</v>
      </c>
      <c r="AZ1444" s="6">
        <v>0</v>
      </c>
      <c r="BA1444" s="6">
        <v>0</v>
      </c>
    </row>
    <row r="1445" spans="1:53" hidden="1" x14ac:dyDescent="0.25">
      <c r="A1445" s="6" t="s">
        <v>2966</v>
      </c>
      <c r="B1445" s="36">
        <v>46265</v>
      </c>
      <c r="C1445" s="6" t="s">
        <v>2980</v>
      </c>
      <c r="D1445" s="6" t="s">
        <v>2997</v>
      </c>
      <c r="E1445" s="13">
        <v>6366</v>
      </c>
      <c r="F1445" s="6">
        <v>1</v>
      </c>
      <c r="G1445" s="6">
        <v>21</v>
      </c>
      <c r="H1445" s="8">
        <f t="shared" si="153"/>
        <v>1</v>
      </c>
      <c r="I1445" s="6">
        <f t="shared" si="154"/>
        <v>0</v>
      </c>
      <c r="J1445" s="8">
        <f t="shared" si="151"/>
        <v>0</v>
      </c>
      <c r="K1445" s="6">
        <f t="shared" si="152"/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6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6">
        <v>0</v>
      </c>
      <c r="AL1445" s="6">
        <v>0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6">
        <v>0</v>
      </c>
      <c r="AS1445" s="6">
        <v>0</v>
      </c>
      <c r="AT1445" s="6">
        <v>0</v>
      </c>
      <c r="AU1445" s="6">
        <v>0</v>
      </c>
      <c r="AV1445" s="6">
        <v>0</v>
      </c>
      <c r="AW1445" s="6">
        <v>0</v>
      </c>
      <c r="AX1445" s="6">
        <v>0</v>
      </c>
      <c r="AY1445" s="6">
        <v>0</v>
      </c>
      <c r="AZ1445" s="6">
        <v>0</v>
      </c>
      <c r="BA1445" s="6">
        <v>0</v>
      </c>
    </row>
    <row r="1446" spans="1:53" hidden="1" x14ac:dyDescent="0.25">
      <c r="A1446" s="6" t="s">
        <v>2966</v>
      </c>
      <c r="B1446" s="36">
        <v>46265</v>
      </c>
      <c r="C1446" s="6" t="s">
        <v>2980</v>
      </c>
      <c r="D1446" s="6" t="s">
        <v>2998</v>
      </c>
      <c r="E1446" s="13">
        <v>6366</v>
      </c>
      <c r="F1446" s="6">
        <v>11</v>
      </c>
      <c r="G1446" s="6">
        <v>231</v>
      </c>
      <c r="H1446" s="8">
        <f t="shared" si="153"/>
        <v>1</v>
      </c>
      <c r="I1446" s="6">
        <f t="shared" si="154"/>
        <v>0</v>
      </c>
      <c r="J1446" s="8">
        <f t="shared" si="151"/>
        <v>0</v>
      </c>
      <c r="K1446" s="6">
        <f t="shared" si="152"/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6">
        <v>0</v>
      </c>
      <c r="AL1446" s="6">
        <v>0</v>
      </c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6">
        <v>0</v>
      </c>
      <c r="AS1446" s="6">
        <v>0</v>
      </c>
      <c r="AT1446" s="6">
        <v>0</v>
      </c>
      <c r="AU1446" s="6">
        <v>0</v>
      </c>
      <c r="AV1446" s="6">
        <v>0</v>
      </c>
      <c r="AW1446" s="6">
        <v>0</v>
      </c>
      <c r="AX1446" s="6">
        <v>0</v>
      </c>
      <c r="AY1446" s="6">
        <v>0</v>
      </c>
      <c r="AZ1446" s="6">
        <v>0</v>
      </c>
      <c r="BA1446" s="6">
        <v>0</v>
      </c>
    </row>
    <row r="1447" spans="1:53" hidden="1" x14ac:dyDescent="0.25">
      <c r="A1447" s="6" t="s">
        <v>2966</v>
      </c>
      <c r="B1447" s="36">
        <v>46265</v>
      </c>
      <c r="C1447" s="6" t="s">
        <v>2980</v>
      </c>
      <c r="D1447" s="6" t="s">
        <v>2998</v>
      </c>
      <c r="E1447" s="13">
        <v>6446</v>
      </c>
      <c r="F1447" s="6">
        <v>11</v>
      </c>
      <c r="G1447" s="6">
        <v>231</v>
      </c>
      <c r="H1447" s="8">
        <f t="shared" si="153"/>
        <v>0.99567099567099571</v>
      </c>
      <c r="I1447" s="6">
        <f t="shared" si="154"/>
        <v>1</v>
      </c>
      <c r="J1447" s="8">
        <f t="shared" si="151"/>
        <v>0</v>
      </c>
      <c r="K1447" s="6">
        <f t="shared" si="152"/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0</v>
      </c>
      <c r="AD1447" s="6">
        <v>0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6">
        <v>0</v>
      </c>
      <c r="AL1447" s="6">
        <v>0</v>
      </c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6">
        <v>0</v>
      </c>
      <c r="AS1447" s="6">
        <v>0</v>
      </c>
      <c r="AT1447" s="6">
        <v>0</v>
      </c>
      <c r="AU1447" s="6">
        <v>0</v>
      </c>
      <c r="AV1447" s="6">
        <v>0</v>
      </c>
      <c r="AW1447" s="6">
        <v>0</v>
      </c>
      <c r="AX1447" s="6">
        <v>1</v>
      </c>
      <c r="AY1447" s="6">
        <v>0</v>
      </c>
      <c r="AZ1447" s="6">
        <v>0</v>
      </c>
      <c r="BA1447" s="6">
        <v>0</v>
      </c>
    </row>
    <row r="1448" spans="1:53" hidden="1" x14ac:dyDescent="0.25">
      <c r="A1448" s="6" t="s">
        <v>2966</v>
      </c>
      <c r="B1448" s="36">
        <v>46265</v>
      </c>
      <c r="C1448" s="6" t="s">
        <v>2980</v>
      </c>
      <c r="D1448" s="6" t="s">
        <v>2999</v>
      </c>
      <c r="E1448" s="13">
        <v>6366</v>
      </c>
      <c r="F1448" s="6">
        <v>2</v>
      </c>
      <c r="G1448" s="6">
        <v>42</v>
      </c>
      <c r="H1448" s="8">
        <f t="shared" si="153"/>
        <v>1</v>
      </c>
      <c r="I1448" s="6">
        <f t="shared" si="154"/>
        <v>0</v>
      </c>
      <c r="J1448" s="8">
        <f t="shared" si="151"/>
        <v>0</v>
      </c>
      <c r="K1448" s="6">
        <f t="shared" si="152"/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6">
        <v>0</v>
      </c>
      <c r="AL1448" s="6">
        <v>0</v>
      </c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6">
        <v>0</v>
      </c>
      <c r="AS1448" s="6">
        <v>0</v>
      </c>
      <c r="AT1448" s="6">
        <v>0</v>
      </c>
      <c r="AU1448" s="6">
        <v>0</v>
      </c>
      <c r="AV1448" s="6">
        <v>0</v>
      </c>
      <c r="AW1448" s="6">
        <v>0</v>
      </c>
      <c r="AX1448" s="6">
        <v>0</v>
      </c>
      <c r="AY1448" s="6">
        <v>0</v>
      </c>
      <c r="AZ1448" s="6">
        <v>0</v>
      </c>
      <c r="BA1448" s="6">
        <v>0</v>
      </c>
    </row>
    <row r="1449" spans="1:53" hidden="1" x14ac:dyDescent="0.25">
      <c r="A1449" s="6" t="s">
        <v>2966</v>
      </c>
      <c r="B1449" s="36">
        <v>46265</v>
      </c>
      <c r="C1449" s="6" t="s">
        <v>2980</v>
      </c>
      <c r="D1449" s="6" t="s">
        <v>2999</v>
      </c>
      <c r="E1449" s="13">
        <v>6446</v>
      </c>
      <c r="F1449" s="6">
        <v>2</v>
      </c>
      <c r="G1449" s="6">
        <v>42</v>
      </c>
      <c r="H1449" s="8">
        <f t="shared" si="153"/>
        <v>1</v>
      </c>
      <c r="I1449" s="6">
        <f t="shared" si="154"/>
        <v>0</v>
      </c>
      <c r="J1449" s="8">
        <f t="shared" si="151"/>
        <v>0</v>
      </c>
      <c r="K1449" s="6">
        <f t="shared" si="152"/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s="6">
        <v>0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6">
        <v>0</v>
      </c>
      <c r="AS1449" s="6">
        <v>0</v>
      </c>
      <c r="AT1449" s="6">
        <v>0</v>
      </c>
      <c r="AU1449" s="6">
        <v>0</v>
      </c>
      <c r="AV1449" s="6">
        <v>0</v>
      </c>
      <c r="AW1449" s="6">
        <v>0</v>
      </c>
      <c r="AX1449" s="6">
        <v>0</v>
      </c>
      <c r="AY1449" s="6">
        <v>0</v>
      </c>
      <c r="AZ1449" s="6">
        <v>0</v>
      </c>
      <c r="BA1449" s="6">
        <v>0</v>
      </c>
    </row>
    <row r="1450" spans="1:53" hidden="1" x14ac:dyDescent="0.25">
      <c r="A1450" s="6" t="s">
        <v>2966</v>
      </c>
      <c r="B1450" s="36">
        <v>46265</v>
      </c>
      <c r="C1450" s="6" t="s">
        <v>2980</v>
      </c>
      <c r="D1450" s="6" t="s">
        <v>3000</v>
      </c>
      <c r="E1450" s="13">
        <v>6366</v>
      </c>
      <c r="F1450" s="6">
        <v>6</v>
      </c>
      <c r="G1450" s="6">
        <v>126</v>
      </c>
      <c r="H1450" s="8">
        <f t="shared" si="153"/>
        <v>1</v>
      </c>
      <c r="I1450" s="6">
        <f t="shared" si="154"/>
        <v>0</v>
      </c>
      <c r="J1450" s="8">
        <f t="shared" si="151"/>
        <v>0</v>
      </c>
      <c r="K1450" s="6">
        <f t="shared" si="152"/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6">
        <v>0</v>
      </c>
      <c r="AS1450" s="6">
        <v>0</v>
      </c>
      <c r="AT1450" s="6">
        <v>0</v>
      </c>
      <c r="AU1450" s="6">
        <v>0</v>
      </c>
      <c r="AV1450" s="6">
        <v>0</v>
      </c>
      <c r="AW1450" s="6">
        <v>0</v>
      </c>
      <c r="AX1450" s="6">
        <v>0</v>
      </c>
      <c r="AY1450" s="6">
        <v>0</v>
      </c>
      <c r="AZ1450" s="6">
        <v>0</v>
      </c>
      <c r="BA1450" s="6">
        <v>0</v>
      </c>
    </row>
    <row r="1451" spans="1:53" hidden="1" x14ac:dyDescent="0.25">
      <c r="A1451" s="6" t="s">
        <v>2966</v>
      </c>
      <c r="B1451" s="36">
        <v>46265</v>
      </c>
      <c r="C1451" s="6" t="s">
        <v>2980</v>
      </c>
      <c r="D1451" s="6" t="s">
        <v>3000</v>
      </c>
      <c r="E1451" s="13">
        <v>6446</v>
      </c>
      <c r="F1451" s="6">
        <v>6</v>
      </c>
      <c r="G1451" s="6">
        <v>126</v>
      </c>
      <c r="H1451" s="8">
        <f t="shared" si="153"/>
        <v>1</v>
      </c>
      <c r="I1451" s="6">
        <f t="shared" si="154"/>
        <v>0</v>
      </c>
      <c r="J1451" s="8">
        <f t="shared" si="151"/>
        <v>0</v>
      </c>
      <c r="K1451" s="6">
        <f t="shared" si="152"/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s="6">
        <v>0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6">
        <v>0</v>
      </c>
      <c r="AS1451" s="6">
        <v>0</v>
      </c>
      <c r="AT1451" s="6">
        <v>0</v>
      </c>
      <c r="AU1451" s="6">
        <v>0</v>
      </c>
      <c r="AV1451" s="6">
        <v>0</v>
      </c>
      <c r="AW1451" s="6">
        <v>0</v>
      </c>
      <c r="AX1451" s="6">
        <v>0</v>
      </c>
      <c r="AY1451" s="6">
        <v>0</v>
      </c>
      <c r="AZ1451" s="6">
        <v>0</v>
      </c>
      <c r="BA1451" s="6">
        <v>0</v>
      </c>
    </row>
    <row r="1452" spans="1:53" hidden="1" x14ac:dyDescent="0.25">
      <c r="A1452" s="6" t="s">
        <v>2966</v>
      </c>
      <c r="B1452" s="36">
        <v>46265</v>
      </c>
      <c r="C1452" s="6" t="s">
        <v>2980</v>
      </c>
      <c r="D1452" s="6" t="s">
        <v>3001</v>
      </c>
      <c r="E1452" s="13">
        <v>6366</v>
      </c>
      <c r="F1452" s="6">
        <v>2</v>
      </c>
      <c r="G1452" s="6">
        <v>42</v>
      </c>
      <c r="H1452" s="8">
        <f t="shared" si="153"/>
        <v>1</v>
      </c>
      <c r="I1452" s="6">
        <f t="shared" si="154"/>
        <v>0</v>
      </c>
      <c r="J1452" s="8">
        <f t="shared" si="151"/>
        <v>0</v>
      </c>
      <c r="K1452" s="6">
        <f t="shared" si="152"/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6">
        <v>0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6">
        <v>0</v>
      </c>
      <c r="AL1452" s="6">
        <v>0</v>
      </c>
      <c r="AM1452" s="6">
        <v>0</v>
      </c>
      <c r="AN1452" s="6">
        <v>0</v>
      </c>
      <c r="AO1452" s="6">
        <v>0</v>
      </c>
      <c r="AP1452" s="6">
        <v>0</v>
      </c>
      <c r="AQ1452" s="6">
        <v>0</v>
      </c>
      <c r="AR1452" s="6">
        <v>0</v>
      </c>
      <c r="AS1452" s="6">
        <v>0</v>
      </c>
      <c r="AT1452" s="6">
        <v>0</v>
      </c>
      <c r="AU1452" s="6">
        <v>0</v>
      </c>
      <c r="AV1452" s="6">
        <v>0</v>
      </c>
      <c r="AW1452" s="6">
        <v>0</v>
      </c>
      <c r="AX1452" s="6">
        <v>0</v>
      </c>
      <c r="AY1452" s="6">
        <v>0</v>
      </c>
      <c r="AZ1452" s="6">
        <v>0</v>
      </c>
      <c r="BA1452" s="6">
        <v>0</v>
      </c>
    </row>
    <row r="1453" spans="1:53" hidden="1" x14ac:dyDescent="0.25">
      <c r="A1453" s="6" t="s">
        <v>2966</v>
      </c>
      <c r="B1453" s="36">
        <v>46265</v>
      </c>
      <c r="C1453" s="6" t="s">
        <v>2980</v>
      </c>
      <c r="D1453" s="6" t="s">
        <v>3001</v>
      </c>
      <c r="E1453" s="13">
        <v>6446</v>
      </c>
      <c r="F1453" s="6">
        <v>2</v>
      </c>
      <c r="G1453" s="6">
        <v>42</v>
      </c>
      <c r="H1453" s="8">
        <f t="shared" si="153"/>
        <v>1</v>
      </c>
      <c r="I1453" s="6">
        <f t="shared" si="154"/>
        <v>0</v>
      </c>
      <c r="J1453" s="8">
        <f t="shared" si="151"/>
        <v>0</v>
      </c>
      <c r="K1453" s="6">
        <f t="shared" si="152"/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6">
        <v>0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s="6">
        <v>0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6">
        <v>0</v>
      </c>
      <c r="AS1453" s="6">
        <v>0</v>
      </c>
      <c r="AT1453" s="6">
        <v>0</v>
      </c>
      <c r="AU1453" s="6">
        <v>0</v>
      </c>
      <c r="AV1453" s="6">
        <v>0</v>
      </c>
      <c r="AW1453" s="6">
        <v>0</v>
      </c>
      <c r="AX1453" s="6">
        <v>0</v>
      </c>
      <c r="AY1453" s="6">
        <v>0</v>
      </c>
      <c r="AZ1453" s="6">
        <v>0</v>
      </c>
      <c r="BA1453" s="6">
        <v>0</v>
      </c>
    </row>
    <row r="1454" spans="1:53" hidden="1" x14ac:dyDescent="0.25">
      <c r="A1454" s="6" t="s">
        <v>2966</v>
      </c>
      <c r="B1454" s="36">
        <v>46265</v>
      </c>
      <c r="C1454" s="6" t="s">
        <v>2980</v>
      </c>
      <c r="D1454" s="6" t="s">
        <v>3002</v>
      </c>
      <c r="E1454" s="13">
        <v>6366</v>
      </c>
      <c r="F1454" s="6">
        <v>3</v>
      </c>
      <c r="G1454" s="6">
        <v>63</v>
      </c>
      <c r="H1454" s="8">
        <f t="shared" si="153"/>
        <v>1</v>
      </c>
      <c r="I1454" s="6">
        <f t="shared" si="154"/>
        <v>0</v>
      </c>
      <c r="J1454" s="8">
        <f t="shared" si="151"/>
        <v>0</v>
      </c>
      <c r="K1454" s="6">
        <f t="shared" si="152"/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s="6">
        <v>0</v>
      </c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6">
        <v>0</v>
      </c>
      <c r="AS1454" s="6">
        <v>0</v>
      </c>
      <c r="AT1454" s="6">
        <v>0</v>
      </c>
      <c r="AU1454" s="6">
        <v>0</v>
      </c>
      <c r="AV1454" s="6">
        <v>0</v>
      </c>
      <c r="AW1454" s="6">
        <v>0</v>
      </c>
      <c r="AX1454" s="6">
        <v>0</v>
      </c>
      <c r="AY1454" s="6">
        <v>0</v>
      </c>
      <c r="AZ1454" s="6">
        <v>0</v>
      </c>
      <c r="BA1454" s="6">
        <v>0</v>
      </c>
    </row>
    <row r="1455" spans="1:53" hidden="1" x14ac:dyDescent="0.25">
      <c r="A1455" s="6" t="s">
        <v>2966</v>
      </c>
      <c r="B1455" s="36">
        <v>46265</v>
      </c>
      <c r="C1455" s="6" t="s">
        <v>2980</v>
      </c>
      <c r="D1455" s="6" t="s">
        <v>3002</v>
      </c>
      <c r="E1455" s="13">
        <v>6446</v>
      </c>
      <c r="F1455" s="6">
        <v>3</v>
      </c>
      <c r="G1455" s="6">
        <v>63</v>
      </c>
      <c r="H1455" s="8">
        <f t="shared" si="153"/>
        <v>1</v>
      </c>
      <c r="I1455" s="6">
        <f t="shared" si="154"/>
        <v>0</v>
      </c>
      <c r="J1455" s="8">
        <f t="shared" si="151"/>
        <v>0</v>
      </c>
      <c r="K1455" s="6">
        <f t="shared" si="152"/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s="6">
        <v>0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6">
        <v>0</v>
      </c>
      <c r="AS1455" s="6">
        <v>0</v>
      </c>
      <c r="AT1455" s="6">
        <v>0</v>
      </c>
      <c r="AU1455" s="6">
        <v>0</v>
      </c>
      <c r="AV1455" s="6">
        <v>0</v>
      </c>
      <c r="AW1455" s="6">
        <v>0</v>
      </c>
      <c r="AX1455" s="6">
        <v>0</v>
      </c>
      <c r="AY1455" s="6">
        <v>0</v>
      </c>
      <c r="AZ1455" s="6">
        <v>0</v>
      </c>
      <c r="BA1455" s="6">
        <v>0</v>
      </c>
    </row>
    <row r="1456" spans="1:53" hidden="1" x14ac:dyDescent="0.25">
      <c r="A1456" s="6" t="s">
        <v>2966</v>
      </c>
      <c r="B1456" s="36">
        <v>46265</v>
      </c>
      <c r="C1456" s="6" t="s">
        <v>2980</v>
      </c>
      <c r="D1456" s="6" t="s">
        <v>3003</v>
      </c>
      <c r="E1456" s="13">
        <v>6366</v>
      </c>
      <c r="F1456" s="6">
        <v>2</v>
      </c>
      <c r="G1456" s="6">
        <v>42</v>
      </c>
      <c r="H1456" s="8">
        <f t="shared" si="153"/>
        <v>1</v>
      </c>
      <c r="I1456" s="6">
        <f t="shared" si="154"/>
        <v>0</v>
      </c>
      <c r="J1456" s="8">
        <f t="shared" si="151"/>
        <v>0</v>
      </c>
      <c r="K1456" s="6">
        <f t="shared" si="152"/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6">
        <v>0</v>
      </c>
      <c r="AL1456" s="6">
        <v>0</v>
      </c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6">
        <v>0</v>
      </c>
      <c r="AS1456" s="6">
        <v>0</v>
      </c>
      <c r="AT1456" s="6">
        <v>0</v>
      </c>
      <c r="AU1456" s="6">
        <v>0</v>
      </c>
      <c r="AV1456" s="6">
        <v>0</v>
      </c>
      <c r="AW1456" s="6">
        <v>0</v>
      </c>
      <c r="AX1456" s="6">
        <v>0</v>
      </c>
      <c r="AY1456" s="6">
        <v>0</v>
      </c>
      <c r="AZ1456" s="6">
        <v>0</v>
      </c>
      <c r="BA1456" s="6">
        <v>0</v>
      </c>
    </row>
    <row r="1457" spans="1:53" hidden="1" x14ac:dyDescent="0.25">
      <c r="A1457" s="6" t="s">
        <v>2966</v>
      </c>
      <c r="B1457" s="36">
        <v>46265</v>
      </c>
      <c r="C1457" s="6" t="s">
        <v>2980</v>
      </c>
      <c r="D1457" s="6" t="s">
        <v>3003</v>
      </c>
      <c r="E1457" s="13">
        <v>6446</v>
      </c>
      <c r="F1457" s="6">
        <v>2</v>
      </c>
      <c r="G1457" s="6">
        <v>42</v>
      </c>
      <c r="H1457" s="8">
        <f t="shared" si="153"/>
        <v>0.97619047619047616</v>
      </c>
      <c r="I1457" s="6">
        <f t="shared" si="154"/>
        <v>1</v>
      </c>
      <c r="J1457" s="8">
        <f t="shared" si="151"/>
        <v>0</v>
      </c>
      <c r="K1457" s="6">
        <f t="shared" si="152"/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1</v>
      </c>
      <c r="Y1457" s="6">
        <v>0</v>
      </c>
      <c r="Z1457" s="6">
        <v>0</v>
      </c>
      <c r="AA1457" s="6">
        <v>0</v>
      </c>
      <c r="AB1457" s="6">
        <v>0</v>
      </c>
      <c r="AC1457" s="6">
        <v>0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s="6">
        <v>0</v>
      </c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6">
        <v>0</v>
      </c>
      <c r="AS1457" s="6">
        <v>0</v>
      </c>
      <c r="AT1457" s="6">
        <v>0</v>
      </c>
      <c r="AU1457" s="6">
        <v>0</v>
      </c>
      <c r="AV1457" s="6">
        <v>0</v>
      </c>
      <c r="AW1457" s="6">
        <v>0</v>
      </c>
      <c r="AX1457" s="6">
        <v>0</v>
      </c>
      <c r="AY1457" s="6">
        <v>0</v>
      </c>
      <c r="AZ1457" s="6">
        <v>0</v>
      </c>
      <c r="BA1457" s="6">
        <v>0</v>
      </c>
    </row>
    <row r="1458" spans="1:53" hidden="1" x14ac:dyDescent="0.25">
      <c r="A1458" s="6" t="s">
        <v>2966</v>
      </c>
      <c r="B1458" s="36">
        <v>46265</v>
      </c>
      <c r="C1458" s="6" t="s">
        <v>2980</v>
      </c>
      <c r="D1458" s="6" t="s">
        <v>3004</v>
      </c>
      <c r="E1458" s="13">
        <v>6366</v>
      </c>
      <c r="F1458" s="6">
        <v>7</v>
      </c>
      <c r="G1458" s="6">
        <v>147</v>
      </c>
      <c r="H1458" s="8">
        <f t="shared" si="153"/>
        <v>1</v>
      </c>
      <c r="I1458" s="6">
        <f t="shared" si="154"/>
        <v>0</v>
      </c>
      <c r="J1458" s="8">
        <f t="shared" si="151"/>
        <v>0</v>
      </c>
      <c r="K1458" s="6">
        <f t="shared" si="152"/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6">
        <v>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6">
        <v>0</v>
      </c>
      <c r="AL1458" s="6">
        <v>0</v>
      </c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6">
        <v>0</v>
      </c>
      <c r="AS1458" s="6">
        <v>0</v>
      </c>
      <c r="AT1458" s="6">
        <v>0</v>
      </c>
      <c r="AU1458" s="6">
        <v>0</v>
      </c>
      <c r="AV1458" s="6">
        <v>0</v>
      </c>
      <c r="AW1458" s="6">
        <v>0</v>
      </c>
      <c r="AX1458" s="6">
        <v>0</v>
      </c>
      <c r="AY1458" s="6">
        <v>0</v>
      </c>
      <c r="AZ1458" s="6">
        <v>0</v>
      </c>
      <c r="BA1458" s="6">
        <v>0</v>
      </c>
    </row>
    <row r="1459" spans="1:53" hidden="1" x14ac:dyDescent="0.25">
      <c r="A1459" s="6" t="s">
        <v>2966</v>
      </c>
      <c r="B1459" s="36">
        <v>46265</v>
      </c>
      <c r="C1459" s="6" t="s">
        <v>2980</v>
      </c>
      <c r="D1459" s="6" t="s">
        <v>3004</v>
      </c>
      <c r="E1459" s="13">
        <v>6446</v>
      </c>
      <c r="F1459" s="6">
        <v>7</v>
      </c>
      <c r="G1459" s="6">
        <v>147</v>
      </c>
      <c r="H1459" s="8">
        <f t="shared" si="153"/>
        <v>0.98639455782312924</v>
      </c>
      <c r="I1459" s="6">
        <f t="shared" si="154"/>
        <v>2</v>
      </c>
      <c r="J1459" s="8">
        <f t="shared" si="151"/>
        <v>0</v>
      </c>
      <c r="K1459" s="6">
        <f t="shared" si="152"/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1</v>
      </c>
      <c r="AE1459" s="6">
        <v>0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s="6">
        <v>0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1</v>
      </c>
      <c r="AU1459" s="6">
        <v>0</v>
      </c>
      <c r="AV1459" s="6">
        <v>0</v>
      </c>
      <c r="AW1459" s="6">
        <v>0</v>
      </c>
      <c r="AX1459" s="6">
        <v>0</v>
      </c>
      <c r="AY1459" s="6">
        <v>0</v>
      </c>
      <c r="AZ1459" s="6">
        <v>0</v>
      </c>
      <c r="BA1459" s="6">
        <v>0</v>
      </c>
    </row>
    <row r="1460" spans="1:53" hidden="1" x14ac:dyDescent="0.25">
      <c r="A1460" s="6" t="s">
        <v>2966</v>
      </c>
      <c r="B1460" s="36">
        <v>46265</v>
      </c>
      <c r="C1460" s="6" t="s">
        <v>2980</v>
      </c>
      <c r="D1460" s="6" t="s">
        <v>3005</v>
      </c>
      <c r="E1460" s="13">
        <v>6366</v>
      </c>
      <c r="F1460" s="6">
        <v>1</v>
      </c>
      <c r="G1460" s="6">
        <v>21</v>
      </c>
      <c r="H1460" s="8">
        <f t="shared" si="153"/>
        <v>1</v>
      </c>
      <c r="I1460" s="6">
        <f t="shared" si="154"/>
        <v>0</v>
      </c>
      <c r="J1460" s="8">
        <f t="shared" si="151"/>
        <v>0</v>
      </c>
      <c r="K1460" s="6">
        <f t="shared" si="152"/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6">
        <v>0</v>
      </c>
      <c r="AS1460" s="6">
        <v>0</v>
      </c>
      <c r="AT1460" s="6">
        <v>0</v>
      </c>
      <c r="AU1460" s="6">
        <v>0</v>
      </c>
      <c r="AV1460" s="6">
        <v>0</v>
      </c>
      <c r="AW1460" s="6">
        <v>0</v>
      </c>
      <c r="AX1460" s="6">
        <v>0</v>
      </c>
      <c r="AY1460" s="6">
        <v>0</v>
      </c>
      <c r="AZ1460" s="6">
        <v>0</v>
      </c>
      <c r="BA1460" s="6">
        <v>0</v>
      </c>
    </row>
    <row r="1461" spans="1:53" hidden="1" x14ac:dyDescent="0.25">
      <c r="A1461" s="6" t="s">
        <v>2966</v>
      </c>
      <c r="B1461" s="36">
        <v>46265</v>
      </c>
      <c r="C1461" s="6" t="s">
        <v>2980</v>
      </c>
      <c r="D1461" s="6" t="s">
        <v>3005</v>
      </c>
      <c r="E1461" s="13">
        <v>6446</v>
      </c>
      <c r="F1461" s="6">
        <v>1</v>
      </c>
      <c r="G1461" s="6">
        <v>21</v>
      </c>
      <c r="H1461" s="8">
        <f t="shared" si="153"/>
        <v>1</v>
      </c>
      <c r="I1461" s="6">
        <f t="shared" si="154"/>
        <v>0</v>
      </c>
      <c r="J1461" s="8">
        <f t="shared" si="151"/>
        <v>0</v>
      </c>
      <c r="K1461" s="6">
        <f t="shared" si="152"/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6">
        <v>0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6">
        <v>0</v>
      </c>
      <c r="AS1461" s="6">
        <v>0</v>
      </c>
      <c r="AT1461" s="6">
        <v>0</v>
      </c>
      <c r="AU1461" s="6">
        <v>0</v>
      </c>
      <c r="AV1461" s="6">
        <v>0</v>
      </c>
      <c r="AW1461" s="6">
        <v>0</v>
      </c>
      <c r="AX1461" s="6">
        <v>0</v>
      </c>
      <c r="AY1461" s="6">
        <v>0</v>
      </c>
      <c r="AZ1461" s="6">
        <v>0</v>
      </c>
      <c r="BA1461" s="6">
        <v>0</v>
      </c>
    </row>
    <row r="1462" spans="1:53" hidden="1" x14ac:dyDescent="0.25">
      <c r="A1462" s="6" t="s">
        <v>2966</v>
      </c>
      <c r="B1462" s="36">
        <v>46265</v>
      </c>
      <c r="C1462" s="6" t="s">
        <v>2980</v>
      </c>
      <c r="D1462" s="6" t="s">
        <v>3006</v>
      </c>
      <c r="E1462" s="13">
        <v>6366</v>
      </c>
      <c r="F1462" s="6">
        <v>12</v>
      </c>
      <c r="G1462" s="6">
        <v>252</v>
      </c>
      <c r="H1462" s="8">
        <f t="shared" si="153"/>
        <v>1</v>
      </c>
      <c r="I1462" s="6">
        <f t="shared" si="154"/>
        <v>0</v>
      </c>
      <c r="J1462" s="8">
        <f t="shared" ref="J1462:J1525" si="155">K1462/G1462</f>
        <v>0</v>
      </c>
      <c r="K1462" s="6">
        <f t="shared" si="152"/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0</v>
      </c>
      <c r="AP1462" s="6">
        <v>0</v>
      </c>
      <c r="AQ1462" s="6">
        <v>0</v>
      </c>
      <c r="AR1462" s="6">
        <v>0</v>
      </c>
      <c r="AS1462" s="6">
        <v>0</v>
      </c>
      <c r="AT1462" s="6">
        <v>0</v>
      </c>
      <c r="AU1462" s="6">
        <v>0</v>
      </c>
      <c r="AV1462" s="6">
        <v>0</v>
      </c>
      <c r="AW1462" s="6">
        <v>0</v>
      </c>
      <c r="AX1462" s="6">
        <v>0</v>
      </c>
      <c r="AY1462" s="6">
        <v>0</v>
      </c>
      <c r="AZ1462" s="6">
        <v>0</v>
      </c>
      <c r="BA1462" s="6">
        <v>0</v>
      </c>
    </row>
    <row r="1463" spans="1:53" hidden="1" x14ac:dyDescent="0.25">
      <c r="A1463" s="6" t="s">
        <v>2966</v>
      </c>
      <c r="B1463" s="36">
        <v>46265</v>
      </c>
      <c r="C1463" s="6" t="s">
        <v>2980</v>
      </c>
      <c r="D1463" s="6" t="s">
        <v>3006</v>
      </c>
      <c r="E1463" s="13">
        <v>6446</v>
      </c>
      <c r="F1463" s="6">
        <v>12</v>
      </c>
      <c r="G1463" s="6">
        <v>252</v>
      </c>
      <c r="H1463" s="8">
        <f t="shared" si="153"/>
        <v>1</v>
      </c>
      <c r="I1463" s="6">
        <f t="shared" si="154"/>
        <v>0</v>
      </c>
      <c r="J1463" s="8">
        <f t="shared" si="155"/>
        <v>0</v>
      </c>
      <c r="K1463" s="6">
        <f t="shared" si="152"/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6">
        <v>0</v>
      </c>
      <c r="AL1463" s="6">
        <v>0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6">
        <v>0</v>
      </c>
      <c r="AS1463" s="6">
        <v>0</v>
      </c>
      <c r="AT1463" s="6">
        <v>0</v>
      </c>
      <c r="AU1463" s="6">
        <v>0</v>
      </c>
      <c r="AV1463" s="6">
        <v>0</v>
      </c>
      <c r="AW1463" s="6">
        <v>0</v>
      </c>
      <c r="AX1463" s="6">
        <v>0</v>
      </c>
      <c r="AY1463" s="6">
        <v>0</v>
      </c>
      <c r="AZ1463" s="6">
        <v>0</v>
      </c>
      <c r="BA1463" s="6">
        <v>0</v>
      </c>
    </row>
    <row r="1464" spans="1:53" hidden="1" x14ac:dyDescent="0.25">
      <c r="A1464" s="6" t="s">
        <v>2966</v>
      </c>
      <c r="B1464" s="36">
        <v>46265</v>
      </c>
      <c r="C1464" s="6" t="s">
        <v>2980</v>
      </c>
      <c r="D1464" s="6" t="s">
        <v>3007</v>
      </c>
      <c r="E1464" s="13">
        <v>6366</v>
      </c>
      <c r="F1464" s="6">
        <v>10</v>
      </c>
      <c r="G1464" s="6">
        <v>210</v>
      </c>
      <c r="H1464" s="8">
        <f t="shared" si="153"/>
        <v>1</v>
      </c>
      <c r="I1464" s="6">
        <f t="shared" si="154"/>
        <v>0</v>
      </c>
      <c r="J1464" s="8">
        <f t="shared" si="155"/>
        <v>0</v>
      </c>
      <c r="K1464" s="6">
        <f t="shared" si="152"/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s="6">
        <v>0</v>
      </c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6">
        <v>0</v>
      </c>
      <c r="AS1464" s="6">
        <v>0</v>
      </c>
      <c r="AT1464" s="6">
        <v>0</v>
      </c>
      <c r="AU1464" s="6">
        <v>0</v>
      </c>
      <c r="AV1464" s="6">
        <v>0</v>
      </c>
      <c r="AW1464" s="6">
        <v>0</v>
      </c>
      <c r="AX1464" s="6">
        <v>0</v>
      </c>
      <c r="AY1464" s="6">
        <v>0</v>
      </c>
      <c r="AZ1464" s="6">
        <v>0</v>
      </c>
      <c r="BA1464" s="6">
        <v>0</v>
      </c>
    </row>
    <row r="1465" spans="1:53" hidden="1" x14ac:dyDescent="0.25">
      <c r="A1465" s="6" t="s">
        <v>2966</v>
      </c>
      <c r="B1465" s="36">
        <v>46265</v>
      </c>
      <c r="C1465" s="6" t="s">
        <v>2980</v>
      </c>
      <c r="D1465" s="6" t="s">
        <v>3007</v>
      </c>
      <c r="E1465" s="13">
        <v>6446</v>
      </c>
      <c r="F1465" s="6">
        <v>10</v>
      </c>
      <c r="G1465" s="6">
        <v>210</v>
      </c>
      <c r="H1465" s="8">
        <f t="shared" si="153"/>
        <v>0.99523809523809526</v>
      </c>
      <c r="I1465" s="6">
        <f t="shared" si="154"/>
        <v>1</v>
      </c>
      <c r="J1465" s="8">
        <f t="shared" si="155"/>
        <v>0</v>
      </c>
      <c r="K1465" s="6">
        <f t="shared" si="152"/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1</v>
      </c>
      <c r="AA1465" s="6">
        <v>0</v>
      </c>
      <c r="AB1465" s="6">
        <v>0</v>
      </c>
      <c r="AC1465" s="6">
        <v>0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s="6">
        <v>0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6">
        <v>0</v>
      </c>
      <c r="AS1465" s="6">
        <v>0</v>
      </c>
      <c r="AT1465" s="6">
        <v>0</v>
      </c>
      <c r="AU1465" s="6">
        <v>0</v>
      </c>
      <c r="AV1465" s="6">
        <v>0</v>
      </c>
      <c r="AW1465" s="6">
        <v>0</v>
      </c>
      <c r="AX1465" s="6">
        <v>0</v>
      </c>
      <c r="AY1465" s="6">
        <v>0</v>
      </c>
      <c r="AZ1465" s="6">
        <v>0</v>
      </c>
      <c r="BA1465" s="6">
        <v>0</v>
      </c>
    </row>
    <row r="1466" spans="1:53" hidden="1" x14ac:dyDescent="0.25">
      <c r="A1466" s="6" t="s">
        <v>2966</v>
      </c>
      <c r="B1466" s="36">
        <v>46265</v>
      </c>
      <c r="C1466" s="6" t="s">
        <v>2980</v>
      </c>
      <c r="D1466" s="6" t="s">
        <v>3008</v>
      </c>
      <c r="E1466" s="13">
        <v>6366</v>
      </c>
      <c r="F1466" s="6">
        <v>3</v>
      </c>
      <c r="G1466" s="6">
        <v>63</v>
      </c>
      <c r="H1466" s="8">
        <f t="shared" si="153"/>
        <v>1</v>
      </c>
      <c r="I1466" s="6">
        <f t="shared" si="154"/>
        <v>0</v>
      </c>
      <c r="J1466" s="8">
        <f t="shared" si="155"/>
        <v>0</v>
      </c>
      <c r="K1466" s="6">
        <f t="shared" si="152"/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s="6">
        <v>0</v>
      </c>
      <c r="AM1466" s="6">
        <v>0</v>
      </c>
      <c r="AN1466" s="6">
        <v>0</v>
      </c>
      <c r="AO1466" s="6">
        <v>0</v>
      </c>
      <c r="AP1466" s="6">
        <v>0</v>
      </c>
      <c r="AQ1466" s="6">
        <v>0</v>
      </c>
      <c r="AR1466" s="6">
        <v>0</v>
      </c>
      <c r="AS1466" s="6">
        <v>0</v>
      </c>
      <c r="AT1466" s="6">
        <v>0</v>
      </c>
      <c r="AU1466" s="6">
        <v>0</v>
      </c>
      <c r="AV1466" s="6">
        <v>0</v>
      </c>
      <c r="AW1466" s="6">
        <v>0</v>
      </c>
      <c r="AX1466" s="6">
        <v>0</v>
      </c>
      <c r="AY1466" s="6">
        <v>0</v>
      </c>
      <c r="AZ1466" s="6">
        <v>0</v>
      </c>
      <c r="BA1466" s="6">
        <v>0</v>
      </c>
    </row>
    <row r="1467" spans="1:53" hidden="1" x14ac:dyDescent="0.25">
      <c r="A1467" s="6" t="s">
        <v>2966</v>
      </c>
      <c r="B1467" s="36">
        <v>46265</v>
      </c>
      <c r="C1467" s="6" t="s">
        <v>2980</v>
      </c>
      <c r="D1467" s="6" t="s">
        <v>3009</v>
      </c>
      <c r="E1467" s="13">
        <v>6366</v>
      </c>
      <c r="F1467" s="6">
        <v>11</v>
      </c>
      <c r="G1467" s="6">
        <v>231</v>
      </c>
      <c r="H1467" s="8">
        <f t="shared" si="153"/>
        <v>1</v>
      </c>
      <c r="I1467" s="6">
        <f t="shared" si="154"/>
        <v>0</v>
      </c>
      <c r="J1467" s="8">
        <f t="shared" si="155"/>
        <v>0</v>
      </c>
      <c r="K1467" s="6">
        <f t="shared" si="152"/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6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s="6">
        <v>0</v>
      </c>
      <c r="AM1467" s="6">
        <v>0</v>
      </c>
      <c r="AN1467" s="6">
        <v>0</v>
      </c>
      <c r="AO1467" s="6">
        <v>0</v>
      </c>
      <c r="AP1467" s="6">
        <v>0</v>
      </c>
      <c r="AQ1467" s="6">
        <v>0</v>
      </c>
      <c r="AR1467" s="6">
        <v>0</v>
      </c>
      <c r="AS1467" s="6">
        <v>0</v>
      </c>
      <c r="AT1467" s="6">
        <v>0</v>
      </c>
      <c r="AU1467" s="6">
        <v>0</v>
      </c>
      <c r="AV1467" s="6">
        <v>0</v>
      </c>
      <c r="AW1467" s="6">
        <v>0</v>
      </c>
      <c r="AX1467" s="6">
        <v>0</v>
      </c>
      <c r="AY1467" s="6">
        <v>0</v>
      </c>
      <c r="AZ1467" s="6">
        <v>0</v>
      </c>
      <c r="BA1467" s="6">
        <v>0</v>
      </c>
    </row>
    <row r="1468" spans="1:53" hidden="1" x14ac:dyDescent="0.25">
      <c r="A1468" s="6" t="s">
        <v>2966</v>
      </c>
      <c r="B1468" s="36">
        <v>46265</v>
      </c>
      <c r="C1468" s="6" t="s">
        <v>2980</v>
      </c>
      <c r="D1468" s="6" t="s">
        <v>3009</v>
      </c>
      <c r="E1468" s="13">
        <v>6446</v>
      </c>
      <c r="F1468" s="6">
        <v>11</v>
      </c>
      <c r="G1468" s="6">
        <v>231</v>
      </c>
      <c r="H1468" s="8">
        <f t="shared" si="153"/>
        <v>0.99567099567099571</v>
      </c>
      <c r="I1468" s="6">
        <f t="shared" si="154"/>
        <v>1</v>
      </c>
      <c r="J1468" s="8">
        <f t="shared" si="155"/>
        <v>0</v>
      </c>
      <c r="K1468" s="6">
        <f t="shared" si="152"/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6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6">
        <v>0</v>
      </c>
      <c r="AL1468" s="6">
        <v>0</v>
      </c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6">
        <v>0</v>
      </c>
      <c r="AS1468" s="6">
        <v>0</v>
      </c>
      <c r="AT1468" s="6">
        <v>1</v>
      </c>
      <c r="AU1468" s="6">
        <v>0</v>
      </c>
      <c r="AV1468" s="6">
        <v>0</v>
      </c>
      <c r="AW1468" s="6">
        <v>0</v>
      </c>
      <c r="AX1468" s="6">
        <v>0</v>
      </c>
      <c r="AY1468" s="6">
        <v>0</v>
      </c>
      <c r="AZ1468" s="6">
        <v>0</v>
      </c>
      <c r="BA1468" s="6">
        <v>0</v>
      </c>
    </row>
    <row r="1469" spans="1:53" hidden="1" x14ac:dyDescent="0.25">
      <c r="A1469" s="6" t="s">
        <v>2966</v>
      </c>
      <c r="B1469" s="36">
        <v>46265</v>
      </c>
      <c r="C1469" s="6" t="s">
        <v>2980</v>
      </c>
      <c r="D1469" s="6" t="s">
        <v>3010</v>
      </c>
      <c r="E1469" s="13">
        <v>6366</v>
      </c>
      <c r="F1469" s="6">
        <v>5</v>
      </c>
      <c r="G1469" s="6">
        <v>105</v>
      </c>
      <c r="H1469" s="8">
        <f t="shared" si="153"/>
        <v>1</v>
      </c>
      <c r="I1469" s="6">
        <f t="shared" si="154"/>
        <v>0</v>
      </c>
      <c r="J1469" s="8">
        <f t="shared" si="155"/>
        <v>0</v>
      </c>
      <c r="K1469" s="6">
        <f t="shared" si="152"/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6">
        <v>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6">
        <v>0</v>
      </c>
      <c r="AS1469" s="6">
        <v>0</v>
      </c>
      <c r="AT1469" s="6">
        <v>0</v>
      </c>
      <c r="AU1469" s="6">
        <v>0</v>
      </c>
      <c r="AV1469" s="6">
        <v>0</v>
      </c>
      <c r="AW1469" s="6">
        <v>0</v>
      </c>
      <c r="AX1469" s="6">
        <v>0</v>
      </c>
      <c r="AY1469" s="6">
        <v>0</v>
      </c>
      <c r="AZ1469" s="6">
        <v>0</v>
      </c>
      <c r="BA1469" s="6">
        <v>0</v>
      </c>
    </row>
    <row r="1470" spans="1:53" hidden="1" x14ac:dyDescent="0.25">
      <c r="A1470" s="6" t="s">
        <v>2966</v>
      </c>
      <c r="B1470" s="36">
        <v>46265</v>
      </c>
      <c r="C1470" s="6" t="s">
        <v>2980</v>
      </c>
      <c r="D1470" s="6" t="s">
        <v>3010</v>
      </c>
      <c r="E1470" s="13">
        <v>6446</v>
      </c>
      <c r="F1470" s="6">
        <v>5</v>
      </c>
      <c r="G1470" s="6">
        <v>105</v>
      </c>
      <c r="H1470" s="8">
        <f t="shared" si="153"/>
        <v>1</v>
      </c>
      <c r="I1470" s="6">
        <f t="shared" si="154"/>
        <v>0</v>
      </c>
      <c r="J1470" s="8">
        <f t="shared" si="155"/>
        <v>0</v>
      </c>
      <c r="K1470" s="6">
        <f t="shared" si="152"/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0</v>
      </c>
      <c r="AM1470" s="6">
        <v>0</v>
      </c>
      <c r="AN1470" s="6">
        <v>0</v>
      </c>
      <c r="AO1470" s="6">
        <v>0</v>
      </c>
      <c r="AP1470" s="6">
        <v>0</v>
      </c>
      <c r="AQ1470" s="6">
        <v>0</v>
      </c>
      <c r="AR1470" s="6">
        <v>0</v>
      </c>
      <c r="AS1470" s="6">
        <v>0</v>
      </c>
      <c r="AT1470" s="6">
        <v>0</v>
      </c>
      <c r="AU1470" s="6">
        <v>0</v>
      </c>
      <c r="AV1470" s="6">
        <v>0</v>
      </c>
      <c r="AW1470" s="6">
        <v>0</v>
      </c>
      <c r="AX1470" s="6">
        <v>0</v>
      </c>
      <c r="AY1470" s="6">
        <v>0</v>
      </c>
      <c r="AZ1470" s="6">
        <v>0</v>
      </c>
      <c r="BA1470" s="6">
        <v>0</v>
      </c>
    </row>
    <row r="1471" spans="1:53" hidden="1" x14ac:dyDescent="0.25">
      <c r="A1471" s="6" t="s">
        <v>2966</v>
      </c>
      <c r="B1471" s="36">
        <v>46265</v>
      </c>
      <c r="C1471" s="6" t="s">
        <v>2980</v>
      </c>
      <c r="D1471" s="6" t="s">
        <v>3011</v>
      </c>
      <c r="E1471" s="13">
        <v>6366</v>
      </c>
      <c r="F1471" s="6">
        <v>12</v>
      </c>
      <c r="G1471" s="6">
        <v>252</v>
      </c>
      <c r="H1471" s="8">
        <f t="shared" si="153"/>
        <v>1</v>
      </c>
      <c r="I1471" s="6">
        <f t="shared" si="154"/>
        <v>0</v>
      </c>
      <c r="J1471" s="8">
        <f t="shared" si="155"/>
        <v>0</v>
      </c>
      <c r="K1471" s="6">
        <f t="shared" si="152"/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s="6">
        <v>0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s="6">
        <v>0</v>
      </c>
      <c r="AT1471" s="6">
        <v>0</v>
      </c>
      <c r="AU1471" s="6">
        <v>0</v>
      </c>
      <c r="AV1471" s="6">
        <v>0</v>
      </c>
      <c r="AW1471" s="6">
        <v>0</v>
      </c>
      <c r="AX1471" s="6">
        <v>0</v>
      </c>
      <c r="AY1471" s="6">
        <v>0</v>
      </c>
      <c r="AZ1471" s="6">
        <v>0</v>
      </c>
      <c r="BA1471" s="6">
        <v>0</v>
      </c>
    </row>
    <row r="1472" spans="1:53" hidden="1" x14ac:dyDescent="0.25">
      <c r="A1472" s="6" t="s">
        <v>2966</v>
      </c>
      <c r="B1472" s="36">
        <v>46265</v>
      </c>
      <c r="C1472" s="6" t="s">
        <v>2980</v>
      </c>
      <c r="D1472" s="6" t="s">
        <v>3011</v>
      </c>
      <c r="E1472" s="13">
        <v>6446</v>
      </c>
      <c r="F1472" s="6">
        <v>12</v>
      </c>
      <c r="G1472" s="6">
        <v>252</v>
      </c>
      <c r="H1472" s="8">
        <f t="shared" si="153"/>
        <v>0.99603174603174605</v>
      </c>
      <c r="I1472" s="6">
        <f t="shared" si="154"/>
        <v>1</v>
      </c>
      <c r="J1472" s="8">
        <f t="shared" si="155"/>
        <v>0</v>
      </c>
      <c r="K1472" s="6">
        <f t="shared" si="152"/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1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6">
        <v>0</v>
      </c>
      <c r="AL1472" s="6">
        <v>0</v>
      </c>
      <c r="AM1472" s="6">
        <v>0</v>
      </c>
      <c r="AN1472" s="6">
        <v>0</v>
      </c>
      <c r="AO1472" s="6">
        <v>0</v>
      </c>
      <c r="AP1472" s="6">
        <v>0</v>
      </c>
      <c r="AQ1472" s="6">
        <v>0</v>
      </c>
      <c r="AR1472" s="6">
        <v>0</v>
      </c>
      <c r="AS1472" s="6">
        <v>0</v>
      </c>
      <c r="AT1472" s="6">
        <v>0</v>
      </c>
      <c r="AU1472" s="6">
        <v>0</v>
      </c>
      <c r="AV1472" s="6">
        <v>0</v>
      </c>
      <c r="AW1472" s="6">
        <v>0</v>
      </c>
      <c r="AX1472" s="6">
        <v>0</v>
      </c>
      <c r="AY1472" s="6">
        <v>0</v>
      </c>
      <c r="AZ1472" s="6">
        <v>0</v>
      </c>
      <c r="BA1472" s="6">
        <v>0</v>
      </c>
    </row>
    <row r="1473" spans="1:53" hidden="1" x14ac:dyDescent="0.25">
      <c r="A1473" s="6" t="s">
        <v>2966</v>
      </c>
      <c r="B1473" s="36">
        <v>46265</v>
      </c>
      <c r="C1473" s="6" t="s">
        <v>2980</v>
      </c>
      <c r="D1473" s="6" t="s">
        <v>3012</v>
      </c>
      <c r="E1473" s="13">
        <v>6366</v>
      </c>
      <c r="F1473" s="6">
        <v>11</v>
      </c>
      <c r="G1473" s="6">
        <v>231</v>
      </c>
      <c r="H1473" s="8">
        <f t="shared" si="153"/>
        <v>1</v>
      </c>
      <c r="I1473" s="6">
        <f t="shared" si="154"/>
        <v>0</v>
      </c>
      <c r="J1473" s="8">
        <f t="shared" si="155"/>
        <v>0</v>
      </c>
      <c r="K1473" s="6">
        <f t="shared" si="152"/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6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s="6">
        <v>0</v>
      </c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6">
        <v>0</v>
      </c>
      <c r="AS1473" s="6">
        <v>0</v>
      </c>
      <c r="AT1473" s="6">
        <v>0</v>
      </c>
      <c r="AU1473" s="6">
        <v>0</v>
      </c>
      <c r="AV1473" s="6">
        <v>0</v>
      </c>
      <c r="AW1473" s="6">
        <v>0</v>
      </c>
      <c r="AX1473" s="6">
        <v>0</v>
      </c>
      <c r="AY1473" s="6">
        <v>0</v>
      </c>
      <c r="AZ1473" s="6">
        <v>0</v>
      </c>
      <c r="BA1473" s="6">
        <v>0</v>
      </c>
    </row>
    <row r="1474" spans="1:53" hidden="1" x14ac:dyDescent="0.25">
      <c r="A1474" s="6" t="s">
        <v>2966</v>
      </c>
      <c r="B1474" s="36">
        <v>46265</v>
      </c>
      <c r="C1474" s="6" t="s">
        <v>2980</v>
      </c>
      <c r="D1474" s="6" t="s">
        <v>3012</v>
      </c>
      <c r="E1474" s="13">
        <v>6446</v>
      </c>
      <c r="F1474" s="6">
        <v>11</v>
      </c>
      <c r="G1474" s="6">
        <v>231</v>
      </c>
      <c r="H1474" s="8">
        <f t="shared" si="153"/>
        <v>0.97835497835497831</v>
      </c>
      <c r="I1474" s="6">
        <f t="shared" si="154"/>
        <v>5</v>
      </c>
      <c r="J1474" s="8">
        <f t="shared" si="155"/>
        <v>0</v>
      </c>
      <c r="K1474" s="6">
        <f t="shared" ref="K1474:K1537" si="156">SUM(L1474:U1474)</f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1</v>
      </c>
      <c r="AC1474" s="6">
        <v>0</v>
      </c>
      <c r="AD1474" s="6">
        <v>0</v>
      </c>
      <c r="AE1474" s="6">
        <v>0</v>
      </c>
      <c r="AF1474" s="6">
        <v>0</v>
      </c>
      <c r="AG1474" s="6">
        <v>0</v>
      </c>
      <c r="AH1474" s="6">
        <v>1</v>
      </c>
      <c r="AI1474" s="6">
        <v>0</v>
      </c>
      <c r="AJ1474" s="6">
        <v>0</v>
      </c>
      <c r="AK1474" s="6">
        <v>0</v>
      </c>
      <c r="AL1474" s="6">
        <v>0</v>
      </c>
      <c r="AM1474" s="6">
        <v>0</v>
      </c>
      <c r="AN1474" s="6">
        <v>2</v>
      </c>
      <c r="AO1474" s="6">
        <v>0</v>
      </c>
      <c r="AP1474" s="6">
        <v>1</v>
      </c>
      <c r="AQ1474" s="6">
        <v>0</v>
      </c>
      <c r="AR1474" s="6">
        <v>0</v>
      </c>
      <c r="AS1474" s="6">
        <v>0</v>
      </c>
      <c r="AT1474" s="6">
        <v>0</v>
      </c>
      <c r="AU1474" s="6">
        <v>0</v>
      </c>
      <c r="AV1474" s="6">
        <v>0</v>
      </c>
      <c r="AW1474" s="6">
        <v>0</v>
      </c>
      <c r="AX1474" s="6">
        <v>0</v>
      </c>
      <c r="AY1474" s="6">
        <v>0</v>
      </c>
      <c r="AZ1474" s="6">
        <v>0</v>
      </c>
      <c r="BA1474" s="6">
        <v>0</v>
      </c>
    </row>
    <row r="1475" spans="1:53" hidden="1" x14ac:dyDescent="0.25">
      <c r="A1475" s="6" t="s">
        <v>2966</v>
      </c>
      <c r="B1475" s="36">
        <v>46265</v>
      </c>
      <c r="C1475" s="6" t="s">
        <v>2980</v>
      </c>
      <c r="D1475" s="6" t="s">
        <v>3013</v>
      </c>
      <c r="E1475" s="13">
        <v>6366</v>
      </c>
      <c r="F1475" s="6">
        <v>1</v>
      </c>
      <c r="G1475" s="6">
        <v>21</v>
      </c>
      <c r="H1475" s="8">
        <f t="shared" si="153"/>
        <v>1</v>
      </c>
      <c r="I1475" s="6">
        <f t="shared" si="154"/>
        <v>0</v>
      </c>
      <c r="J1475" s="8">
        <f t="shared" si="155"/>
        <v>0</v>
      </c>
      <c r="K1475" s="6">
        <f t="shared" si="156"/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0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6">
        <v>0</v>
      </c>
      <c r="AS1475" s="6">
        <v>0</v>
      </c>
      <c r="AT1475" s="6">
        <v>0</v>
      </c>
      <c r="AU1475" s="6">
        <v>0</v>
      </c>
      <c r="AV1475" s="6">
        <v>0</v>
      </c>
      <c r="AW1475" s="6">
        <v>0</v>
      </c>
      <c r="AX1475" s="6">
        <v>0</v>
      </c>
      <c r="AY1475" s="6">
        <v>0</v>
      </c>
      <c r="AZ1475" s="6">
        <v>0</v>
      </c>
      <c r="BA1475" s="6">
        <v>0</v>
      </c>
    </row>
    <row r="1476" spans="1:53" hidden="1" x14ac:dyDescent="0.25">
      <c r="A1476" s="6" t="s">
        <v>2966</v>
      </c>
      <c r="B1476" s="36">
        <v>46265</v>
      </c>
      <c r="C1476" s="6" t="s">
        <v>2980</v>
      </c>
      <c r="D1476" s="6" t="s">
        <v>3013</v>
      </c>
      <c r="E1476" s="13">
        <v>6446</v>
      </c>
      <c r="F1476" s="6">
        <v>1</v>
      </c>
      <c r="G1476" s="6">
        <v>21</v>
      </c>
      <c r="H1476" s="8">
        <f t="shared" si="153"/>
        <v>1</v>
      </c>
      <c r="I1476" s="6">
        <f t="shared" si="154"/>
        <v>0</v>
      </c>
      <c r="J1476" s="8">
        <f t="shared" si="155"/>
        <v>0</v>
      </c>
      <c r="K1476" s="6">
        <f t="shared" si="156"/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  <c r="AK1476" s="6">
        <v>0</v>
      </c>
      <c r="AL1476" s="6">
        <v>0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6">
        <v>0</v>
      </c>
      <c r="AS1476" s="6">
        <v>0</v>
      </c>
      <c r="AT1476" s="6">
        <v>0</v>
      </c>
      <c r="AU1476" s="6">
        <v>0</v>
      </c>
      <c r="AV1476" s="6">
        <v>0</v>
      </c>
      <c r="AW1476" s="6">
        <v>0</v>
      </c>
      <c r="AX1476" s="6">
        <v>0</v>
      </c>
      <c r="AY1476" s="6">
        <v>0</v>
      </c>
      <c r="AZ1476" s="6">
        <v>0</v>
      </c>
      <c r="BA1476" s="6">
        <v>0</v>
      </c>
    </row>
    <row r="1477" spans="1:53" hidden="1" x14ac:dyDescent="0.25">
      <c r="A1477" s="6" t="s">
        <v>2966</v>
      </c>
      <c r="B1477" s="36">
        <v>46265</v>
      </c>
      <c r="C1477" s="6" t="s">
        <v>2980</v>
      </c>
      <c r="D1477" s="6" t="s">
        <v>3014</v>
      </c>
      <c r="E1477" s="13">
        <v>6366</v>
      </c>
      <c r="F1477" s="6">
        <v>7</v>
      </c>
      <c r="G1477" s="6">
        <v>147</v>
      </c>
      <c r="H1477" s="8">
        <f t="shared" si="153"/>
        <v>1</v>
      </c>
      <c r="I1477" s="6">
        <f t="shared" si="154"/>
        <v>0</v>
      </c>
      <c r="J1477" s="8">
        <f t="shared" si="155"/>
        <v>0</v>
      </c>
      <c r="K1477" s="6">
        <f t="shared" si="156"/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s="6">
        <v>0</v>
      </c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6">
        <v>0</v>
      </c>
      <c r="AS1477" s="6">
        <v>0</v>
      </c>
      <c r="AT1477" s="6">
        <v>0</v>
      </c>
      <c r="AU1477" s="6">
        <v>0</v>
      </c>
      <c r="AV1477" s="6">
        <v>0</v>
      </c>
      <c r="AW1477" s="6">
        <v>0</v>
      </c>
      <c r="AX1477" s="6">
        <v>0</v>
      </c>
      <c r="AY1477" s="6">
        <v>0</v>
      </c>
      <c r="AZ1477" s="6">
        <v>0</v>
      </c>
      <c r="BA1477" s="6">
        <v>0</v>
      </c>
    </row>
    <row r="1478" spans="1:53" hidden="1" x14ac:dyDescent="0.25">
      <c r="A1478" s="6" t="s">
        <v>2966</v>
      </c>
      <c r="B1478" s="36">
        <v>46265</v>
      </c>
      <c r="C1478" s="6" t="s">
        <v>2980</v>
      </c>
      <c r="D1478" s="6" t="s">
        <v>3014</v>
      </c>
      <c r="E1478" s="13">
        <v>6446</v>
      </c>
      <c r="F1478" s="6">
        <v>7</v>
      </c>
      <c r="G1478" s="6">
        <v>147</v>
      </c>
      <c r="H1478" s="8">
        <f t="shared" si="153"/>
        <v>0.99319727891156462</v>
      </c>
      <c r="I1478" s="6">
        <f t="shared" si="154"/>
        <v>1</v>
      </c>
      <c r="J1478" s="8">
        <f t="shared" si="155"/>
        <v>0</v>
      </c>
      <c r="K1478" s="6">
        <f t="shared" si="156"/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s="6">
        <v>1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6">
        <v>0</v>
      </c>
      <c r="AS1478" s="6">
        <v>0</v>
      </c>
      <c r="AT1478" s="6">
        <v>0</v>
      </c>
      <c r="AU1478" s="6">
        <v>0</v>
      </c>
      <c r="AV1478" s="6">
        <v>0</v>
      </c>
      <c r="AW1478" s="6">
        <v>0</v>
      </c>
      <c r="AX1478" s="6">
        <v>0</v>
      </c>
      <c r="AY1478" s="6">
        <v>0</v>
      </c>
      <c r="AZ1478" s="6">
        <v>0</v>
      </c>
      <c r="BA1478" s="6">
        <v>0</v>
      </c>
    </row>
    <row r="1479" spans="1:53" hidden="1" x14ac:dyDescent="0.25">
      <c r="A1479" s="6" t="s">
        <v>2966</v>
      </c>
      <c r="B1479" s="36">
        <v>46265</v>
      </c>
      <c r="C1479" s="6" t="s">
        <v>2980</v>
      </c>
      <c r="D1479" s="6" t="s">
        <v>3015</v>
      </c>
      <c r="E1479" s="13">
        <v>6366</v>
      </c>
      <c r="F1479" s="6">
        <v>2</v>
      </c>
      <c r="G1479" s="6">
        <v>42</v>
      </c>
      <c r="H1479" s="8">
        <f t="shared" si="153"/>
        <v>1</v>
      </c>
      <c r="I1479" s="6">
        <f t="shared" si="154"/>
        <v>0</v>
      </c>
      <c r="J1479" s="8">
        <f t="shared" si="155"/>
        <v>0</v>
      </c>
      <c r="K1479" s="6">
        <f t="shared" si="156"/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s="6">
        <v>0</v>
      </c>
      <c r="AS1479" s="6">
        <v>0</v>
      </c>
      <c r="AT1479" s="6">
        <v>0</v>
      </c>
      <c r="AU1479" s="6">
        <v>0</v>
      </c>
      <c r="AV1479" s="6">
        <v>0</v>
      </c>
      <c r="AW1479" s="6">
        <v>0</v>
      </c>
      <c r="AX1479" s="6">
        <v>0</v>
      </c>
      <c r="AY1479" s="6">
        <v>0</v>
      </c>
      <c r="AZ1479" s="6">
        <v>0</v>
      </c>
      <c r="BA1479" s="6">
        <v>0</v>
      </c>
    </row>
    <row r="1480" spans="1:53" hidden="1" x14ac:dyDescent="0.25">
      <c r="A1480" s="6" t="s">
        <v>2966</v>
      </c>
      <c r="B1480" s="36">
        <v>46265</v>
      </c>
      <c r="C1480" s="6" t="s">
        <v>2980</v>
      </c>
      <c r="D1480" s="6" t="s">
        <v>3015</v>
      </c>
      <c r="E1480" s="13">
        <v>6446</v>
      </c>
      <c r="F1480" s="6">
        <v>2</v>
      </c>
      <c r="G1480" s="6">
        <v>42</v>
      </c>
      <c r="H1480" s="8">
        <f t="shared" si="153"/>
        <v>0.97619047619047616</v>
      </c>
      <c r="I1480" s="6">
        <f t="shared" si="154"/>
        <v>1</v>
      </c>
      <c r="J1480" s="8">
        <f t="shared" si="155"/>
        <v>0</v>
      </c>
      <c r="K1480" s="6">
        <f t="shared" si="156"/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0</v>
      </c>
      <c r="AP1480" s="6">
        <v>0</v>
      </c>
      <c r="AQ1480" s="6">
        <v>1</v>
      </c>
      <c r="AR1480" s="6">
        <v>0</v>
      </c>
      <c r="AS1480" s="6">
        <v>0</v>
      </c>
      <c r="AT1480" s="6">
        <v>0</v>
      </c>
      <c r="AU1480" s="6">
        <v>0</v>
      </c>
      <c r="AV1480" s="6">
        <v>0</v>
      </c>
      <c r="AW1480" s="6">
        <v>0</v>
      </c>
      <c r="AX1480" s="6">
        <v>0</v>
      </c>
      <c r="AY1480" s="6">
        <v>0</v>
      </c>
      <c r="AZ1480" s="6">
        <v>0</v>
      </c>
      <c r="BA1480" s="6">
        <v>0</v>
      </c>
    </row>
    <row r="1481" spans="1:53" hidden="1" x14ac:dyDescent="0.25">
      <c r="A1481" s="6" t="s">
        <v>2966</v>
      </c>
      <c r="B1481" s="36">
        <v>46265</v>
      </c>
      <c r="C1481" s="6" t="s">
        <v>2980</v>
      </c>
      <c r="D1481" s="6" t="s">
        <v>3016</v>
      </c>
      <c r="E1481" s="13">
        <v>6366</v>
      </c>
      <c r="F1481" s="6">
        <v>4</v>
      </c>
      <c r="G1481" s="6">
        <v>84</v>
      </c>
      <c r="H1481" s="8">
        <f t="shared" si="153"/>
        <v>1</v>
      </c>
      <c r="I1481" s="6">
        <f t="shared" si="154"/>
        <v>0</v>
      </c>
      <c r="J1481" s="8">
        <f t="shared" si="155"/>
        <v>0</v>
      </c>
      <c r="K1481" s="6">
        <f t="shared" si="156"/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6">
        <v>0</v>
      </c>
      <c r="AL1481" s="6">
        <v>0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>
        <v>0</v>
      </c>
      <c r="AV1481" s="6">
        <v>0</v>
      </c>
      <c r="AW1481" s="6">
        <v>0</v>
      </c>
      <c r="AX1481" s="6">
        <v>0</v>
      </c>
      <c r="AY1481" s="6">
        <v>0</v>
      </c>
      <c r="AZ1481" s="6">
        <v>0</v>
      </c>
      <c r="BA1481" s="6">
        <v>0</v>
      </c>
    </row>
    <row r="1482" spans="1:53" hidden="1" x14ac:dyDescent="0.25">
      <c r="A1482" s="6" t="s">
        <v>2966</v>
      </c>
      <c r="B1482" s="36">
        <v>46265</v>
      </c>
      <c r="C1482" s="6" t="s">
        <v>2980</v>
      </c>
      <c r="D1482" s="6" t="s">
        <v>3016</v>
      </c>
      <c r="E1482" s="13">
        <v>6446</v>
      </c>
      <c r="F1482" s="6">
        <v>4</v>
      </c>
      <c r="G1482" s="6">
        <v>84</v>
      </c>
      <c r="H1482" s="8">
        <f t="shared" si="153"/>
        <v>0.9642857142857143</v>
      </c>
      <c r="I1482" s="6">
        <f t="shared" si="154"/>
        <v>3</v>
      </c>
      <c r="J1482" s="8">
        <f t="shared" si="155"/>
        <v>3.5714285714285712E-2</v>
      </c>
      <c r="K1482" s="6">
        <f t="shared" si="156"/>
        <v>3</v>
      </c>
      <c r="L1482" s="6">
        <v>3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6">
        <v>0</v>
      </c>
      <c r="AL1482" s="6">
        <v>0</v>
      </c>
      <c r="AM1482" s="6">
        <v>0</v>
      </c>
      <c r="AN1482" s="6">
        <v>0</v>
      </c>
      <c r="AO1482" s="6">
        <v>0</v>
      </c>
      <c r="AP1482" s="6">
        <v>0</v>
      </c>
      <c r="AQ1482" s="6">
        <v>0</v>
      </c>
      <c r="AR1482" s="6">
        <v>0</v>
      </c>
      <c r="AS1482" s="6">
        <v>0</v>
      </c>
      <c r="AT1482" s="6">
        <v>0</v>
      </c>
      <c r="AU1482" s="6">
        <v>0</v>
      </c>
      <c r="AV1482" s="6">
        <v>0</v>
      </c>
      <c r="AW1482" s="6">
        <v>0</v>
      </c>
      <c r="AX1482" s="6">
        <v>0</v>
      </c>
      <c r="AY1482" s="6">
        <v>0</v>
      </c>
      <c r="AZ1482" s="6">
        <v>0</v>
      </c>
      <c r="BA1482" s="6">
        <v>0</v>
      </c>
    </row>
    <row r="1483" spans="1:53" hidden="1" x14ac:dyDescent="0.25">
      <c r="A1483" s="6" t="s">
        <v>2966</v>
      </c>
      <c r="B1483" s="36">
        <v>46265</v>
      </c>
      <c r="C1483" s="6" t="s">
        <v>2980</v>
      </c>
      <c r="D1483" s="6" t="s">
        <v>3017</v>
      </c>
      <c r="E1483" s="13">
        <v>6366</v>
      </c>
      <c r="F1483" s="6">
        <v>2</v>
      </c>
      <c r="G1483" s="6">
        <v>42</v>
      </c>
      <c r="H1483" s="8">
        <f t="shared" si="153"/>
        <v>1</v>
      </c>
      <c r="I1483" s="6">
        <f t="shared" si="154"/>
        <v>0</v>
      </c>
      <c r="J1483" s="8">
        <f t="shared" si="155"/>
        <v>0</v>
      </c>
      <c r="K1483" s="6">
        <f t="shared" si="156"/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0</v>
      </c>
      <c r="AD1483" s="6">
        <v>0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  <c r="AK1483" s="6">
        <v>0</v>
      </c>
      <c r="AL1483" s="6">
        <v>0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  <c r="AV1483" s="6">
        <v>0</v>
      </c>
      <c r="AW1483" s="6">
        <v>0</v>
      </c>
      <c r="AX1483" s="6">
        <v>0</v>
      </c>
      <c r="AY1483" s="6">
        <v>0</v>
      </c>
      <c r="AZ1483" s="6">
        <v>0</v>
      </c>
      <c r="BA1483" s="6">
        <v>0</v>
      </c>
    </row>
    <row r="1484" spans="1:53" hidden="1" x14ac:dyDescent="0.25">
      <c r="A1484" s="6" t="s">
        <v>2966</v>
      </c>
      <c r="B1484" s="36">
        <v>46265</v>
      </c>
      <c r="C1484" s="6" t="s">
        <v>2980</v>
      </c>
      <c r="D1484" s="6" t="s">
        <v>3017</v>
      </c>
      <c r="E1484" s="13">
        <v>6446</v>
      </c>
      <c r="F1484" s="6">
        <v>2</v>
      </c>
      <c r="G1484" s="6">
        <v>42</v>
      </c>
      <c r="H1484" s="8">
        <f t="shared" si="153"/>
        <v>1</v>
      </c>
      <c r="I1484" s="6">
        <f t="shared" si="154"/>
        <v>0</v>
      </c>
      <c r="J1484" s="8">
        <f t="shared" si="155"/>
        <v>0</v>
      </c>
      <c r="K1484" s="6">
        <f t="shared" si="156"/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6">
        <v>0</v>
      </c>
      <c r="AS1484" s="6">
        <v>0</v>
      </c>
      <c r="AT1484" s="6">
        <v>0</v>
      </c>
      <c r="AU1484" s="6">
        <v>0</v>
      </c>
      <c r="AV1484" s="6">
        <v>0</v>
      </c>
      <c r="AW1484" s="6">
        <v>0</v>
      </c>
      <c r="AX1484" s="6">
        <v>0</v>
      </c>
      <c r="AY1484" s="6">
        <v>0</v>
      </c>
      <c r="AZ1484" s="6">
        <v>0</v>
      </c>
      <c r="BA1484" s="6">
        <v>0</v>
      </c>
    </row>
    <row r="1485" spans="1:53" hidden="1" x14ac:dyDescent="0.25">
      <c r="A1485" s="6" t="s">
        <v>2966</v>
      </c>
      <c r="B1485" s="36">
        <v>46265</v>
      </c>
      <c r="C1485" s="6" t="s">
        <v>2980</v>
      </c>
      <c r="D1485" s="6" t="s">
        <v>3019</v>
      </c>
      <c r="E1485" s="13">
        <v>6366</v>
      </c>
      <c r="F1485" s="6">
        <v>1</v>
      </c>
      <c r="G1485" s="6">
        <v>21</v>
      </c>
      <c r="H1485" s="8">
        <f t="shared" si="153"/>
        <v>1</v>
      </c>
      <c r="I1485" s="6">
        <f t="shared" si="154"/>
        <v>0</v>
      </c>
      <c r="J1485" s="8">
        <f t="shared" si="155"/>
        <v>0</v>
      </c>
      <c r="K1485" s="6">
        <f t="shared" si="156"/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6">
        <v>0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  <c r="AV1485" s="6">
        <v>0</v>
      </c>
      <c r="AW1485" s="6">
        <v>0</v>
      </c>
      <c r="AX1485" s="6">
        <v>0</v>
      </c>
      <c r="AY1485" s="6">
        <v>0</v>
      </c>
      <c r="AZ1485" s="6">
        <v>0</v>
      </c>
      <c r="BA1485" s="6">
        <v>0</v>
      </c>
    </row>
    <row r="1486" spans="1:53" hidden="1" x14ac:dyDescent="0.25">
      <c r="A1486" s="6" t="s">
        <v>2966</v>
      </c>
      <c r="B1486" s="36">
        <v>46265</v>
      </c>
      <c r="C1486" s="6" t="s">
        <v>2980</v>
      </c>
      <c r="D1486" s="6" t="s">
        <v>3019</v>
      </c>
      <c r="E1486" s="13">
        <v>6446</v>
      </c>
      <c r="F1486" s="6">
        <v>1</v>
      </c>
      <c r="G1486" s="6">
        <v>21</v>
      </c>
      <c r="H1486" s="8">
        <f t="shared" si="153"/>
        <v>1</v>
      </c>
      <c r="I1486" s="6">
        <f t="shared" si="154"/>
        <v>0</v>
      </c>
      <c r="J1486" s="8">
        <f t="shared" si="155"/>
        <v>0</v>
      </c>
      <c r="K1486" s="6">
        <f t="shared" si="156"/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0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6">
        <v>0</v>
      </c>
      <c r="AK1486" s="6">
        <v>0</v>
      </c>
      <c r="AL1486" s="6">
        <v>0</v>
      </c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6">
        <v>0</v>
      </c>
      <c r="AS1486" s="6">
        <v>0</v>
      </c>
      <c r="AT1486" s="6">
        <v>0</v>
      </c>
      <c r="AU1486" s="6">
        <v>0</v>
      </c>
      <c r="AV1486" s="6">
        <v>0</v>
      </c>
      <c r="AW1486" s="6">
        <v>0</v>
      </c>
      <c r="AX1486" s="6">
        <v>0</v>
      </c>
      <c r="AY1486" s="6">
        <v>0</v>
      </c>
      <c r="AZ1486" s="6">
        <v>0</v>
      </c>
      <c r="BA1486" s="6">
        <v>0</v>
      </c>
    </row>
    <row r="1487" spans="1:53" hidden="1" x14ac:dyDescent="0.25">
      <c r="A1487" s="6" t="s">
        <v>2966</v>
      </c>
      <c r="B1487" s="36">
        <v>46265</v>
      </c>
      <c r="C1487" s="6" t="s">
        <v>2980</v>
      </c>
      <c r="D1487" s="6" t="s">
        <v>3020</v>
      </c>
      <c r="E1487" s="13">
        <v>6366</v>
      </c>
      <c r="F1487" s="6">
        <v>1</v>
      </c>
      <c r="G1487" s="6">
        <v>21</v>
      </c>
      <c r="H1487" s="8">
        <f t="shared" si="153"/>
        <v>1</v>
      </c>
      <c r="I1487" s="6">
        <f t="shared" si="154"/>
        <v>0</v>
      </c>
      <c r="J1487" s="8">
        <f t="shared" si="155"/>
        <v>0</v>
      </c>
      <c r="K1487" s="6">
        <f t="shared" si="156"/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6">
        <v>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  <c r="AK1487" s="6">
        <v>0</v>
      </c>
      <c r="AL1487" s="6">
        <v>0</v>
      </c>
      <c r="AM1487" s="6">
        <v>0</v>
      </c>
      <c r="AN1487" s="6">
        <v>0</v>
      </c>
      <c r="AO1487" s="6">
        <v>0</v>
      </c>
      <c r="AP1487" s="6">
        <v>0</v>
      </c>
      <c r="AQ1487" s="6">
        <v>0</v>
      </c>
      <c r="AR1487" s="6">
        <v>0</v>
      </c>
      <c r="AS1487" s="6">
        <v>0</v>
      </c>
      <c r="AT1487" s="6">
        <v>0</v>
      </c>
      <c r="AU1487" s="6">
        <v>0</v>
      </c>
      <c r="AV1487" s="6">
        <v>0</v>
      </c>
      <c r="AW1487" s="6">
        <v>0</v>
      </c>
      <c r="AX1487" s="6">
        <v>0</v>
      </c>
      <c r="AY1487" s="6">
        <v>0</v>
      </c>
      <c r="AZ1487" s="6">
        <v>0</v>
      </c>
      <c r="BA1487" s="6">
        <v>0</v>
      </c>
    </row>
    <row r="1488" spans="1:53" hidden="1" x14ac:dyDescent="0.25">
      <c r="A1488" s="6" t="s">
        <v>2966</v>
      </c>
      <c r="B1488" s="36">
        <v>46265</v>
      </c>
      <c r="C1488" s="6" t="s">
        <v>2980</v>
      </c>
      <c r="D1488" s="6" t="s">
        <v>3020</v>
      </c>
      <c r="E1488" s="13">
        <v>6446</v>
      </c>
      <c r="F1488" s="6">
        <v>1</v>
      </c>
      <c r="G1488" s="6">
        <v>21</v>
      </c>
      <c r="H1488" s="8">
        <f t="shared" ref="H1488:H1551" si="157">1-I1488/G1488</f>
        <v>0.95238095238095233</v>
      </c>
      <c r="I1488" s="6">
        <f t="shared" si="154"/>
        <v>1</v>
      </c>
      <c r="J1488" s="8">
        <f t="shared" si="155"/>
        <v>0</v>
      </c>
      <c r="K1488" s="6">
        <f t="shared" si="156"/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1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6">
        <v>0</v>
      </c>
      <c r="AL1488" s="6">
        <v>0</v>
      </c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6">
        <v>0</v>
      </c>
      <c r="AS1488" s="6">
        <v>0</v>
      </c>
      <c r="AT1488" s="6">
        <v>0</v>
      </c>
      <c r="AU1488" s="6">
        <v>0</v>
      </c>
      <c r="AV1488" s="6">
        <v>0</v>
      </c>
      <c r="AW1488" s="6">
        <v>0</v>
      </c>
      <c r="AX1488" s="6">
        <v>0</v>
      </c>
      <c r="AY1488" s="6">
        <v>0</v>
      </c>
      <c r="AZ1488" s="6">
        <v>0</v>
      </c>
      <c r="BA1488" s="6">
        <v>0</v>
      </c>
    </row>
    <row r="1489" spans="1:53" hidden="1" x14ac:dyDescent="0.25">
      <c r="A1489" s="6" t="s">
        <v>2966</v>
      </c>
      <c r="B1489" s="36">
        <v>46265</v>
      </c>
      <c r="C1489" s="6" t="s">
        <v>2980</v>
      </c>
      <c r="D1489" s="6" t="s">
        <v>3021</v>
      </c>
      <c r="E1489" s="13">
        <v>6366</v>
      </c>
      <c r="F1489" s="6">
        <v>10</v>
      </c>
      <c r="G1489" s="6">
        <v>210</v>
      </c>
      <c r="H1489" s="8">
        <f t="shared" si="157"/>
        <v>1</v>
      </c>
      <c r="I1489" s="6">
        <f t="shared" si="154"/>
        <v>0</v>
      </c>
      <c r="J1489" s="8">
        <f t="shared" si="155"/>
        <v>0</v>
      </c>
      <c r="K1489" s="6">
        <f t="shared" si="156"/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0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  <c r="AK1489" s="6">
        <v>0</v>
      </c>
      <c r="AL1489" s="6">
        <v>0</v>
      </c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6">
        <v>0</v>
      </c>
      <c r="AS1489" s="6">
        <v>0</v>
      </c>
      <c r="AT1489" s="6">
        <v>0</v>
      </c>
      <c r="AU1489" s="6">
        <v>0</v>
      </c>
      <c r="AV1489" s="6">
        <v>0</v>
      </c>
      <c r="AW1489" s="6">
        <v>0</v>
      </c>
      <c r="AX1489" s="6">
        <v>0</v>
      </c>
      <c r="AY1489" s="6">
        <v>0</v>
      </c>
      <c r="AZ1489" s="6">
        <v>0</v>
      </c>
      <c r="BA1489" s="6">
        <v>0</v>
      </c>
    </row>
    <row r="1490" spans="1:53" hidden="1" x14ac:dyDescent="0.25">
      <c r="A1490" s="6" t="s">
        <v>2966</v>
      </c>
      <c r="B1490" s="36">
        <v>46265</v>
      </c>
      <c r="C1490" s="6" t="s">
        <v>2980</v>
      </c>
      <c r="D1490" s="6" t="s">
        <v>3021</v>
      </c>
      <c r="E1490" s="13">
        <v>6446</v>
      </c>
      <c r="F1490" s="6">
        <v>10</v>
      </c>
      <c r="G1490" s="6">
        <v>210</v>
      </c>
      <c r="H1490" s="8">
        <f t="shared" si="157"/>
        <v>1</v>
      </c>
      <c r="I1490" s="6">
        <f t="shared" si="154"/>
        <v>0</v>
      </c>
      <c r="J1490" s="8">
        <f t="shared" si="155"/>
        <v>0</v>
      </c>
      <c r="K1490" s="6">
        <f t="shared" si="156"/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s="6">
        <v>0</v>
      </c>
      <c r="AM1490" s="6">
        <v>0</v>
      </c>
      <c r="AN1490" s="6">
        <v>0</v>
      </c>
      <c r="AO1490" s="6">
        <v>0</v>
      </c>
      <c r="AP1490" s="6">
        <v>0</v>
      </c>
      <c r="AQ1490" s="6">
        <v>0</v>
      </c>
      <c r="AR1490" s="6">
        <v>0</v>
      </c>
      <c r="AS1490" s="6">
        <v>0</v>
      </c>
      <c r="AT1490" s="6">
        <v>0</v>
      </c>
      <c r="AU1490" s="6">
        <v>0</v>
      </c>
      <c r="AV1490" s="6">
        <v>0</v>
      </c>
      <c r="AW1490" s="6">
        <v>0</v>
      </c>
      <c r="AX1490" s="6">
        <v>0</v>
      </c>
      <c r="AY1490" s="6">
        <v>0</v>
      </c>
      <c r="AZ1490" s="6">
        <v>0</v>
      </c>
      <c r="BA1490" s="6">
        <v>0</v>
      </c>
    </row>
    <row r="1491" spans="1:53" hidden="1" x14ac:dyDescent="0.25">
      <c r="A1491" s="6" t="s">
        <v>2966</v>
      </c>
      <c r="B1491" s="36">
        <v>46265</v>
      </c>
      <c r="C1491" s="6" t="s">
        <v>2980</v>
      </c>
      <c r="D1491" s="6" t="s">
        <v>3022</v>
      </c>
      <c r="E1491" s="13">
        <v>6366</v>
      </c>
      <c r="F1491" s="6">
        <v>1</v>
      </c>
      <c r="G1491" s="6">
        <v>21</v>
      </c>
      <c r="H1491" s="8">
        <f t="shared" si="157"/>
        <v>1</v>
      </c>
      <c r="I1491" s="6">
        <f t="shared" si="154"/>
        <v>0</v>
      </c>
      <c r="J1491" s="8">
        <f t="shared" si="155"/>
        <v>0</v>
      </c>
      <c r="K1491" s="6">
        <f t="shared" si="156"/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  <c r="AK1491" s="6">
        <v>0</v>
      </c>
      <c r="AL1491" s="6">
        <v>0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6">
        <v>0</v>
      </c>
      <c r="AS1491" s="6">
        <v>0</v>
      </c>
      <c r="AT1491" s="6">
        <v>0</v>
      </c>
      <c r="AU1491" s="6">
        <v>0</v>
      </c>
      <c r="AV1491" s="6">
        <v>0</v>
      </c>
      <c r="AW1491" s="6">
        <v>0</v>
      </c>
      <c r="AX1491" s="6">
        <v>0</v>
      </c>
      <c r="AY1491" s="6">
        <v>0</v>
      </c>
      <c r="AZ1491" s="6">
        <v>0</v>
      </c>
      <c r="BA1491" s="6">
        <v>0</v>
      </c>
    </row>
    <row r="1492" spans="1:53" hidden="1" x14ac:dyDescent="0.25">
      <c r="A1492" s="6" t="s">
        <v>2966</v>
      </c>
      <c r="B1492" s="36">
        <v>46265</v>
      </c>
      <c r="C1492" s="6" t="s">
        <v>2980</v>
      </c>
      <c r="D1492" s="6" t="s">
        <v>3022</v>
      </c>
      <c r="E1492" s="13">
        <v>6446</v>
      </c>
      <c r="F1492" s="6">
        <v>1</v>
      </c>
      <c r="G1492" s="6">
        <v>21</v>
      </c>
      <c r="H1492" s="8">
        <f t="shared" si="157"/>
        <v>0.95238095238095233</v>
      </c>
      <c r="I1492" s="6">
        <f t="shared" si="154"/>
        <v>1</v>
      </c>
      <c r="J1492" s="8">
        <f t="shared" si="155"/>
        <v>0</v>
      </c>
      <c r="K1492" s="6">
        <f t="shared" si="156"/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0</v>
      </c>
      <c r="AG1492" s="6">
        <v>0</v>
      </c>
      <c r="AH1492" s="6">
        <v>1</v>
      </c>
      <c r="AI1492" s="6">
        <v>0</v>
      </c>
      <c r="AJ1492" s="6">
        <v>0</v>
      </c>
      <c r="AK1492" s="6">
        <v>0</v>
      </c>
      <c r="AL1492" s="6">
        <v>0</v>
      </c>
      <c r="AM1492" s="6">
        <v>0</v>
      </c>
      <c r="AN1492" s="6">
        <v>0</v>
      </c>
      <c r="AO1492" s="6">
        <v>0</v>
      </c>
      <c r="AP1492" s="6">
        <v>0</v>
      </c>
      <c r="AQ1492" s="6">
        <v>0</v>
      </c>
      <c r="AR1492" s="6">
        <v>0</v>
      </c>
      <c r="AS1492" s="6">
        <v>0</v>
      </c>
      <c r="AT1492" s="6">
        <v>0</v>
      </c>
      <c r="AU1492" s="6">
        <v>0</v>
      </c>
      <c r="AV1492" s="6">
        <v>0</v>
      </c>
      <c r="AW1492" s="6">
        <v>0</v>
      </c>
      <c r="AX1492" s="6">
        <v>0</v>
      </c>
      <c r="AY1492" s="6">
        <v>0</v>
      </c>
      <c r="AZ1492" s="6">
        <v>0</v>
      </c>
      <c r="BA1492" s="6">
        <v>0</v>
      </c>
    </row>
    <row r="1493" spans="1:53" hidden="1" x14ac:dyDescent="0.25">
      <c r="A1493" s="6" t="s">
        <v>2966</v>
      </c>
      <c r="B1493" s="36">
        <v>46265</v>
      </c>
      <c r="C1493" s="6" t="s">
        <v>2980</v>
      </c>
      <c r="D1493" s="6" t="s">
        <v>3023</v>
      </c>
      <c r="E1493" s="13">
        <v>6366</v>
      </c>
      <c r="F1493" s="6">
        <v>1</v>
      </c>
      <c r="G1493" s="6">
        <v>21</v>
      </c>
      <c r="H1493" s="8">
        <f t="shared" si="157"/>
        <v>0.85714285714285721</v>
      </c>
      <c r="I1493" s="6">
        <f t="shared" si="154"/>
        <v>3</v>
      </c>
      <c r="J1493" s="8">
        <f t="shared" si="155"/>
        <v>0.14285714285714285</v>
      </c>
      <c r="K1493" s="6">
        <f t="shared" si="156"/>
        <v>3</v>
      </c>
      <c r="L1493" s="6">
        <v>3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0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6">
        <v>0</v>
      </c>
      <c r="AS1493" s="6">
        <v>0</v>
      </c>
      <c r="AT1493" s="6">
        <v>0</v>
      </c>
      <c r="AU1493" s="6">
        <v>0</v>
      </c>
      <c r="AV1493" s="6">
        <v>0</v>
      </c>
      <c r="AW1493" s="6">
        <v>0</v>
      </c>
      <c r="AX1493" s="6">
        <v>0</v>
      </c>
      <c r="AY1493" s="6">
        <v>0</v>
      </c>
      <c r="AZ1493" s="6">
        <v>0</v>
      </c>
      <c r="BA1493" s="6">
        <v>0</v>
      </c>
    </row>
    <row r="1494" spans="1:53" hidden="1" x14ac:dyDescent="0.25">
      <c r="A1494" s="6" t="s">
        <v>2966</v>
      </c>
      <c r="B1494" s="36">
        <v>46265</v>
      </c>
      <c r="C1494" s="6" t="s">
        <v>2980</v>
      </c>
      <c r="D1494" s="6" t="s">
        <v>3024</v>
      </c>
      <c r="E1494" s="13">
        <v>6366</v>
      </c>
      <c r="F1494" s="6">
        <v>9</v>
      </c>
      <c r="G1494" s="6">
        <v>189</v>
      </c>
      <c r="H1494" s="8">
        <f t="shared" si="157"/>
        <v>1</v>
      </c>
      <c r="I1494" s="6">
        <f t="shared" si="154"/>
        <v>0</v>
      </c>
      <c r="J1494" s="8">
        <f t="shared" si="155"/>
        <v>0</v>
      </c>
      <c r="K1494" s="6">
        <f t="shared" si="156"/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6">
        <v>0</v>
      </c>
      <c r="AS1494" s="6">
        <v>0</v>
      </c>
      <c r="AT1494" s="6">
        <v>0</v>
      </c>
      <c r="AU1494" s="6">
        <v>0</v>
      </c>
      <c r="AV1494" s="6">
        <v>0</v>
      </c>
      <c r="AW1494" s="6">
        <v>0</v>
      </c>
      <c r="AX1494" s="6">
        <v>0</v>
      </c>
      <c r="AY1494" s="6">
        <v>0</v>
      </c>
      <c r="AZ1494" s="6">
        <v>0</v>
      </c>
      <c r="BA1494" s="6">
        <v>0</v>
      </c>
    </row>
    <row r="1495" spans="1:53" hidden="1" x14ac:dyDescent="0.25">
      <c r="A1495" s="6" t="s">
        <v>2966</v>
      </c>
      <c r="B1495" s="36">
        <v>46265</v>
      </c>
      <c r="C1495" s="6" t="s">
        <v>2980</v>
      </c>
      <c r="D1495" s="6" t="s">
        <v>3024</v>
      </c>
      <c r="E1495" s="13">
        <v>6446</v>
      </c>
      <c r="F1495" s="6">
        <v>9</v>
      </c>
      <c r="G1495" s="6">
        <v>189</v>
      </c>
      <c r="H1495" s="8">
        <f t="shared" si="157"/>
        <v>0.98941798941798942</v>
      </c>
      <c r="I1495" s="6">
        <f t="shared" si="154"/>
        <v>2</v>
      </c>
      <c r="J1495" s="8">
        <f t="shared" si="155"/>
        <v>0</v>
      </c>
      <c r="K1495" s="6">
        <f t="shared" si="156"/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1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s="6">
        <v>0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6">
        <v>1</v>
      </c>
      <c r="AS1495" s="6">
        <v>0</v>
      </c>
      <c r="AT1495" s="6">
        <v>0</v>
      </c>
      <c r="AU1495" s="6">
        <v>0</v>
      </c>
      <c r="AV1495" s="6">
        <v>0</v>
      </c>
      <c r="AW1495" s="6">
        <v>0</v>
      </c>
      <c r="AX1495" s="6">
        <v>0</v>
      </c>
      <c r="AY1495" s="6">
        <v>0</v>
      </c>
      <c r="AZ1495" s="6">
        <v>0</v>
      </c>
      <c r="BA1495" s="6">
        <v>0</v>
      </c>
    </row>
    <row r="1496" spans="1:53" hidden="1" x14ac:dyDescent="0.25">
      <c r="A1496" s="6" t="s">
        <v>2966</v>
      </c>
      <c r="B1496" s="36">
        <v>46265</v>
      </c>
      <c r="C1496" s="6" t="s">
        <v>2980</v>
      </c>
      <c r="D1496" s="6" t="s">
        <v>3025</v>
      </c>
      <c r="E1496" s="13">
        <v>6366</v>
      </c>
      <c r="F1496" s="6">
        <v>1</v>
      </c>
      <c r="G1496" s="6">
        <v>21</v>
      </c>
      <c r="H1496" s="8">
        <f t="shared" si="157"/>
        <v>1</v>
      </c>
      <c r="I1496" s="6">
        <f t="shared" si="154"/>
        <v>0</v>
      </c>
      <c r="J1496" s="8">
        <f t="shared" si="155"/>
        <v>0</v>
      </c>
      <c r="K1496" s="6">
        <f t="shared" si="156"/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0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6">
        <v>0</v>
      </c>
      <c r="AS1496" s="6">
        <v>0</v>
      </c>
      <c r="AT1496" s="6">
        <v>0</v>
      </c>
      <c r="AU1496" s="6">
        <v>0</v>
      </c>
      <c r="AV1496" s="6">
        <v>0</v>
      </c>
      <c r="AW1496" s="6">
        <v>0</v>
      </c>
      <c r="AX1496" s="6">
        <v>0</v>
      </c>
      <c r="AY1496" s="6">
        <v>0</v>
      </c>
      <c r="AZ1496" s="6">
        <v>0</v>
      </c>
      <c r="BA1496" s="6">
        <v>0</v>
      </c>
    </row>
    <row r="1497" spans="1:53" hidden="1" x14ac:dyDescent="0.25">
      <c r="A1497" s="6" t="s">
        <v>2966</v>
      </c>
      <c r="B1497" s="36">
        <v>46265</v>
      </c>
      <c r="C1497" s="6" t="s">
        <v>2980</v>
      </c>
      <c r="D1497" s="6" t="s">
        <v>3025</v>
      </c>
      <c r="E1497" s="13">
        <v>6446</v>
      </c>
      <c r="F1497" s="6">
        <v>1</v>
      </c>
      <c r="G1497" s="6">
        <v>21</v>
      </c>
      <c r="H1497" s="8">
        <f t="shared" si="157"/>
        <v>1</v>
      </c>
      <c r="I1497" s="6">
        <f t="shared" si="154"/>
        <v>0</v>
      </c>
      <c r="J1497" s="8">
        <f t="shared" si="155"/>
        <v>0</v>
      </c>
      <c r="K1497" s="6">
        <f t="shared" si="156"/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0</v>
      </c>
      <c r="AD1497" s="6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6">
        <v>0</v>
      </c>
      <c r="AL1497" s="6">
        <v>0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6">
        <v>0</v>
      </c>
      <c r="AS1497" s="6">
        <v>0</v>
      </c>
      <c r="AT1497" s="6">
        <v>0</v>
      </c>
      <c r="AU1497" s="6">
        <v>0</v>
      </c>
      <c r="AV1497" s="6">
        <v>0</v>
      </c>
      <c r="AW1497" s="6">
        <v>0</v>
      </c>
      <c r="AX1497" s="6">
        <v>0</v>
      </c>
      <c r="AY1497" s="6">
        <v>0</v>
      </c>
      <c r="AZ1497" s="6">
        <v>0</v>
      </c>
      <c r="BA1497" s="6">
        <v>0</v>
      </c>
    </row>
    <row r="1498" spans="1:53" hidden="1" x14ac:dyDescent="0.25">
      <c r="A1498" s="6" t="s">
        <v>2966</v>
      </c>
      <c r="B1498" s="36">
        <v>46265</v>
      </c>
      <c r="C1498" s="6" t="s">
        <v>2980</v>
      </c>
      <c r="D1498" s="6" t="s">
        <v>3026</v>
      </c>
      <c r="E1498" s="13">
        <v>6366</v>
      </c>
      <c r="F1498" s="6">
        <v>12</v>
      </c>
      <c r="G1498" s="6">
        <v>252</v>
      </c>
      <c r="H1498" s="8">
        <f t="shared" si="157"/>
        <v>1</v>
      </c>
      <c r="I1498" s="6">
        <f t="shared" ref="I1498:I1561" si="158">SUM(L1498:AZ1498)</f>
        <v>0</v>
      </c>
      <c r="J1498" s="8">
        <f t="shared" si="155"/>
        <v>0</v>
      </c>
      <c r="K1498" s="6">
        <f t="shared" si="156"/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6">
        <v>0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6">
        <v>0</v>
      </c>
      <c r="AL1498" s="6">
        <v>0</v>
      </c>
      <c r="AM1498" s="6">
        <v>0</v>
      </c>
      <c r="AN1498" s="6">
        <v>0</v>
      </c>
      <c r="AO1498" s="6">
        <v>0</v>
      </c>
      <c r="AP1498" s="6">
        <v>0</v>
      </c>
      <c r="AQ1498" s="6">
        <v>0</v>
      </c>
      <c r="AR1498" s="6">
        <v>0</v>
      </c>
      <c r="AS1498" s="6">
        <v>0</v>
      </c>
      <c r="AT1498" s="6">
        <v>0</v>
      </c>
      <c r="AU1498" s="6">
        <v>0</v>
      </c>
      <c r="AV1498" s="6">
        <v>0</v>
      </c>
      <c r="AW1498" s="6">
        <v>0</v>
      </c>
      <c r="AX1498" s="6">
        <v>0</v>
      </c>
      <c r="AY1498" s="6">
        <v>0</v>
      </c>
      <c r="AZ1498" s="6">
        <v>0</v>
      </c>
      <c r="BA1498" s="6">
        <v>0</v>
      </c>
    </row>
    <row r="1499" spans="1:53" hidden="1" x14ac:dyDescent="0.25">
      <c r="A1499" s="6" t="s">
        <v>2966</v>
      </c>
      <c r="B1499" s="36">
        <v>46265</v>
      </c>
      <c r="C1499" s="6" t="s">
        <v>2980</v>
      </c>
      <c r="D1499" s="6" t="s">
        <v>3026</v>
      </c>
      <c r="E1499" s="13">
        <v>6446</v>
      </c>
      <c r="F1499" s="6">
        <v>12</v>
      </c>
      <c r="G1499" s="6">
        <v>252</v>
      </c>
      <c r="H1499" s="8">
        <f t="shared" si="157"/>
        <v>0.99603174603174605</v>
      </c>
      <c r="I1499" s="6">
        <f t="shared" si="158"/>
        <v>1</v>
      </c>
      <c r="J1499" s="8">
        <f t="shared" si="155"/>
        <v>0</v>
      </c>
      <c r="K1499" s="6">
        <f t="shared" si="156"/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6">
        <v>0</v>
      </c>
      <c r="AL1499" s="6">
        <v>0</v>
      </c>
      <c r="AM1499" s="6">
        <v>0</v>
      </c>
      <c r="AN1499" s="6">
        <v>0</v>
      </c>
      <c r="AO1499" s="6">
        <v>0</v>
      </c>
      <c r="AP1499" s="6">
        <v>0</v>
      </c>
      <c r="AQ1499" s="6">
        <v>1</v>
      </c>
      <c r="AR1499" s="6">
        <v>0</v>
      </c>
      <c r="AS1499" s="6">
        <v>0</v>
      </c>
      <c r="AT1499" s="6">
        <v>0</v>
      </c>
      <c r="AU1499" s="6">
        <v>0</v>
      </c>
      <c r="AV1499" s="6">
        <v>0</v>
      </c>
      <c r="AW1499" s="6">
        <v>0</v>
      </c>
      <c r="AX1499" s="6">
        <v>0</v>
      </c>
      <c r="AY1499" s="6">
        <v>0</v>
      </c>
      <c r="AZ1499" s="6">
        <v>0</v>
      </c>
      <c r="BA1499" s="6">
        <v>0</v>
      </c>
    </row>
    <row r="1500" spans="1:53" hidden="1" x14ac:dyDescent="0.25">
      <c r="A1500" s="6" t="s">
        <v>2966</v>
      </c>
      <c r="B1500" s="36">
        <v>46265</v>
      </c>
      <c r="C1500" s="6" t="s">
        <v>2980</v>
      </c>
      <c r="D1500" s="6" t="s">
        <v>3027</v>
      </c>
      <c r="E1500" s="13">
        <v>6366</v>
      </c>
      <c r="F1500" s="6">
        <v>13</v>
      </c>
      <c r="G1500" s="6">
        <v>273</v>
      </c>
      <c r="H1500" s="8">
        <f t="shared" si="157"/>
        <v>1</v>
      </c>
      <c r="I1500" s="6">
        <f t="shared" si="158"/>
        <v>0</v>
      </c>
      <c r="J1500" s="8">
        <f t="shared" si="155"/>
        <v>0</v>
      </c>
      <c r="K1500" s="6">
        <f t="shared" si="156"/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s="6">
        <v>0</v>
      </c>
      <c r="AM1500" s="6">
        <v>0</v>
      </c>
      <c r="AN1500" s="6">
        <v>0</v>
      </c>
      <c r="AO1500" s="6">
        <v>0</v>
      </c>
      <c r="AP1500" s="6">
        <v>0</v>
      </c>
      <c r="AQ1500" s="6">
        <v>0</v>
      </c>
      <c r="AR1500" s="6">
        <v>0</v>
      </c>
      <c r="AS1500" s="6">
        <v>0</v>
      </c>
      <c r="AT1500" s="6">
        <v>0</v>
      </c>
      <c r="AU1500" s="6">
        <v>0</v>
      </c>
      <c r="AV1500" s="6">
        <v>0</v>
      </c>
      <c r="AW1500" s="6">
        <v>0</v>
      </c>
      <c r="AX1500" s="6">
        <v>0</v>
      </c>
      <c r="AY1500" s="6">
        <v>0</v>
      </c>
      <c r="AZ1500" s="6">
        <v>0</v>
      </c>
      <c r="BA1500" s="6">
        <v>0</v>
      </c>
    </row>
    <row r="1501" spans="1:53" hidden="1" x14ac:dyDescent="0.25">
      <c r="A1501" s="6" t="s">
        <v>2966</v>
      </c>
      <c r="B1501" s="36">
        <v>46265</v>
      </c>
      <c r="C1501" s="6" t="s">
        <v>2980</v>
      </c>
      <c r="D1501" s="6" t="s">
        <v>3027</v>
      </c>
      <c r="E1501" s="13">
        <v>6446</v>
      </c>
      <c r="F1501" s="6">
        <v>13</v>
      </c>
      <c r="G1501" s="6">
        <v>273</v>
      </c>
      <c r="H1501" s="8">
        <f t="shared" si="157"/>
        <v>0.9926739926739927</v>
      </c>
      <c r="I1501" s="6">
        <f t="shared" si="158"/>
        <v>2</v>
      </c>
      <c r="J1501" s="8">
        <f t="shared" si="155"/>
        <v>3.663003663003663E-3</v>
      </c>
      <c r="K1501" s="6">
        <f t="shared" si="156"/>
        <v>1</v>
      </c>
      <c r="L1501" s="6">
        <v>1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1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  <c r="AV1501" s="6">
        <v>0</v>
      </c>
      <c r="AW1501" s="6">
        <v>0</v>
      </c>
      <c r="AX1501" s="6">
        <v>0</v>
      </c>
      <c r="AY1501" s="6">
        <v>0</v>
      </c>
      <c r="AZ1501" s="6">
        <v>0</v>
      </c>
      <c r="BA1501" s="6">
        <v>0</v>
      </c>
    </row>
    <row r="1502" spans="1:53" hidden="1" x14ac:dyDescent="0.25">
      <c r="A1502" s="6" t="s">
        <v>2966</v>
      </c>
      <c r="B1502" s="36">
        <v>46265</v>
      </c>
      <c r="C1502" s="6" t="s">
        <v>2980</v>
      </c>
      <c r="D1502" s="6" t="s">
        <v>3028</v>
      </c>
      <c r="E1502" s="13">
        <v>6366</v>
      </c>
      <c r="F1502" s="6">
        <v>11</v>
      </c>
      <c r="G1502" s="6">
        <v>231</v>
      </c>
      <c r="H1502" s="8">
        <f t="shared" si="157"/>
        <v>1</v>
      </c>
      <c r="I1502" s="6">
        <f t="shared" si="158"/>
        <v>0</v>
      </c>
      <c r="J1502" s="8">
        <f t="shared" si="155"/>
        <v>0</v>
      </c>
      <c r="K1502" s="6">
        <f t="shared" si="156"/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6">
        <v>0</v>
      </c>
      <c r="AL1502" s="6">
        <v>0</v>
      </c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6">
        <v>0</v>
      </c>
      <c r="AS1502" s="6">
        <v>0</v>
      </c>
      <c r="AT1502" s="6">
        <v>0</v>
      </c>
      <c r="AU1502" s="6">
        <v>0</v>
      </c>
      <c r="AV1502" s="6">
        <v>0</v>
      </c>
      <c r="AW1502" s="6">
        <v>0</v>
      </c>
      <c r="AX1502" s="6">
        <v>0</v>
      </c>
      <c r="AY1502" s="6">
        <v>0</v>
      </c>
      <c r="AZ1502" s="6">
        <v>0</v>
      </c>
      <c r="BA1502" s="6">
        <v>0</v>
      </c>
    </row>
    <row r="1503" spans="1:53" hidden="1" x14ac:dyDescent="0.25">
      <c r="A1503" s="6" t="s">
        <v>2966</v>
      </c>
      <c r="B1503" s="36">
        <v>46265</v>
      </c>
      <c r="C1503" s="6" t="s">
        <v>2980</v>
      </c>
      <c r="D1503" s="6" t="s">
        <v>3028</v>
      </c>
      <c r="E1503" s="13">
        <v>6446</v>
      </c>
      <c r="F1503" s="6">
        <v>11</v>
      </c>
      <c r="G1503" s="6">
        <v>231</v>
      </c>
      <c r="H1503" s="8">
        <f t="shared" si="157"/>
        <v>0.98268398268398272</v>
      </c>
      <c r="I1503" s="6">
        <f t="shared" si="158"/>
        <v>4</v>
      </c>
      <c r="J1503" s="8">
        <f t="shared" si="155"/>
        <v>4.329004329004329E-3</v>
      </c>
      <c r="K1503" s="6">
        <f t="shared" si="156"/>
        <v>1</v>
      </c>
      <c r="L1503" s="6">
        <v>1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1</v>
      </c>
      <c r="AD1503" s="6">
        <v>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6">
        <v>0</v>
      </c>
      <c r="AL1503" s="6">
        <v>0</v>
      </c>
      <c r="AM1503" s="6">
        <v>0</v>
      </c>
      <c r="AN1503" s="6">
        <v>0</v>
      </c>
      <c r="AO1503" s="6">
        <v>0</v>
      </c>
      <c r="AP1503" s="6">
        <v>0</v>
      </c>
      <c r="AQ1503" s="6">
        <v>1</v>
      </c>
      <c r="AR1503" s="6">
        <v>0</v>
      </c>
      <c r="AS1503" s="6">
        <v>0</v>
      </c>
      <c r="AT1503" s="6">
        <v>0</v>
      </c>
      <c r="AU1503" s="6">
        <v>1</v>
      </c>
      <c r="AV1503" s="6">
        <v>0</v>
      </c>
      <c r="AW1503" s="6">
        <v>0</v>
      </c>
      <c r="AX1503" s="6">
        <v>0</v>
      </c>
      <c r="AY1503" s="6">
        <v>0</v>
      </c>
      <c r="AZ1503" s="6">
        <v>0</v>
      </c>
      <c r="BA1503" s="6">
        <v>0</v>
      </c>
    </row>
    <row r="1504" spans="1:53" hidden="1" x14ac:dyDescent="0.25">
      <c r="A1504" s="6" t="s">
        <v>2966</v>
      </c>
      <c r="B1504" s="36">
        <v>46265</v>
      </c>
      <c r="C1504" s="6" t="s">
        <v>2980</v>
      </c>
      <c r="D1504" s="6" t="s">
        <v>3029</v>
      </c>
      <c r="E1504" s="13">
        <v>6366</v>
      </c>
      <c r="F1504" s="6">
        <v>6</v>
      </c>
      <c r="G1504" s="6">
        <v>126</v>
      </c>
      <c r="H1504" s="8">
        <f t="shared" si="157"/>
        <v>0.97619047619047616</v>
      </c>
      <c r="I1504" s="6">
        <f t="shared" si="158"/>
        <v>3</v>
      </c>
      <c r="J1504" s="8">
        <f t="shared" si="155"/>
        <v>0</v>
      </c>
      <c r="K1504" s="6">
        <f t="shared" si="156"/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1</v>
      </c>
      <c r="AC1504" s="6">
        <v>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6">
        <v>0</v>
      </c>
      <c r="AM1504" s="6">
        <v>0</v>
      </c>
      <c r="AN1504" s="6">
        <v>0</v>
      </c>
      <c r="AO1504" s="6">
        <v>0</v>
      </c>
      <c r="AP1504" s="6">
        <v>0</v>
      </c>
      <c r="AQ1504" s="6">
        <v>1</v>
      </c>
      <c r="AR1504" s="6">
        <v>1</v>
      </c>
      <c r="AS1504" s="6">
        <v>0</v>
      </c>
      <c r="AT1504" s="6">
        <v>0</v>
      </c>
      <c r="AU1504" s="6">
        <v>0</v>
      </c>
      <c r="AV1504" s="6">
        <v>0</v>
      </c>
      <c r="AW1504" s="6">
        <v>0</v>
      </c>
      <c r="AX1504" s="6">
        <v>0</v>
      </c>
      <c r="AY1504" s="6">
        <v>0</v>
      </c>
      <c r="AZ1504" s="6">
        <v>0</v>
      </c>
      <c r="BA1504" s="6">
        <v>0</v>
      </c>
    </row>
    <row r="1505" spans="1:53" hidden="1" x14ac:dyDescent="0.25">
      <c r="A1505" s="6" t="s">
        <v>2966</v>
      </c>
      <c r="B1505" s="36">
        <v>46265</v>
      </c>
      <c r="C1505" s="6" t="s">
        <v>2980</v>
      </c>
      <c r="D1505" s="6" t="s">
        <v>3030</v>
      </c>
      <c r="E1505" s="13">
        <v>6366</v>
      </c>
      <c r="F1505" s="6">
        <v>8</v>
      </c>
      <c r="G1505" s="6">
        <v>168</v>
      </c>
      <c r="H1505" s="8">
        <f t="shared" si="157"/>
        <v>1</v>
      </c>
      <c r="I1505" s="6">
        <f t="shared" si="158"/>
        <v>0</v>
      </c>
      <c r="J1505" s="8">
        <f t="shared" si="155"/>
        <v>0</v>
      </c>
      <c r="K1505" s="6">
        <f t="shared" si="156"/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6">
        <v>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s="6">
        <v>0</v>
      </c>
      <c r="AM1505" s="6">
        <v>0</v>
      </c>
      <c r="AN1505" s="6">
        <v>0</v>
      </c>
      <c r="AO1505" s="6">
        <v>0</v>
      </c>
      <c r="AP1505" s="6">
        <v>0</v>
      </c>
      <c r="AQ1505" s="6">
        <v>0</v>
      </c>
      <c r="AR1505" s="6">
        <v>0</v>
      </c>
      <c r="AS1505" s="6">
        <v>0</v>
      </c>
      <c r="AT1505" s="6">
        <v>0</v>
      </c>
      <c r="AU1505" s="6">
        <v>0</v>
      </c>
      <c r="AV1505" s="6">
        <v>0</v>
      </c>
      <c r="AW1505" s="6">
        <v>0</v>
      </c>
      <c r="AX1505" s="6">
        <v>0</v>
      </c>
      <c r="AY1505" s="6">
        <v>0</v>
      </c>
      <c r="AZ1505" s="6">
        <v>0</v>
      </c>
      <c r="BA1505" s="6">
        <v>0</v>
      </c>
    </row>
    <row r="1506" spans="1:53" hidden="1" x14ac:dyDescent="0.25">
      <c r="A1506" s="6" t="s">
        <v>2966</v>
      </c>
      <c r="B1506" s="36">
        <v>46265</v>
      </c>
      <c r="C1506" s="6" t="s">
        <v>2980</v>
      </c>
      <c r="D1506" s="6" t="s">
        <v>3030</v>
      </c>
      <c r="E1506" s="13">
        <v>6446</v>
      </c>
      <c r="F1506" s="6">
        <v>8</v>
      </c>
      <c r="G1506" s="6">
        <v>168</v>
      </c>
      <c r="H1506" s="8">
        <f t="shared" si="157"/>
        <v>0.97619047619047616</v>
      </c>
      <c r="I1506" s="6">
        <f t="shared" si="158"/>
        <v>4</v>
      </c>
      <c r="J1506" s="8">
        <f t="shared" si="155"/>
        <v>0</v>
      </c>
      <c r="K1506" s="6">
        <f t="shared" si="156"/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1</v>
      </c>
      <c r="AA1506" s="6">
        <v>0</v>
      </c>
      <c r="AB1506" s="6">
        <v>0</v>
      </c>
      <c r="AC1506" s="6">
        <v>0</v>
      </c>
      <c r="AD1506" s="6">
        <v>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0</v>
      </c>
      <c r="AP1506" s="6">
        <v>0</v>
      </c>
      <c r="AQ1506" s="6">
        <v>0</v>
      </c>
      <c r="AR1506" s="6">
        <v>0</v>
      </c>
      <c r="AS1506" s="6">
        <v>0</v>
      </c>
      <c r="AT1506" s="6">
        <v>0</v>
      </c>
      <c r="AU1506" s="6">
        <v>0</v>
      </c>
      <c r="AV1506" s="6">
        <v>1</v>
      </c>
      <c r="AW1506" s="6">
        <v>2</v>
      </c>
      <c r="AX1506" s="6">
        <v>0</v>
      </c>
      <c r="AY1506" s="6">
        <v>0</v>
      </c>
      <c r="AZ1506" s="6">
        <v>0</v>
      </c>
      <c r="BA1506" s="6">
        <v>0</v>
      </c>
    </row>
    <row r="1507" spans="1:53" hidden="1" x14ac:dyDescent="0.25">
      <c r="A1507" s="6" t="s">
        <v>2966</v>
      </c>
      <c r="B1507" s="36">
        <v>46265</v>
      </c>
      <c r="C1507" s="6" t="s">
        <v>2980</v>
      </c>
      <c r="D1507" s="6" t="s">
        <v>3031</v>
      </c>
      <c r="E1507" s="13">
        <v>6366</v>
      </c>
      <c r="F1507" s="6">
        <v>1</v>
      </c>
      <c r="G1507" s="6">
        <v>21</v>
      </c>
      <c r="H1507" s="8">
        <f t="shared" si="157"/>
        <v>1</v>
      </c>
      <c r="I1507" s="6">
        <f t="shared" si="158"/>
        <v>0</v>
      </c>
      <c r="J1507" s="8">
        <f t="shared" si="155"/>
        <v>0</v>
      </c>
      <c r="K1507" s="6">
        <f t="shared" si="156"/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  <c r="AK1507" s="6">
        <v>0</v>
      </c>
      <c r="AL1507" s="6">
        <v>0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s="6">
        <v>0</v>
      </c>
      <c r="AT1507" s="6">
        <v>0</v>
      </c>
      <c r="AU1507" s="6">
        <v>0</v>
      </c>
      <c r="AV1507" s="6">
        <v>0</v>
      </c>
      <c r="AW1507" s="6">
        <v>0</v>
      </c>
      <c r="AX1507" s="6">
        <v>0</v>
      </c>
      <c r="AY1507" s="6">
        <v>0</v>
      </c>
      <c r="AZ1507" s="6">
        <v>0</v>
      </c>
      <c r="BA1507" s="6">
        <v>0</v>
      </c>
    </row>
    <row r="1508" spans="1:53" hidden="1" x14ac:dyDescent="0.25">
      <c r="A1508" s="6" t="s">
        <v>2966</v>
      </c>
      <c r="B1508" s="36">
        <v>46265</v>
      </c>
      <c r="C1508" s="6" t="s">
        <v>2980</v>
      </c>
      <c r="D1508" s="6" t="s">
        <v>3038</v>
      </c>
      <c r="E1508" s="13">
        <v>6366</v>
      </c>
      <c r="F1508" s="6">
        <v>1</v>
      </c>
      <c r="G1508" s="6">
        <v>21</v>
      </c>
      <c r="H1508" s="8">
        <f t="shared" si="157"/>
        <v>0.95238095238095233</v>
      </c>
      <c r="I1508" s="6">
        <f t="shared" si="158"/>
        <v>1</v>
      </c>
      <c r="J1508" s="8">
        <f t="shared" si="155"/>
        <v>0</v>
      </c>
      <c r="K1508" s="6">
        <f t="shared" si="156"/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1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s="6">
        <v>0</v>
      </c>
      <c r="AM1508" s="6">
        <v>0</v>
      </c>
      <c r="AN1508" s="6">
        <v>0</v>
      </c>
      <c r="AO1508" s="6">
        <v>0</v>
      </c>
      <c r="AP1508" s="6">
        <v>0</v>
      </c>
      <c r="AQ1508" s="6">
        <v>0</v>
      </c>
      <c r="AR1508" s="6">
        <v>0</v>
      </c>
      <c r="AS1508" s="6">
        <v>0</v>
      </c>
      <c r="AT1508" s="6">
        <v>0</v>
      </c>
      <c r="AU1508" s="6">
        <v>0</v>
      </c>
      <c r="AV1508" s="6">
        <v>0</v>
      </c>
      <c r="AW1508" s="6">
        <v>0</v>
      </c>
      <c r="AX1508" s="6">
        <v>0</v>
      </c>
      <c r="AY1508" s="6">
        <v>0</v>
      </c>
      <c r="AZ1508" s="6">
        <v>0</v>
      </c>
      <c r="BA1508" s="6">
        <v>0</v>
      </c>
    </row>
    <row r="1509" spans="1:53" hidden="1" x14ac:dyDescent="0.25">
      <c r="A1509" s="6" t="s">
        <v>2966</v>
      </c>
      <c r="B1509" s="36">
        <v>46265</v>
      </c>
      <c r="C1509" s="6" t="s">
        <v>2980</v>
      </c>
      <c r="D1509" s="6" t="s">
        <v>3032</v>
      </c>
      <c r="E1509" s="13">
        <v>6366</v>
      </c>
      <c r="F1509" s="6">
        <v>1</v>
      </c>
      <c r="G1509" s="6">
        <v>21</v>
      </c>
      <c r="H1509" s="8">
        <f t="shared" si="157"/>
        <v>1</v>
      </c>
      <c r="I1509" s="6">
        <f t="shared" si="158"/>
        <v>0</v>
      </c>
      <c r="J1509" s="8">
        <f t="shared" si="155"/>
        <v>0</v>
      </c>
      <c r="K1509" s="6">
        <f t="shared" si="156"/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s="6">
        <v>0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6">
        <v>0</v>
      </c>
      <c r="AS1509" s="6">
        <v>0</v>
      </c>
      <c r="AT1509" s="6">
        <v>0</v>
      </c>
      <c r="AU1509" s="6">
        <v>0</v>
      </c>
      <c r="AV1509" s="6">
        <v>0</v>
      </c>
      <c r="AW1509" s="6">
        <v>0</v>
      </c>
      <c r="AX1509" s="6">
        <v>0</v>
      </c>
      <c r="AY1509" s="6">
        <v>0</v>
      </c>
      <c r="AZ1509" s="6">
        <v>0</v>
      </c>
      <c r="BA1509" s="6">
        <v>0</v>
      </c>
    </row>
    <row r="1510" spans="1:53" hidden="1" x14ac:dyDescent="0.25">
      <c r="A1510" s="6" t="s">
        <v>2966</v>
      </c>
      <c r="B1510" s="36">
        <v>46265</v>
      </c>
      <c r="C1510" s="6" t="s">
        <v>2980</v>
      </c>
      <c r="D1510" s="6" t="s">
        <v>3032</v>
      </c>
      <c r="E1510" s="13">
        <v>6446</v>
      </c>
      <c r="F1510" s="6">
        <v>1</v>
      </c>
      <c r="G1510" s="6">
        <v>21</v>
      </c>
      <c r="H1510" s="8">
        <f t="shared" si="157"/>
        <v>1</v>
      </c>
      <c r="I1510" s="6">
        <f t="shared" si="158"/>
        <v>0</v>
      </c>
      <c r="J1510" s="8">
        <f t="shared" si="155"/>
        <v>0</v>
      </c>
      <c r="K1510" s="6">
        <f t="shared" si="156"/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6">
        <v>0</v>
      </c>
      <c r="AV1510" s="6">
        <v>0</v>
      </c>
      <c r="AW1510" s="6">
        <v>0</v>
      </c>
      <c r="AX1510" s="6">
        <v>0</v>
      </c>
      <c r="AY1510" s="6">
        <v>0</v>
      </c>
      <c r="AZ1510" s="6">
        <v>0</v>
      </c>
      <c r="BA1510" s="6">
        <v>0</v>
      </c>
    </row>
    <row r="1511" spans="1:53" hidden="1" x14ac:dyDescent="0.25">
      <c r="A1511" s="6" t="s">
        <v>2966</v>
      </c>
      <c r="B1511" s="36">
        <v>46265</v>
      </c>
      <c r="C1511" s="6" t="s">
        <v>2980</v>
      </c>
      <c r="D1511" s="6" t="s">
        <v>3033</v>
      </c>
      <c r="E1511" s="13">
        <v>6366</v>
      </c>
      <c r="F1511" s="6">
        <v>13</v>
      </c>
      <c r="G1511" s="6">
        <v>273</v>
      </c>
      <c r="H1511" s="8">
        <f t="shared" si="157"/>
        <v>1</v>
      </c>
      <c r="I1511" s="6">
        <f t="shared" si="158"/>
        <v>0</v>
      </c>
      <c r="J1511" s="8">
        <f t="shared" si="155"/>
        <v>0</v>
      </c>
      <c r="K1511" s="6">
        <f t="shared" si="156"/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6">
        <v>0</v>
      </c>
      <c r="AL1511" s="6">
        <v>0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6">
        <v>0</v>
      </c>
      <c r="AS1511" s="6">
        <v>0</v>
      </c>
      <c r="AT1511" s="6">
        <v>0</v>
      </c>
      <c r="AU1511" s="6">
        <v>0</v>
      </c>
      <c r="AV1511" s="6">
        <v>0</v>
      </c>
      <c r="AW1511" s="6">
        <v>0</v>
      </c>
      <c r="AX1511" s="6">
        <v>0</v>
      </c>
      <c r="AY1511" s="6">
        <v>0</v>
      </c>
      <c r="AZ1511" s="6">
        <v>0</v>
      </c>
      <c r="BA1511" s="6">
        <v>0</v>
      </c>
    </row>
    <row r="1512" spans="1:53" hidden="1" x14ac:dyDescent="0.25">
      <c r="A1512" s="6" t="s">
        <v>2966</v>
      </c>
      <c r="B1512" s="36">
        <v>46265</v>
      </c>
      <c r="C1512" s="6" t="s">
        <v>2980</v>
      </c>
      <c r="D1512" s="6" t="s">
        <v>3033</v>
      </c>
      <c r="E1512" s="13">
        <v>6446</v>
      </c>
      <c r="F1512" s="6">
        <v>13</v>
      </c>
      <c r="G1512" s="6">
        <v>273</v>
      </c>
      <c r="H1512" s="8">
        <f t="shared" si="157"/>
        <v>1</v>
      </c>
      <c r="I1512" s="6">
        <f t="shared" si="158"/>
        <v>0</v>
      </c>
      <c r="J1512" s="8">
        <f t="shared" si="155"/>
        <v>0</v>
      </c>
      <c r="K1512" s="6">
        <f t="shared" si="156"/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s="6">
        <v>0</v>
      </c>
      <c r="AM1512" s="6">
        <v>0</v>
      </c>
      <c r="AN1512" s="6">
        <v>0</v>
      </c>
      <c r="AO1512" s="6">
        <v>0</v>
      </c>
      <c r="AP1512" s="6">
        <v>0</v>
      </c>
      <c r="AQ1512" s="6">
        <v>0</v>
      </c>
      <c r="AR1512" s="6">
        <v>0</v>
      </c>
      <c r="AS1512" s="6">
        <v>0</v>
      </c>
      <c r="AT1512" s="6">
        <v>0</v>
      </c>
      <c r="AU1512" s="6">
        <v>0</v>
      </c>
      <c r="AV1512" s="6">
        <v>0</v>
      </c>
      <c r="AW1512" s="6">
        <v>0</v>
      </c>
      <c r="AX1512" s="6">
        <v>0</v>
      </c>
      <c r="AY1512" s="6">
        <v>0</v>
      </c>
      <c r="AZ1512" s="6">
        <v>0</v>
      </c>
      <c r="BA1512" s="6">
        <v>0</v>
      </c>
    </row>
    <row r="1513" spans="1:53" hidden="1" x14ac:dyDescent="0.25">
      <c r="A1513" s="6" t="s">
        <v>2966</v>
      </c>
      <c r="B1513" s="36">
        <v>46265</v>
      </c>
      <c r="C1513" s="6" t="s">
        <v>2980</v>
      </c>
      <c r="D1513" s="6" t="s">
        <v>3034</v>
      </c>
      <c r="E1513" s="13">
        <v>6366</v>
      </c>
      <c r="F1513" s="6">
        <v>13</v>
      </c>
      <c r="G1513" s="6">
        <v>273</v>
      </c>
      <c r="H1513" s="8">
        <f t="shared" si="157"/>
        <v>1</v>
      </c>
      <c r="I1513" s="6">
        <f t="shared" si="158"/>
        <v>0</v>
      </c>
      <c r="J1513" s="8">
        <f t="shared" si="155"/>
        <v>0</v>
      </c>
      <c r="K1513" s="6">
        <f t="shared" si="156"/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  <c r="AK1513" s="6">
        <v>0</v>
      </c>
      <c r="AL1513" s="6">
        <v>0</v>
      </c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6">
        <v>0</v>
      </c>
      <c r="AS1513" s="6">
        <v>0</v>
      </c>
      <c r="AT1513" s="6">
        <v>0</v>
      </c>
      <c r="AU1513" s="6">
        <v>0</v>
      </c>
      <c r="AV1513" s="6">
        <v>0</v>
      </c>
      <c r="AW1513" s="6">
        <v>0</v>
      </c>
      <c r="AX1513" s="6">
        <v>0</v>
      </c>
      <c r="AY1513" s="6">
        <v>0</v>
      </c>
      <c r="AZ1513" s="6">
        <v>0</v>
      </c>
      <c r="BA1513" s="6">
        <v>0</v>
      </c>
    </row>
    <row r="1514" spans="1:53" hidden="1" x14ac:dyDescent="0.25">
      <c r="A1514" s="6" t="s">
        <v>2966</v>
      </c>
      <c r="B1514" s="36">
        <v>46265</v>
      </c>
      <c r="C1514" s="6" t="s">
        <v>2980</v>
      </c>
      <c r="D1514" s="6" t="s">
        <v>3034</v>
      </c>
      <c r="E1514" s="13">
        <v>6446</v>
      </c>
      <c r="F1514" s="6">
        <v>13</v>
      </c>
      <c r="G1514" s="6">
        <v>273</v>
      </c>
      <c r="H1514" s="8">
        <f t="shared" si="157"/>
        <v>0.99633699633699635</v>
      </c>
      <c r="I1514" s="6">
        <f t="shared" si="158"/>
        <v>1</v>
      </c>
      <c r="J1514" s="8">
        <f t="shared" si="155"/>
        <v>0</v>
      </c>
      <c r="K1514" s="6">
        <f t="shared" si="156"/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1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s="6">
        <v>0</v>
      </c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6">
        <v>0</v>
      </c>
      <c r="AS1514" s="6">
        <v>0</v>
      </c>
      <c r="AT1514" s="6">
        <v>0</v>
      </c>
      <c r="AU1514" s="6">
        <v>0</v>
      </c>
      <c r="AV1514" s="6">
        <v>0</v>
      </c>
      <c r="AW1514" s="6">
        <v>0</v>
      </c>
      <c r="AX1514" s="6">
        <v>0</v>
      </c>
      <c r="AY1514" s="6">
        <v>0</v>
      </c>
      <c r="AZ1514" s="6">
        <v>0</v>
      </c>
      <c r="BA1514" s="6">
        <v>0</v>
      </c>
    </row>
    <row r="1515" spans="1:53" hidden="1" x14ac:dyDescent="0.25">
      <c r="A1515" s="6" t="s">
        <v>2966</v>
      </c>
      <c r="B1515" s="36">
        <v>46265</v>
      </c>
      <c r="C1515" s="6" t="s">
        <v>2980</v>
      </c>
      <c r="D1515" s="6" t="s">
        <v>3035</v>
      </c>
      <c r="E1515" s="13">
        <v>6366</v>
      </c>
      <c r="F1515" s="6">
        <v>11</v>
      </c>
      <c r="G1515" s="6">
        <v>231</v>
      </c>
      <c r="H1515" s="8">
        <f t="shared" si="157"/>
        <v>1</v>
      </c>
      <c r="I1515" s="6">
        <f t="shared" si="158"/>
        <v>0</v>
      </c>
      <c r="J1515" s="8">
        <f t="shared" si="155"/>
        <v>0</v>
      </c>
      <c r="K1515" s="6">
        <f t="shared" si="156"/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6">
        <v>0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6">
        <v>0</v>
      </c>
      <c r="AS1515" s="6">
        <v>0</v>
      </c>
      <c r="AT1515" s="6">
        <v>0</v>
      </c>
      <c r="AU1515" s="6">
        <v>0</v>
      </c>
      <c r="AV1515" s="6">
        <v>0</v>
      </c>
      <c r="AW1515" s="6">
        <v>0</v>
      </c>
      <c r="AX1515" s="6">
        <v>0</v>
      </c>
      <c r="AY1515" s="6">
        <v>0</v>
      </c>
      <c r="AZ1515" s="6">
        <v>0</v>
      </c>
      <c r="BA1515" s="6">
        <v>0</v>
      </c>
    </row>
    <row r="1516" spans="1:53" hidden="1" x14ac:dyDescent="0.25">
      <c r="A1516" s="6" t="s">
        <v>2966</v>
      </c>
      <c r="B1516" s="36">
        <v>46265</v>
      </c>
      <c r="C1516" s="6" t="s">
        <v>2980</v>
      </c>
      <c r="D1516" s="6" t="s">
        <v>3035</v>
      </c>
      <c r="E1516" s="13">
        <v>6446</v>
      </c>
      <c r="F1516" s="6">
        <v>11</v>
      </c>
      <c r="G1516" s="6">
        <v>231</v>
      </c>
      <c r="H1516" s="8">
        <f t="shared" si="157"/>
        <v>0.98268398268398272</v>
      </c>
      <c r="I1516" s="6">
        <f t="shared" si="158"/>
        <v>4</v>
      </c>
      <c r="J1516" s="8">
        <f t="shared" si="155"/>
        <v>0</v>
      </c>
      <c r="K1516" s="6">
        <f t="shared" si="156"/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6">
        <v>0</v>
      </c>
      <c r="AL1516" s="6">
        <v>2</v>
      </c>
      <c r="AM1516" s="6">
        <v>0</v>
      </c>
      <c r="AN1516" s="6">
        <v>2</v>
      </c>
      <c r="AO1516" s="6">
        <v>0</v>
      </c>
      <c r="AP1516" s="6">
        <v>0</v>
      </c>
      <c r="AQ1516" s="6">
        <v>0</v>
      </c>
      <c r="AR1516" s="6">
        <v>0</v>
      </c>
      <c r="AS1516" s="6">
        <v>0</v>
      </c>
      <c r="AT1516" s="6">
        <v>0</v>
      </c>
      <c r="AU1516" s="6">
        <v>0</v>
      </c>
      <c r="AV1516" s="6">
        <v>0</v>
      </c>
      <c r="AW1516" s="6">
        <v>0</v>
      </c>
      <c r="AX1516" s="6">
        <v>0</v>
      </c>
      <c r="AY1516" s="6">
        <v>0</v>
      </c>
      <c r="AZ1516" s="6">
        <v>0</v>
      </c>
      <c r="BA1516" s="6">
        <v>0</v>
      </c>
    </row>
    <row r="1517" spans="1:53" hidden="1" x14ac:dyDescent="0.25">
      <c r="A1517" s="6" t="s">
        <v>2966</v>
      </c>
      <c r="B1517" s="36">
        <v>46265</v>
      </c>
      <c r="C1517" s="6" t="s">
        <v>2980</v>
      </c>
      <c r="D1517" s="6" t="s">
        <v>3039</v>
      </c>
      <c r="E1517" s="13">
        <v>6366</v>
      </c>
      <c r="F1517" s="6">
        <v>1</v>
      </c>
      <c r="G1517" s="6">
        <v>21</v>
      </c>
      <c r="H1517" s="8">
        <f t="shared" si="157"/>
        <v>1</v>
      </c>
      <c r="I1517" s="6">
        <f t="shared" si="158"/>
        <v>0</v>
      </c>
      <c r="J1517" s="8">
        <f t="shared" si="155"/>
        <v>0</v>
      </c>
      <c r="K1517" s="6">
        <f t="shared" si="156"/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6">
        <v>0</v>
      </c>
      <c r="AL1517" s="6">
        <v>0</v>
      </c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  <c r="AR1517" s="6">
        <v>0</v>
      </c>
      <c r="AS1517" s="6">
        <v>0</v>
      </c>
      <c r="AT1517" s="6">
        <v>0</v>
      </c>
      <c r="AU1517" s="6">
        <v>0</v>
      </c>
      <c r="AV1517" s="6">
        <v>0</v>
      </c>
      <c r="AW1517" s="6">
        <v>0</v>
      </c>
      <c r="AX1517" s="6">
        <v>0</v>
      </c>
      <c r="AY1517" s="6">
        <v>0</v>
      </c>
      <c r="AZ1517" s="6">
        <v>0</v>
      </c>
      <c r="BA1517" s="6">
        <v>0</v>
      </c>
    </row>
    <row r="1518" spans="1:53" hidden="1" x14ac:dyDescent="0.25">
      <c r="A1518" s="6" t="s">
        <v>2966</v>
      </c>
      <c r="B1518" s="36">
        <v>46265</v>
      </c>
      <c r="C1518" s="6" t="s">
        <v>2980</v>
      </c>
      <c r="D1518" s="6" t="s">
        <v>3036</v>
      </c>
      <c r="E1518" s="13">
        <v>6366</v>
      </c>
      <c r="F1518" s="6">
        <v>10</v>
      </c>
      <c r="G1518" s="6">
        <v>210</v>
      </c>
      <c r="H1518" s="8">
        <f t="shared" si="157"/>
        <v>1</v>
      </c>
      <c r="I1518" s="6">
        <f t="shared" si="158"/>
        <v>0</v>
      </c>
      <c r="J1518" s="8">
        <f t="shared" si="155"/>
        <v>0</v>
      </c>
      <c r="K1518" s="6">
        <f t="shared" si="156"/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  <c r="AK1518" s="6">
        <v>0</v>
      </c>
      <c r="AL1518" s="6">
        <v>0</v>
      </c>
      <c r="AM1518" s="6">
        <v>0</v>
      </c>
      <c r="AN1518" s="6">
        <v>0</v>
      </c>
      <c r="AO1518" s="6">
        <v>0</v>
      </c>
      <c r="AP1518" s="6">
        <v>0</v>
      </c>
      <c r="AQ1518" s="6">
        <v>0</v>
      </c>
      <c r="AR1518" s="6">
        <v>0</v>
      </c>
      <c r="AS1518" s="6">
        <v>0</v>
      </c>
      <c r="AT1518" s="6">
        <v>0</v>
      </c>
      <c r="AU1518" s="6">
        <v>0</v>
      </c>
      <c r="AV1518" s="6">
        <v>0</v>
      </c>
      <c r="AW1518" s="6">
        <v>0</v>
      </c>
      <c r="AX1518" s="6">
        <v>0</v>
      </c>
      <c r="AY1518" s="6">
        <v>0</v>
      </c>
      <c r="AZ1518" s="6">
        <v>0</v>
      </c>
      <c r="BA1518" s="6">
        <v>0</v>
      </c>
    </row>
    <row r="1519" spans="1:53" hidden="1" x14ac:dyDescent="0.25">
      <c r="A1519" s="6" t="s">
        <v>2966</v>
      </c>
      <c r="B1519" s="36">
        <v>46265</v>
      </c>
      <c r="C1519" s="6" t="s">
        <v>2980</v>
      </c>
      <c r="D1519" s="6" t="s">
        <v>3037</v>
      </c>
      <c r="E1519" s="13">
        <v>6366</v>
      </c>
      <c r="F1519" s="6">
        <v>5</v>
      </c>
      <c r="G1519" s="6">
        <v>105</v>
      </c>
      <c r="H1519" s="8">
        <f t="shared" si="157"/>
        <v>1</v>
      </c>
      <c r="I1519" s="6">
        <f t="shared" si="158"/>
        <v>0</v>
      </c>
      <c r="J1519" s="8">
        <f t="shared" si="155"/>
        <v>0</v>
      </c>
      <c r="K1519" s="6">
        <f t="shared" si="156"/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s="6">
        <v>0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6">
        <v>0</v>
      </c>
      <c r="AS1519" s="6">
        <v>0</v>
      </c>
      <c r="AT1519" s="6">
        <v>0</v>
      </c>
      <c r="AU1519" s="6">
        <v>0</v>
      </c>
      <c r="AV1519" s="6">
        <v>0</v>
      </c>
      <c r="AW1519" s="6">
        <v>0</v>
      </c>
      <c r="AX1519" s="6">
        <v>0</v>
      </c>
      <c r="AY1519" s="6">
        <v>0</v>
      </c>
      <c r="AZ1519" s="6">
        <v>0</v>
      </c>
      <c r="BA1519" s="6">
        <v>0</v>
      </c>
    </row>
    <row r="1520" spans="1:53" hidden="1" x14ac:dyDescent="0.25">
      <c r="A1520" s="6" t="s">
        <v>2966</v>
      </c>
      <c r="B1520" s="36">
        <v>46265</v>
      </c>
      <c r="C1520" s="6" t="s">
        <v>2980</v>
      </c>
      <c r="D1520" s="6" t="s">
        <v>3037</v>
      </c>
      <c r="E1520" s="13">
        <v>6446</v>
      </c>
      <c r="F1520" s="6">
        <v>5</v>
      </c>
      <c r="G1520" s="6">
        <v>105</v>
      </c>
      <c r="H1520" s="8">
        <f t="shared" si="157"/>
        <v>1</v>
      </c>
      <c r="I1520" s="6">
        <f t="shared" si="158"/>
        <v>0</v>
      </c>
      <c r="J1520" s="8">
        <f t="shared" si="155"/>
        <v>0</v>
      </c>
      <c r="K1520" s="6">
        <f t="shared" si="156"/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6">
        <v>0</v>
      </c>
      <c r="AS1520" s="6">
        <v>0</v>
      </c>
      <c r="AT1520" s="6">
        <v>0</v>
      </c>
      <c r="AU1520" s="6">
        <v>0</v>
      </c>
      <c r="AV1520" s="6">
        <v>0</v>
      </c>
      <c r="AW1520" s="6">
        <v>0</v>
      </c>
      <c r="AX1520" s="6">
        <v>0</v>
      </c>
      <c r="AY1520" s="6">
        <v>0</v>
      </c>
      <c r="AZ1520" s="6">
        <v>0</v>
      </c>
      <c r="BA1520" s="6">
        <v>0</v>
      </c>
    </row>
    <row r="1521" spans="1:53" hidden="1" x14ac:dyDescent="0.25">
      <c r="A1521" s="6" t="s">
        <v>2966</v>
      </c>
      <c r="B1521" s="36">
        <v>46265</v>
      </c>
      <c r="C1521" s="6" t="s">
        <v>2980</v>
      </c>
      <c r="D1521" s="6" t="s">
        <v>3040</v>
      </c>
      <c r="E1521" s="13">
        <v>6366</v>
      </c>
      <c r="F1521" s="6">
        <v>3</v>
      </c>
      <c r="G1521" s="6">
        <v>63</v>
      </c>
      <c r="H1521" s="8">
        <f t="shared" si="157"/>
        <v>0.98412698412698418</v>
      </c>
      <c r="I1521" s="6">
        <f t="shared" si="158"/>
        <v>1</v>
      </c>
      <c r="J1521" s="8">
        <f t="shared" si="155"/>
        <v>0</v>
      </c>
      <c r="K1521" s="6">
        <f t="shared" si="156"/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1</v>
      </c>
      <c r="Y1521" s="6">
        <v>0</v>
      </c>
      <c r="Z1521" s="6">
        <v>0</v>
      </c>
      <c r="AA1521" s="6">
        <v>0</v>
      </c>
      <c r="AB1521" s="6">
        <v>0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0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6">
        <v>0</v>
      </c>
      <c r="AS1521" s="6">
        <v>0</v>
      </c>
      <c r="AT1521" s="6">
        <v>0</v>
      </c>
      <c r="AU1521" s="6">
        <v>0</v>
      </c>
      <c r="AV1521" s="6">
        <v>0</v>
      </c>
      <c r="AW1521" s="6">
        <v>0</v>
      </c>
      <c r="AX1521" s="6">
        <v>0</v>
      </c>
      <c r="AY1521" s="6">
        <v>0</v>
      </c>
      <c r="AZ1521" s="6">
        <v>0</v>
      </c>
      <c r="BA1521" s="6">
        <v>0</v>
      </c>
    </row>
    <row r="1522" spans="1:53" hidden="1" x14ac:dyDescent="0.25">
      <c r="A1522" s="6" t="s">
        <v>2966</v>
      </c>
      <c r="B1522" s="36">
        <v>46265</v>
      </c>
      <c r="C1522" s="6" t="s">
        <v>2980</v>
      </c>
      <c r="D1522" s="6" t="s">
        <v>3041</v>
      </c>
      <c r="E1522" s="13">
        <v>6446</v>
      </c>
      <c r="F1522" s="6">
        <v>3</v>
      </c>
      <c r="G1522" s="6">
        <v>63</v>
      </c>
      <c r="H1522" s="8">
        <f t="shared" si="157"/>
        <v>1</v>
      </c>
      <c r="I1522" s="6">
        <f t="shared" si="158"/>
        <v>0</v>
      </c>
      <c r="J1522" s="8">
        <f t="shared" si="155"/>
        <v>0</v>
      </c>
      <c r="K1522" s="6">
        <f t="shared" si="156"/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0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6">
        <v>0</v>
      </c>
      <c r="AL1522" s="6">
        <v>0</v>
      </c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s="6">
        <v>0</v>
      </c>
      <c r="AS1522" s="6">
        <v>0</v>
      </c>
      <c r="AT1522" s="6">
        <v>0</v>
      </c>
      <c r="AU1522" s="6">
        <v>0</v>
      </c>
      <c r="AV1522" s="6">
        <v>0</v>
      </c>
      <c r="AW1522" s="6">
        <v>0</v>
      </c>
      <c r="AX1522" s="6">
        <v>0</v>
      </c>
      <c r="AY1522" s="6">
        <v>0</v>
      </c>
      <c r="AZ1522" s="6">
        <v>0</v>
      </c>
      <c r="BA1522" s="6">
        <v>0</v>
      </c>
    </row>
    <row r="1523" spans="1:53" hidden="1" x14ac:dyDescent="0.25">
      <c r="A1523" s="6" t="s">
        <v>2966</v>
      </c>
      <c r="B1523" s="36">
        <v>46265</v>
      </c>
      <c r="C1523" s="6" t="s">
        <v>2980</v>
      </c>
      <c r="D1523" s="6" t="s">
        <v>3042</v>
      </c>
      <c r="E1523" s="13">
        <v>6366</v>
      </c>
      <c r="F1523" s="6">
        <v>10</v>
      </c>
      <c r="G1523" s="6">
        <v>210</v>
      </c>
      <c r="H1523" s="8">
        <f t="shared" si="157"/>
        <v>1</v>
      </c>
      <c r="I1523" s="6">
        <f t="shared" si="158"/>
        <v>0</v>
      </c>
      <c r="J1523" s="8">
        <f t="shared" si="155"/>
        <v>0</v>
      </c>
      <c r="K1523" s="6">
        <f t="shared" si="156"/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  <c r="AC1523" s="6">
        <v>0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s="6">
        <v>0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6">
        <v>0</v>
      </c>
      <c r="AS1523" s="6">
        <v>0</v>
      </c>
      <c r="AT1523" s="6">
        <v>0</v>
      </c>
      <c r="AU1523" s="6">
        <v>0</v>
      </c>
      <c r="AV1523" s="6">
        <v>0</v>
      </c>
      <c r="AW1523" s="6">
        <v>0</v>
      </c>
      <c r="AX1523" s="6">
        <v>0</v>
      </c>
      <c r="AY1523" s="6">
        <v>0</v>
      </c>
      <c r="AZ1523" s="6">
        <v>0</v>
      </c>
      <c r="BA1523" s="6">
        <v>0</v>
      </c>
    </row>
    <row r="1524" spans="1:53" hidden="1" x14ac:dyDescent="0.25">
      <c r="A1524" s="6" t="s">
        <v>2966</v>
      </c>
      <c r="B1524" s="36">
        <v>46265</v>
      </c>
      <c r="C1524" s="6" t="s">
        <v>2980</v>
      </c>
      <c r="D1524" s="6" t="s">
        <v>3042</v>
      </c>
      <c r="E1524" s="13">
        <v>6446</v>
      </c>
      <c r="F1524" s="6">
        <v>10</v>
      </c>
      <c r="G1524" s="6">
        <v>210</v>
      </c>
      <c r="H1524" s="8">
        <f t="shared" si="157"/>
        <v>0.99047619047619051</v>
      </c>
      <c r="I1524" s="6">
        <f t="shared" si="158"/>
        <v>2</v>
      </c>
      <c r="J1524" s="8">
        <f t="shared" si="155"/>
        <v>0</v>
      </c>
      <c r="K1524" s="6">
        <f t="shared" si="156"/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v>0</v>
      </c>
      <c r="AG1524" s="6">
        <v>0</v>
      </c>
      <c r="AH1524" s="6">
        <v>2</v>
      </c>
      <c r="AI1524" s="6">
        <v>0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6">
        <v>0</v>
      </c>
      <c r="AS1524" s="6">
        <v>0</v>
      </c>
      <c r="AT1524" s="6">
        <v>0</v>
      </c>
      <c r="AU1524" s="6">
        <v>0</v>
      </c>
      <c r="AV1524" s="6">
        <v>0</v>
      </c>
      <c r="AW1524" s="6">
        <v>0</v>
      </c>
      <c r="AX1524" s="6">
        <v>0</v>
      </c>
      <c r="AY1524" s="6">
        <v>0</v>
      </c>
      <c r="AZ1524" s="6">
        <v>0</v>
      </c>
      <c r="BA1524" s="6">
        <v>0</v>
      </c>
    </row>
    <row r="1525" spans="1:53" hidden="1" x14ac:dyDescent="0.25">
      <c r="A1525" s="6" t="s">
        <v>2966</v>
      </c>
      <c r="B1525" s="36">
        <v>46265</v>
      </c>
      <c r="C1525" s="6" t="s">
        <v>2980</v>
      </c>
      <c r="D1525" s="6" t="s">
        <v>3043</v>
      </c>
      <c r="E1525" s="13">
        <v>6366</v>
      </c>
      <c r="F1525" s="6">
        <v>3</v>
      </c>
      <c r="G1525" s="6">
        <v>63</v>
      </c>
      <c r="H1525" s="8">
        <f t="shared" si="157"/>
        <v>1</v>
      </c>
      <c r="I1525" s="6">
        <f t="shared" si="158"/>
        <v>0</v>
      </c>
      <c r="J1525" s="8">
        <f t="shared" si="155"/>
        <v>0</v>
      </c>
      <c r="K1525" s="6">
        <f t="shared" si="156"/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0</v>
      </c>
      <c r="AV1525" s="6">
        <v>0</v>
      </c>
      <c r="AW1525" s="6">
        <v>0</v>
      </c>
      <c r="AX1525" s="6">
        <v>0</v>
      </c>
      <c r="AY1525" s="6">
        <v>0</v>
      </c>
      <c r="AZ1525" s="6">
        <v>0</v>
      </c>
      <c r="BA1525" s="6">
        <v>0</v>
      </c>
    </row>
    <row r="1526" spans="1:53" hidden="1" x14ac:dyDescent="0.25">
      <c r="A1526" s="6" t="s">
        <v>2966</v>
      </c>
      <c r="B1526" s="36">
        <v>46265</v>
      </c>
      <c r="C1526" s="6" t="s">
        <v>2980</v>
      </c>
      <c r="D1526" s="6" t="s">
        <v>3044</v>
      </c>
      <c r="E1526" s="13">
        <v>6366</v>
      </c>
      <c r="F1526" s="6">
        <v>4</v>
      </c>
      <c r="G1526" s="6">
        <v>84</v>
      </c>
      <c r="H1526" s="8">
        <f t="shared" si="157"/>
        <v>1</v>
      </c>
      <c r="I1526" s="6">
        <f t="shared" si="158"/>
        <v>0</v>
      </c>
      <c r="J1526" s="8">
        <f t="shared" ref="J1526:J1589" si="159">K1526/G1526</f>
        <v>0</v>
      </c>
      <c r="K1526" s="6">
        <f t="shared" si="156"/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6">
        <v>0</v>
      </c>
      <c r="AL1526" s="6">
        <v>0</v>
      </c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6">
        <v>0</v>
      </c>
      <c r="AS1526" s="6">
        <v>0</v>
      </c>
      <c r="AT1526" s="6">
        <v>0</v>
      </c>
      <c r="AU1526" s="6">
        <v>0</v>
      </c>
      <c r="AV1526" s="6">
        <v>0</v>
      </c>
      <c r="AW1526" s="6">
        <v>0</v>
      </c>
      <c r="AX1526" s="6">
        <v>0</v>
      </c>
      <c r="AY1526" s="6">
        <v>0</v>
      </c>
      <c r="AZ1526" s="6">
        <v>0</v>
      </c>
      <c r="BA1526" s="6">
        <v>0</v>
      </c>
    </row>
    <row r="1527" spans="1:53" hidden="1" x14ac:dyDescent="0.25">
      <c r="A1527" s="6" t="s">
        <v>2966</v>
      </c>
      <c r="B1527" s="36">
        <v>46265</v>
      </c>
      <c r="C1527" s="6" t="s">
        <v>2980</v>
      </c>
      <c r="D1527" s="6" t="s">
        <v>3044</v>
      </c>
      <c r="E1527" s="13">
        <v>6446</v>
      </c>
      <c r="F1527" s="6">
        <v>4</v>
      </c>
      <c r="G1527" s="6">
        <v>84</v>
      </c>
      <c r="H1527" s="8">
        <f t="shared" si="157"/>
        <v>1</v>
      </c>
      <c r="I1527" s="6">
        <f t="shared" si="158"/>
        <v>0</v>
      </c>
      <c r="J1527" s="8">
        <f t="shared" si="159"/>
        <v>0</v>
      </c>
      <c r="K1527" s="6">
        <f t="shared" si="156"/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0</v>
      </c>
      <c r="AP1527" s="6">
        <v>0</v>
      </c>
      <c r="AQ1527" s="6">
        <v>0</v>
      </c>
      <c r="AR1527" s="6">
        <v>0</v>
      </c>
      <c r="AS1527" s="6">
        <v>0</v>
      </c>
      <c r="AT1527" s="6">
        <v>0</v>
      </c>
      <c r="AU1527" s="6">
        <v>0</v>
      </c>
      <c r="AV1527" s="6">
        <v>0</v>
      </c>
      <c r="AW1527" s="6">
        <v>0</v>
      </c>
      <c r="AX1527" s="6">
        <v>0</v>
      </c>
      <c r="AY1527" s="6">
        <v>0</v>
      </c>
      <c r="AZ1527" s="6">
        <v>0</v>
      </c>
      <c r="BA1527" s="6">
        <v>0</v>
      </c>
    </row>
    <row r="1528" spans="1:53" hidden="1" x14ac:dyDescent="0.25">
      <c r="A1528" s="6" t="s">
        <v>2966</v>
      </c>
      <c r="B1528" s="36">
        <v>46265</v>
      </c>
      <c r="C1528" s="6" t="s">
        <v>2980</v>
      </c>
      <c r="D1528" s="6" t="s">
        <v>3045</v>
      </c>
      <c r="E1528" s="13">
        <v>6366</v>
      </c>
      <c r="F1528" s="6">
        <v>1</v>
      </c>
      <c r="G1528" s="6">
        <v>21</v>
      </c>
      <c r="H1528" s="8">
        <f t="shared" si="157"/>
        <v>1</v>
      </c>
      <c r="I1528" s="6">
        <f t="shared" si="158"/>
        <v>0</v>
      </c>
      <c r="J1528" s="8">
        <f t="shared" si="159"/>
        <v>0</v>
      </c>
      <c r="K1528" s="6">
        <f t="shared" si="156"/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6">
        <v>0</v>
      </c>
      <c r="AS1528" s="6">
        <v>0</v>
      </c>
      <c r="AT1528" s="6">
        <v>0</v>
      </c>
      <c r="AU1528" s="6">
        <v>0</v>
      </c>
      <c r="AV1528" s="6">
        <v>0</v>
      </c>
      <c r="AW1528" s="6">
        <v>0</v>
      </c>
      <c r="AX1528" s="6">
        <v>0</v>
      </c>
      <c r="AY1528" s="6">
        <v>0</v>
      </c>
      <c r="AZ1528" s="6">
        <v>0</v>
      </c>
      <c r="BA1528" s="6">
        <v>0</v>
      </c>
    </row>
    <row r="1529" spans="1:53" hidden="1" x14ac:dyDescent="0.25">
      <c r="A1529" s="6" t="s">
        <v>2966</v>
      </c>
      <c r="B1529" s="36">
        <v>46265</v>
      </c>
      <c r="C1529" s="6" t="s">
        <v>2980</v>
      </c>
      <c r="D1529" s="6" t="s">
        <v>3045</v>
      </c>
      <c r="E1529" s="13">
        <v>6446</v>
      </c>
      <c r="F1529" s="6">
        <v>1</v>
      </c>
      <c r="G1529" s="6">
        <v>21</v>
      </c>
      <c r="H1529" s="8">
        <f t="shared" si="157"/>
        <v>1</v>
      </c>
      <c r="I1529" s="6">
        <f t="shared" si="158"/>
        <v>0</v>
      </c>
      <c r="J1529" s="8">
        <f t="shared" si="159"/>
        <v>0</v>
      </c>
      <c r="K1529" s="6">
        <f t="shared" si="156"/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6">
        <v>0</v>
      </c>
      <c r="AS1529" s="6">
        <v>0</v>
      </c>
      <c r="AT1529" s="6">
        <v>0</v>
      </c>
      <c r="AU1529" s="6">
        <v>0</v>
      </c>
      <c r="AV1529" s="6">
        <v>0</v>
      </c>
      <c r="AW1529" s="6">
        <v>0</v>
      </c>
      <c r="AX1529" s="6">
        <v>0</v>
      </c>
      <c r="AY1529" s="6">
        <v>0</v>
      </c>
      <c r="AZ1529" s="6">
        <v>0</v>
      </c>
      <c r="BA1529" s="6">
        <v>0</v>
      </c>
    </row>
    <row r="1530" spans="1:53" hidden="1" x14ac:dyDescent="0.25">
      <c r="A1530" s="6" t="s">
        <v>2966</v>
      </c>
      <c r="B1530" s="36">
        <v>46265</v>
      </c>
      <c r="C1530" s="6" t="s">
        <v>2980</v>
      </c>
      <c r="D1530" s="6" t="s">
        <v>3046</v>
      </c>
      <c r="E1530" s="13">
        <v>6366</v>
      </c>
      <c r="F1530" s="6">
        <v>13</v>
      </c>
      <c r="G1530" s="6">
        <v>273</v>
      </c>
      <c r="H1530" s="8">
        <f t="shared" si="157"/>
        <v>1</v>
      </c>
      <c r="I1530" s="6">
        <f t="shared" si="158"/>
        <v>0</v>
      </c>
      <c r="J1530" s="8">
        <f t="shared" si="159"/>
        <v>0</v>
      </c>
      <c r="K1530" s="6">
        <f t="shared" si="156"/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0</v>
      </c>
      <c r="AP1530" s="6">
        <v>0</v>
      </c>
      <c r="AQ1530" s="6">
        <v>0</v>
      </c>
      <c r="AR1530" s="6">
        <v>0</v>
      </c>
      <c r="AS1530" s="6">
        <v>0</v>
      </c>
      <c r="AT1530" s="6">
        <v>0</v>
      </c>
      <c r="AU1530" s="6">
        <v>0</v>
      </c>
      <c r="AV1530" s="6">
        <v>0</v>
      </c>
      <c r="AW1530" s="6">
        <v>0</v>
      </c>
      <c r="AX1530" s="6">
        <v>0</v>
      </c>
      <c r="AY1530" s="6">
        <v>0</v>
      </c>
      <c r="AZ1530" s="6">
        <v>0</v>
      </c>
      <c r="BA1530" s="6">
        <v>0</v>
      </c>
    </row>
    <row r="1531" spans="1:53" hidden="1" x14ac:dyDescent="0.25">
      <c r="A1531" s="6" t="s">
        <v>2966</v>
      </c>
      <c r="B1531" s="36">
        <v>46265</v>
      </c>
      <c r="C1531" s="6" t="s">
        <v>2980</v>
      </c>
      <c r="D1531" s="6" t="s">
        <v>3046</v>
      </c>
      <c r="E1531" s="13">
        <v>6446</v>
      </c>
      <c r="F1531" s="6">
        <v>13</v>
      </c>
      <c r="G1531" s="6">
        <v>273</v>
      </c>
      <c r="H1531" s="8">
        <f t="shared" si="157"/>
        <v>1</v>
      </c>
      <c r="I1531" s="6">
        <f t="shared" si="158"/>
        <v>0</v>
      </c>
      <c r="J1531" s="8">
        <f t="shared" si="159"/>
        <v>0</v>
      </c>
      <c r="K1531" s="6">
        <f t="shared" si="156"/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6">
        <v>0</v>
      </c>
      <c r="AL1531" s="6">
        <v>0</v>
      </c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6">
        <v>0</v>
      </c>
      <c r="AS1531" s="6">
        <v>0</v>
      </c>
      <c r="AT1531" s="6">
        <v>0</v>
      </c>
      <c r="AU1531" s="6">
        <v>0</v>
      </c>
      <c r="AV1531" s="6">
        <v>0</v>
      </c>
      <c r="AW1531" s="6">
        <v>0</v>
      </c>
      <c r="AX1531" s="6">
        <v>0</v>
      </c>
      <c r="AY1531" s="6">
        <v>0</v>
      </c>
      <c r="AZ1531" s="6">
        <v>0</v>
      </c>
      <c r="BA1531" s="6">
        <v>0</v>
      </c>
    </row>
    <row r="1532" spans="1:53" hidden="1" x14ac:dyDescent="0.25">
      <c r="A1532" s="6" t="s">
        <v>2966</v>
      </c>
      <c r="B1532" s="36">
        <v>46265</v>
      </c>
      <c r="C1532" s="6" t="s">
        <v>2980</v>
      </c>
      <c r="D1532" s="6" t="s">
        <v>3047</v>
      </c>
      <c r="E1532" s="13">
        <v>6366</v>
      </c>
      <c r="F1532" s="6">
        <v>3</v>
      </c>
      <c r="G1532" s="6">
        <v>63</v>
      </c>
      <c r="H1532" s="8">
        <f t="shared" si="157"/>
        <v>1</v>
      </c>
      <c r="I1532" s="6">
        <f t="shared" si="158"/>
        <v>0</v>
      </c>
      <c r="J1532" s="8">
        <f t="shared" si="159"/>
        <v>0</v>
      </c>
      <c r="K1532" s="6">
        <f t="shared" si="156"/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6">
        <v>0</v>
      </c>
      <c r="AL1532" s="6">
        <v>0</v>
      </c>
      <c r="AM1532" s="6">
        <v>0</v>
      </c>
      <c r="AN1532" s="6">
        <v>0</v>
      </c>
      <c r="AO1532" s="6">
        <v>0</v>
      </c>
      <c r="AP1532" s="6">
        <v>0</v>
      </c>
      <c r="AQ1532" s="6">
        <v>0</v>
      </c>
      <c r="AR1532" s="6">
        <v>0</v>
      </c>
      <c r="AS1532" s="6">
        <v>0</v>
      </c>
      <c r="AT1532" s="6">
        <v>0</v>
      </c>
      <c r="AU1532" s="6">
        <v>0</v>
      </c>
      <c r="AV1532" s="6">
        <v>0</v>
      </c>
      <c r="AW1532" s="6">
        <v>0</v>
      </c>
      <c r="AX1532" s="6">
        <v>0</v>
      </c>
      <c r="AY1532" s="6">
        <v>0</v>
      </c>
      <c r="AZ1532" s="6">
        <v>0</v>
      </c>
      <c r="BA1532" s="6">
        <v>0</v>
      </c>
    </row>
    <row r="1533" spans="1:53" hidden="1" x14ac:dyDescent="0.25">
      <c r="A1533" s="6" t="s">
        <v>2966</v>
      </c>
      <c r="B1533" s="36">
        <v>46265</v>
      </c>
      <c r="C1533" s="6" t="s">
        <v>2980</v>
      </c>
      <c r="D1533" s="6" t="s">
        <v>3047</v>
      </c>
      <c r="E1533" s="13">
        <v>6446</v>
      </c>
      <c r="F1533" s="6">
        <v>3</v>
      </c>
      <c r="G1533" s="6">
        <v>63</v>
      </c>
      <c r="H1533" s="8">
        <f t="shared" si="157"/>
        <v>1</v>
      </c>
      <c r="I1533" s="6">
        <f t="shared" si="158"/>
        <v>0</v>
      </c>
      <c r="J1533" s="8">
        <f t="shared" si="159"/>
        <v>0</v>
      </c>
      <c r="K1533" s="6">
        <f t="shared" si="156"/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6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6">
        <v>0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>
        <v>0</v>
      </c>
      <c r="AS1533" s="6">
        <v>0</v>
      </c>
      <c r="AT1533" s="6">
        <v>0</v>
      </c>
      <c r="AU1533" s="6">
        <v>0</v>
      </c>
      <c r="AV1533" s="6">
        <v>0</v>
      </c>
      <c r="AW1533" s="6">
        <v>0</v>
      </c>
      <c r="AX1533" s="6">
        <v>0</v>
      </c>
      <c r="AY1533" s="6">
        <v>0</v>
      </c>
      <c r="AZ1533" s="6">
        <v>0</v>
      </c>
      <c r="BA1533" s="6">
        <v>0</v>
      </c>
    </row>
    <row r="1534" spans="1:53" hidden="1" x14ac:dyDescent="0.25">
      <c r="A1534" s="6" t="s">
        <v>2966</v>
      </c>
      <c r="B1534" s="36">
        <v>46265</v>
      </c>
      <c r="C1534" s="6" t="s">
        <v>2980</v>
      </c>
      <c r="D1534" s="6" t="s">
        <v>3048</v>
      </c>
      <c r="E1534" s="13">
        <v>6366</v>
      </c>
      <c r="F1534" s="6">
        <v>1</v>
      </c>
      <c r="G1534" s="6">
        <v>21</v>
      </c>
      <c r="H1534" s="8">
        <f t="shared" si="157"/>
        <v>1</v>
      </c>
      <c r="I1534" s="6">
        <f t="shared" si="158"/>
        <v>0</v>
      </c>
      <c r="J1534" s="8">
        <f t="shared" si="159"/>
        <v>0</v>
      </c>
      <c r="K1534" s="6">
        <f t="shared" si="156"/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6">
        <v>0</v>
      </c>
      <c r="AS1534" s="6">
        <v>0</v>
      </c>
      <c r="AT1534" s="6">
        <v>0</v>
      </c>
      <c r="AU1534" s="6">
        <v>0</v>
      </c>
      <c r="AV1534" s="6">
        <v>0</v>
      </c>
      <c r="AW1534" s="6">
        <v>0</v>
      </c>
      <c r="AX1534" s="6">
        <v>0</v>
      </c>
      <c r="AY1534" s="6">
        <v>0</v>
      </c>
      <c r="AZ1534" s="6">
        <v>0</v>
      </c>
      <c r="BA1534" s="6">
        <v>0</v>
      </c>
    </row>
    <row r="1535" spans="1:53" hidden="1" x14ac:dyDescent="0.25">
      <c r="A1535" s="6" t="s">
        <v>2966</v>
      </c>
      <c r="B1535" s="36">
        <v>46265</v>
      </c>
      <c r="C1535" s="6" t="s">
        <v>2980</v>
      </c>
      <c r="D1535" s="6" t="s">
        <v>3048</v>
      </c>
      <c r="E1535" s="13">
        <v>6446</v>
      </c>
      <c r="F1535" s="6">
        <v>1</v>
      </c>
      <c r="G1535" s="6">
        <v>21</v>
      </c>
      <c r="H1535" s="8">
        <f t="shared" si="157"/>
        <v>1</v>
      </c>
      <c r="I1535" s="6">
        <f t="shared" si="158"/>
        <v>0</v>
      </c>
      <c r="J1535" s="8">
        <f t="shared" si="159"/>
        <v>0</v>
      </c>
      <c r="K1535" s="6">
        <f t="shared" si="156"/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s="6">
        <v>0</v>
      </c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6">
        <v>0</v>
      </c>
      <c r="AS1535" s="6">
        <v>0</v>
      </c>
      <c r="AT1535" s="6">
        <v>0</v>
      </c>
      <c r="AU1535" s="6">
        <v>0</v>
      </c>
      <c r="AV1535" s="6">
        <v>0</v>
      </c>
      <c r="AW1535" s="6">
        <v>0</v>
      </c>
      <c r="AX1535" s="6">
        <v>0</v>
      </c>
      <c r="AY1535" s="6">
        <v>0</v>
      </c>
      <c r="AZ1535" s="6">
        <v>0</v>
      </c>
      <c r="BA1535" s="6">
        <v>0</v>
      </c>
    </row>
    <row r="1536" spans="1:53" hidden="1" x14ac:dyDescent="0.25">
      <c r="A1536" s="6" t="s">
        <v>2966</v>
      </c>
      <c r="B1536" s="36">
        <v>46265</v>
      </c>
      <c r="C1536" s="6" t="s">
        <v>2980</v>
      </c>
      <c r="D1536" s="6" t="s">
        <v>3049</v>
      </c>
      <c r="E1536" s="13">
        <v>6366</v>
      </c>
      <c r="F1536" s="6">
        <v>13</v>
      </c>
      <c r="G1536" s="6">
        <v>273</v>
      </c>
      <c r="H1536" s="8">
        <f t="shared" si="157"/>
        <v>1</v>
      </c>
      <c r="I1536" s="6">
        <f t="shared" si="158"/>
        <v>0</v>
      </c>
      <c r="J1536" s="8">
        <f t="shared" si="159"/>
        <v>0</v>
      </c>
      <c r="K1536" s="6">
        <f t="shared" si="156"/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6">
        <v>0</v>
      </c>
      <c r="AL1536" s="6">
        <v>0</v>
      </c>
      <c r="AM1536" s="6">
        <v>0</v>
      </c>
      <c r="AN1536" s="6">
        <v>0</v>
      </c>
      <c r="AO1536" s="6">
        <v>0</v>
      </c>
      <c r="AP1536" s="6">
        <v>0</v>
      </c>
      <c r="AQ1536" s="6">
        <v>0</v>
      </c>
      <c r="AR1536" s="6">
        <v>0</v>
      </c>
      <c r="AS1536" s="6">
        <v>0</v>
      </c>
      <c r="AT1536" s="6">
        <v>0</v>
      </c>
      <c r="AU1536" s="6">
        <v>0</v>
      </c>
      <c r="AV1536" s="6">
        <v>0</v>
      </c>
      <c r="AW1536" s="6">
        <v>0</v>
      </c>
      <c r="AX1536" s="6">
        <v>0</v>
      </c>
      <c r="AY1536" s="6">
        <v>0</v>
      </c>
      <c r="AZ1536" s="6">
        <v>0</v>
      </c>
      <c r="BA1536" s="6">
        <v>0</v>
      </c>
    </row>
    <row r="1537" spans="1:53" hidden="1" x14ac:dyDescent="0.25">
      <c r="A1537" s="6" t="s">
        <v>2966</v>
      </c>
      <c r="B1537" s="36">
        <v>46265</v>
      </c>
      <c r="C1537" s="6" t="s">
        <v>2980</v>
      </c>
      <c r="D1537" s="6" t="s">
        <v>3049</v>
      </c>
      <c r="E1537" s="13">
        <v>6446</v>
      </c>
      <c r="F1537" s="6">
        <v>13</v>
      </c>
      <c r="G1537" s="6">
        <v>273</v>
      </c>
      <c r="H1537" s="8">
        <f t="shared" si="157"/>
        <v>1</v>
      </c>
      <c r="I1537" s="6">
        <f t="shared" si="158"/>
        <v>0</v>
      </c>
      <c r="J1537" s="8">
        <f t="shared" si="159"/>
        <v>0</v>
      </c>
      <c r="K1537" s="6">
        <f t="shared" si="156"/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  <c r="AK1537" s="6">
        <v>0</v>
      </c>
      <c r="AL1537" s="6">
        <v>0</v>
      </c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6">
        <v>0</v>
      </c>
      <c r="AS1537" s="6">
        <v>0</v>
      </c>
      <c r="AT1537" s="6">
        <v>0</v>
      </c>
      <c r="AU1537" s="6">
        <v>0</v>
      </c>
      <c r="AV1537" s="6">
        <v>0</v>
      </c>
      <c r="AW1537" s="6">
        <v>0</v>
      </c>
      <c r="AX1537" s="6">
        <v>0</v>
      </c>
      <c r="AY1537" s="6">
        <v>0</v>
      </c>
      <c r="AZ1537" s="6">
        <v>0</v>
      </c>
      <c r="BA1537" s="6">
        <v>0</v>
      </c>
    </row>
    <row r="1538" spans="1:53" hidden="1" x14ac:dyDescent="0.25">
      <c r="A1538" s="6" t="s">
        <v>2966</v>
      </c>
      <c r="B1538" s="36">
        <v>46265</v>
      </c>
      <c r="C1538" s="6" t="s">
        <v>2980</v>
      </c>
      <c r="D1538" s="6" t="s">
        <v>3050</v>
      </c>
      <c r="E1538" s="13">
        <v>6366</v>
      </c>
      <c r="F1538" s="6">
        <v>10</v>
      </c>
      <c r="G1538" s="6">
        <v>210</v>
      </c>
      <c r="H1538" s="8">
        <f t="shared" si="157"/>
        <v>1</v>
      </c>
      <c r="I1538" s="6">
        <f t="shared" si="158"/>
        <v>0</v>
      </c>
      <c r="J1538" s="8">
        <f t="shared" si="159"/>
        <v>0</v>
      </c>
      <c r="K1538" s="6">
        <f t="shared" ref="K1538:K1601" si="160">SUM(L1538:U1538)</f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s="6">
        <v>0</v>
      </c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6">
        <v>0</v>
      </c>
      <c r="AS1538" s="6">
        <v>0</v>
      </c>
      <c r="AT1538" s="6">
        <v>0</v>
      </c>
      <c r="AU1538" s="6">
        <v>0</v>
      </c>
      <c r="AV1538" s="6">
        <v>0</v>
      </c>
      <c r="AW1538" s="6">
        <v>0</v>
      </c>
      <c r="AX1538" s="6">
        <v>0</v>
      </c>
      <c r="AY1538" s="6">
        <v>0</v>
      </c>
      <c r="AZ1538" s="6">
        <v>0</v>
      </c>
      <c r="BA1538" s="6">
        <v>0</v>
      </c>
    </row>
    <row r="1539" spans="1:53" hidden="1" x14ac:dyDescent="0.25">
      <c r="A1539" s="6" t="s">
        <v>2966</v>
      </c>
      <c r="B1539" s="36">
        <v>46265</v>
      </c>
      <c r="C1539" s="6" t="s">
        <v>2980</v>
      </c>
      <c r="D1539" s="6" t="s">
        <v>3050</v>
      </c>
      <c r="E1539" s="13">
        <v>6446</v>
      </c>
      <c r="F1539" s="6">
        <v>10</v>
      </c>
      <c r="G1539" s="6">
        <v>210</v>
      </c>
      <c r="H1539" s="8">
        <f t="shared" si="157"/>
        <v>1</v>
      </c>
      <c r="I1539" s="6">
        <f t="shared" si="158"/>
        <v>0</v>
      </c>
      <c r="J1539" s="8">
        <f t="shared" si="159"/>
        <v>0</v>
      </c>
      <c r="K1539" s="6">
        <f t="shared" si="160"/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s="6">
        <v>0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6">
        <v>0</v>
      </c>
      <c r="AS1539" s="6">
        <v>0</v>
      </c>
      <c r="AT1539" s="6">
        <v>0</v>
      </c>
      <c r="AU1539" s="6">
        <v>0</v>
      </c>
      <c r="AV1539" s="6">
        <v>0</v>
      </c>
      <c r="AW1539" s="6">
        <v>0</v>
      </c>
      <c r="AX1539" s="6">
        <v>0</v>
      </c>
      <c r="AY1539" s="6">
        <v>0</v>
      </c>
      <c r="AZ1539" s="6">
        <v>0</v>
      </c>
      <c r="BA1539" s="6">
        <v>0</v>
      </c>
    </row>
    <row r="1540" spans="1:53" hidden="1" x14ac:dyDescent="0.25">
      <c r="A1540" s="6" t="s">
        <v>2966</v>
      </c>
      <c r="B1540" s="36">
        <v>46265</v>
      </c>
      <c r="C1540" s="6" t="s">
        <v>2980</v>
      </c>
      <c r="D1540" s="6" t="s">
        <v>3051</v>
      </c>
      <c r="E1540" s="13">
        <v>6446</v>
      </c>
      <c r="F1540" s="6">
        <v>3</v>
      </c>
      <c r="G1540" s="6">
        <v>63</v>
      </c>
      <c r="H1540" s="8">
        <f t="shared" si="157"/>
        <v>0.98412698412698418</v>
      </c>
      <c r="I1540" s="6">
        <f t="shared" si="158"/>
        <v>1</v>
      </c>
      <c r="J1540" s="8">
        <f t="shared" si="159"/>
        <v>0</v>
      </c>
      <c r="K1540" s="6">
        <f t="shared" si="160"/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1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6">
        <v>0</v>
      </c>
      <c r="AS1540" s="6">
        <v>0</v>
      </c>
      <c r="AT1540" s="6">
        <v>0</v>
      </c>
      <c r="AU1540" s="6">
        <v>0</v>
      </c>
      <c r="AV1540" s="6">
        <v>0</v>
      </c>
      <c r="AW1540" s="6">
        <v>0</v>
      </c>
      <c r="AX1540" s="6">
        <v>0</v>
      </c>
      <c r="AY1540" s="6">
        <v>0</v>
      </c>
      <c r="AZ1540" s="6">
        <v>0</v>
      </c>
      <c r="BA1540" s="6">
        <v>0</v>
      </c>
    </row>
    <row r="1541" spans="1:53" hidden="1" x14ac:dyDescent="0.25">
      <c r="A1541" s="6" t="s">
        <v>2966</v>
      </c>
      <c r="B1541" s="36">
        <v>46265</v>
      </c>
      <c r="C1541" s="6" t="s">
        <v>2980</v>
      </c>
      <c r="D1541" s="6" t="s">
        <v>3052</v>
      </c>
      <c r="E1541" s="13">
        <v>6446</v>
      </c>
      <c r="F1541" s="6">
        <v>1</v>
      </c>
      <c r="G1541" s="6">
        <v>21</v>
      </c>
      <c r="H1541" s="8">
        <f t="shared" si="157"/>
        <v>1</v>
      </c>
      <c r="I1541" s="6">
        <f t="shared" si="158"/>
        <v>0</v>
      </c>
      <c r="J1541" s="8">
        <f t="shared" si="159"/>
        <v>0</v>
      </c>
      <c r="K1541" s="6">
        <f t="shared" si="160"/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6">
        <v>0</v>
      </c>
      <c r="AK1541" s="6">
        <v>0</v>
      </c>
      <c r="AL1541" s="6">
        <v>0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6">
        <v>0</v>
      </c>
      <c r="AS1541" s="6">
        <v>0</v>
      </c>
      <c r="AT1541" s="6">
        <v>0</v>
      </c>
      <c r="AU1541" s="6">
        <v>0</v>
      </c>
      <c r="AV1541" s="6">
        <v>0</v>
      </c>
      <c r="AW1541" s="6">
        <v>0</v>
      </c>
      <c r="AX1541" s="6">
        <v>0</v>
      </c>
      <c r="AY1541" s="6">
        <v>0</v>
      </c>
      <c r="AZ1541" s="6">
        <v>0</v>
      </c>
      <c r="BA1541" s="6">
        <v>0</v>
      </c>
    </row>
    <row r="1542" spans="1:53" hidden="1" x14ac:dyDescent="0.25">
      <c r="A1542" s="6" t="s">
        <v>2966</v>
      </c>
      <c r="B1542" s="36">
        <v>46265</v>
      </c>
      <c r="C1542" s="6" t="s">
        <v>2980</v>
      </c>
      <c r="D1542" s="6" t="s">
        <v>3053</v>
      </c>
      <c r="E1542" s="13">
        <v>6446</v>
      </c>
      <c r="F1542" s="6">
        <v>1</v>
      </c>
      <c r="G1542" s="6">
        <v>21</v>
      </c>
      <c r="H1542" s="8">
        <f t="shared" si="157"/>
        <v>1</v>
      </c>
      <c r="I1542" s="6">
        <f t="shared" si="158"/>
        <v>0</v>
      </c>
      <c r="J1542" s="8">
        <f t="shared" si="159"/>
        <v>0</v>
      </c>
      <c r="K1542" s="6">
        <f t="shared" si="160"/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6">
        <v>0</v>
      </c>
      <c r="AL1542" s="6">
        <v>0</v>
      </c>
      <c r="AM1542" s="6">
        <v>0</v>
      </c>
      <c r="AN1542" s="6">
        <v>0</v>
      </c>
      <c r="AO1542" s="6">
        <v>0</v>
      </c>
      <c r="AP1542" s="6">
        <v>0</v>
      </c>
      <c r="AQ1542" s="6">
        <v>0</v>
      </c>
      <c r="AR1542" s="6">
        <v>0</v>
      </c>
      <c r="AS1542" s="6">
        <v>0</v>
      </c>
      <c r="AT1542" s="6">
        <v>0</v>
      </c>
      <c r="AU1542" s="6">
        <v>0</v>
      </c>
      <c r="AV1542" s="6">
        <v>0</v>
      </c>
      <c r="AW1542" s="6">
        <v>0</v>
      </c>
      <c r="AX1542" s="6">
        <v>0</v>
      </c>
      <c r="AY1542" s="6">
        <v>0</v>
      </c>
      <c r="AZ1542" s="6">
        <v>0</v>
      </c>
      <c r="BA1542" s="6">
        <v>0</v>
      </c>
    </row>
    <row r="1543" spans="1:53" hidden="1" x14ac:dyDescent="0.25">
      <c r="A1543" s="6" t="s">
        <v>2966</v>
      </c>
      <c r="B1543" s="36">
        <v>46265</v>
      </c>
      <c r="C1543" s="6" t="s">
        <v>2980</v>
      </c>
      <c r="D1543" s="6" t="s">
        <v>3054</v>
      </c>
      <c r="E1543" s="13">
        <v>6446</v>
      </c>
      <c r="F1543" s="6">
        <v>13</v>
      </c>
      <c r="G1543" s="6">
        <v>273</v>
      </c>
      <c r="H1543" s="8">
        <f t="shared" si="157"/>
        <v>0.9926739926739927</v>
      </c>
      <c r="I1543" s="6">
        <f t="shared" si="158"/>
        <v>2</v>
      </c>
      <c r="J1543" s="8">
        <f t="shared" si="159"/>
        <v>0</v>
      </c>
      <c r="K1543" s="6">
        <f t="shared" si="160"/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1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1</v>
      </c>
      <c r="AI1543" s="6">
        <v>0</v>
      </c>
      <c r="AJ1543" s="6">
        <v>0</v>
      </c>
      <c r="AK1543" s="6">
        <v>0</v>
      </c>
      <c r="AL1543" s="6">
        <v>0</v>
      </c>
      <c r="AM1543" s="6">
        <v>0</v>
      </c>
      <c r="AN1543" s="6">
        <v>0</v>
      </c>
      <c r="AO1543" s="6">
        <v>0</v>
      </c>
      <c r="AP1543" s="6">
        <v>0</v>
      </c>
      <c r="AQ1543" s="6">
        <v>0</v>
      </c>
      <c r="AR1543" s="6">
        <v>0</v>
      </c>
      <c r="AS1543" s="6">
        <v>0</v>
      </c>
      <c r="AT1543" s="6">
        <v>0</v>
      </c>
      <c r="AU1543" s="6">
        <v>0</v>
      </c>
      <c r="AV1543" s="6">
        <v>0</v>
      </c>
      <c r="AW1543" s="6">
        <v>0</v>
      </c>
      <c r="AX1543" s="6">
        <v>0</v>
      </c>
      <c r="AY1543" s="6">
        <v>0</v>
      </c>
      <c r="AZ1543" s="6">
        <v>0</v>
      </c>
      <c r="BA1543" s="6">
        <v>0</v>
      </c>
    </row>
    <row r="1544" spans="1:53" hidden="1" x14ac:dyDescent="0.25">
      <c r="A1544" s="6" t="s">
        <v>2966</v>
      </c>
      <c r="B1544" s="36">
        <v>46265</v>
      </c>
      <c r="C1544" s="6" t="s">
        <v>2980</v>
      </c>
      <c r="D1544" s="6" t="s">
        <v>3055</v>
      </c>
      <c r="E1544" s="13">
        <v>6446</v>
      </c>
      <c r="F1544" s="6">
        <v>13</v>
      </c>
      <c r="G1544" s="6">
        <v>273</v>
      </c>
      <c r="H1544" s="8">
        <f t="shared" si="157"/>
        <v>0.9926739926739927</v>
      </c>
      <c r="I1544" s="6">
        <f t="shared" si="158"/>
        <v>2</v>
      </c>
      <c r="J1544" s="8">
        <f t="shared" si="159"/>
        <v>3.663003663003663E-3</v>
      </c>
      <c r="K1544" s="6">
        <f t="shared" si="160"/>
        <v>1</v>
      </c>
      <c r="L1544" s="6">
        <v>1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6">
        <v>0</v>
      </c>
      <c r="AE1544" s="6">
        <v>0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  <c r="AK1544" s="6">
        <v>0</v>
      </c>
      <c r="AL1544" s="6">
        <v>0</v>
      </c>
      <c r="AM1544" s="6">
        <v>0</v>
      </c>
      <c r="AN1544" s="6">
        <v>1</v>
      </c>
      <c r="AO1544" s="6">
        <v>0</v>
      </c>
      <c r="AP1544" s="6">
        <v>0</v>
      </c>
      <c r="AQ1544" s="6">
        <v>0</v>
      </c>
      <c r="AR1544" s="6">
        <v>0</v>
      </c>
      <c r="AS1544" s="6">
        <v>0</v>
      </c>
      <c r="AT1544" s="6">
        <v>0</v>
      </c>
      <c r="AU1544" s="6">
        <v>0</v>
      </c>
      <c r="AV1544" s="6">
        <v>0</v>
      </c>
      <c r="AW1544" s="6">
        <v>0</v>
      </c>
      <c r="AX1544" s="6">
        <v>0</v>
      </c>
      <c r="AY1544" s="6">
        <v>0</v>
      </c>
      <c r="AZ1544" s="6">
        <v>0</v>
      </c>
      <c r="BA1544" s="6">
        <v>0</v>
      </c>
    </row>
    <row r="1545" spans="1:53" hidden="1" x14ac:dyDescent="0.25">
      <c r="A1545" s="6" t="s">
        <v>2966</v>
      </c>
      <c r="B1545" s="36">
        <v>46265</v>
      </c>
      <c r="C1545" s="6" t="s">
        <v>2980</v>
      </c>
      <c r="D1545" s="6" t="s">
        <v>3056</v>
      </c>
      <c r="E1545" s="13">
        <v>6446</v>
      </c>
      <c r="F1545" s="6">
        <v>12</v>
      </c>
      <c r="G1545" s="6">
        <v>252</v>
      </c>
      <c r="H1545" s="8">
        <f t="shared" si="157"/>
        <v>0.99206349206349209</v>
      </c>
      <c r="I1545" s="6">
        <f t="shared" si="158"/>
        <v>2</v>
      </c>
      <c r="J1545" s="8">
        <f t="shared" si="159"/>
        <v>3.968253968253968E-3</v>
      </c>
      <c r="K1545" s="6">
        <f t="shared" si="160"/>
        <v>1</v>
      </c>
      <c r="L1545" s="6">
        <v>1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0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6">
        <v>1</v>
      </c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0</v>
      </c>
      <c r="AV1545" s="6">
        <v>0</v>
      </c>
      <c r="AW1545" s="6">
        <v>0</v>
      </c>
      <c r="AX1545" s="6">
        <v>0</v>
      </c>
      <c r="AY1545" s="6">
        <v>0</v>
      </c>
      <c r="AZ1545" s="6">
        <v>0</v>
      </c>
      <c r="BA1545" s="6">
        <v>0</v>
      </c>
    </row>
    <row r="1546" spans="1:53" hidden="1" x14ac:dyDescent="0.25">
      <c r="A1546" s="6" t="s">
        <v>2966</v>
      </c>
      <c r="B1546" s="36">
        <v>46265</v>
      </c>
      <c r="C1546" s="6" t="s">
        <v>1868</v>
      </c>
      <c r="D1546" s="6" t="s">
        <v>2835</v>
      </c>
      <c r="E1546" s="6">
        <v>6494</v>
      </c>
      <c r="F1546" s="6">
        <v>1</v>
      </c>
      <c r="G1546" s="6">
        <v>120</v>
      </c>
      <c r="H1546" s="8">
        <f t="shared" si="157"/>
        <v>1</v>
      </c>
      <c r="I1546" s="6">
        <f t="shared" si="158"/>
        <v>0</v>
      </c>
      <c r="J1546" s="8">
        <f t="shared" si="159"/>
        <v>0</v>
      </c>
      <c r="K1546" s="6">
        <f t="shared" si="160"/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0</v>
      </c>
      <c r="AG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s="6">
        <v>0</v>
      </c>
      <c r="AM1546" s="6">
        <v>0</v>
      </c>
      <c r="AN1546" s="6">
        <v>0</v>
      </c>
      <c r="AO1546" s="6">
        <v>0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6">
        <v>0</v>
      </c>
      <c r="AV1546" s="6">
        <v>0</v>
      </c>
      <c r="AW1546" s="6">
        <v>0</v>
      </c>
      <c r="AX1546" s="6">
        <v>0</v>
      </c>
      <c r="AY1546" s="6">
        <v>0</v>
      </c>
      <c r="AZ1546" s="6">
        <v>0</v>
      </c>
      <c r="BA1546" s="6">
        <v>0</v>
      </c>
    </row>
    <row r="1547" spans="1:53" hidden="1" x14ac:dyDescent="0.25">
      <c r="A1547" s="6" t="s">
        <v>2966</v>
      </c>
      <c r="B1547" s="36">
        <v>46265</v>
      </c>
      <c r="C1547" s="6" t="s">
        <v>1868</v>
      </c>
      <c r="D1547" s="6" t="s">
        <v>2835</v>
      </c>
      <c r="E1547" s="6">
        <v>6905</v>
      </c>
      <c r="F1547" s="6">
        <v>1</v>
      </c>
      <c r="G1547" s="6">
        <v>120</v>
      </c>
      <c r="H1547" s="8">
        <f t="shared" si="157"/>
        <v>0.9916666666666667</v>
      </c>
      <c r="I1547" s="6">
        <f t="shared" si="158"/>
        <v>1</v>
      </c>
      <c r="J1547" s="8">
        <f t="shared" si="159"/>
        <v>0</v>
      </c>
      <c r="K1547" s="6">
        <f t="shared" si="160"/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1</v>
      </c>
      <c r="AC1547" s="6">
        <v>0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s="6">
        <v>0</v>
      </c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6">
        <v>0</v>
      </c>
      <c r="AS1547" s="6">
        <v>0</v>
      </c>
      <c r="AT1547" s="6">
        <v>0</v>
      </c>
      <c r="AU1547" s="6">
        <v>0</v>
      </c>
      <c r="AV1547" s="6">
        <v>0</v>
      </c>
      <c r="AW1547" s="6">
        <v>0</v>
      </c>
      <c r="AX1547" s="6">
        <v>0</v>
      </c>
      <c r="AY1547" s="6">
        <v>0</v>
      </c>
      <c r="AZ1547" s="6">
        <v>0</v>
      </c>
      <c r="BA1547" s="6">
        <v>0</v>
      </c>
    </row>
    <row r="1548" spans="1:53" hidden="1" x14ac:dyDescent="0.25">
      <c r="A1548" s="6" t="s">
        <v>2966</v>
      </c>
      <c r="B1548" s="36">
        <v>46265</v>
      </c>
      <c r="C1548" s="39" t="s">
        <v>1275</v>
      </c>
      <c r="D1548" s="6" t="s">
        <v>2751</v>
      </c>
      <c r="E1548" s="13">
        <v>6494</v>
      </c>
      <c r="F1548" s="6">
        <v>1</v>
      </c>
      <c r="G1548" s="6">
        <f>F1548*21</f>
        <v>21</v>
      </c>
      <c r="H1548" s="8">
        <f t="shared" si="157"/>
        <v>1</v>
      </c>
      <c r="I1548" s="6">
        <f t="shared" si="158"/>
        <v>0</v>
      </c>
      <c r="J1548" s="8">
        <f t="shared" si="159"/>
        <v>0</v>
      </c>
      <c r="K1548" s="6">
        <f t="shared" si="160"/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0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  <c r="AK1548" s="6">
        <v>0</v>
      </c>
      <c r="AL1548" s="6">
        <v>0</v>
      </c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6">
        <v>0</v>
      </c>
      <c r="AS1548" s="6">
        <v>0</v>
      </c>
      <c r="AT1548" s="6">
        <v>0</v>
      </c>
      <c r="AU1548" s="6">
        <v>0</v>
      </c>
      <c r="AV1548" s="6">
        <v>0</v>
      </c>
      <c r="AW1548" s="6">
        <v>0</v>
      </c>
      <c r="AX1548" s="6">
        <v>0</v>
      </c>
      <c r="AY1548" s="6">
        <v>0</v>
      </c>
      <c r="AZ1548" s="6">
        <v>0</v>
      </c>
      <c r="BA1548" s="6">
        <v>0</v>
      </c>
    </row>
    <row r="1549" spans="1:53" hidden="1" x14ac:dyDescent="0.25">
      <c r="A1549" s="6" t="s">
        <v>2966</v>
      </c>
      <c r="B1549" s="36">
        <v>46265</v>
      </c>
      <c r="C1549" s="39" t="s">
        <v>1275</v>
      </c>
      <c r="D1549" s="6" t="s">
        <v>2751</v>
      </c>
      <c r="E1549" s="13">
        <v>6905</v>
      </c>
      <c r="F1549" s="6">
        <v>1</v>
      </c>
      <c r="G1549" s="6">
        <f>F1549*21</f>
        <v>21</v>
      </c>
      <c r="H1549" s="8">
        <f t="shared" si="157"/>
        <v>1</v>
      </c>
      <c r="I1549" s="6">
        <f t="shared" si="158"/>
        <v>0</v>
      </c>
      <c r="J1549" s="8">
        <f t="shared" si="159"/>
        <v>0</v>
      </c>
      <c r="K1549" s="6">
        <f t="shared" si="160"/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6">
        <v>0</v>
      </c>
      <c r="AS1549" s="6">
        <v>0</v>
      </c>
      <c r="AT1549" s="6">
        <v>0</v>
      </c>
      <c r="AU1549" s="6">
        <v>0</v>
      </c>
      <c r="AV1549" s="6">
        <v>0</v>
      </c>
      <c r="AW1549" s="6">
        <v>0</v>
      </c>
      <c r="AX1549" s="6">
        <v>0</v>
      </c>
      <c r="AY1549" s="6">
        <v>0</v>
      </c>
      <c r="AZ1549" s="6">
        <v>0</v>
      </c>
      <c r="BA1549" s="6">
        <v>0</v>
      </c>
    </row>
    <row r="1550" spans="1:53" hidden="1" x14ac:dyDescent="0.25">
      <c r="A1550" s="6" t="s">
        <v>2966</v>
      </c>
      <c r="B1550" s="36">
        <v>46265</v>
      </c>
      <c r="C1550" s="6" t="s">
        <v>3058</v>
      </c>
      <c r="D1550" s="6" t="s">
        <v>3059</v>
      </c>
      <c r="E1550" s="13">
        <v>6905</v>
      </c>
      <c r="F1550" s="6">
        <v>4</v>
      </c>
      <c r="G1550" s="6">
        <v>84</v>
      </c>
      <c r="H1550" s="8">
        <f t="shared" si="157"/>
        <v>1</v>
      </c>
      <c r="I1550" s="6">
        <f t="shared" si="158"/>
        <v>0</v>
      </c>
      <c r="J1550" s="8">
        <f t="shared" si="159"/>
        <v>0</v>
      </c>
      <c r="K1550" s="6">
        <f t="shared" si="160"/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6">
        <v>0</v>
      </c>
      <c r="AL1550" s="6">
        <v>0</v>
      </c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6">
        <v>0</v>
      </c>
      <c r="AS1550" s="6">
        <v>0</v>
      </c>
      <c r="AT1550" s="6">
        <v>0</v>
      </c>
      <c r="AU1550" s="6">
        <v>0</v>
      </c>
      <c r="AV1550" s="6">
        <v>0</v>
      </c>
      <c r="AW1550" s="6">
        <v>0</v>
      </c>
      <c r="AX1550" s="6">
        <v>0</v>
      </c>
      <c r="AY1550" s="6">
        <v>0</v>
      </c>
      <c r="AZ1550" s="6">
        <v>0</v>
      </c>
      <c r="BA1550" s="6">
        <v>0</v>
      </c>
    </row>
    <row r="1551" spans="1:53" hidden="1" x14ac:dyDescent="0.25">
      <c r="A1551" s="6" t="s">
        <v>2966</v>
      </c>
      <c r="B1551" s="36">
        <v>46265</v>
      </c>
      <c r="C1551" s="39" t="s">
        <v>1275</v>
      </c>
      <c r="D1551" s="6" t="s">
        <v>2807</v>
      </c>
      <c r="E1551" s="13">
        <v>6494</v>
      </c>
      <c r="F1551" s="6">
        <v>1</v>
      </c>
      <c r="G1551" s="6">
        <f>F1551*21</f>
        <v>21</v>
      </c>
      <c r="H1551" s="8">
        <f t="shared" si="157"/>
        <v>1</v>
      </c>
      <c r="I1551" s="6">
        <f t="shared" si="158"/>
        <v>0</v>
      </c>
      <c r="J1551" s="8">
        <f t="shared" si="159"/>
        <v>0</v>
      </c>
      <c r="K1551" s="6">
        <f t="shared" si="160"/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0</v>
      </c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6">
        <v>0</v>
      </c>
      <c r="AS1551" s="6">
        <v>0</v>
      </c>
      <c r="AT1551" s="6">
        <v>0</v>
      </c>
      <c r="AU1551" s="6">
        <v>0</v>
      </c>
      <c r="AV1551" s="6">
        <v>0</v>
      </c>
      <c r="AW1551" s="6">
        <v>0</v>
      </c>
      <c r="AX1551" s="6">
        <v>0</v>
      </c>
      <c r="AY1551" s="6">
        <v>0</v>
      </c>
      <c r="AZ1551" s="6">
        <v>0</v>
      </c>
      <c r="BA1551" s="6">
        <v>0</v>
      </c>
    </row>
    <row r="1552" spans="1:53" hidden="1" x14ac:dyDescent="0.25">
      <c r="A1552" s="6" t="s">
        <v>2966</v>
      </c>
      <c r="B1552" s="36">
        <v>46265</v>
      </c>
      <c r="C1552" s="39" t="s">
        <v>1275</v>
      </c>
      <c r="D1552" s="6" t="s">
        <v>2807</v>
      </c>
      <c r="E1552" s="13">
        <v>6905</v>
      </c>
      <c r="F1552" s="6">
        <v>1</v>
      </c>
      <c r="G1552" s="6">
        <f>F1552*21</f>
        <v>21</v>
      </c>
      <c r="H1552" s="8">
        <f t="shared" ref="H1552:H1615" si="161">1-I1552/G1552</f>
        <v>1</v>
      </c>
      <c r="I1552" s="6">
        <f t="shared" si="158"/>
        <v>0</v>
      </c>
      <c r="J1552" s="8">
        <f t="shared" si="159"/>
        <v>0</v>
      </c>
      <c r="K1552" s="6">
        <f t="shared" si="160"/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6">
        <v>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6">
        <v>0</v>
      </c>
      <c r="AS1552" s="6">
        <v>0</v>
      </c>
      <c r="AT1552" s="6">
        <v>0</v>
      </c>
      <c r="AU1552" s="6">
        <v>0</v>
      </c>
      <c r="AV1552" s="6">
        <v>0</v>
      </c>
      <c r="AW1552" s="6">
        <v>0</v>
      </c>
      <c r="AX1552" s="6">
        <v>0</v>
      </c>
      <c r="AY1552" s="6">
        <v>0</v>
      </c>
      <c r="AZ1552" s="6">
        <v>0</v>
      </c>
      <c r="BA1552" s="6">
        <v>0</v>
      </c>
    </row>
    <row r="1553" spans="1:53" hidden="1" x14ac:dyDescent="0.25">
      <c r="A1553" s="6" t="s">
        <v>2966</v>
      </c>
      <c r="B1553" s="36">
        <v>46265</v>
      </c>
      <c r="C1553" s="6" t="s">
        <v>1275</v>
      </c>
      <c r="D1553" s="6" t="s">
        <v>2780</v>
      </c>
      <c r="E1553" s="6">
        <v>6494</v>
      </c>
      <c r="F1553" s="6">
        <v>1</v>
      </c>
      <c r="G1553" s="6">
        <v>21</v>
      </c>
      <c r="H1553" s="8">
        <f t="shared" si="161"/>
        <v>1</v>
      </c>
      <c r="I1553" s="6">
        <f t="shared" si="158"/>
        <v>0</v>
      </c>
      <c r="J1553" s="8">
        <f t="shared" si="159"/>
        <v>0</v>
      </c>
      <c r="K1553" s="6">
        <f t="shared" si="160"/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6">
        <v>0</v>
      </c>
      <c r="AS1553" s="6">
        <v>0</v>
      </c>
      <c r="AT1553" s="6">
        <v>0</v>
      </c>
      <c r="AU1553" s="6">
        <v>0</v>
      </c>
      <c r="AV1553" s="6">
        <v>0</v>
      </c>
      <c r="AW1553" s="6">
        <v>0</v>
      </c>
      <c r="AX1553" s="6">
        <v>0</v>
      </c>
      <c r="AY1553" s="6">
        <v>0</v>
      </c>
      <c r="AZ1553" s="6">
        <v>0</v>
      </c>
      <c r="BA1553" s="6">
        <v>0</v>
      </c>
    </row>
    <row r="1554" spans="1:53" hidden="1" x14ac:dyDescent="0.25">
      <c r="A1554" s="6" t="s">
        <v>2966</v>
      </c>
      <c r="B1554" s="36">
        <v>46265</v>
      </c>
      <c r="C1554" s="6" t="s">
        <v>1275</v>
      </c>
      <c r="D1554" s="6" t="s">
        <v>2780</v>
      </c>
      <c r="E1554" s="6">
        <v>6905</v>
      </c>
      <c r="F1554" s="6">
        <v>1</v>
      </c>
      <c r="G1554" s="6">
        <v>21</v>
      </c>
      <c r="H1554" s="8">
        <f t="shared" si="161"/>
        <v>1</v>
      </c>
      <c r="I1554" s="6">
        <f t="shared" si="158"/>
        <v>0</v>
      </c>
      <c r="J1554" s="8">
        <f t="shared" si="159"/>
        <v>0</v>
      </c>
      <c r="K1554" s="6">
        <f t="shared" si="160"/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6">
        <v>0</v>
      </c>
      <c r="AS1554" s="6">
        <v>0</v>
      </c>
      <c r="AT1554" s="6">
        <v>0</v>
      </c>
      <c r="AU1554" s="6">
        <v>0</v>
      </c>
      <c r="AV1554" s="6">
        <v>0</v>
      </c>
      <c r="AW1554" s="6">
        <v>0</v>
      </c>
      <c r="AX1554" s="6">
        <v>0</v>
      </c>
      <c r="AY1554" s="6">
        <v>0</v>
      </c>
      <c r="AZ1554" s="6">
        <v>0</v>
      </c>
      <c r="BA1554" s="6">
        <v>0</v>
      </c>
    </row>
    <row r="1555" spans="1:53" hidden="1" x14ac:dyDescent="0.25">
      <c r="A1555" s="6" t="s">
        <v>2966</v>
      </c>
      <c r="B1555" s="36">
        <v>46265</v>
      </c>
      <c r="C1555" s="6" t="s">
        <v>2178</v>
      </c>
      <c r="D1555" s="6" t="s">
        <v>2744</v>
      </c>
      <c r="E1555" s="13">
        <v>6494</v>
      </c>
      <c r="F1555" s="6">
        <v>9</v>
      </c>
      <c r="G1555" s="6">
        <v>1530</v>
      </c>
      <c r="H1555" s="8">
        <f t="shared" si="161"/>
        <v>1</v>
      </c>
      <c r="I1555" s="6">
        <f t="shared" si="158"/>
        <v>0</v>
      </c>
      <c r="J1555" s="8">
        <f t="shared" si="159"/>
        <v>0</v>
      </c>
      <c r="K1555" s="6">
        <f t="shared" si="160"/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6">
        <v>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s="6">
        <v>0</v>
      </c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6">
        <v>0</v>
      </c>
      <c r="AS1555" s="6">
        <v>0</v>
      </c>
      <c r="AT1555" s="6">
        <v>0</v>
      </c>
      <c r="AU1555" s="6">
        <v>0</v>
      </c>
      <c r="AV1555" s="6">
        <v>0</v>
      </c>
      <c r="AW1555" s="6">
        <v>0</v>
      </c>
      <c r="AX1555" s="6">
        <v>0</v>
      </c>
      <c r="AY1555" s="6">
        <v>0</v>
      </c>
      <c r="AZ1555" s="6">
        <v>0</v>
      </c>
      <c r="BA1555" s="6">
        <v>0</v>
      </c>
    </row>
    <row r="1556" spans="1:53" hidden="1" x14ac:dyDescent="0.25">
      <c r="A1556" s="6" t="s">
        <v>2966</v>
      </c>
      <c r="B1556" s="36">
        <v>46265</v>
      </c>
      <c r="C1556" s="6" t="s">
        <v>2178</v>
      </c>
      <c r="D1556" s="6" t="s">
        <v>2744</v>
      </c>
      <c r="E1556" s="13">
        <v>6905</v>
      </c>
      <c r="F1556" s="6">
        <v>9</v>
      </c>
      <c r="G1556" s="6">
        <v>1530</v>
      </c>
      <c r="H1556" s="8">
        <f t="shared" si="161"/>
        <v>1</v>
      </c>
      <c r="I1556" s="6">
        <f t="shared" si="158"/>
        <v>0</v>
      </c>
      <c r="J1556" s="8">
        <f t="shared" si="159"/>
        <v>0</v>
      </c>
      <c r="K1556" s="6">
        <f t="shared" si="160"/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>
        <v>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s="6">
        <v>0</v>
      </c>
      <c r="AM1556" s="6">
        <v>0</v>
      </c>
      <c r="AN1556" s="6">
        <v>0</v>
      </c>
      <c r="AO1556" s="6">
        <v>0</v>
      </c>
      <c r="AP1556" s="6">
        <v>0</v>
      </c>
      <c r="AQ1556" s="6">
        <v>0</v>
      </c>
      <c r="AR1556" s="6">
        <v>0</v>
      </c>
      <c r="AS1556" s="6">
        <v>0</v>
      </c>
      <c r="AT1556" s="6">
        <v>0</v>
      </c>
      <c r="AU1556" s="6">
        <v>0</v>
      </c>
      <c r="AV1556" s="6">
        <v>0</v>
      </c>
      <c r="AW1556" s="6">
        <v>0</v>
      </c>
      <c r="AX1556" s="6">
        <v>0</v>
      </c>
      <c r="AY1556" s="6">
        <v>0</v>
      </c>
      <c r="AZ1556" s="6">
        <v>0</v>
      </c>
      <c r="BA1556" s="6">
        <v>0</v>
      </c>
    </row>
    <row r="1557" spans="1:53" hidden="1" x14ac:dyDescent="0.25">
      <c r="A1557" s="6" t="s">
        <v>2966</v>
      </c>
      <c r="B1557" s="36">
        <v>46265</v>
      </c>
      <c r="C1557" s="6" t="s">
        <v>1856</v>
      </c>
      <c r="D1557" s="6" t="s">
        <v>1857</v>
      </c>
      <c r="E1557" s="13">
        <v>6494</v>
      </c>
      <c r="F1557" s="6">
        <v>12</v>
      </c>
      <c r="G1557" s="6">
        <v>360</v>
      </c>
      <c r="H1557" s="8">
        <f t="shared" si="161"/>
        <v>1</v>
      </c>
      <c r="I1557" s="6">
        <f t="shared" si="158"/>
        <v>0</v>
      </c>
      <c r="J1557" s="8">
        <f t="shared" si="159"/>
        <v>0</v>
      </c>
      <c r="K1557" s="6">
        <f t="shared" si="160"/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  <c r="AK1557" s="6">
        <v>0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>
        <v>0</v>
      </c>
      <c r="AS1557" s="6">
        <v>0</v>
      </c>
      <c r="AT1557" s="6">
        <v>0</v>
      </c>
      <c r="AU1557" s="6">
        <v>0</v>
      </c>
      <c r="AV1557" s="6">
        <v>0</v>
      </c>
      <c r="AW1557" s="6">
        <v>0</v>
      </c>
      <c r="AX1557" s="6">
        <v>0</v>
      </c>
      <c r="AY1557" s="6">
        <v>0</v>
      </c>
      <c r="AZ1557" s="6">
        <v>0</v>
      </c>
      <c r="BA1557" s="6">
        <v>0</v>
      </c>
    </row>
    <row r="1558" spans="1:53" hidden="1" x14ac:dyDescent="0.25">
      <c r="A1558" s="6" t="s">
        <v>2966</v>
      </c>
      <c r="B1558" s="36">
        <v>46265</v>
      </c>
      <c r="C1558" s="6" t="s">
        <v>1856</v>
      </c>
      <c r="D1558" s="6" t="s">
        <v>1857</v>
      </c>
      <c r="E1558" s="13">
        <v>6905</v>
      </c>
      <c r="F1558" s="6">
        <v>8</v>
      </c>
      <c r="G1558" s="6">
        <v>240</v>
      </c>
      <c r="H1558" s="8">
        <f t="shared" si="161"/>
        <v>0.99583333333333335</v>
      </c>
      <c r="I1558" s="6">
        <f t="shared" si="158"/>
        <v>1</v>
      </c>
      <c r="J1558" s="8">
        <f t="shared" si="159"/>
        <v>0</v>
      </c>
      <c r="K1558" s="6">
        <f t="shared" si="160"/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1</v>
      </c>
      <c r="AC1558" s="6">
        <v>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6">
        <v>0</v>
      </c>
      <c r="AS1558" s="6">
        <v>0</v>
      </c>
      <c r="AT1558" s="6">
        <v>0</v>
      </c>
      <c r="AU1558" s="6">
        <v>0</v>
      </c>
      <c r="AV1558" s="6">
        <v>0</v>
      </c>
      <c r="AW1558" s="6">
        <v>0</v>
      </c>
      <c r="AX1558" s="6">
        <v>0</v>
      </c>
      <c r="AY1558" s="6">
        <v>0</v>
      </c>
      <c r="AZ1558" s="6">
        <v>0</v>
      </c>
      <c r="BA1558" s="6">
        <v>0</v>
      </c>
    </row>
    <row r="1559" spans="1:53" hidden="1" x14ac:dyDescent="0.25">
      <c r="A1559" s="6" t="s">
        <v>2966</v>
      </c>
      <c r="B1559" s="36">
        <v>46265</v>
      </c>
      <c r="C1559" s="6" t="s">
        <v>1856</v>
      </c>
      <c r="D1559" s="6" t="s">
        <v>2516</v>
      </c>
      <c r="E1559" s="13">
        <v>6494</v>
      </c>
      <c r="F1559" s="6">
        <v>3</v>
      </c>
      <c r="G1559" s="6">
        <v>90</v>
      </c>
      <c r="H1559" s="8">
        <f t="shared" si="161"/>
        <v>1</v>
      </c>
      <c r="I1559" s="6">
        <f t="shared" si="158"/>
        <v>0</v>
      </c>
      <c r="J1559" s="8">
        <f t="shared" si="159"/>
        <v>0</v>
      </c>
      <c r="K1559" s="6">
        <f t="shared" si="160"/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6">
        <v>0</v>
      </c>
      <c r="AL1559" s="6">
        <v>0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0</v>
      </c>
      <c r="AV1559" s="6">
        <v>0</v>
      </c>
      <c r="AW1559" s="6">
        <v>0</v>
      </c>
      <c r="AX1559" s="6">
        <v>0</v>
      </c>
      <c r="AY1559" s="6">
        <v>0</v>
      </c>
      <c r="AZ1559" s="6">
        <v>0</v>
      </c>
      <c r="BA1559" s="6">
        <v>0</v>
      </c>
    </row>
    <row r="1560" spans="1:53" hidden="1" x14ac:dyDescent="0.25">
      <c r="A1560" s="6" t="s">
        <v>2966</v>
      </c>
      <c r="B1560" s="36">
        <v>46265</v>
      </c>
      <c r="C1560" s="6" t="s">
        <v>1856</v>
      </c>
      <c r="D1560" s="6" t="s">
        <v>2516</v>
      </c>
      <c r="E1560" s="13">
        <v>6905</v>
      </c>
      <c r="F1560" s="6">
        <v>3</v>
      </c>
      <c r="G1560" s="6">
        <v>90</v>
      </c>
      <c r="H1560" s="8">
        <f t="shared" si="161"/>
        <v>1</v>
      </c>
      <c r="I1560" s="6">
        <f t="shared" si="158"/>
        <v>0</v>
      </c>
      <c r="J1560" s="8">
        <f t="shared" si="159"/>
        <v>0</v>
      </c>
      <c r="K1560" s="6">
        <f t="shared" si="160"/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0</v>
      </c>
      <c r="AD1560" s="6">
        <v>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  <c r="AK1560" s="6">
        <v>0</v>
      </c>
      <c r="AL1560" s="6">
        <v>0</v>
      </c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6">
        <v>0</v>
      </c>
      <c r="AS1560" s="6">
        <v>0</v>
      </c>
      <c r="AT1560" s="6">
        <v>0</v>
      </c>
      <c r="AU1560" s="6">
        <v>0</v>
      </c>
      <c r="AV1560" s="6">
        <v>0</v>
      </c>
      <c r="AW1560" s="6">
        <v>0</v>
      </c>
      <c r="AX1560" s="6">
        <v>0</v>
      </c>
      <c r="AY1560" s="6">
        <v>0</v>
      </c>
      <c r="AZ1560" s="6">
        <v>0</v>
      </c>
      <c r="BA1560" s="6">
        <v>0</v>
      </c>
    </row>
    <row r="1561" spans="1:53" hidden="1" x14ac:dyDescent="0.25">
      <c r="A1561" s="6" t="s">
        <v>2966</v>
      </c>
      <c r="B1561" s="36">
        <v>46265</v>
      </c>
      <c r="C1561" s="6" t="s">
        <v>1856</v>
      </c>
      <c r="D1561" s="6" t="s">
        <v>2485</v>
      </c>
      <c r="E1561" s="13">
        <v>6494</v>
      </c>
      <c r="F1561" s="6">
        <v>1</v>
      </c>
      <c r="G1561" s="6">
        <v>30</v>
      </c>
      <c r="H1561" s="8">
        <f t="shared" si="161"/>
        <v>1</v>
      </c>
      <c r="I1561" s="6">
        <f t="shared" si="158"/>
        <v>0</v>
      </c>
      <c r="J1561" s="8">
        <f t="shared" si="159"/>
        <v>0</v>
      </c>
      <c r="K1561" s="6">
        <f t="shared" si="160"/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0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6">
        <v>0</v>
      </c>
      <c r="AL1561" s="6">
        <v>0</v>
      </c>
      <c r="AM1561" s="6">
        <v>0</v>
      </c>
      <c r="AN1561" s="6">
        <v>0</v>
      </c>
      <c r="AO1561" s="6">
        <v>0</v>
      </c>
      <c r="AP1561" s="6">
        <v>0</v>
      </c>
      <c r="AQ1561" s="6">
        <v>0</v>
      </c>
      <c r="AR1561" s="6">
        <v>0</v>
      </c>
      <c r="AS1561" s="6">
        <v>0</v>
      </c>
      <c r="AT1561" s="6">
        <v>0</v>
      </c>
      <c r="AU1561" s="6">
        <v>0</v>
      </c>
      <c r="AV1561" s="6">
        <v>0</v>
      </c>
      <c r="AW1561" s="6">
        <v>0</v>
      </c>
      <c r="AX1561" s="6">
        <v>0</v>
      </c>
      <c r="AY1561" s="6">
        <v>0</v>
      </c>
      <c r="AZ1561" s="6">
        <v>0</v>
      </c>
      <c r="BA1561" s="6">
        <v>0</v>
      </c>
    </row>
    <row r="1562" spans="1:53" hidden="1" x14ac:dyDescent="0.25">
      <c r="A1562" s="6" t="s">
        <v>2966</v>
      </c>
      <c r="B1562" s="36">
        <v>46265</v>
      </c>
      <c r="C1562" s="6" t="s">
        <v>1856</v>
      </c>
      <c r="D1562" s="6" t="s">
        <v>2485</v>
      </c>
      <c r="E1562" s="13">
        <v>6905</v>
      </c>
      <c r="F1562" s="6">
        <v>1</v>
      </c>
      <c r="G1562" s="6">
        <v>30</v>
      </c>
      <c r="H1562" s="8">
        <f t="shared" si="161"/>
        <v>1</v>
      </c>
      <c r="I1562" s="6">
        <f t="shared" ref="I1562:I1625" si="162">SUM(L1562:AZ1562)</f>
        <v>0</v>
      </c>
      <c r="J1562" s="8">
        <f t="shared" si="159"/>
        <v>0</v>
      </c>
      <c r="K1562" s="6">
        <f t="shared" si="160"/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6">
        <v>0</v>
      </c>
      <c r="AL1562" s="6">
        <v>0</v>
      </c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6">
        <v>0</v>
      </c>
      <c r="AS1562" s="6">
        <v>0</v>
      </c>
      <c r="AT1562" s="6">
        <v>0</v>
      </c>
      <c r="AU1562" s="6">
        <v>0</v>
      </c>
      <c r="AV1562" s="6">
        <v>0</v>
      </c>
      <c r="AW1562" s="6">
        <v>0</v>
      </c>
      <c r="AX1562" s="6">
        <v>0</v>
      </c>
      <c r="AY1562" s="6">
        <v>0</v>
      </c>
      <c r="AZ1562" s="6">
        <v>0</v>
      </c>
      <c r="BA1562" s="6">
        <v>0</v>
      </c>
    </row>
    <row r="1563" spans="1:53" hidden="1" x14ac:dyDescent="0.25">
      <c r="A1563" s="6" t="s">
        <v>2966</v>
      </c>
      <c r="B1563" s="36">
        <v>46265</v>
      </c>
      <c r="C1563" s="6" t="s">
        <v>1856</v>
      </c>
      <c r="D1563" s="6" t="s">
        <v>2482</v>
      </c>
      <c r="E1563" s="13">
        <v>6494</v>
      </c>
      <c r="F1563" s="6">
        <v>1</v>
      </c>
      <c r="G1563" s="6">
        <v>30</v>
      </c>
      <c r="H1563" s="8">
        <f t="shared" si="161"/>
        <v>1</v>
      </c>
      <c r="I1563" s="6">
        <f t="shared" si="162"/>
        <v>0</v>
      </c>
      <c r="J1563" s="8">
        <f t="shared" si="159"/>
        <v>0</v>
      </c>
      <c r="K1563" s="6">
        <f t="shared" si="160"/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6">
        <v>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6">
        <v>0</v>
      </c>
      <c r="AS1563" s="6">
        <v>0</v>
      </c>
      <c r="AT1563" s="6">
        <v>0</v>
      </c>
      <c r="AU1563" s="6">
        <v>0</v>
      </c>
      <c r="AV1563" s="6">
        <v>0</v>
      </c>
      <c r="AW1563" s="6">
        <v>0</v>
      </c>
      <c r="AX1563" s="6">
        <v>0</v>
      </c>
      <c r="AY1563" s="6">
        <v>0</v>
      </c>
      <c r="AZ1563" s="6">
        <v>0</v>
      </c>
      <c r="BA1563" s="6">
        <v>0</v>
      </c>
    </row>
    <row r="1564" spans="1:53" hidden="1" x14ac:dyDescent="0.25">
      <c r="A1564" s="6" t="s">
        <v>2966</v>
      </c>
      <c r="B1564" s="36">
        <v>46265</v>
      </c>
      <c r="C1564" s="6" t="s">
        <v>1856</v>
      </c>
      <c r="D1564" s="6" t="s">
        <v>2482</v>
      </c>
      <c r="E1564" s="13">
        <v>6905</v>
      </c>
      <c r="F1564" s="6">
        <v>1</v>
      </c>
      <c r="G1564" s="6">
        <v>30</v>
      </c>
      <c r="H1564" s="8">
        <f t="shared" si="161"/>
        <v>0.93333333333333335</v>
      </c>
      <c r="I1564" s="6">
        <f t="shared" si="162"/>
        <v>2</v>
      </c>
      <c r="J1564" s="8">
        <f t="shared" si="159"/>
        <v>6.6666666666666666E-2</v>
      </c>
      <c r="K1564" s="6">
        <f t="shared" si="160"/>
        <v>2</v>
      </c>
      <c r="L1564" s="6">
        <v>1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1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6">
        <v>0</v>
      </c>
      <c r="AL1564" s="6">
        <v>0</v>
      </c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6">
        <v>0</v>
      </c>
      <c r="AS1564" s="6">
        <v>0</v>
      </c>
      <c r="AT1564" s="6">
        <v>0</v>
      </c>
      <c r="AU1564" s="6">
        <v>0</v>
      </c>
      <c r="AV1564" s="6">
        <v>0</v>
      </c>
      <c r="AW1564" s="6">
        <v>0</v>
      </c>
      <c r="AX1564" s="6">
        <v>0</v>
      </c>
      <c r="AY1564" s="6">
        <v>0</v>
      </c>
      <c r="AZ1564" s="6">
        <v>0</v>
      </c>
      <c r="BA1564" s="6">
        <v>0</v>
      </c>
    </row>
    <row r="1565" spans="1:53" hidden="1" x14ac:dyDescent="0.25">
      <c r="A1565" s="6" t="s">
        <v>2966</v>
      </c>
      <c r="B1565" s="36">
        <v>46265</v>
      </c>
      <c r="C1565" s="6" t="s">
        <v>1856</v>
      </c>
      <c r="D1565" s="6" t="s">
        <v>2568</v>
      </c>
      <c r="E1565" s="13">
        <v>6494</v>
      </c>
      <c r="F1565" s="6">
        <v>1</v>
      </c>
      <c r="G1565" s="6">
        <v>30</v>
      </c>
      <c r="H1565" s="8">
        <f t="shared" si="161"/>
        <v>1</v>
      </c>
      <c r="I1565" s="6">
        <f t="shared" si="162"/>
        <v>0</v>
      </c>
      <c r="J1565" s="8">
        <f t="shared" si="159"/>
        <v>0</v>
      </c>
      <c r="K1565" s="6">
        <f t="shared" si="160"/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6">
        <v>0</v>
      </c>
      <c r="AE1565" s="6">
        <v>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  <c r="AK1565" s="6">
        <v>0</v>
      </c>
      <c r="AL1565" s="6">
        <v>0</v>
      </c>
      <c r="AM1565" s="6">
        <v>0</v>
      </c>
      <c r="AN1565" s="6">
        <v>0</v>
      </c>
      <c r="AO1565" s="6">
        <v>0</v>
      </c>
      <c r="AP1565" s="6">
        <v>0</v>
      </c>
      <c r="AQ1565" s="6">
        <v>0</v>
      </c>
      <c r="AR1565" s="6">
        <v>0</v>
      </c>
      <c r="AS1565" s="6">
        <v>0</v>
      </c>
      <c r="AT1565" s="6">
        <v>0</v>
      </c>
      <c r="AU1565" s="6">
        <v>0</v>
      </c>
      <c r="AV1565" s="6">
        <v>0</v>
      </c>
      <c r="AW1565" s="6">
        <v>0</v>
      </c>
      <c r="AX1565" s="6">
        <v>0</v>
      </c>
      <c r="AY1565" s="6">
        <v>0</v>
      </c>
      <c r="AZ1565" s="6">
        <v>0</v>
      </c>
      <c r="BA1565" s="6">
        <v>0</v>
      </c>
    </row>
    <row r="1566" spans="1:53" hidden="1" x14ac:dyDescent="0.25">
      <c r="A1566" s="6" t="s">
        <v>2966</v>
      </c>
      <c r="B1566" s="36">
        <v>46265</v>
      </c>
      <c r="C1566" s="6" t="s">
        <v>1856</v>
      </c>
      <c r="D1566" s="6" t="s">
        <v>2568</v>
      </c>
      <c r="E1566" s="13">
        <v>6905</v>
      </c>
      <c r="F1566" s="6">
        <v>1</v>
      </c>
      <c r="G1566" s="6">
        <v>30</v>
      </c>
      <c r="H1566" s="8">
        <f t="shared" si="161"/>
        <v>1</v>
      </c>
      <c r="I1566" s="6">
        <f t="shared" si="162"/>
        <v>0</v>
      </c>
      <c r="J1566" s="8">
        <f t="shared" si="159"/>
        <v>0</v>
      </c>
      <c r="K1566" s="6">
        <f t="shared" si="160"/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6">
        <v>0</v>
      </c>
      <c r="AS1566" s="6">
        <v>0</v>
      </c>
      <c r="AT1566" s="6">
        <v>0</v>
      </c>
      <c r="AU1566" s="6">
        <v>0</v>
      </c>
      <c r="AV1566" s="6">
        <v>0</v>
      </c>
      <c r="AW1566" s="6">
        <v>0</v>
      </c>
      <c r="AX1566" s="6">
        <v>0</v>
      </c>
      <c r="AY1566" s="6">
        <v>0</v>
      </c>
      <c r="AZ1566" s="6">
        <v>0</v>
      </c>
      <c r="BA1566" s="6">
        <v>0</v>
      </c>
    </row>
    <row r="1567" spans="1:53" hidden="1" x14ac:dyDescent="0.25">
      <c r="A1567" s="6" t="s">
        <v>2966</v>
      </c>
      <c r="B1567" s="36">
        <v>46265</v>
      </c>
      <c r="C1567" s="6" t="s">
        <v>2588</v>
      </c>
      <c r="D1567" s="6" t="s">
        <v>3060</v>
      </c>
      <c r="E1567" s="13">
        <v>6446</v>
      </c>
      <c r="F1567" s="6">
        <v>2</v>
      </c>
      <c r="G1567" s="6">
        <v>42</v>
      </c>
      <c r="H1567" s="8">
        <f t="shared" si="161"/>
        <v>1</v>
      </c>
      <c r="I1567" s="6">
        <f t="shared" si="162"/>
        <v>0</v>
      </c>
      <c r="J1567" s="8">
        <f t="shared" si="159"/>
        <v>0</v>
      </c>
      <c r="K1567" s="6">
        <f t="shared" si="160"/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6">
        <v>0</v>
      </c>
      <c r="AS1567" s="6">
        <v>0</v>
      </c>
      <c r="AT1567" s="6">
        <v>0</v>
      </c>
      <c r="AU1567" s="6">
        <v>0</v>
      </c>
      <c r="AV1567" s="6">
        <v>0</v>
      </c>
      <c r="AW1567" s="6">
        <v>0</v>
      </c>
      <c r="AX1567" s="6">
        <v>0</v>
      </c>
      <c r="AY1567" s="6">
        <v>0</v>
      </c>
      <c r="AZ1567" s="6">
        <v>0</v>
      </c>
      <c r="BA1567" s="6">
        <v>0</v>
      </c>
    </row>
    <row r="1568" spans="1:53" hidden="1" x14ac:dyDescent="0.25">
      <c r="A1568" s="6" t="s">
        <v>2966</v>
      </c>
      <c r="B1568" s="36">
        <v>46265</v>
      </c>
      <c r="C1568" s="6" t="s">
        <v>2588</v>
      </c>
      <c r="D1568" s="6" t="s">
        <v>3061</v>
      </c>
      <c r="E1568" s="13">
        <v>6688</v>
      </c>
      <c r="F1568" s="6">
        <v>2</v>
      </c>
      <c r="G1568" s="6">
        <v>42</v>
      </c>
      <c r="H1568" s="8">
        <f t="shared" si="161"/>
        <v>1</v>
      </c>
      <c r="I1568" s="6">
        <f t="shared" si="162"/>
        <v>0</v>
      </c>
      <c r="J1568" s="8">
        <f t="shared" si="159"/>
        <v>0</v>
      </c>
      <c r="K1568" s="6">
        <f t="shared" si="160"/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6">
        <v>0</v>
      </c>
      <c r="AS1568" s="6">
        <v>0</v>
      </c>
      <c r="AT1568" s="6">
        <v>0</v>
      </c>
      <c r="AU1568" s="6">
        <v>0</v>
      </c>
      <c r="AV1568" s="6">
        <v>0</v>
      </c>
      <c r="AW1568" s="6">
        <v>0</v>
      </c>
      <c r="AX1568" s="6">
        <v>0</v>
      </c>
      <c r="AY1568" s="6">
        <v>0</v>
      </c>
      <c r="AZ1568" s="6">
        <v>0</v>
      </c>
      <c r="BA1568" s="6">
        <v>0</v>
      </c>
    </row>
    <row r="1569" spans="1:53" hidden="1" x14ac:dyDescent="0.25">
      <c r="A1569" s="6" t="s">
        <v>2966</v>
      </c>
      <c r="B1569" s="36">
        <v>46265</v>
      </c>
      <c r="C1569" s="6" t="s">
        <v>2588</v>
      </c>
      <c r="D1569" s="6" t="s">
        <v>2715</v>
      </c>
      <c r="E1569" s="13">
        <v>6601</v>
      </c>
      <c r="F1569" s="6">
        <v>2</v>
      </c>
      <c r="G1569" s="6">
        <v>42</v>
      </c>
      <c r="H1569" s="8">
        <f t="shared" si="161"/>
        <v>1</v>
      </c>
      <c r="I1569" s="6">
        <f t="shared" si="162"/>
        <v>0</v>
      </c>
      <c r="J1569" s="8">
        <f t="shared" si="159"/>
        <v>0</v>
      </c>
      <c r="K1569" s="6">
        <f t="shared" si="160"/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0</v>
      </c>
      <c r="AE1569" s="6">
        <v>0</v>
      </c>
      <c r="AF1569" s="6">
        <v>0</v>
      </c>
      <c r="AG1569" s="6">
        <v>0</v>
      </c>
      <c r="AH1569" s="6">
        <v>0</v>
      </c>
      <c r="AI1569" s="6">
        <v>0</v>
      </c>
      <c r="AJ1569" s="6">
        <v>0</v>
      </c>
      <c r="AK1569" s="6">
        <v>0</v>
      </c>
      <c r="AL1569" s="6">
        <v>0</v>
      </c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0</v>
      </c>
      <c r="AV1569" s="6">
        <v>0</v>
      </c>
      <c r="AW1569" s="6">
        <v>0</v>
      </c>
      <c r="AX1569" s="6">
        <v>0</v>
      </c>
      <c r="AY1569" s="6">
        <v>0</v>
      </c>
      <c r="AZ1569" s="6">
        <v>0</v>
      </c>
      <c r="BA1569" s="6">
        <v>0</v>
      </c>
    </row>
    <row r="1570" spans="1:53" hidden="1" x14ac:dyDescent="0.25">
      <c r="A1570" s="6" t="s">
        <v>2966</v>
      </c>
      <c r="B1570" s="36">
        <v>46265</v>
      </c>
      <c r="C1570" s="6" t="s">
        <v>2588</v>
      </c>
      <c r="D1570" s="6" t="s">
        <v>2715</v>
      </c>
      <c r="E1570" s="13">
        <v>6688</v>
      </c>
      <c r="F1570" s="6">
        <v>2</v>
      </c>
      <c r="G1570" s="6">
        <v>42</v>
      </c>
      <c r="H1570" s="8">
        <f t="shared" si="161"/>
        <v>0.9285714285714286</v>
      </c>
      <c r="I1570" s="6">
        <f t="shared" si="162"/>
        <v>3</v>
      </c>
      <c r="J1570" s="8">
        <f t="shared" si="159"/>
        <v>4.7619047619047616E-2</v>
      </c>
      <c r="K1570" s="6">
        <f t="shared" si="160"/>
        <v>2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2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s="6">
        <v>1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s="6">
        <v>0</v>
      </c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6">
        <v>0</v>
      </c>
      <c r="AS1570" s="6">
        <v>0</v>
      </c>
      <c r="AT1570" s="6">
        <v>0</v>
      </c>
      <c r="AU1570" s="6">
        <v>0</v>
      </c>
      <c r="AV1570" s="6">
        <v>0</v>
      </c>
      <c r="AW1570" s="6">
        <v>0</v>
      </c>
      <c r="AX1570" s="6">
        <v>0</v>
      </c>
      <c r="AY1570" s="6">
        <v>0</v>
      </c>
      <c r="AZ1570" s="6">
        <v>0</v>
      </c>
      <c r="BA1570" s="6">
        <v>0</v>
      </c>
    </row>
    <row r="1571" spans="1:53" hidden="1" x14ac:dyDescent="0.25">
      <c r="A1571" s="6" t="s">
        <v>2966</v>
      </c>
      <c r="B1571" s="36">
        <v>46265</v>
      </c>
      <c r="C1571" s="6" t="s">
        <v>1856</v>
      </c>
      <c r="D1571" s="6" t="s">
        <v>2657</v>
      </c>
      <c r="E1571" s="13">
        <v>6601</v>
      </c>
      <c r="F1571" s="6">
        <v>10</v>
      </c>
      <c r="G1571" s="6">
        <v>300</v>
      </c>
      <c r="H1571" s="8">
        <f t="shared" si="161"/>
        <v>0.98666666666666669</v>
      </c>
      <c r="I1571" s="6">
        <f t="shared" si="162"/>
        <v>4</v>
      </c>
      <c r="J1571" s="8">
        <f t="shared" si="159"/>
        <v>0.01</v>
      </c>
      <c r="K1571" s="6">
        <f t="shared" si="160"/>
        <v>3</v>
      </c>
      <c r="L1571" s="6">
        <v>1</v>
      </c>
      <c r="M1571" s="6">
        <v>0</v>
      </c>
      <c r="N1571" s="6">
        <v>1</v>
      </c>
      <c r="O1571" s="6">
        <v>0</v>
      </c>
      <c r="P1571" s="6">
        <v>0</v>
      </c>
      <c r="Q1571" s="6">
        <v>1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1</v>
      </c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>
        <v>0</v>
      </c>
      <c r="AS1571" s="6">
        <v>0</v>
      </c>
      <c r="AT1571" s="6">
        <v>0</v>
      </c>
      <c r="AU1571" s="6">
        <v>0</v>
      </c>
      <c r="AV1571" s="6">
        <v>0</v>
      </c>
      <c r="AW1571" s="6">
        <v>0</v>
      </c>
      <c r="AX1571" s="6">
        <v>0</v>
      </c>
      <c r="AY1571" s="6">
        <v>0</v>
      </c>
      <c r="AZ1571" s="6">
        <v>0</v>
      </c>
      <c r="BA1571" s="6">
        <v>0</v>
      </c>
    </row>
    <row r="1572" spans="1:53" hidden="1" x14ac:dyDescent="0.25">
      <c r="A1572" s="6" t="s">
        <v>2966</v>
      </c>
      <c r="B1572" s="36">
        <v>46265</v>
      </c>
      <c r="C1572" s="6" t="s">
        <v>1856</v>
      </c>
      <c r="D1572" s="6" t="s">
        <v>2657</v>
      </c>
      <c r="E1572" s="13">
        <v>6688</v>
      </c>
      <c r="F1572" s="6">
        <v>7</v>
      </c>
      <c r="G1572" s="6">
        <v>210</v>
      </c>
      <c r="H1572" s="8">
        <f t="shared" si="161"/>
        <v>1</v>
      </c>
      <c r="I1572" s="6">
        <f t="shared" si="162"/>
        <v>0</v>
      </c>
      <c r="J1572" s="8">
        <f t="shared" si="159"/>
        <v>0</v>
      </c>
      <c r="K1572" s="6">
        <f t="shared" si="160"/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6">
        <v>0</v>
      </c>
      <c r="AS1572" s="6">
        <v>0</v>
      </c>
      <c r="AT1572" s="6">
        <v>0</v>
      </c>
      <c r="AU1572" s="6">
        <v>0</v>
      </c>
      <c r="AV1572" s="6">
        <v>0</v>
      </c>
      <c r="AW1572" s="6">
        <v>0</v>
      </c>
      <c r="AX1572" s="6">
        <v>0</v>
      </c>
      <c r="AY1572" s="6">
        <v>0</v>
      </c>
      <c r="AZ1572" s="6">
        <v>0</v>
      </c>
      <c r="BA1572" s="6">
        <v>0</v>
      </c>
    </row>
    <row r="1573" spans="1:53" hidden="1" x14ac:dyDescent="0.25">
      <c r="A1573" s="6" t="s">
        <v>2966</v>
      </c>
      <c r="B1573" s="36">
        <v>46265</v>
      </c>
      <c r="C1573" s="6" t="s">
        <v>2980</v>
      </c>
      <c r="D1573" s="6" t="s">
        <v>2990</v>
      </c>
      <c r="E1573" s="13">
        <v>6581</v>
      </c>
      <c r="F1573" s="6">
        <v>1</v>
      </c>
      <c r="G1573" s="6">
        <v>21</v>
      </c>
      <c r="H1573" s="8">
        <f t="shared" si="161"/>
        <v>1</v>
      </c>
      <c r="I1573" s="6">
        <f t="shared" si="162"/>
        <v>0</v>
      </c>
      <c r="J1573" s="8">
        <f t="shared" si="159"/>
        <v>0</v>
      </c>
      <c r="K1573" s="6">
        <f t="shared" si="160"/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0</v>
      </c>
      <c r="AE1573" s="6">
        <v>0</v>
      </c>
      <c r="AF1573" s="6">
        <v>0</v>
      </c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s="6">
        <v>0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6">
        <v>0</v>
      </c>
      <c r="AS1573" s="6">
        <v>0</v>
      </c>
      <c r="AT1573" s="6">
        <v>0</v>
      </c>
      <c r="AU1573" s="6">
        <v>0</v>
      </c>
      <c r="AV1573" s="6">
        <v>0</v>
      </c>
      <c r="AW1573" s="6">
        <v>0</v>
      </c>
      <c r="AX1573" s="6">
        <v>0</v>
      </c>
      <c r="AY1573" s="6">
        <v>0</v>
      </c>
      <c r="AZ1573" s="6">
        <v>0</v>
      </c>
      <c r="BA1573" s="6">
        <v>0</v>
      </c>
    </row>
    <row r="1574" spans="1:53" hidden="1" x14ac:dyDescent="0.25">
      <c r="A1574" s="6" t="s">
        <v>2966</v>
      </c>
      <c r="B1574" s="36">
        <v>46266</v>
      </c>
      <c r="C1574" s="6" t="s">
        <v>2145</v>
      </c>
      <c r="D1574" s="6" t="s">
        <v>2756</v>
      </c>
      <c r="E1574" s="6">
        <v>6601</v>
      </c>
      <c r="F1574" s="96">
        <v>1</v>
      </c>
      <c r="G1574" s="6">
        <v>170</v>
      </c>
      <c r="H1574" s="8">
        <f t="shared" si="161"/>
        <v>1</v>
      </c>
      <c r="I1574" s="6">
        <f t="shared" si="162"/>
        <v>0</v>
      </c>
      <c r="J1574" s="8">
        <f t="shared" si="159"/>
        <v>0</v>
      </c>
      <c r="K1574" s="6">
        <f t="shared" si="160"/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s="6">
        <v>0</v>
      </c>
      <c r="AS1574" s="6">
        <v>0</v>
      </c>
      <c r="AT1574" s="6">
        <v>0</v>
      </c>
      <c r="AU1574" s="6">
        <v>0</v>
      </c>
      <c r="AV1574" s="6">
        <v>0</v>
      </c>
      <c r="AW1574" s="6">
        <v>0</v>
      </c>
      <c r="AX1574" s="6">
        <v>0</v>
      </c>
      <c r="AY1574" s="6">
        <v>0</v>
      </c>
      <c r="AZ1574" s="6">
        <v>0</v>
      </c>
      <c r="BA1574" s="6">
        <v>0</v>
      </c>
    </row>
    <row r="1575" spans="1:53" hidden="1" x14ac:dyDescent="0.25">
      <c r="A1575" s="6" t="s">
        <v>2966</v>
      </c>
      <c r="B1575" s="36">
        <v>46266</v>
      </c>
      <c r="C1575" s="6" t="s">
        <v>2145</v>
      </c>
      <c r="D1575" s="6" t="s">
        <v>2756</v>
      </c>
      <c r="E1575" s="6">
        <v>6688</v>
      </c>
      <c r="F1575" s="96">
        <v>1</v>
      </c>
      <c r="G1575" s="6">
        <v>170</v>
      </c>
      <c r="H1575" s="8">
        <f t="shared" si="161"/>
        <v>1</v>
      </c>
      <c r="I1575" s="6">
        <f t="shared" si="162"/>
        <v>0</v>
      </c>
      <c r="J1575" s="8">
        <f t="shared" si="159"/>
        <v>0</v>
      </c>
      <c r="K1575" s="6">
        <f t="shared" si="160"/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0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6">
        <v>0</v>
      </c>
      <c r="AK1575" s="6">
        <v>0</v>
      </c>
      <c r="AL1575" s="6">
        <v>0</v>
      </c>
      <c r="AM1575" s="6">
        <v>0</v>
      </c>
      <c r="AN1575" s="6">
        <v>0</v>
      </c>
      <c r="AO1575" s="6">
        <v>0</v>
      </c>
      <c r="AP1575" s="6">
        <v>0</v>
      </c>
      <c r="AQ1575" s="6">
        <v>0</v>
      </c>
      <c r="AR1575" s="6">
        <v>0</v>
      </c>
      <c r="AS1575" s="6">
        <v>0</v>
      </c>
      <c r="AT1575" s="6">
        <v>0</v>
      </c>
      <c r="AU1575" s="6">
        <v>0</v>
      </c>
      <c r="AV1575" s="6">
        <v>0</v>
      </c>
      <c r="AW1575" s="6">
        <v>0</v>
      </c>
      <c r="AX1575" s="6">
        <v>0</v>
      </c>
      <c r="AY1575" s="6">
        <v>0</v>
      </c>
      <c r="AZ1575" s="6">
        <v>0</v>
      </c>
      <c r="BA1575" s="6">
        <v>0</v>
      </c>
    </row>
    <row r="1576" spans="1:53" hidden="1" x14ac:dyDescent="0.25">
      <c r="A1576" s="6" t="s">
        <v>2966</v>
      </c>
      <c r="B1576" s="36">
        <v>46266</v>
      </c>
      <c r="C1576" s="6" t="s">
        <v>2588</v>
      </c>
      <c r="D1576" s="6" t="s">
        <v>2783</v>
      </c>
      <c r="E1576" s="13">
        <v>6581</v>
      </c>
      <c r="F1576" s="6">
        <v>2</v>
      </c>
      <c r="G1576" s="6">
        <v>42</v>
      </c>
      <c r="H1576" s="8">
        <f t="shared" si="161"/>
        <v>1</v>
      </c>
      <c r="I1576" s="6">
        <f t="shared" si="162"/>
        <v>0</v>
      </c>
      <c r="J1576" s="8">
        <f t="shared" si="159"/>
        <v>0</v>
      </c>
      <c r="K1576" s="6">
        <f t="shared" si="160"/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0</v>
      </c>
      <c r="AP1576" s="6">
        <v>0</v>
      </c>
      <c r="AQ1576" s="6">
        <v>0</v>
      </c>
      <c r="AR1576" s="6">
        <v>0</v>
      </c>
      <c r="AS1576" s="6">
        <v>0</v>
      </c>
      <c r="AT1576" s="6">
        <v>0</v>
      </c>
      <c r="AU1576" s="6">
        <v>0</v>
      </c>
      <c r="AV1576" s="6">
        <v>0</v>
      </c>
      <c r="AW1576" s="6">
        <v>0</v>
      </c>
      <c r="AX1576" s="6">
        <v>0</v>
      </c>
      <c r="AY1576" s="6">
        <v>0</v>
      </c>
      <c r="AZ1576" s="6">
        <v>0</v>
      </c>
      <c r="BA1576" s="6">
        <v>0</v>
      </c>
    </row>
    <row r="1577" spans="1:53" hidden="1" x14ac:dyDescent="0.25">
      <c r="A1577" s="6" t="s">
        <v>2966</v>
      </c>
      <c r="B1577" s="36">
        <v>46266</v>
      </c>
      <c r="C1577" s="6" t="s">
        <v>1856</v>
      </c>
      <c r="D1577" s="6" t="s">
        <v>3073</v>
      </c>
      <c r="E1577" s="13">
        <v>6581</v>
      </c>
      <c r="F1577" s="6">
        <v>1</v>
      </c>
      <c r="G1577" s="6">
        <v>30</v>
      </c>
      <c r="H1577" s="8">
        <f t="shared" si="161"/>
        <v>0.93333333333333335</v>
      </c>
      <c r="I1577" s="6">
        <f t="shared" si="162"/>
        <v>2</v>
      </c>
      <c r="J1577" s="8">
        <f t="shared" si="159"/>
        <v>3.3333333333333333E-2</v>
      </c>
      <c r="K1577" s="6">
        <f t="shared" si="160"/>
        <v>1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1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1</v>
      </c>
      <c r="AJ1577" s="6">
        <v>0</v>
      </c>
      <c r="AK1577" s="6">
        <v>0</v>
      </c>
      <c r="AL1577" s="6">
        <v>0</v>
      </c>
      <c r="AM1577" s="6">
        <v>0</v>
      </c>
      <c r="AN1577" s="6">
        <v>0</v>
      </c>
      <c r="AO1577" s="6">
        <v>0</v>
      </c>
      <c r="AP1577" s="6">
        <v>0</v>
      </c>
      <c r="AQ1577" s="6">
        <v>0</v>
      </c>
      <c r="AR1577" s="6">
        <v>0</v>
      </c>
      <c r="AS1577" s="6">
        <v>0</v>
      </c>
      <c r="AT1577" s="6">
        <v>0</v>
      </c>
      <c r="AU1577" s="6">
        <v>0</v>
      </c>
      <c r="AV1577" s="6">
        <v>0</v>
      </c>
      <c r="AW1577" s="6">
        <v>0</v>
      </c>
      <c r="AX1577" s="6">
        <v>0</v>
      </c>
      <c r="AY1577" s="6">
        <v>0</v>
      </c>
      <c r="AZ1577" s="6">
        <v>0</v>
      </c>
      <c r="BA1577" s="6">
        <v>0</v>
      </c>
    </row>
    <row r="1578" spans="1:53" hidden="1" x14ac:dyDescent="0.25">
      <c r="A1578" s="6" t="s">
        <v>2966</v>
      </c>
      <c r="B1578" s="36">
        <v>46266</v>
      </c>
      <c r="C1578" s="6" t="s">
        <v>2836</v>
      </c>
      <c r="D1578" s="106" t="s">
        <v>2922</v>
      </c>
      <c r="E1578" s="13">
        <v>6446</v>
      </c>
      <c r="F1578" s="6">
        <v>3</v>
      </c>
      <c r="G1578" s="6">
        <v>456</v>
      </c>
      <c r="H1578" s="8">
        <f t="shared" si="161"/>
        <v>1</v>
      </c>
      <c r="I1578" s="6">
        <f t="shared" si="162"/>
        <v>0</v>
      </c>
      <c r="J1578" s="8">
        <f t="shared" si="159"/>
        <v>0</v>
      </c>
      <c r="K1578" s="6">
        <f t="shared" si="160"/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6">
        <v>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  <c r="AK1578" s="6">
        <v>0</v>
      </c>
      <c r="AL1578" s="6">
        <v>0</v>
      </c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6">
        <v>0</v>
      </c>
      <c r="AS1578" s="6">
        <v>0</v>
      </c>
      <c r="AT1578" s="6">
        <v>0</v>
      </c>
      <c r="AU1578" s="6">
        <v>0</v>
      </c>
      <c r="AV1578" s="6">
        <v>0</v>
      </c>
      <c r="AW1578" s="6">
        <v>0</v>
      </c>
      <c r="AX1578" s="6">
        <v>0</v>
      </c>
      <c r="AY1578" s="6">
        <v>0</v>
      </c>
      <c r="AZ1578" s="6">
        <v>0</v>
      </c>
      <c r="BA1578" s="6">
        <v>0</v>
      </c>
    </row>
    <row r="1579" spans="1:53" hidden="1" x14ac:dyDescent="0.25">
      <c r="A1579" s="6" t="s">
        <v>2966</v>
      </c>
      <c r="B1579" s="36">
        <v>46266</v>
      </c>
      <c r="C1579" s="6" t="s">
        <v>2980</v>
      </c>
      <c r="D1579" s="6" t="s">
        <v>2995</v>
      </c>
      <c r="E1579" s="13">
        <v>6581</v>
      </c>
      <c r="F1579" s="6">
        <v>7</v>
      </c>
      <c r="G1579" s="6">
        <v>147</v>
      </c>
      <c r="H1579" s="8">
        <f t="shared" si="161"/>
        <v>0.99319727891156462</v>
      </c>
      <c r="I1579" s="6">
        <f t="shared" si="162"/>
        <v>1</v>
      </c>
      <c r="J1579" s="8">
        <f t="shared" si="159"/>
        <v>0</v>
      </c>
      <c r="K1579" s="6">
        <f t="shared" si="160"/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6">
        <v>0</v>
      </c>
      <c r="AE1579" s="6">
        <v>1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6">
        <v>0</v>
      </c>
      <c r="AL1579" s="6">
        <v>0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6">
        <v>0</v>
      </c>
      <c r="AS1579" s="6">
        <v>0</v>
      </c>
      <c r="AT1579" s="6">
        <v>0</v>
      </c>
      <c r="AU1579" s="6">
        <v>0</v>
      </c>
      <c r="AV1579" s="6">
        <v>0</v>
      </c>
      <c r="AW1579" s="6">
        <v>0</v>
      </c>
      <c r="AX1579" s="6">
        <v>0</v>
      </c>
      <c r="AY1579" s="6">
        <v>0</v>
      </c>
      <c r="AZ1579" s="6">
        <v>0</v>
      </c>
      <c r="BA1579" s="6">
        <v>0</v>
      </c>
    </row>
    <row r="1580" spans="1:53" hidden="1" x14ac:dyDescent="0.25">
      <c r="A1580" s="6" t="s">
        <v>2966</v>
      </c>
      <c r="B1580" s="36">
        <v>46266</v>
      </c>
      <c r="C1580" s="6" t="s">
        <v>2980</v>
      </c>
      <c r="D1580" s="6" t="s">
        <v>3074</v>
      </c>
      <c r="E1580" s="13">
        <v>6446</v>
      </c>
      <c r="F1580" s="6">
        <v>4</v>
      </c>
      <c r="G1580" s="6">
        <v>84</v>
      </c>
      <c r="H1580" s="8">
        <f t="shared" si="161"/>
        <v>0.98809523809523814</v>
      </c>
      <c r="I1580" s="6">
        <f t="shared" si="162"/>
        <v>1</v>
      </c>
      <c r="J1580" s="8">
        <f t="shared" si="159"/>
        <v>0</v>
      </c>
      <c r="K1580" s="6">
        <f t="shared" si="160"/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1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6">
        <v>0</v>
      </c>
      <c r="AS1580" s="6">
        <v>0</v>
      </c>
      <c r="AT1580" s="6">
        <v>0</v>
      </c>
      <c r="AU1580" s="6">
        <v>0</v>
      </c>
      <c r="AV1580" s="6">
        <v>0</v>
      </c>
      <c r="AW1580" s="6">
        <v>0</v>
      </c>
      <c r="AX1580" s="6">
        <v>0</v>
      </c>
      <c r="AY1580" s="6">
        <v>0</v>
      </c>
      <c r="AZ1580" s="6">
        <v>0</v>
      </c>
      <c r="BA1580" s="6">
        <v>0</v>
      </c>
    </row>
    <row r="1581" spans="1:53" hidden="1" x14ac:dyDescent="0.25">
      <c r="A1581" s="6" t="s">
        <v>2966</v>
      </c>
      <c r="B1581" s="36">
        <v>46266</v>
      </c>
      <c r="C1581" s="6" t="s">
        <v>2980</v>
      </c>
      <c r="D1581" s="6" t="s">
        <v>3074</v>
      </c>
      <c r="E1581" s="13">
        <v>6581</v>
      </c>
      <c r="F1581" s="6">
        <v>2</v>
      </c>
      <c r="G1581" s="6">
        <v>42</v>
      </c>
      <c r="H1581" s="8">
        <f t="shared" si="161"/>
        <v>1</v>
      </c>
      <c r="I1581" s="6">
        <f t="shared" si="162"/>
        <v>0</v>
      </c>
      <c r="J1581" s="8">
        <f t="shared" si="159"/>
        <v>0</v>
      </c>
      <c r="K1581" s="6">
        <f t="shared" si="160"/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6">
        <v>0</v>
      </c>
      <c r="AL1581" s="6">
        <v>0</v>
      </c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6">
        <v>0</v>
      </c>
      <c r="AS1581" s="6">
        <v>0</v>
      </c>
      <c r="AT1581" s="6">
        <v>0</v>
      </c>
      <c r="AU1581" s="6">
        <v>0</v>
      </c>
      <c r="AV1581" s="6">
        <v>0</v>
      </c>
      <c r="AW1581" s="6">
        <v>0</v>
      </c>
      <c r="AX1581" s="6">
        <v>0</v>
      </c>
      <c r="AY1581" s="6">
        <v>0</v>
      </c>
      <c r="AZ1581" s="6">
        <v>0</v>
      </c>
      <c r="BA1581" s="6">
        <v>0</v>
      </c>
    </row>
    <row r="1582" spans="1:53" hidden="1" x14ac:dyDescent="0.25">
      <c r="A1582" s="6" t="s">
        <v>2966</v>
      </c>
      <c r="B1582" s="36">
        <v>46266</v>
      </c>
      <c r="C1582" s="6" t="s">
        <v>2980</v>
      </c>
      <c r="D1582" s="6" t="s">
        <v>3075</v>
      </c>
      <c r="E1582" s="13">
        <v>6581</v>
      </c>
      <c r="F1582" s="6">
        <v>2</v>
      </c>
      <c r="G1582" s="6">
        <v>42</v>
      </c>
      <c r="H1582" s="8">
        <f t="shared" si="161"/>
        <v>1</v>
      </c>
      <c r="I1582" s="6">
        <f t="shared" si="162"/>
        <v>0</v>
      </c>
      <c r="J1582" s="8">
        <f t="shared" si="159"/>
        <v>0</v>
      </c>
      <c r="K1582" s="6">
        <f t="shared" si="160"/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s="6">
        <v>0</v>
      </c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6">
        <v>0</v>
      </c>
      <c r="AS1582" s="6">
        <v>0</v>
      </c>
      <c r="AT1582" s="6">
        <v>0</v>
      </c>
      <c r="AU1582" s="6">
        <v>0</v>
      </c>
      <c r="AV1582" s="6">
        <v>0</v>
      </c>
      <c r="AW1582" s="6">
        <v>0</v>
      </c>
      <c r="AX1582" s="6">
        <v>0</v>
      </c>
      <c r="AY1582" s="6">
        <v>0</v>
      </c>
      <c r="AZ1582" s="6">
        <v>0</v>
      </c>
      <c r="BA1582" s="6">
        <v>0</v>
      </c>
    </row>
    <row r="1583" spans="1:53" hidden="1" x14ac:dyDescent="0.25">
      <c r="A1583" s="6" t="s">
        <v>2966</v>
      </c>
      <c r="B1583" s="36">
        <v>46266</v>
      </c>
      <c r="C1583" s="6" t="s">
        <v>2980</v>
      </c>
      <c r="D1583" s="6" t="s">
        <v>3000</v>
      </c>
      <c r="E1583" s="13">
        <v>6581</v>
      </c>
      <c r="F1583" s="6">
        <v>6</v>
      </c>
      <c r="G1583" s="6">
        <v>126</v>
      </c>
      <c r="H1583" s="8">
        <f t="shared" si="161"/>
        <v>0.98412698412698418</v>
      </c>
      <c r="I1583" s="6">
        <f t="shared" si="162"/>
        <v>2</v>
      </c>
      <c r="J1583" s="8">
        <f t="shared" si="159"/>
        <v>0</v>
      </c>
      <c r="K1583" s="6">
        <f t="shared" si="160"/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1</v>
      </c>
      <c r="AE1583" s="6">
        <v>0</v>
      </c>
      <c r="AF1583" s="6">
        <v>0</v>
      </c>
      <c r="AG1583" s="6">
        <v>0</v>
      </c>
      <c r="AH1583" s="6">
        <v>0</v>
      </c>
      <c r="AI1583" s="6">
        <v>1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6">
        <v>0</v>
      </c>
      <c r="AS1583" s="6">
        <v>0</v>
      </c>
      <c r="AT1583" s="6">
        <v>0</v>
      </c>
      <c r="AU1583" s="6">
        <v>0</v>
      </c>
      <c r="AV1583" s="6">
        <v>0</v>
      </c>
      <c r="AW1583" s="6">
        <v>0</v>
      </c>
      <c r="AX1583" s="6">
        <v>0</v>
      </c>
      <c r="AY1583" s="6">
        <v>0</v>
      </c>
      <c r="AZ1583" s="6">
        <v>0</v>
      </c>
      <c r="BA1583" s="6">
        <v>0</v>
      </c>
    </row>
    <row r="1584" spans="1:53" hidden="1" x14ac:dyDescent="0.25">
      <c r="A1584" s="6" t="s">
        <v>2966</v>
      </c>
      <c r="B1584" s="36">
        <v>46266</v>
      </c>
      <c r="C1584" s="6" t="s">
        <v>2588</v>
      </c>
      <c r="D1584" s="6" t="s">
        <v>2654</v>
      </c>
      <c r="E1584" s="13">
        <v>6601</v>
      </c>
      <c r="F1584" s="6">
        <v>4</v>
      </c>
      <c r="G1584" s="6">
        <v>84</v>
      </c>
      <c r="H1584" s="8">
        <f t="shared" si="161"/>
        <v>0.98809523809523814</v>
      </c>
      <c r="I1584" s="6">
        <f t="shared" si="162"/>
        <v>1</v>
      </c>
      <c r="J1584" s="8">
        <f t="shared" si="159"/>
        <v>1.1904761904761904E-2</v>
      </c>
      <c r="K1584" s="6">
        <f t="shared" si="160"/>
        <v>1</v>
      </c>
      <c r="L1584" s="6">
        <v>1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6">
        <v>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  <c r="AR1584" s="6">
        <v>0</v>
      </c>
      <c r="AS1584" s="6">
        <v>0</v>
      </c>
      <c r="AT1584" s="6">
        <v>0</v>
      </c>
      <c r="AU1584" s="6">
        <v>0</v>
      </c>
      <c r="AV1584" s="6">
        <v>0</v>
      </c>
      <c r="AW1584" s="6">
        <v>0</v>
      </c>
      <c r="AX1584" s="6">
        <v>0</v>
      </c>
      <c r="AY1584" s="6">
        <v>0</v>
      </c>
      <c r="AZ1584" s="6">
        <v>0</v>
      </c>
      <c r="BA1584" s="6">
        <v>0</v>
      </c>
    </row>
    <row r="1585" spans="1:53" hidden="1" x14ac:dyDescent="0.25">
      <c r="A1585" s="6" t="s">
        <v>2966</v>
      </c>
      <c r="B1585" s="36">
        <v>46266</v>
      </c>
      <c r="C1585" s="6" t="s">
        <v>2588</v>
      </c>
      <c r="D1585" s="6" t="s">
        <v>2654</v>
      </c>
      <c r="E1585" s="13">
        <v>6688</v>
      </c>
      <c r="F1585" s="6">
        <v>6</v>
      </c>
      <c r="G1585" s="6">
        <v>126</v>
      </c>
      <c r="H1585" s="8">
        <f t="shared" si="161"/>
        <v>0.99206349206349209</v>
      </c>
      <c r="I1585" s="6">
        <f t="shared" si="162"/>
        <v>1</v>
      </c>
      <c r="J1585" s="8">
        <f t="shared" si="159"/>
        <v>0</v>
      </c>
      <c r="K1585" s="6">
        <f t="shared" si="160"/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s="6">
        <v>1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s="6">
        <v>0</v>
      </c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6">
        <v>0</v>
      </c>
      <c r="AS1585" s="6">
        <v>0</v>
      </c>
      <c r="AT1585" s="6">
        <v>0</v>
      </c>
      <c r="AU1585" s="6">
        <v>0</v>
      </c>
      <c r="AV1585" s="6">
        <v>0</v>
      </c>
      <c r="AW1585" s="6">
        <v>0</v>
      </c>
      <c r="AX1585" s="6">
        <v>0</v>
      </c>
      <c r="AY1585" s="6">
        <v>0</v>
      </c>
      <c r="AZ1585" s="6">
        <v>0</v>
      </c>
      <c r="BA1585" s="6">
        <v>0</v>
      </c>
    </row>
    <row r="1586" spans="1:53" hidden="1" x14ac:dyDescent="0.25">
      <c r="A1586" s="6" t="s">
        <v>2966</v>
      </c>
      <c r="B1586" s="36">
        <v>46266</v>
      </c>
      <c r="C1586" s="6" t="s">
        <v>2980</v>
      </c>
      <c r="D1586" s="6" t="s">
        <v>3076</v>
      </c>
      <c r="E1586" s="13">
        <v>6446</v>
      </c>
      <c r="F1586" s="6">
        <v>2</v>
      </c>
      <c r="G1586" s="6">
        <v>42</v>
      </c>
      <c r="H1586" s="8">
        <f t="shared" si="161"/>
        <v>1</v>
      </c>
      <c r="I1586" s="6">
        <f t="shared" si="162"/>
        <v>0</v>
      </c>
      <c r="J1586" s="8">
        <f t="shared" si="159"/>
        <v>0</v>
      </c>
      <c r="K1586" s="6">
        <f t="shared" si="160"/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0</v>
      </c>
      <c r="AE1586" s="6">
        <v>0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s="6">
        <v>0</v>
      </c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6">
        <v>0</v>
      </c>
      <c r="AS1586" s="6">
        <v>0</v>
      </c>
      <c r="AT1586" s="6">
        <v>0</v>
      </c>
      <c r="AU1586" s="6">
        <v>0</v>
      </c>
      <c r="AV1586" s="6">
        <v>0</v>
      </c>
      <c r="AW1586" s="6">
        <v>0</v>
      </c>
      <c r="AX1586" s="6">
        <v>0</v>
      </c>
      <c r="AY1586" s="6">
        <v>0</v>
      </c>
      <c r="AZ1586" s="6">
        <v>0</v>
      </c>
      <c r="BA1586" s="6">
        <v>0</v>
      </c>
    </row>
    <row r="1587" spans="1:53" hidden="1" x14ac:dyDescent="0.25">
      <c r="A1587" s="6" t="s">
        <v>2966</v>
      </c>
      <c r="B1587" s="36">
        <v>46266</v>
      </c>
      <c r="C1587" s="6" t="s">
        <v>2980</v>
      </c>
      <c r="D1587" s="6" t="s">
        <v>3076</v>
      </c>
      <c r="E1587" s="13">
        <v>6581</v>
      </c>
      <c r="F1587" s="6">
        <v>2</v>
      </c>
      <c r="G1587" s="6">
        <v>42</v>
      </c>
      <c r="H1587" s="8">
        <f t="shared" si="161"/>
        <v>1</v>
      </c>
      <c r="I1587" s="6">
        <f t="shared" si="162"/>
        <v>0</v>
      </c>
      <c r="J1587" s="8">
        <f t="shared" si="159"/>
        <v>0</v>
      </c>
      <c r="K1587" s="6">
        <f t="shared" si="160"/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0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6">
        <v>0</v>
      </c>
      <c r="AS1587" s="6">
        <v>0</v>
      </c>
      <c r="AT1587" s="6">
        <v>0</v>
      </c>
      <c r="AU1587" s="6">
        <v>0</v>
      </c>
      <c r="AV1587" s="6">
        <v>0</v>
      </c>
      <c r="AW1587" s="6">
        <v>0</v>
      </c>
      <c r="AX1587" s="6">
        <v>0</v>
      </c>
      <c r="AY1587" s="6">
        <v>0</v>
      </c>
      <c r="AZ1587" s="6">
        <v>0</v>
      </c>
      <c r="BA1587" s="6">
        <v>0</v>
      </c>
    </row>
    <row r="1588" spans="1:53" hidden="1" x14ac:dyDescent="0.25">
      <c r="A1588" s="6" t="s">
        <v>2966</v>
      </c>
      <c r="B1588" s="36">
        <v>46266</v>
      </c>
      <c r="C1588" s="6" t="s">
        <v>2980</v>
      </c>
      <c r="D1588" s="6" t="s">
        <v>3077</v>
      </c>
      <c r="E1588" s="13">
        <v>6446</v>
      </c>
      <c r="F1588" s="6">
        <v>1</v>
      </c>
      <c r="G1588" s="6">
        <v>21</v>
      </c>
      <c r="H1588" s="8">
        <f t="shared" si="161"/>
        <v>1</v>
      </c>
      <c r="I1588" s="6">
        <f t="shared" si="162"/>
        <v>0</v>
      </c>
      <c r="J1588" s="8">
        <f t="shared" si="159"/>
        <v>0</v>
      </c>
      <c r="K1588" s="6">
        <f t="shared" si="160"/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0</v>
      </c>
      <c r="AD1588" s="6">
        <v>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6">
        <v>0</v>
      </c>
      <c r="AL1588" s="6">
        <v>0</v>
      </c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6">
        <v>0</v>
      </c>
      <c r="AS1588" s="6">
        <v>0</v>
      </c>
      <c r="AT1588" s="6">
        <v>0</v>
      </c>
      <c r="AU1588" s="6">
        <v>0</v>
      </c>
      <c r="AV1588" s="6">
        <v>0</v>
      </c>
      <c r="AW1588" s="6">
        <v>0</v>
      </c>
      <c r="AX1588" s="6">
        <v>0</v>
      </c>
      <c r="AY1588" s="6">
        <v>0</v>
      </c>
      <c r="AZ1588" s="6">
        <v>0</v>
      </c>
      <c r="BA1588" s="6">
        <v>0</v>
      </c>
    </row>
    <row r="1589" spans="1:53" hidden="1" x14ac:dyDescent="0.25">
      <c r="A1589" s="6" t="s">
        <v>2966</v>
      </c>
      <c r="B1589" s="36">
        <v>46266</v>
      </c>
      <c r="C1589" s="6" t="s">
        <v>2980</v>
      </c>
      <c r="D1589" s="6" t="s">
        <v>3077</v>
      </c>
      <c r="E1589" s="13">
        <v>6581</v>
      </c>
      <c r="F1589" s="6">
        <v>1</v>
      </c>
      <c r="G1589" s="6">
        <v>21</v>
      </c>
      <c r="H1589" s="8">
        <f t="shared" si="161"/>
        <v>1</v>
      </c>
      <c r="I1589" s="6">
        <f t="shared" si="162"/>
        <v>0</v>
      </c>
      <c r="J1589" s="8">
        <f t="shared" si="159"/>
        <v>0</v>
      </c>
      <c r="K1589" s="6">
        <f t="shared" si="160"/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6">
        <v>0</v>
      </c>
      <c r="AM1589" s="6">
        <v>0</v>
      </c>
      <c r="AN1589" s="6">
        <v>0</v>
      </c>
      <c r="AO1589" s="6">
        <v>0</v>
      </c>
      <c r="AP1589" s="6">
        <v>0</v>
      </c>
      <c r="AQ1589" s="6">
        <v>0</v>
      </c>
      <c r="AR1589" s="6">
        <v>0</v>
      </c>
      <c r="AS1589" s="6">
        <v>0</v>
      </c>
      <c r="AT1589" s="6">
        <v>0</v>
      </c>
      <c r="AU1589" s="6">
        <v>0</v>
      </c>
      <c r="AV1589" s="6">
        <v>0</v>
      </c>
      <c r="AW1589" s="6">
        <v>0</v>
      </c>
      <c r="AX1589" s="6">
        <v>0</v>
      </c>
      <c r="AY1589" s="6">
        <v>0</v>
      </c>
      <c r="AZ1589" s="6">
        <v>0</v>
      </c>
      <c r="BA1589" s="6">
        <v>0</v>
      </c>
    </row>
    <row r="1590" spans="1:53" hidden="1" x14ac:dyDescent="0.25">
      <c r="A1590" s="6" t="s">
        <v>2966</v>
      </c>
      <c r="B1590" s="36">
        <v>46266</v>
      </c>
      <c r="C1590" s="6" t="s">
        <v>2980</v>
      </c>
      <c r="D1590" s="6" t="s">
        <v>3078</v>
      </c>
      <c r="E1590" s="13">
        <v>6446</v>
      </c>
      <c r="F1590" s="6">
        <v>1</v>
      </c>
      <c r="G1590" s="6">
        <v>21</v>
      </c>
      <c r="H1590" s="8">
        <f t="shared" si="161"/>
        <v>1</v>
      </c>
      <c r="I1590" s="6">
        <f t="shared" si="162"/>
        <v>0</v>
      </c>
      <c r="J1590" s="8">
        <f t="shared" ref="J1590:J1653" si="163">K1590/G1590</f>
        <v>0</v>
      </c>
      <c r="K1590" s="6">
        <f t="shared" si="160"/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6">
        <v>0</v>
      </c>
      <c r="AL1590" s="6">
        <v>0</v>
      </c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6">
        <v>0</v>
      </c>
      <c r="AS1590" s="6">
        <v>0</v>
      </c>
      <c r="AT1590" s="6">
        <v>0</v>
      </c>
      <c r="AU1590" s="6">
        <v>0</v>
      </c>
      <c r="AV1590" s="6">
        <v>0</v>
      </c>
      <c r="AW1590" s="6">
        <v>0</v>
      </c>
      <c r="AX1590" s="6">
        <v>0</v>
      </c>
      <c r="AY1590" s="6">
        <v>0</v>
      </c>
      <c r="AZ1590" s="6">
        <v>0</v>
      </c>
      <c r="BA1590" s="6">
        <v>0</v>
      </c>
    </row>
    <row r="1591" spans="1:53" hidden="1" x14ac:dyDescent="0.25">
      <c r="A1591" s="6" t="s">
        <v>2966</v>
      </c>
      <c r="B1591" s="36">
        <v>46266</v>
      </c>
      <c r="C1591" s="6" t="s">
        <v>2980</v>
      </c>
      <c r="D1591" s="6" t="s">
        <v>3078</v>
      </c>
      <c r="E1591" s="13">
        <v>6581</v>
      </c>
      <c r="F1591" s="6">
        <v>1</v>
      </c>
      <c r="G1591" s="6">
        <v>21</v>
      </c>
      <c r="H1591" s="8">
        <f t="shared" si="161"/>
        <v>1</v>
      </c>
      <c r="I1591" s="6">
        <f t="shared" si="162"/>
        <v>0</v>
      </c>
      <c r="J1591" s="8">
        <f t="shared" si="163"/>
        <v>0</v>
      </c>
      <c r="K1591" s="6">
        <f t="shared" si="160"/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6">
        <v>0</v>
      </c>
      <c r="AS1591" s="6">
        <v>0</v>
      </c>
      <c r="AT1591" s="6">
        <v>0</v>
      </c>
      <c r="AU1591" s="6">
        <v>0</v>
      </c>
      <c r="AV1591" s="6">
        <v>0</v>
      </c>
      <c r="AW1591" s="6">
        <v>0</v>
      </c>
      <c r="AX1591" s="6">
        <v>0</v>
      </c>
      <c r="AY1591" s="6">
        <v>0</v>
      </c>
      <c r="AZ1591" s="6">
        <v>0</v>
      </c>
      <c r="BA1591" s="6">
        <v>0</v>
      </c>
    </row>
    <row r="1592" spans="1:53" hidden="1" x14ac:dyDescent="0.25">
      <c r="A1592" s="6" t="s">
        <v>2966</v>
      </c>
      <c r="B1592" s="36">
        <v>46266</v>
      </c>
      <c r="C1592" s="6" t="s">
        <v>2980</v>
      </c>
      <c r="D1592" s="6" t="s">
        <v>3004</v>
      </c>
      <c r="E1592" s="13">
        <v>6581</v>
      </c>
      <c r="F1592" s="6">
        <v>4</v>
      </c>
      <c r="G1592" s="6">
        <v>84</v>
      </c>
      <c r="H1592" s="8">
        <f t="shared" si="161"/>
        <v>0.98809523809523814</v>
      </c>
      <c r="I1592" s="6">
        <f t="shared" si="162"/>
        <v>1</v>
      </c>
      <c r="J1592" s="8">
        <f t="shared" si="163"/>
        <v>0</v>
      </c>
      <c r="K1592" s="6">
        <f t="shared" si="160"/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0</v>
      </c>
      <c r="AE1592" s="6">
        <v>1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6">
        <v>0</v>
      </c>
      <c r="AS1592" s="6">
        <v>0</v>
      </c>
      <c r="AT1592" s="6">
        <v>0</v>
      </c>
      <c r="AU1592" s="6">
        <v>0</v>
      </c>
      <c r="AV1592" s="6">
        <v>0</v>
      </c>
      <c r="AW1592" s="6">
        <v>0</v>
      </c>
      <c r="AX1592" s="6">
        <v>0</v>
      </c>
      <c r="AY1592" s="6">
        <v>0</v>
      </c>
      <c r="AZ1592" s="6">
        <v>0</v>
      </c>
      <c r="BA1592" s="6">
        <v>0</v>
      </c>
    </row>
    <row r="1593" spans="1:53" hidden="1" x14ac:dyDescent="0.25">
      <c r="A1593" s="6" t="s">
        <v>2966</v>
      </c>
      <c r="B1593" s="36">
        <v>46266</v>
      </c>
      <c r="C1593" s="6" t="s">
        <v>2980</v>
      </c>
      <c r="D1593" s="6" t="s">
        <v>3399</v>
      </c>
      <c r="E1593" s="13">
        <v>6581</v>
      </c>
      <c r="F1593" s="6">
        <v>1</v>
      </c>
      <c r="G1593" s="6">
        <v>21</v>
      </c>
      <c r="H1593" s="8">
        <f t="shared" si="161"/>
        <v>1</v>
      </c>
      <c r="I1593" s="6">
        <f t="shared" si="162"/>
        <v>0</v>
      </c>
      <c r="J1593" s="8">
        <f t="shared" si="163"/>
        <v>0</v>
      </c>
      <c r="K1593" s="6">
        <f t="shared" si="160"/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s="6">
        <v>0</v>
      </c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6">
        <v>0</v>
      </c>
      <c r="AS1593" s="6">
        <v>0</v>
      </c>
      <c r="AT1593" s="6">
        <v>0</v>
      </c>
      <c r="AU1593" s="6">
        <v>0</v>
      </c>
      <c r="AV1593" s="6">
        <v>0</v>
      </c>
      <c r="AW1593" s="6">
        <v>0</v>
      </c>
      <c r="AX1593" s="6">
        <v>0</v>
      </c>
      <c r="AY1593" s="6">
        <v>0</v>
      </c>
      <c r="AZ1593" s="6">
        <v>0</v>
      </c>
      <c r="BA1593" s="6">
        <v>0</v>
      </c>
    </row>
    <row r="1594" spans="1:53" hidden="1" x14ac:dyDescent="0.25">
      <c r="A1594" s="6" t="s">
        <v>2966</v>
      </c>
      <c r="B1594" s="36">
        <v>46266</v>
      </c>
      <c r="C1594" s="6" t="s">
        <v>1856</v>
      </c>
      <c r="D1594" s="6" t="s">
        <v>2457</v>
      </c>
      <c r="E1594" s="13">
        <v>6494</v>
      </c>
      <c r="F1594" s="6">
        <v>12</v>
      </c>
      <c r="G1594" s="6">
        <v>360</v>
      </c>
      <c r="H1594" s="8">
        <f t="shared" si="161"/>
        <v>1</v>
      </c>
      <c r="I1594" s="6">
        <f t="shared" si="162"/>
        <v>0</v>
      </c>
      <c r="J1594" s="8">
        <f t="shared" si="163"/>
        <v>0</v>
      </c>
      <c r="K1594" s="6">
        <f t="shared" si="160"/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6">
        <v>0</v>
      </c>
      <c r="AL1594" s="6">
        <v>0</v>
      </c>
      <c r="AM1594" s="6">
        <v>0</v>
      </c>
      <c r="AN1594" s="6">
        <v>0</v>
      </c>
      <c r="AO1594" s="6">
        <v>0</v>
      </c>
      <c r="AP1594" s="6">
        <v>0</v>
      </c>
      <c r="AQ1594" s="6">
        <v>0</v>
      </c>
      <c r="AR1594" s="6">
        <v>0</v>
      </c>
      <c r="AS1594" s="6">
        <v>0</v>
      </c>
      <c r="AT1594" s="6">
        <v>0</v>
      </c>
      <c r="AU1594" s="6">
        <v>0</v>
      </c>
      <c r="AV1594" s="6">
        <v>0</v>
      </c>
      <c r="AW1594" s="6">
        <v>0</v>
      </c>
      <c r="AX1594" s="6">
        <v>0</v>
      </c>
      <c r="AY1594" s="6">
        <v>0</v>
      </c>
      <c r="AZ1594" s="6">
        <v>0</v>
      </c>
      <c r="BA1594" s="6">
        <v>0</v>
      </c>
    </row>
    <row r="1595" spans="1:53" hidden="1" x14ac:dyDescent="0.25">
      <c r="A1595" s="6" t="s">
        <v>2966</v>
      </c>
      <c r="B1595" s="36">
        <v>46266</v>
      </c>
      <c r="C1595" s="6" t="s">
        <v>1856</v>
      </c>
      <c r="D1595" s="6" t="s">
        <v>2457</v>
      </c>
      <c r="E1595" s="13">
        <v>6905</v>
      </c>
      <c r="F1595" s="6">
        <v>12</v>
      </c>
      <c r="G1595" s="6">
        <v>360</v>
      </c>
      <c r="H1595" s="8">
        <f t="shared" si="161"/>
        <v>0.99722222222222223</v>
      </c>
      <c r="I1595" s="6">
        <f t="shared" si="162"/>
        <v>1</v>
      </c>
      <c r="J1595" s="8">
        <f t="shared" si="163"/>
        <v>0</v>
      </c>
      <c r="K1595" s="6">
        <f t="shared" si="160"/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1</v>
      </c>
      <c r="AC1595" s="6">
        <v>0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6">
        <v>0</v>
      </c>
      <c r="AL1595" s="6">
        <v>0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6">
        <v>0</v>
      </c>
      <c r="AS1595" s="6">
        <v>0</v>
      </c>
      <c r="AT1595" s="6">
        <v>0</v>
      </c>
      <c r="AU1595" s="6">
        <v>0</v>
      </c>
      <c r="AV1595" s="6">
        <v>0</v>
      </c>
      <c r="AW1595" s="6">
        <v>0</v>
      </c>
      <c r="AX1595" s="6">
        <v>0</v>
      </c>
      <c r="AY1595" s="6">
        <v>0</v>
      </c>
      <c r="AZ1595" s="6">
        <v>0</v>
      </c>
      <c r="BA1595" s="6">
        <v>0</v>
      </c>
    </row>
    <row r="1596" spans="1:53" hidden="1" x14ac:dyDescent="0.25">
      <c r="A1596" s="6" t="s">
        <v>2966</v>
      </c>
      <c r="B1596" s="36">
        <v>46267</v>
      </c>
      <c r="C1596" s="6" t="s">
        <v>3088</v>
      </c>
      <c r="D1596" s="6" t="s">
        <v>3089</v>
      </c>
      <c r="E1596" s="13">
        <v>6494</v>
      </c>
      <c r="F1596" s="6">
        <v>4</v>
      </c>
      <c r="G1596" s="6">
        <v>120</v>
      </c>
      <c r="H1596" s="8">
        <f t="shared" si="161"/>
        <v>0.9916666666666667</v>
      </c>
      <c r="I1596" s="6">
        <f t="shared" si="162"/>
        <v>1</v>
      </c>
      <c r="J1596" s="8">
        <f t="shared" si="163"/>
        <v>8.3333333333333332E-3</v>
      </c>
      <c r="K1596" s="6">
        <f t="shared" si="160"/>
        <v>1</v>
      </c>
      <c r="L1596" s="6">
        <v>1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>
        <v>0</v>
      </c>
      <c r="AB1596" s="6">
        <v>0</v>
      </c>
      <c r="AC1596" s="6">
        <v>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6">
        <v>0</v>
      </c>
      <c r="AL1596" s="6">
        <v>0</v>
      </c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6">
        <v>0</v>
      </c>
      <c r="AS1596" s="6">
        <v>0</v>
      </c>
      <c r="AT1596" s="6">
        <v>0</v>
      </c>
      <c r="AU1596" s="6">
        <v>0</v>
      </c>
      <c r="AV1596" s="6">
        <v>0</v>
      </c>
      <c r="AW1596" s="6">
        <v>0</v>
      </c>
      <c r="AX1596" s="6">
        <v>0</v>
      </c>
      <c r="AY1596" s="6">
        <v>0</v>
      </c>
      <c r="AZ1596" s="6">
        <v>0</v>
      </c>
      <c r="BA1596" s="6">
        <v>0</v>
      </c>
    </row>
    <row r="1597" spans="1:53" hidden="1" x14ac:dyDescent="0.25">
      <c r="A1597" s="6" t="s">
        <v>2966</v>
      </c>
      <c r="B1597" s="36">
        <v>46267</v>
      </c>
      <c r="C1597" s="6" t="s">
        <v>3088</v>
      </c>
      <c r="D1597" s="6" t="s">
        <v>3089</v>
      </c>
      <c r="E1597" s="13">
        <v>6905</v>
      </c>
      <c r="F1597" s="6">
        <v>4</v>
      </c>
      <c r="G1597" s="6">
        <v>120</v>
      </c>
      <c r="H1597" s="8">
        <f t="shared" si="161"/>
        <v>1</v>
      </c>
      <c r="I1597" s="6">
        <f t="shared" si="162"/>
        <v>0</v>
      </c>
      <c r="J1597" s="8">
        <f t="shared" si="163"/>
        <v>0</v>
      </c>
      <c r="K1597" s="6">
        <f t="shared" si="160"/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6">
        <v>0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  <c r="AK1597" s="6">
        <v>0</v>
      </c>
      <c r="AL1597" s="6">
        <v>0</v>
      </c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6">
        <v>0</v>
      </c>
      <c r="AS1597" s="6">
        <v>0</v>
      </c>
      <c r="AT1597" s="6">
        <v>0</v>
      </c>
      <c r="AU1597" s="6">
        <v>0</v>
      </c>
      <c r="AV1597" s="6">
        <v>0</v>
      </c>
      <c r="AW1597" s="6">
        <v>0</v>
      </c>
      <c r="AX1597" s="6">
        <v>0</v>
      </c>
      <c r="AY1597" s="6">
        <v>0</v>
      </c>
      <c r="AZ1597" s="6">
        <v>0</v>
      </c>
      <c r="BA1597" s="6">
        <v>0</v>
      </c>
    </row>
    <row r="1598" spans="1:53" hidden="1" x14ac:dyDescent="0.25">
      <c r="A1598" s="6" t="s">
        <v>2966</v>
      </c>
      <c r="B1598" s="36">
        <v>46267</v>
      </c>
      <c r="C1598" s="6" t="s">
        <v>3088</v>
      </c>
      <c r="D1598" s="6" t="s">
        <v>3090</v>
      </c>
      <c r="E1598" s="13">
        <v>6494</v>
      </c>
      <c r="F1598" s="6">
        <v>1</v>
      </c>
      <c r="G1598" s="6">
        <v>30</v>
      </c>
      <c r="H1598" s="8">
        <f t="shared" si="161"/>
        <v>1</v>
      </c>
      <c r="I1598" s="6">
        <f t="shared" si="162"/>
        <v>0</v>
      </c>
      <c r="J1598" s="8">
        <f t="shared" si="163"/>
        <v>0</v>
      </c>
      <c r="K1598" s="6">
        <f t="shared" si="160"/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6">
        <v>0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s="6">
        <v>0</v>
      </c>
      <c r="AM1598" s="6">
        <v>0</v>
      </c>
      <c r="AN1598" s="6">
        <v>0</v>
      </c>
      <c r="AO1598" s="6">
        <v>0</v>
      </c>
      <c r="AP1598" s="6">
        <v>0</v>
      </c>
      <c r="AQ1598" s="6">
        <v>0</v>
      </c>
      <c r="AR1598" s="6">
        <v>0</v>
      </c>
      <c r="AS1598" s="6">
        <v>0</v>
      </c>
      <c r="AT1598" s="6">
        <v>0</v>
      </c>
      <c r="AU1598" s="6">
        <v>0</v>
      </c>
      <c r="AV1598" s="6">
        <v>0</v>
      </c>
      <c r="AW1598" s="6">
        <v>0</v>
      </c>
      <c r="AX1598" s="6">
        <v>0</v>
      </c>
      <c r="AY1598" s="6">
        <v>0</v>
      </c>
      <c r="AZ1598" s="6">
        <v>0</v>
      </c>
      <c r="BA1598" s="6">
        <v>0</v>
      </c>
    </row>
    <row r="1599" spans="1:53" hidden="1" x14ac:dyDescent="0.25">
      <c r="A1599" s="6" t="s">
        <v>2966</v>
      </c>
      <c r="B1599" s="36">
        <v>46267</v>
      </c>
      <c r="C1599" s="6" t="s">
        <v>3088</v>
      </c>
      <c r="D1599" s="6" t="s">
        <v>3090</v>
      </c>
      <c r="E1599" s="13">
        <v>6905</v>
      </c>
      <c r="F1599" s="6">
        <v>1</v>
      </c>
      <c r="G1599" s="6">
        <v>30</v>
      </c>
      <c r="H1599" s="8">
        <f t="shared" si="161"/>
        <v>1</v>
      </c>
      <c r="I1599" s="6">
        <f t="shared" si="162"/>
        <v>0</v>
      </c>
      <c r="J1599" s="8">
        <f t="shared" si="163"/>
        <v>0</v>
      </c>
      <c r="K1599" s="6">
        <f t="shared" si="160"/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s="6">
        <v>0</v>
      </c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  <c r="AR1599" s="6">
        <v>0</v>
      </c>
      <c r="AS1599" s="6">
        <v>0</v>
      </c>
      <c r="AT1599" s="6">
        <v>0</v>
      </c>
      <c r="AU1599" s="6">
        <v>0</v>
      </c>
      <c r="AV1599" s="6">
        <v>0</v>
      </c>
      <c r="AW1599" s="6">
        <v>0</v>
      </c>
      <c r="AX1599" s="6">
        <v>0</v>
      </c>
      <c r="AY1599" s="6">
        <v>0</v>
      </c>
      <c r="AZ1599" s="6">
        <v>0</v>
      </c>
      <c r="BA1599" s="6">
        <v>0</v>
      </c>
    </row>
    <row r="1600" spans="1:53" hidden="1" x14ac:dyDescent="0.25">
      <c r="A1600" s="6" t="s">
        <v>2966</v>
      </c>
      <c r="B1600" s="36">
        <v>46267</v>
      </c>
      <c r="C1600" s="6" t="s">
        <v>3091</v>
      </c>
      <c r="D1600" s="6" t="s">
        <v>2487</v>
      </c>
      <c r="E1600" s="13">
        <v>6494</v>
      </c>
      <c r="F1600" s="6">
        <v>3</v>
      </c>
      <c r="G1600" s="6">
        <v>90</v>
      </c>
      <c r="H1600" s="8">
        <f t="shared" si="161"/>
        <v>1</v>
      </c>
      <c r="I1600" s="6">
        <f t="shared" si="162"/>
        <v>0</v>
      </c>
      <c r="J1600" s="8">
        <f t="shared" si="163"/>
        <v>0</v>
      </c>
      <c r="K1600" s="6">
        <f t="shared" si="160"/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  <c r="AC1600" s="6">
        <v>0</v>
      </c>
      <c r="AD1600" s="6">
        <v>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6">
        <v>0</v>
      </c>
      <c r="AL1600" s="6">
        <v>0</v>
      </c>
      <c r="AM1600" s="6">
        <v>0</v>
      </c>
      <c r="AN1600" s="6">
        <v>0</v>
      </c>
      <c r="AO1600" s="6">
        <v>0</v>
      </c>
      <c r="AP1600" s="6">
        <v>0</v>
      </c>
      <c r="AQ1600" s="6">
        <v>0</v>
      </c>
      <c r="AR1600" s="6">
        <v>0</v>
      </c>
      <c r="AS1600" s="6">
        <v>0</v>
      </c>
      <c r="AT1600" s="6">
        <v>0</v>
      </c>
      <c r="AU1600" s="6">
        <v>0</v>
      </c>
      <c r="AV1600" s="6">
        <v>0</v>
      </c>
      <c r="AW1600" s="6">
        <v>0</v>
      </c>
      <c r="AX1600" s="6">
        <v>0</v>
      </c>
      <c r="AY1600" s="6">
        <v>0</v>
      </c>
      <c r="AZ1600" s="6">
        <v>0</v>
      </c>
      <c r="BA1600" s="6">
        <v>0</v>
      </c>
    </row>
    <row r="1601" spans="1:53" hidden="1" x14ac:dyDescent="0.25">
      <c r="A1601" s="6" t="s">
        <v>2966</v>
      </c>
      <c r="B1601" s="36">
        <v>46267</v>
      </c>
      <c r="C1601" s="6" t="s">
        <v>3091</v>
      </c>
      <c r="D1601" s="6" t="s">
        <v>2487</v>
      </c>
      <c r="E1601" s="13">
        <v>6905</v>
      </c>
      <c r="F1601" s="6">
        <v>3</v>
      </c>
      <c r="G1601" s="6">
        <v>90</v>
      </c>
      <c r="H1601" s="8">
        <f t="shared" si="161"/>
        <v>1</v>
      </c>
      <c r="I1601" s="6">
        <f t="shared" si="162"/>
        <v>0</v>
      </c>
      <c r="J1601" s="8">
        <f t="shared" si="163"/>
        <v>0</v>
      </c>
      <c r="K1601" s="6">
        <f t="shared" si="160"/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  <c r="AK1601" s="6">
        <v>0</v>
      </c>
      <c r="AL1601" s="6">
        <v>0</v>
      </c>
      <c r="AM1601" s="6">
        <v>0</v>
      </c>
      <c r="AN1601" s="6">
        <v>0</v>
      </c>
      <c r="AO1601" s="6">
        <v>0</v>
      </c>
      <c r="AP1601" s="6">
        <v>0</v>
      </c>
      <c r="AQ1601" s="6">
        <v>0</v>
      </c>
      <c r="AR1601" s="6">
        <v>0</v>
      </c>
      <c r="AS1601" s="6">
        <v>0</v>
      </c>
      <c r="AT1601" s="6">
        <v>0</v>
      </c>
      <c r="AU1601" s="6">
        <v>0</v>
      </c>
      <c r="AV1601" s="6">
        <v>0</v>
      </c>
      <c r="AW1601" s="6">
        <v>0</v>
      </c>
      <c r="AX1601" s="6">
        <v>0</v>
      </c>
      <c r="AY1601" s="6">
        <v>0</v>
      </c>
      <c r="AZ1601" s="6">
        <v>0</v>
      </c>
      <c r="BA1601" s="6">
        <v>0</v>
      </c>
    </row>
    <row r="1602" spans="1:53" hidden="1" x14ac:dyDescent="0.25">
      <c r="A1602" s="6" t="s">
        <v>2966</v>
      </c>
      <c r="B1602" s="36">
        <v>46267</v>
      </c>
      <c r="C1602" s="6" t="s">
        <v>2145</v>
      </c>
      <c r="D1602" s="106" t="s">
        <v>2883</v>
      </c>
      <c r="E1602" s="6">
        <v>6494</v>
      </c>
      <c r="F1602" s="6">
        <v>8</v>
      </c>
      <c r="G1602" s="6">
        <v>1360</v>
      </c>
      <c r="H1602" s="8">
        <f t="shared" si="161"/>
        <v>0.99926470588235294</v>
      </c>
      <c r="I1602" s="6">
        <f t="shared" si="162"/>
        <v>1</v>
      </c>
      <c r="J1602" s="8">
        <f t="shared" si="163"/>
        <v>0</v>
      </c>
      <c r="K1602" s="6">
        <f t="shared" ref="K1602:K1665" si="164">SUM(L1602:U1602)</f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6">
        <v>0</v>
      </c>
      <c r="AL1602" s="6">
        <v>0</v>
      </c>
      <c r="AM1602" s="6">
        <v>0</v>
      </c>
      <c r="AN1602" s="6">
        <v>0</v>
      </c>
      <c r="AO1602" s="6">
        <v>0</v>
      </c>
      <c r="AP1602" s="6">
        <v>0</v>
      </c>
      <c r="AQ1602" s="6">
        <v>1</v>
      </c>
      <c r="AR1602" s="6">
        <v>0</v>
      </c>
      <c r="AS1602" s="6">
        <v>0</v>
      </c>
      <c r="AT1602" s="6">
        <v>0</v>
      </c>
      <c r="AU1602" s="6">
        <v>0</v>
      </c>
      <c r="AV1602" s="6">
        <v>0</v>
      </c>
      <c r="AW1602" s="6">
        <v>0</v>
      </c>
      <c r="AX1602" s="6">
        <v>0</v>
      </c>
      <c r="AY1602" s="6">
        <v>0</v>
      </c>
      <c r="AZ1602" s="6">
        <v>0</v>
      </c>
      <c r="BA1602" s="6">
        <v>0</v>
      </c>
    </row>
    <row r="1603" spans="1:53" hidden="1" x14ac:dyDescent="0.25">
      <c r="A1603" s="6" t="s">
        <v>2966</v>
      </c>
      <c r="B1603" s="36">
        <v>46267</v>
      </c>
      <c r="C1603" s="6" t="s">
        <v>2145</v>
      </c>
      <c r="D1603" s="106" t="s">
        <v>2883</v>
      </c>
      <c r="E1603" s="6">
        <v>6905</v>
      </c>
      <c r="F1603" s="6">
        <v>3</v>
      </c>
      <c r="G1603" s="6">
        <v>510</v>
      </c>
      <c r="H1603" s="8">
        <f t="shared" si="161"/>
        <v>0.99803921568627452</v>
      </c>
      <c r="I1603" s="6">
        <f t="shared" si="162"/>
        <v>1</v>
      </c>
      <c r="J1603" s="8">
        <f t="shared" si="163"/>
        <v>1.9607843137254902E-3</v>
      </c>
      <c r="K1603" s="6">
        <f t="shared" si="164"/>
        <v>1</v>
      </c>
      <c r="L1603" s="6">
        <v>0</v>
      </c>
      <c r="M1603" s="6">
        <v>0</v>
      </c>
      <c r="N1603" s="6">
        <v>0</v>
      </c>
      <c r="O1603" s="6">
        <v>1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6">
        <v>0</v>
      </c>
      <c r="AS1603" s="6">
        <v>0</v>
      </c>
      <c r="AT1603" s="6">
        <v>0</v>
      </c>
      <c r="AU1603" s="6">
        <v>0</v>
      </c>
      <c r="AV1603" s="6">
        <v>0</v>
      </c>
      <c r="AW1603" s="6">
        <v>0</v>
      </c>
      <c r="AX1603" s="6">
        <v>0</v>
      </c>
      <c r="AY1603" s="6">
        <v>0</v>
      </c>
      <c r="AZ1603" s="6">
        <v>0</v>
      </c>
      <c r="BA1603" s="6">
        <v>0</v>
      </c>
    </row>
    <row r="1604" spans="1:53" hidden="1" x14ac:dyDescent="0.25">
      <c r="A1604" s="6" t="s">
        <v>2966</v>
      </c>
      <c r="B1604" s="36">
        <v>46267</v>
      </c>
      <c r="C1604" s="6" t="s">
        <v>2980</v>
      </c>
      <c r="D1604" s="6" t="s">
        <v>3043</v>
      </c>
      <c r="E1604" s="13">
        <v>6446</v>
      </c>
      <c r="F1604" s="6">
        <v>3</v>
      </c>
      <c r="G1604" s="6">
        <v>63</v>
      </c>
      <c r="H1604" s="8">
        <f t="shared" si="161"/>
        <v>1</v>
      </c>
      <c r="I1604" s="6">
        <f t="shared" si="162"/>
        <v>0</v>
      </c>
      <c r="J1604" s="8">
        <f t="shared" si="163"/>
        <v>0</v>
      </c>
      <c r="K1604" s="6">
        <f t="shared" si="164"/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0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  <c r="AR1604" s="6">
        <v>0</v>
      </c>
      <c r="AS1604" s="6">
        <v>0</v>
      </c>
      <c r="AT1604" s="6">
        <v>0</v>
      </c>
      <c r="AU1604" s="6">
        <v>0</v>
      </c>
      <c r="AV1604" s="6">
        <v>0</v>
      </c>
      <c r="AW1604" s="6">
        <v>0</v>
      </c>
      <c r="AX1604" s="6">
        <v>0</v>
      </c>
      <c r="AY1604" s="6">
        <v>0</v>
      </c>
      <c r="AZ1604" s="6">
        <v>0</v>
      </c>
      <c r="BA1604" s="6">
        <v>0</v>
      </c>
    </row>
    <row r="1605" spans="1:53" hidden="1" x14ac:dyDescent="0.25">
      <c r="A1605" s="6" t="s">
        <v>2966</v>
      </c>
      <c r="B1605" s="36">
        <v>46267</v>
      </c>
      <c r="C1605" s="6" t="s">
        <v>3092</v>
      </c>
      <c r="D1605" s="6" t="s">
        <v>3093</v>
      </c>
      <c r="E1605" s="13">
        <v>6446</v>
      </c>
      <c r="F1605" s="6">
        <v>1</v>
      </c>
      <c r="G1605" s="6">
        <v>26</v>
      </c>
      <c r="H1605" s="8">
        <f t="shared" si="161"/>
        <v>1</v>
      </c>
      <c r="I1605" s="6">
        <f t="shared" si="162"/>
        <v>0</v>
      </c>
      <c r="J1605" s="8">
        <f t="shared" si="163"/>
        <v>0</v>
      </c>
      <c r="K1605" s="6">
        <f t="shared" si="164"/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</v>
      </c>
      <c r="AB1605" s="6">
        <v>0</v>
      </c>
      <c r="AC1605" s="6">
        <v>0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  <c r="AK1605" s="6">
        <v>0</v>
      </c>
      <c r="AL1605" s="6">
        <v>0</v>
      </c>
      <c r="AM1605" s="6">
        <v>0</v>
      </c>
      <c r="AN1605" s="6">
        <v>0</v>
      </c>
      <c r="AO1605" s="6">
        <v>0</v>
      </c>
      <c r="AP1605" s="6">
        <v>0</v>
      </c>
      <c r="AQ1605" s="6">
        <v>0</v>
      </c>
      <c r="AR1605" s="6">
        <v>0</v>
      </c>
      <c r="AS1605" s="6">
        <v>0</v>
      </c>
      <c r="AT1605" s="6">
        <v>0</v>
      </c>
      <c r="AU1605" s="6">
        <v>0</v>
      </c>
      <c r="AV1605" s="6">
        <v>0</v>
      </c>
      <c r="AW1605" s="6">
        <v>0</v>
      </c>
      <c r="AX1605" s="6">
        <v>0</v>
      </c>
      <c r="AY1605" s="6">
        <v>0</v>
      </c>
      <c r="AZ1605" s="6">
        <v>0</v>
      </c>
      <c r="BA1605" s="6">
        <v>0</v>
      </c>
    </row>
    <row r="1606" spans="1:53" hidden="1" x14ac:dyDescent="0.25">
      <c r="A1606" s="6" t="s">
        <v>2966</v>
      </c>
      <c r="B1606" s="36">
        <v>46267</v>
      </c>
      <c r="C1606" s="6" t="s">
        <v>2980</v>
      </c>
      <c r="D1606" s="6" t="s">
        <v>3038</v>
      </c>
      <c r="E1606" s="13">
        <v>6446</v>
      </c>
      <c r="F1606" s="6">
        <v>1</v>
      </c>
      <c r="G1606" s="6">
        <v>21</v>
      </c>
      <c r="H1606" s="8">
        <f t="shared" si="161"/>
        <v>1</v>
      </c>
      <c r="I1606" s="6">
        <f t="shared" si="162"/>
        <v>0</v>
      </c>
      <c r="J1606" s="8">
        <f t="shared" si="163"/>
        <v>0</v>
      </c>
      <c r="K1606" s="6">
        <f t="shared" si="164"/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  <c r="AK1606" s="6">
        <v>0</v>
      </c>
      <c r="AL1606" s="6">
        <v>0</v>
      </c>
      <c r="AM1606" s="6">
        <v>0</v>
      </c>
      <c r="AN1606" s="6">
        <v>0</v>
      </c>
      <c r="AO1606" s="6">
        <v>0</v>
      </c>
      <c r="AP1606" s="6">
        <v>0</v>
      </c>
      <c r="AQ1606" s="6">
        <v>0</v>
      </c>
      <c r="AR1606" s="6">
        <v>0</v>
      </c>
      <c r="AS1606" s="6">
        <v>0</v>
      </c>
      <c r="AT1606" s="6">
        <v>0</v>
      </c>
      <c r="AU1606" s="6">
        <v>0</v>
      </c>
      <c r="AV1606" s="6">
        <v>0</v>
      </c>
      <c r="AW1606" s="6">
        <v>0</v>
      </c>
      <c r="AX1606" s="6">
        <v>0</v>
      </c>
      <c r="AY1606" s="6">
        <v>0</v>
      </c>
      <c r="AZ1606" s="6">
        <v>0</v>
      </c>
      <c r="BA1606" s="6">
        <v>0</v>
      </c>
    </row>
    <row r="1607" spans="1:53" hidden="1" x14ac:dyDescent="0.25">
      <c r="A1607" s="6" t="s">
        <v>2966</v>
      </c>
      <c r="B1607" s="36">
        <v>46267</v>
      </c>
      <c r="C1607" s="6" t="s">
        <v>2980</v>
      </c>
      <c r="D1607" s="6" t="s">
        <v>3031</v>
      </c>
      <c r="E1607" s="13">
        <v>6446</v>
      </c>
      <c r="F1607" s="6">
        <v>1</v>
      </c>
      <c r="G1607" s="6">
        <v>21</v>
      </c>
      <c r="H1607" s="8">
        <f t="shared" si="161"/>
        <v>1</v>
      </c>
      <c r="I1607" s="6">
        <f t="shared" si="162"/>
        <v>0</v>
      </c>
      <c r="J1607" s="8">
        <f t="shared" si="163"/>
        <v>0</v>
      </c>
      <c r="K1607" s="6">
        <f t="shared" si="164"/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  <c r="AC1607" s="6">
        <v>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  <c r="AK1607" s="6">
        <v>0</v>
      </c>
      <c r="AL1607" s="6">
        <v>0</v>
      </c>
      <c r="AM1607" s="6">
        <v>0</v>
      </c>
      <c r="AN1607" s="6">
        <v>0</v>
      </c>
      <c r="AO1607" s="6">
        <v>0</v>
      </c>
      <c r="AP1607" s="6">
        <v>0</v>
      </c>
      <c r="AQ1607" s="6">
        <v>0</v>
      </c>
      <c r="AR1607" s="6">
        <v>0</v>
      </c>
      <c r="AS1607" s="6">
        <v>0</v>
      </c>
      <c r="AT1607" s="6">
        <v>0</v>
      </c>
      <c r="AU1607" s="6">
        <v>0</v>
      </c>
      <c r="AV1607" s="6">
        <v>0</v>
      </c>
      <c r="AW1607" s="6">
        <v>0</v>
      </c>
      <c r="AX1607" s="6">
        <v>0</v>
      </c>
      <c r="AY1607" s="6">
        <v>0</v>
      </c>
      <c r="AZ1607" s="6">
        <v>0</v>
      </c>
      <c r="BA1607" s="6">
        <v>0</v>
      </c>
    </row>
    <row r="1608" spans="1:53" hidden="1" x14ac:dyDescent="0.25">
      <c r="A1608" s="6" t="s">
        <v>2966</v>
      </c>
      <c r="B1608" s="36">
        <v>46267</v>
      </c>
      <c r="C1608" s="6" t="s">
        <v>3094</v>
      </c>
      <c r="D1608" s="6" t="s">
        <v>3095</v>
      </c>
      <c r="E1608" s="13">
        <v>6446</v>
      </c>
      <c r="F1608" s="6">
        <v>11</v>
      </c>
      <c r="G1608" s="6">
        <v>286</v>
      </c>
      <c r="H1608" s="8">
        <f t="shared" si="161"/>
        <v>0.99650349650349646</v>
      </c>
      <c r="I1608" s="6">
        <f t="shared" si="162"/>
        <v>1</v>
      </c>
      <c r="J1608" s="8">
        <f t="shared" si="163"/>
        <v>0</v>
      </c>
      <c r="K1608" s="6">
        <f t="shared" si="164"/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  <c r="AK1608" s="6">
        <v>0</v>
      </c>
      <c r="AL1608" s="6">
        <v>0</v>
      </c>
      <c r="AM1608" s="6">
        <v>0</v>
      </c>
      <c r="AN1608" s="6">
        <v>0</v>
      </c>
      <c r="AO1608" s="6">
        <v>0</v>
      </c>
      <c r="AP1608" s="6">
        <v>0</v>
      </c>
      <c r="AQ1608" s="6">
        <v>0</v>
      </c>
      <c r="AR1608" s="6">
        <v>0</v>
      </c>
      <c r="AS1608" s="6">
        <v>0</v>
      </c>
      <c r="AT1608" s="6">
        <v>1</v>
      </c>
      <c r="AU1608" s="6">
        <v>0</v>
      </c>
      <c r="AV1608" s="6">
        <v>0</v>
      </c>
      <c r="AW1608" s="6">
        <v>0</v>
      </c>
      <c r="AX1608" s="6">
        <v>0</v>
      </c>
      <c r="AY1608" s="6">
        <v>0</v>
      </c>
      <c r="AZ1608" s="6">
        <v>0</v>
      </c>
      <c r="BA1608" s="6">
        <v>0</v>
      </c>
    </row>
    <row r="1609" spans="1:53" hidden="1" x14ac:dyDescent="0.25">
      <c r="A1609" s="6" t="s">
        <v>2966</v>
      </c>
      <c r="B1609" s="36">
        <v>46267</v>
      </c>
      <c r="C1609" s="6" t="s">
        <v>2980</v>
      </c>
      <c r="D1609" s="6" t="s">
        <v>2997</v>
      </c>
      <c r="E1609" s="13">
        <v>6446</v>
      </c>
      <c r="F1609" s="6">
        <v>1</v>
      </c>
      <c r="G1609" s="6">
        <v>21</v>
      </c>
      <c r="H1609" s="8">
        <f t="shared" si="161"/>
        <v>1</v>
      </c>
      <c r="I1609" s="6">
        <f t="shared" si="162"/>
        <v>0</v>
      </c>
      <c r="J1609" s="8">
        <f t="shared" si="163"/>
        <v>0</v>
      </c>
      <c r="K1609" s="6">
        <f t="shared" si="164"/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s="6">
        <v>0</v>
      </c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6">
        <v>0</v>
      </c>
      <c r="AS1609" s="6">
        <v>0</v>
      </c>
      <c r="AT1609" s="6">
        <v>0</v>
      </c>
      <c r="AU1609" s="6">
        <v>0</v>
      </c>
      <c r="AV1609" s="6">
        <v>0</v>
      </c>
      <c r="AW1609" s="6">
        <v>0</v>
      </c>
      <c r="AX1609" s="6">
        <v>0</v>
      </c>
      <c r="AY1609" s="6">
        <v>0</v>
      </c>
      <c r="AZ1609" s="6">
        <v>0</v>
      </c>
      <c r="BA1609" s="6">
        <v>0</v>
      </c>
    </row>
    <row r="1610" spans="1:53" hidden="1" x14ac:dyDescent="0.25">
      <c r="A1610" s="6" t="s">
        <v>2966</v>
      </c>
      <c r="B1610" s="36">
        <v>46267</v>
      </c>
      <c r="C1610" s="6" t="s">
        <v>2980</v>
      </c>
      <c r="D1610" s="6" t="s">
        <v>2985</v>
      </c>
      <c r="E1610" s="13">
        <v>6446</v>
      </c>
      <c r="F1610" s="6">
        <v>7</v>
      </c>
      <c r="G1610" s="6">
        <v>147</v>
      </c>
      <c r="H1610" s="8">
        <f t="shared" si="161"/>
        <v>1</v>
      </c>
      <c r="I1610" s="6">
        <f t="shared" si="162"/>
        <v>0</v>
      </c>
      <c r="J1610" s="8">
        <f t="shared" si="163"/>
        <v>0</v>
      </c>
      <c r="K1610" s="6">
        <f t="shared" si="164"/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  <c r="AK1610" s="6">
        <v>0</v>
      </c>
      <c r="AL1610" s="6">
        <v>0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6">
        <v>0</v>
      </c>
      <c r="AS1610" s="6">
        <v>0</v>
      </c>
      <c r="AT1610" s="6">
        <v>0</v>
      </c>
      <c r="AU1610" s="6">
        <v>0</v>
      </c>
      <c r="AV1610" s="6">
        <v>0</v>
      </c>
      <c r="AW1610" s="6">
        <v>0</v>
      </c>
      <c r="AX1610" s="6">
        <v>0</v>
      </c>
      <c r="AY1610" s="6">
        <v>0</v>
      </c>
      <c r="AZ1610" s="6">
        <v>0</v>
      </c>
      <c r="BA1610" s="6">
        <v>0</v>
      </c>
    </row>
    <row r="1611" spans="1:53" hidden="1" x14ac:dyDescent="0.25">
      <c r="A1611" s="6" t="s">
        <v>2966</v>
      </c>
      <c r="B1611" s="36">
        <v>46267</v>
      </c>
      <c r="C1611" s="6" t="s">
        <v>2980</v>
      </c>
      <c r="D1611" s="6" t="s">
        <v>2985</v>
      </c>
      <c r="E1611" s="13">
        <v>6581</v>
      </c>
      <c r="F1611" s="6">
        <v>7</v>
      </c>
      <c r="G1611" s="6">
        <v>147</v>
      </c>
      <c r="H1611" s="8">
        <f t="shared" si="161"/>
        <v>0.99319727891156462</v>
      </c>
      <c r="I1611" s="6">
        <f t="shared" si="162"/>
        <v>1</v>
      </c>
      <c r="J1611" s="8">
        <f t="shared" si="163"/>
        <v>6.8027210884353739E-3</v>
      </c>
      <c r="K1611" s="6">
        <f t="shared" si="164"/>
        <v>1</v>
      </c>
      <c r="L1611" s="6">
        <v>0</v>
      </c>
      <c r="M1611" s="6">
        <v>0</v>
      </c>
      <c r="N1611" s="6">
        <v>1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0</v>
      </c>
      <c r="AC1611" s="6">
        <v>0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6">
        <v>0</v>
      </c>
      <c r="AL1611" s="6">
        <v>0</v>
      </c>
      <c r="AM1611" s="6">
        <v>0</v>
      </c>
      <c r="AN1611" s="6">
        <v>0</v>
      </c>
      <c r="AO1611" s="6">
        <v>0</v>
      </c>
      <c r="AP1611" s="6">
        <v>0</v>
      </c>
      <c r="AQ1611" s="6">
        <v>0</v>
      </c>
      <c r="AR1611" s="6">
        <v>0</v>
      </c>
      <c r="AS1611" s="6">
        <v>0</v>
      </c>
      <c r="AT1611" s="6">
        <v>0</v>
      </c>
      <c r="AU1611" s="6">
        <v>0</v>
      </c>
      <c r="AV1611" s="6">
        <v>0</v>
      </c>
      <c r="AW1611" s="6">
        <v>0</v>
      </c>
      <c r="AX1611" s="6">
        <v>0</v>
      </c>
      <c r="AY1611" s="6">
        <v>0</v>
      </c>
      <c r="AZ1611" s="6">
        <v>0</v>
      </c>
      <c r="BA1611" s="6">
        <v>0</v>
      </c>
    </row>
    <row r="1612" spans="1:53" hidden="1" x14ac:dyDescent="0.25">
      <c r="A1612" s="6" t="s">
        <v>2966</v>
      </c>
      <c r="B1612" s="36">
        <v>46267</v>
      </c>
      <c r="C1612" s="6" t="s">
        <v>2980</v>
      </c>
      <c r="D1612" s="6" t="s">
        <v>2991</v>
      </c>
      <c r="E1612" s="13">
        <v>6581</v>
      </c>
      <c r="F1612" s="6">
        <v>2</v>
      </c>
      <c r="G1612" s="6">
        <v>42</v>
      </c>
      <c r="H1612" s="8">
        <f t="shared" si="161"/>
        <v>0.95238095238095233</v>
      </c>
      <c r="I1612" s="6">
        <f t="shared" si="162"/>
        <v>2</v>
      </c>
      <c r="J1612" s="8">
        <f t="shared" si="163"/>
        <v>2.3809523809523808E-2</v>
      </c>
      <c r="K1612" s="6">
        <f t="shared" si="164"/>
        <v>1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109">
        <v>1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6">
        <v>0</v>
      </c>
      <c r="AE1612" s="6">
        <v>1</v>
      </c>
      <c r="AF1612" s="6">
        <v>0</v>
      </c>
      <c r="AG1612" s="6">
        <v>0</v>
      </c>
      <c r="AH1612" s="6">
        <v>0</v>
      </c>
      <c r="AI1612" s="6">
        <v>0</v>
      </c>
      <c r="AJ1612" s="6">
        <v>0</v>
      </c>
      <c r="AK1612" s="6">
        <v>0</v>
      </c>
      <c r="AL1612" s="6">
        <v>0</v>
      </c>
      <c r="AM1612" s="6">
        <v>0</v>
      </c>
      <c r="AN1612" s="6">
        <v>0</v>
      </c>
      <c r="AO1612" s="6">
        <v>0</v>
      </c>
      <c r="AP1612" s="6">
        <v>0</v>
      </c>
      <c r="AQ1612" s="6">
        <v>0</v>
      </c>
      <c r="AR1612" s="6">
        <v>0</v>
      </c>
      <c r="AS1612" s="6">
        <v>0</v>
      </c>
      <c r="AT1612" s="6">
        <v>0</v>
      </c>
      <c r="AU1612" s="6">
        <v>0</v>
      </c>
      <c r="AV1612" s="6">
        <v>0</v>
      </c>
      <c r="AW1612" s="6">
        <v>0</v>
      </c>
      <c r="AX1612" s="6">
        <v>0</v>
      </c>
      <c r="AY1612" s="6">
        <v>0</v>
      </c>
      <c r="AZ1612" s="6">
        <v>0</v>
      </c>
      <c r="BA1612" s="6">
        <v>0</v>
      </c>
    </row>
    <row r="1613" spans="1:53" hidden="1" x14ac:dyDescent="0.25">
      <c r="A1613" s="6" t="s">
        <v>2966</v>
      </c>
      <c r="B1613" s="36">
        <v>46267</v>
      </c>
      <c r="C1613" s="6" t="s">
        <v>2980</v>
      </c>
      <c r="D1613" s="6" t="s">
        <v>3004</v>
      </c>
      <c r="E1613" s="13">
        <v>6601</v>
      </c>
      <c r="F1613" s="6">
        <v>4</v>
      </c>
      <c r="G1613" s="6">
        <v>84</v>
      </c>
      <c r="H1613" s="8">
        <f t="shared" si="161"/>
        <v>1</v>
      </c>
      <c r="I1613" s="6">
        <f t="shared" si="162"/>
        <v>0</v>
      </c>
      <c r="J1613" s="8">
        <f t="shared" si="163"/>
        <v>0</v>
      </c>
      <c r="K1613" s="6">
        <f t="shared" si="164"/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0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6">
        <v>0</v>
      </c>
      <c r="AL1613" s="6">
        <v>0</v>
      </c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6">
        <v>0</v>
      </c>
      <c r="AS1613" s="6">
        <v>0</v>
      </c>
      <c r="AT1613" s="6">
        <v>0</v>
      </c>
      <c r="AU1613" s="6">
        <v>0</v>
      </c>
      <c r="AV1613" s="6">
        <v>0</v>
      </c>
      <c r="AW1613" s="6">
        <v>0</v>
      </c>
      <c r="AX1613" s="6">
        <v>0</v>
      </c>
      <c r="AY1613" s="6">
        <v>0</v>
      </c>
      <c r="AZ1613" s="6">
        <v>0</v>
      </c>
      <c r="BA1613" s="6">
        <v>0</v>
      </c>
    </row>
    <row r="1614" spans="1:53" hidden="1" x14ac:dyDescent="0.25">
      <c r="A1614" s="6" t="s">
        <v>3116</v>
      </c>
      <c r="B1614" s="36">
        <v>46268</v>
      </c>
      <c r="C1614" s="6" t="s">
        <v>1856</v>
      </c>
      <c r="D1614" s="6" t="s">
        <v>3114</v>
      </c>
      <c r="E1614" s="13">
        <v>6905</v>
      </c>
      <c r="F1614" s="6">
        <v>4</v>
      </c>
      <c r="G1614" s="6">
        <v>120</v>
      </c>
      <c r="H1614" s="8">
        <f t="shared" si="161"/>
        <v>0.97499999999999998</v>
      </c>
      <c r="I1614" s="6">
        <f t="shared" si="162"/>
        <v>3</v>
      </c>
      <c r="J1614" s="8">
        <f t="shared" si="163"/>
        <v>0</v>
      </c>
      <c r="K1614" s="6">
        <f t="shared" si="164"/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1</v>
      </c>
      <c r="Y1614" s="6">
        <v>0</v>
      </c>
      <c r="Z1614" s="6">
        <v>0</v>
      </c>
      <c r="AA1614" s="6">
        <v>0</v>
      </c>
      <c r="AB1614" s="6">
        <v>1</v>
      </c>
      <c r="AC1614" s="6">
        <v>0</v>
      </c>
      <c r="AD1614" s="6">
        <v>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6">
        <v>0</v>
      </c>
      <c r="AL1614" s="6">
        <v>0</v>
      </c>
      <c r="AM1614" s="6">
        <v>0</v>
      </c>
      <c r="AN1614" s="6">
        <v>1</v>
      </c>
      <c r="AO1614" s="6">
        <v>0</v>
      </c>
      <c r="AP1614" s="6">
        <v>0</v>
      </c>
      <c r="AQ1614" s="6">
        <v>0</v>
      </c>
      <c r="AR1614" s="6">
        <v>0</v>
      </c>
      <c r="AS1614" s="6">
        <v>0</v>
      </c>
      <c r="AT1614" s="6">
        <v>0</v>
      </c>
      <c r="AU1614" s="6">
        <v>0</v>
      </c>
      <c r="AV1614" s="6">
        <v>0</v>
      </c>
      <c r="AW1614" s="6">
        <v>0</v>
      </c>
      <c r="AX1614" s="6">
        <v>0</v>
      </c>
      <c r="AY1614" s="6">
        <v>0</v>
      </c>
      <c r="AZ1614" s="6">
        <v>0</v>
      </c>
      <c r="BA1614" s="6">
        <v>0</v>
      </c>
    </row>
    <row r="1615" spans="1:53" hidden="1" x14ac:dyDescent="0.25">
      <c r="A1615" s="6" t="s">
        <v>3116</v>
      </c>
      <c r="B1615" s="36">
        <v>46268</v>
      </c>
      <c r="C1615" s="6" t="s">
        <v>1856</v>
      </c>
      <c r="D1615" s="6" t="s">
        <v>2519</v>
      </c>
      <c r="E1615" s="13">
        <v>6494</v>
      </c>
      <c r="F1615" s="6">
        <v>9</v>
      </c>
      <c r="G1615" s="6">
        <v>270</v>
      </c>
      <c r="H1615" s="8">
        <f t="shared" si="161"/>
        <v>1</v>
      </c>
      <c r="I1615" s="6">
        <f t="shared" si="162"/>
        <v>0</v>
      </c>
      <c r="J1615" s="8">
        <f t="shared" si="163"/>
        <v>0</v>
      </c>
      <c r="K1615" s="6">
        <f t="shared" si="164"/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0</v>
      </c>
      <c r="AD1615" s="6">
        <v>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  <c r="AK1615" s="6">
        <v>0</v>
      </c>
      <c r="AL1615" s="6">
        <v>0</v>
      </c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6">
        <v>0</v>
      </c>
      <c r="AS1615" s="6">
        <v>0</v>
      </c>
      <c r="AT1615" s="6">
        <v>0</v>
      </c>
      <c r="AU1615" s="6">
        <v>0</v>
      </c>
      <c r="AV1615" s="6">
        <v>0</v>
      </c>
      <c r="AW1615" s="6">
        <v>0</v>
      </c>
      <c r="AX1615" s="6">
        <v>0</v>
      </c>
      <c r="AY1615" s="6">
        <v>0</v>
      </c>
      <c r="AZ1615" s="6">
        <v>0</v>
      </c>
      <c r="BA1615" s="6">
        <v>0</v>
      </c>
    </row>
    <row r="1616" spans="1:53" hidden="1" x14ac:dyDescent="0.25">
      <c r="A1616" s="6" t="s">
        <v>3116</v>
      </c>
      <c r="B1616" s="36">
        <v>46268</v>
      </c>
      <c r="C1616" s="6" t="s">
        <v>1856</v>
      </c>
      <c r="D1616" s="6" t="s">
        <v>2519</v>
      </c>
      <c r="E1616" s="13">
        <v>6905</v>
      </c>
      <c r="F1616" s="6">
        <v>9</v>
      </c>
      <c r="G1616" s="6">
        <v>270</v>
      </c>
      <c r="H1616" s="8">
        <f t="shared" ref="H1616:H1679" si="165">1-I1616/G1616</f>
        <v>1</v>
      </c>
      <c r="I1616" s="6">
        <f t="shared" si="162"/>
        <v>0</v>
      </c>
      <c r="J1616" s="8">
        <f t="shared" si="163"/>
        <v>0</v>
      </c>
      <c r="K1616" s="6">
        <f t="shared" si="164"/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0</v>
      </c>
      <c r="AD1616" s="6">
        <v>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6">
        <v>0</v>
      </c>
      <c r="AL1616" s="6">
        <v>0</v>
      </c>
      <c r="AM1616" s="6">
        <v>0</v>
      </c>
      <c r="AN1616" s="6">
        <v>0</v>
      </c>
      <c r="AO1616" s="6">
        <v>0</v>
      </c>
      <c r="AP1616" s="6">
        <v>0</v>
      </c>
      <c r="AQ1616" s="6">
        <v>0</v>
      </c>
      <c r="AR1616" s="6">
        <v>0</v>
      </c>
      <c r="AS1616" s="6">
        <v>0</v>
      </c>
      <c r="AT1616" s="6">
        <v>0</v>
      </c>
      <c r="AU1616" s="6">
        <v>0</v>
      </c>
      <c r="AV1616" s="6">
        <v>0</v>
      </c>
      <c r="AW1616" s="6">
        <v>0</v>
      </c>
      <c r="AX1616" s="6">
        <v>0</v>
      </c>
      <c r="AY1616" s="6">
        <v>0</v>
      </c>
      <c r="AZ1616" s="6">
        <v>0</v>
      </c>
      <c r="BA1616" s="6">
        <v>0</v>
      </c>
    </row>
    <row r="1617" spans="1:53" hidden="1" x14ac:dyDescent="0.25">
      <c r="A1617" s="6" t="s">
        <v>3116</v>
      </c>
      <c r="B1617" s="36">
        <v>46268</v>
      </c>
      <c r="C1617" s="6" t="s">
        <v>1856</v>
      </c>
      <c r="D1617" s="6" t="s">
        <v>2593</v>
      </c>
      <c r="E1617" s="13">
        <v>6494</v>
      </c>
      <c r="F1617" s="6">
        <v>2</v>
      </c>
      <c r="G1617" s="6">
        <v>60</v>
      </c>
      <c r="H1617" s="8">
        <f t="shared" si="165"/>
        <v>1</v>
      </c>
      <c r="I1617" s="6">
        <f t="shared" si="162"/>
        <v>0</v>
      </c>
      <c r="J1617" s="8">
        <f t="shared" si="163"/>
        <v>0</v>
      </c>
      <c r="K1617" s="6">
        <f t="shared" si="164"/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6">
        <v>0</v>
      </c>
      <c r="AE1617" s="6">
        <v>0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  <c r="AK1617" s="6">
        <v>0</v>
      </c>
      <c r="AL1617" s="6">
        <v>0</v>
      </c>
      <c r="AM1617" s="6">
        <v>0</v>
      </c>
      <c r="AN1617" s="6">
        <v>0</v>
      </c>
      <c r="AO1617" s="6">
        <v>0</v>
      </c>
      <c r="AP1617" s="6">
        <v>0</v>
      </c>
      <c r="AQ1617" s="6">
        <v>0</v>
      </c>
      <c r="AR1617" s="6">
        <v>0</v>
      </c>
      <c r="AS1617" s="6">
        <v>0</v>
      </c>
      <c r="AT1617" s="6">
        <v>0</v>
      </c>
      <c r="AU1617" s="6">
        <v>0</v>
      </c>
      <c r="AV1617" s="6">
        <v>0</v>
      </c>
      <c r="AW1617" s="6">
        <v>0</v>
      </c>
      <c r="AX1617" s="6">
        <v>0</v>
      </c>
      <c r="AY1617" s="6">
        <v>0</v>
      </c>
      <c r="AZ1617" s="6">
        <v>0</v>
      </c>
      <c r="BA1617" s="6">
        <v>0</v>
      </c>
    </row>
    <row r="1618" spans="1:53" hidden="1" x14ac:dyDescent="0.25">
      <c r="A1618" s="6" t="s">
        <v>3116</v>
      </c>
      <c r="B1618" s="36">
        <v>46268</v>
      </c>
      <c r="C1618" s="6" t="s">
        <v>1856</v>
      </c>
      <c r="D1618" s="6" t="s">
        <v>2593</v>
      </c>
      <c r="E1618" s="13">
        <v>6905</v>
      </c>
      <c r="F1618" s="6">
        <v>2</v>
      </c>
      <c r="G1618" s="6">
        <v>60</v>
      </c>
      <c r="H1618" s="8">
        <f t="shared" si="165"/>
        <v>1</v>
      </c>
      <c r="I1618" s="6">
        <f t="shared" si="162"/>
        <v>0</v>
      </c>
      <c r="J1618" s="8">
        <f t="shared" si="163"/>
        <v>0</v>
      </c>
      <c r="K1618" s="6">
        <f t="shared" si="164"/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0</v>
      </c>
      <c r="AD1618" s="6">
        <v>0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6">
        <v>0</v>
      </c>
      <c r="AS1618" s="6">
        <v>0</v>
      </c>
      <c r="AT1618" s="6">
        <v>0</v>
      </c>
      <c r="AU1618" s="6">
        <v>0</v>
      </c>
      <c r="AV1618" s="6">
        <v>0</v>
      </c>
      <c r="AW1618" s="6">
        <v>0</v>
      </c>
      <c r="AX1618" s="6">
        <v>0</v>
      </c>
      <c r="AY1618" s="6">
        <v>0</v>
      </c>
      <c r="AZ1618" s="6">
        <v>0</v>
      </c>
      <c r="BA1618" s="6">
        <v>0</v>
      </c>
    </row>
    <row r="1619" spans="1:53" hidden="1" x14ac:dyDescent="0.25">
      <c r="A1619" s="6" t="s">
        <v>3116</v>
      </c>
      <c r="B1619" s="36">
        <v>46268</v>
      </c>
      <c r="C1619" s="6" t="s">
        <v>2980</v>
      </c>
      <c r="D1619" s="6" t="s">
        <v>2999</v>
      </c>
      <c r="E1619" s="13">
        <v>6581</v>
      </c>
      <c r="F1619" s="6">
        <v>2</v>
      </c>
      <c r="G1619" s="6">
        <v>42</v>
      </c>
      <c r="H1619" s="8">
        <f t="shared" si="165"/>
        <v>0.97619047619047616</v>
      </c>
      <c r="I1619" s="6">
        <f t="shared" si="162"/>
        <v>1</v>
      </c>
      <c r="J1619" s="8">
        <f t="shared" si="163"/>
        <v>2.3809523809523808E-2</v>
      </c>
      <c r="K1619" s="6">
        <f t="shared" si="164"/>
        <v>1</v>
      </c>
      <c r="L1619" s="6">
        <v>1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6">
        <v>0</v>
      </c>
      <c r="AL1619" s="6">
        <v>0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6">
        <v>0</v>
      </c>
      <c r="AS1619" s="6">
        <v>0</v>
      </c>
      <c r="AT1619" s="6">
        <v>0</v>
      </c>
      <c r="AU1619" s="6">
        <v>0</v>
      </c>
      <c r="AV1619" s="6">
        <v>0</v>
      </c>
      <c r="AW1619" s="6">
        <v>0</v>
      </c>
      <c r="AX1619" s="6">
        <v>0</v>
      </c>
      <c r="AY1619" s="6">
        <v>0</v>
      </c>
      <c r="AZ1619" s="6">
        <v>0</v>
      </c>
      <c r="BA1619" s="6">
        <v>0</v>
      </c>
    </row>
    <row r="1620" spans="1:53" hidden="1" x14ac:dyDescent="0.25">
      <c r="A1620" s="6" t="s">
        <v>3116</v>
      </c>
      <c r="B1620" s="36">
        <v>46268</v>
      </c>
      <c r="C1620" s="6" t="s">
        <v>2980</v>
      </c>
      <c r="D1620" s="6" t="s">
        <v>3008</v>
      </c>
      <c r="E1620" s="13">
        <v>6446</v>
      </c>
      <c r="F1620" s="6">
        <v>3</v>
      </c>
      <c r="G1620" s="6">
        <v>63</v>
      </c>
      <c r="H1620" s="8">
        <f t="shared" si="165"/>
        <v>1</v>
      </c>
      <c r="I1620" s="6">
        <f t="shared" si="162"/>
        <v>0</v>
      </c>
      <c r="J1620" s="8">
        <f t="shared" si="163"/>
        <v>0</v>
      </c>
      <c r="K1620" s="6">
        <f t="shared" si="164"/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6">
        <v>0</v>
      </c>
      <c r="AL1620" s="6">
        <v>0</v>
      </c>
      <c r="AM1620" s="6">
        <v>0</v>
      </c>
      <c r="AN1620" s="6">
        <v>0</v>
      </c>
      <c r="AO1620" s="6">
        <v>0</v>
      </c>
      <c r="AP1620" s="6">
        <v>0</v>
      </c>
      <c r="AQ1620" s="6">
        <v>0</v>
      </c>
      <c r="AR1620" s="6">
        <v>0</v>
      </c>
      <c r="AS1620" s="6">
        <v>0</v>
      </c>
      <c r="AT1620" s="6">
        <v>0</v>
      </c>
      <c r="AU1620" s="6">
        <v>0</v>
      </c>
      <c r="AV1620" s="6">
        <v>0</v>
      </c>
      <c r="AW1620" s="6">
        <v>0</v>
      </c>
      <c r="AX1620" s="6">
        <v>0</v>
      </c>
      <c r="AY1620" s="6">
        <v>0</v>
      </c>
      <c r="AZ1620" s="6">
        <v>0</v>
      </c>
      <c r="BA1620" s="6">
        <v>0</v>
      </c>
    </row>
    <row r="1621" spans="1:53" hidden="1" x14ac:dyDescent="0.25">
      <c r="A1621" s="6" t="s">
        <v>3116</v>
      </c>
      <c r="B1621" s="36">
        <v>46268</v>
      </c>
      <c r="C1621" s="6" t="s">
        <v>2980</v>
      </c>
      <c r="D1621" s="6" t="s">
        <v>3040</v>
      </c>
      <c r="E1621" s="13">
        <v>6446</v>
      </c>
      <c r="F1621" s="6">
        <v>3</v>
      </c>
      <c r="G1621" s="6">
        <v>63</v>
      </c>
      <c r="H1621" s="8">
        <f t="shared" si="165"/>
        <v>1</v>
      </c>
      <c r="I1621" s="6">
        <f t="shared" si="162"/>
        <v>0</v>
      </c>
      <c r="J1621" s="8">
        <f t="shared" si="163"/>
        <v>0</v>
      </c>
      <c r="K1621" s="6">
        <f t="shared" si="164"/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0</v>
      </c>
      <c r="AD1621" s="6">
        <v>0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6">
        <v>0</v>
      </c>
      <c r="AL1621" s="6">
        <v>0</v>
      </c>
      <c r="AM1621" s="6">
        <v>0</v>
      </c>
      <c r="AN1621" s="6">
        <v>0</v>
      </c>
      <c r="AO1621" s="6">
        <v>0</v>
      </c>
      <c r="AP1621" s="6">
        <v>0</v>
      </c>
      <c r="AQ1621" s="6">
        <v>0</v>
      </c>
      <c r="AR1621" s="6">
        <v>0</v>
      </c>
      <c r="AS1621" s="6">
        <v>0</v>
      </c>
      <c r="AT1621" s="6">
        <v>0</v>
      </c>
      <c r="AU1621" s="6">
        <v>0</v>
      </c>
      <c r="AV1621" s="6">
        <v>0</v>
      </c>
      <c r="AW1621" s="6">
        <v>0</v>
      </c>
      <c r="AX1621" s="6">
        <v>0</v>
      </c>
      <c r="AY1621" s="6">
        <v>0</v>
      </c>
      <c r="AZ1621" s="6">
        <v>0</v>
      </c>
      <c r="BA1621" s="6">
        <v>0</v>
      </c>
    </row>
    <row r="1622" spans="1:53" hidden="1" x14ac:dyDescent="0.25">
      <c r="A1622" s="6" t="s">
        <v>3116</v>
      </c>
      <c r="B1622" s="36">
        <v>46268</v>
      </c>
      <c r="C1622" s="6" t="s">
        <v>2980</v>
      </c>
      <c r="D1622" s="6" t="s">
        <v>2986</v>
      </c>
      <c r="E1622" s="13">
        <v>6446</v>
      </c>
      <c r="F1622" s="6">
        <v>2</v>
      </c>
      <c r="G1622" s="6">
        <v>42</v>
      </c>
      <c r="H1622" s="8">
        <f t="shared" si="165"/>
        <v>1</v>
      </c>
      <c r="I1622" s="6">
        <f t="shared" si="162"/>
        <v>0</v>
      </c>
      <c r="J1622" s="8">
        <f t="shared" si="163"/>
        <v>0</v>
      </c>
      <c r="K1622" s="6">
        <f t="shared" si="164"/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0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  <c r="AK1622" s="6">
        <v>0</v>
      </c>
      <c r="AL1622" s="6">
        <v>0</v>
      </c>
      <c r="AM1622" s="6">
        <v>0</v>
      </c>
      <c r="AN1622" s="6">
        <v>0</v>
      </c>
      <c r="AO1622" s="6">
        <v>0</v>
      </c>
      <c r="AP1622" s="6">
        <v>0</v>
      </c>
      <c r="AQ1622" s="6">
        <v>0</v>
      </c>
      <c r="AR1622" s="6">
        <v>0</v>
      </c>
      <c r="AS1622" s="6">
        <v>0</v>
      </c>
      <c r="AT1622" s="6">
        <v>0</v>
      </c>
      <c r="AU1622" s="6">
        <v>0</v>
      </c>
      <c r="AV1622" s="6">
        <v>0</v>
      </c>
      <c r="AW1622" s="6">
        <v>0</v>
      </c>
      <c r="AX1622" s="6">
        <v>0</v>
      </c>
      <c r="AY1622" s="6">
        <v>0</v>
      </c>
      <c r="AZ1622" s="6">
        <v>0</v>
      </c>
      <c r="BA1622" s="6">
        <v>0</v>
      </c>
    </row>
    <row r="1623" spans="1:53" hidden="1" x14ac:dyDescent="0.25">
      <c r="A1623" s="6" t="s">
        <v>3116</v>
      </c>
      <c r="B1623" s="36">
        <v>46268</v>
      </c>
      <c r="C1623" s="6" t="s">
        <v>3118</v>
      </c>
      <c r="D1623" s="6" t="s">
        <v>3119</v>
      </c>
      <c r="E1623" s="13">
        <v>6446</v>
      </c>
      <c r="F1623" s="6">
        <v>4</v>
      </c>
      <c r="G1623" s="6">
        <v>480</v>
      </c>
      <c r="H1623" s="8">
        <f t="shared" si="165"/>
        <v>0.99791666666666667</v>
      </c>
      <c r="I1623" s="6">
        <f t="shared" si="162"/>
        <v>1</v>
      </c>
      <c r="J1623" s="8">
        <f t="shared" si="163"/>
        <v>0</v>
      </c>
      <c r="K1623" s="6">
        <f t="shared" si="164"/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1</v>
      </c>
      <c r="AA1623" s="6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s="6">
        <v>0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6">
        <v>0</v>
      </c>
      <c r="AS1623" s="6">
        <v>0</v>
      </c>
      <c r="AT1623" s="6">
        <v>0</v>
      </c>
      <c r="AU1623" s="6">
        <v>0</v>
      </c>
      <c r="AV1623" s="6">
        <v>0</v>
      </c>
      <c r="AW1623" s="6">
        <v>0</v>
      </c>
      <c r="AX1623" s="6">
        <v>0</v>
      </c>
      <c r="AY1623" s="6">
        <v>0</v>
      </c>
      <c r="AZ1623" s="6">
        <v>0</v>
      </c>
      <c r="BA1623" s="6">
        <v>0</v>
      </c>
    </row>
    <row r="1624" spans="1:53" hidden="1" x14ac:dyDescent="0.25">
      <c r="A1624" s="6" t="s">
        <v>3116</v>
      </c>
      <c r="B1624" s="36">
        <v>46268</v>
      </c>
      <c r="C1624" s="6" t="s">
        <v>2718</v>
      </c>
      <c r="D1624" s="6" t="s">
        <v>3120</v>
      </c>
      <c r="E1624" s="13">
        <v>6446</v>
      </c>
      <c r="F1624" s="6">
        <v>13</v>
      </c>
      <c r="G1624" s="6">
        <v>1924</v>
      </c>
      <c r="H1624" s="8">
        <f t="shared" si="165"/>
        <v>0.99376299376299371</v>
      </c>
      <c r="I1624" s="6">
        <f t="shared" si="162"/>
        <v>12</v>
      </c>
      <c r="J1624" s="8">
        <f t="shared" si="163"/>
        <v>0</v>
      </c>
      <c r="K1624" s="6">
        <f t="shared" si="164"/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1</v>
      </c>
      <c r="AA1624" s="6">
        <v>0</v>
      </c>
      <c r="AB1624" s="6">
        <v>0</v>
      </c>
      <c r="AC1624" s="6">
        <v>0</v>
      </c>
      <c r="AD1624" s="6">
        <v>0</v>
      </c>
      <c r="AE1624" s="6">
        <v>0</v>
      </c>
      <c r="AF1624" s="6">
        <v>0</v>
      </c>
      <c r="AG1624" s="6">
        <v>0</v>
      </c>
      <c r="AH1624" s="6">
        <v>1</v>
      </c>
      <c r="AI1624" s="6">
        <v>0</v>
      </c>
      <c r="AJ1624" s="6">
        <v>0</v>
      </c>
      <c r="AK1624" s="6">
        <v>0</v>
      </c>
      <c r="AL1624" s="6">
        <v>0</v>
      </c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  <c r="AR1624" s="6">
        <v>0</v>
      </c>
      <c r="AS1624" s="6">
        <v>0</v>
      </c>
      <c r="AT1624" s="6">
        <v>0</v>
      </c>
      <c r="AU1624" s="6">
        <v>7</v>
      </c>
      <c r="AV1624" s="6">
        <v>0</v>
      </c>
      <c r="AW1624" s="6">
        <v>3</v>
      </c>
      <c r="AX1624" s="6">
        <v>0</v>
      </c>
      <c r="AY1624" s="6">
        <v>0</v>
      </c>
      <c r="AZ1624" s="6">
        <v>0</v>
      </c>
      <c r="BA1624" s="6">
        <v>0</v>
      </c>
    </row>
    <row r="1625" spans="1:53" hidden="1" x14ac:dyDescent="0.25">
      <c r="A1625" s="6" t="s">
        <v>3116</v>
      </c>
      <c r="B1625" s="36">
        <v>46268</v>
      </c>
      <c r="C1625" s="6" t="s">
        <v>2980</v>
      </c>
      <c r="D1625" s="6" t="s">
        <v>3052</v>
      </c>
      <c r="E1625" s="13">
        <v>6581</v>
      </c>
      <c r="F1625" s="6">
        <v>1</v>
      </c>
      <c r="G1625" s="6">
        <v>21</v>
      </c>
      <c r="H1625" s="8">
        <f t="shared" si="165"/>
        <v>1</v>
      </c>
      <c r="I1625" s="6">
        <f t="shared" si="162"/>
        <v>0</v>
      </c>
      <c r="J1625" s="8">
        <f t="shared" si="163"/>
        <v>0</v>
      </c>
      <c r="K1625" s="6">
        <f t="shared" si="164"/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0</v>
      </c>
      <c r="AG1625" s="6">
        <v>0</v>
      </c>
      <c r="AH1625" s="6">
        <v>0</v>
      </c>
      <c r="AI1625" s="6">
        <v>0</v>
      </c>
      <c r="AJ1625" s="6">
        <v>0</v>
      </c>
      <c r="AK1625" s="6">
        <v>0</v>
      </c>
      <c r="AL1625" s="6">
        <v>0</v>
      </c>
      <c r="AM1625" s="6">
        <v>0</v>
      </c>
      <c r="AN1625" s="6">
        <v>0</v>
      </c>
      <c r="AO1625" s="6">
        <v>0</v>
      </c>
      <c r="AP1625" s="6">
        <v>0</v>
      </c>
      <c r="AQ1625" s="6">
        <v>0</v>
      </c>
      <c r="AR1625" s="6">
        <v>0</v>
      </c>
      <c r="AS1625" s="6">
        <v>0</v>
      </c>
      <c r="AT1625" s="6">
        <v>0</v>
      </c>
      <c r="AU1625" s="6">
        <v>0</v>
      </c>
      <c r="AV1625" s="6">
        <v>0</v>
      </c>
      <c r="AW1625" s="6">
        <v>0</v>
      </c>
      <c r="AX1625" s="6">
        <v>0</v>
      </c>
      <c r="AY1625" s="6">
        <v>0</v>
      </c>
      <c r="AZ1625" s="6">
        <v>0</v>
      </c>
      <c r="BA1625" s="6">
        <v>0</v>
      </c>
    </row>
    <row r="1626" spans="1:53" hidden="1" x14ac:dyDescent="0.25">
      <c r="A1626" s="6" t="s">
        <v>3116</v>
      </c>
      <c r="B1626" s="36">
        <v>46268</v>
      </c>
      <c r="C1626" s="6" t="s">
        <v>3125</v>
      </c>
      <c r="D1626" s="6" t="s">
        <v>3124</v>
      </c>
      <c r="E1626" s="13">
        <v>6581</v>
      </c>
      <c r="F1626" s="6">
        <v>2</v>
      </c>
      <c r="G1626" s="6">
        <v>340</v>
      </c>
      <c r="H1626" s="8">
        <f t="shared" si="165"/>
        <v>1</v>
      </c>
      <c r="I1626" s="6">
        <f t="shared" ref="I1626:I1689" si="166">SUM(L1626:AZ1626)</f>
        <v>0</v>
      </c>
      <c r="J1626" s="8">
        <f t="shared" si="163"/>
        <v>0</v>
      </c>
      <c r="K1626" s="6">
        <f t="shared" si="164"/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6">
        <v>0</v>
      </c>
      <c r="AL1626" s="6">
        <v>0</v>
      </c>
      <c r="AM1626" s="6">
        <v>0</v>
      </c>
      <c r="AN1626" s="6">
        <v>0</v>
      </c>
      <c r="AO1626" s="6">
        <v>0</v>
      </c>
      <c r="AP1626" s="6">
        <v>0</v>
      </c>
      <c r="AQ1626" s="6">
        <v>0</v>
      </c>
      <c r="AR1626" s="6">
        <v>0</v>
      </c>
      <c r="AS1626" s="6">
        <v>0</v>
      </c>
      <c r="AT1626" s="6">
        <v>0</v>
      </c>
      <c r="AU1626" s="6">
        <v>0</v>
      </c>
      <c r="AV1626" s="6">
        <v>0</v>
      </c>
      <c r="AW1626" s="6">
        <v>0</v>
      </c>
      <c r="AX1626" s="6">
        <v>0</v>
      </c>
      <c r="AY1626" s="6">
        <v>0</v>
      </c>
      <c r="AZ1626" s="6">
        <v>0</v>
      </c>
      <c r="BA1626" s="6">
        <v>0</v>
      </c>
    </row>
    <row r="1627" spans="1:53" hidden="1" x14ac:dyDescent="0.25">
      <c r="A1627" s="6" t="s">
        <v>3116</v>
      </c>
      <c r="B1627" s="36">
        <v>46268</v>
      </c>
      <c r="C1627" s="6" t="s">
        <v>2145</v>
      </c>
      <c r="D1627" s="6" t="s">
        <v>3126</v>
      </c>
      <c r="E1627" s="13">
        <v>6601</v>
      </c>
      <c r="F1627" s="6">
        <v>10</v>
      </c>
      <c r="G1627" s="6">
        <v>1700</v>
      </c>
      <c r="H1627" s="8">
        <f t="shared" si="165"/>
        <v>1</v>
      </c>
      <c r="I1627" s="6">
        <f t="shared" si="166"/>
        <v>0</v>
      </c>
      <c r="J1627" s="8">
        <f t="shared" si="163"/>
        <v>0</v>
      </c>
      <c r="K1627" s="6">
        <f t="shared" si="164"/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6">
        <v>0</v>
      </c>
      <c r="AM1627" s="6">
        <v>0</v>
      </c>
      <c r="AN1627" s="6">
        <v>0</v>
      </c>
      <c r="AO1627" s="6">
        <v>0</v>
      </c>
      <c r="AP1627" s="6">
        <v>0</v>
      </c>
      <c r="AQ1627" s="6">
        <v>0</v>
      </c>
      <c r="AR1627" s="6">
        <v>0</v>
      </c>
      <c r="AS1627" s="6">
        <v>0</v>
      </c>
      <c r="AT1627" s="6">
        <v>0</v>
      </c>
      <c r="AU1627" s="6">
        <v>0</v>
      </c>
      <c r="AV1627" s="6">
        <v>0</v>
      </c>
      <c r="AW1627" s="6">
        <v>0</v>
      </c>
      <c r="AX1627" s="6">
        <v>0</v>
      </c>
      <c r="AY1627" s="6">
        <v>0</v>
      </c>
      <c r="AZ1627" s="6">
        <v>0</v>
      </c>
      <c r="BA1627" s="6">
        <v>0</v>
      </c>
    </row>
    <row r="1628" spans="1:53" hidden="1" x14ac:dyDescent="0.25">
      <c r="A1628" s="6" t="s">
        <v>3116</v>
      </c>
      <c r="B1628" s="36">
        <v>46268</v>
      </c>
      <c r="C1628" s="6" t="s">
        <v>2145</v>
      </c>
      <c r="D1628" s="6" t="s">
        <v>3126</v>
      </c>
      <c r="E1628" s="13">
        <v>6688</v>
      </c>
      <c r="F1628" s="6">
        <v>12</v>
      </c>
      <c r="G1628" s="6">
        <v>1700</v>
      </c>
      <c r="H1628" s="8">
        <f t="shared" si="165"/>
        <v>0.99941176470588233</v>
      </c>
      <c r="I1628" s="6">
        <f t="shared" si="166"/>
        <v>1</v>
      </c>
      <c r="J1628" s="8">
        <f t="shared" si="163"/>
        <v>0</v>
      </c>
      <c r="K1628" s="6">
        <f t="shared" si="164"/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1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6">
        <v>0</v>
      </c>
      <c r="AS1628" s="6">
        <v>0</v>
      </c>
      <c r="AT1628" s="6">
        <v>0</v>
      </c>
      <c r="AU1628" s="6">
        <v>0</v>
      </c>
      <c r="AV1628" s="6">
        <v>0</v>
      </c>
      <c r="AW1628" s="6">
        <v>0</v>
      </c>
      <c r="AX1628" s="6">
        <v>0</v>
      </c>
      <c r="AY1628" s="6">
        <v>0</v>
      </c>
      <c r="AZ1628" s="6">
        <v>0</v>
      </c>
      <c r="BA1628" s="6">
        <v>0</v>
      </c>
    </row>
    <row r="1629" spans="1:53" hidden="1" x14ac:dyDescent="0.25">
      <c r="A1629" s="6" t="s">
        <v>3116</v>
      </c>
      <c r="B1629" s="36">
        <v>46269</v>
      </c>
      <c r="C1629" s="6" t="s">
        <v>1283</v>
      </c>
      <c r="D1629" s="6" t="s">
        <v>2943</v>
      </c>
      <c r="E1629" s="13">
        <v>6494</v>
      </c>
      <c r="F1629" s="6">
        <v>1</v>
      </c>
      <c r="G1629" s="6">
        <f>F1629*21</f>
        <v>21</v>
      </c>
      <c r="H1629" s="8">
        <f t="shared" si="165"/>
        <v>0.95238095238095233</v>
      </c>
      <c r="I1629" s="6">
        <f t="shared" si="166"/>
        <v>1</v>
      </c>
      <c r="J1629" s="8">
        <f t="shared" si="163"/>
        <v>0</v>
      </c>
      <c r="K1629" s="6">
        <f t="shared" si="164"/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0</v>
      </c>
      <c r="AD1629" s="6">
        <v>0</v>
      </c>
      <c r="AE1629" s="6">
        <v>1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6">
        <v>0</v>
      </c>
      <c r="AS1629" s="6">
        <v>0</v>
      </c>
      <c r="AT1629" s="6">
        <v>0</v>
      </c>
      <c r="AU1629" s="6">
        <v>0</v>
      </c>
      <c r="AV1629" s="6">
        <v>0</v>
      </c>
      <c r="AW1629" s="6">
        <v>0</v>
      </c>
      <c r="AX1629" s="6">
        <v>0</v>
      </c>
      <c r="AY1629" s="6">
        <v>0</v>
      </c>
      <c r="AZ1629" s="6">
        <v>0</v>
      </c>
      <c r="BA1629" s="6">
        <v>0</v>
      </c>
    </row>
    <row r="1630" spans="1:53" hidden="1" x14ac:dyDescent="0.25">
      <c r="A1630" s="6" t="s">
        <v>3116</v>
      </c>
      <c r="B1630" s="36">
        <v>46269</v>
      </c>
      <c r="C1630" s="6" t="s">
        <v>1283</v>
      </c>
      <c r="D1630" s="6" t="s">
        <v>2943</v>
      </c>
      <c r="E1630" s="13">
        <v>6905</v>
      </c>
      <c r="F1630" s="6">
        <v>1</v>
      </c>
      <c r="G1630" s="6">
        <f>F1630*21</f>
        <v>21</v>
      </c>
      <c r="H1630" s="8">
        <f t="shared" si="165"/>
        <v>1</v>
      </c>
      <c r="I1630" s="6">
        <f t="shared" si="166"/>
        <v>0</v>
      </c>
      <c r="J1630" s="8">
        <f t="shared" si="163"/>
        <v>0</v>
      </c>
      <c r="K1630" s="6">
        <f t="shared" si="164"/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  <c r="AK1630" s="6">
        <v>0</v>
      </c>
      <c r="AL1630" s="6">
        <v>0</v>
      </c>
      <c r="AM1630" s="6">
        <v>0</v>
      </c>
      <c r="AN1630" s="6">
        <v>0</v>
      </c>
      <c r="AO1630" s="6">
        <v>0</v>
      </c>
      <c r="AP1630" s="6">
        <v>0</v>
      </c>
      <c r="AQ1630" s="6">
        <v>0</v>
      </c>
      <c r="AR1630" s="6">
        <v>0</v>
      </c>
      <c r="AS1630" s="6">
        <v>0</v>
      </c>
      <c r="AT1630" s="6">
        <v>0</v>
      </c>
      <c r="AU1630" s="6">
        <v>0</v>
      </c>
      <c r="AV1630" s="6">
        <v>0</v>
      </c>
      <c r="AW1630" s="6">
        <v>0</v>
      </c>
      <c r="AX1630" s="6">
        <v>0</v>
      </c>
      <c r="AY1630" s="6">
        <v>0</v>
      </c>
      <c r="AZ1630" s="6">
        <v>0</v>
      </c>
      <c r="BA1630" s="6">
        <v>0</v>
      </c>
    </row>
    <row r="1631" spans="1:53" hidden="1" x14ac:dyDescent="0.25">
      <c r="A1631" s="6" t="s">
        <v>3116</v>
      </c>
      <c r="B1631" s="36">
        <v>46269</v>
      </c>
      <c r="C1631" s="6" t="s">
        <v>3135</v>
      </c>
      <c r="D1631" s="6" t="s">
        <v>3136</v>
      </c>
      <c r="E1631" s="13">
        <v>6446</v>
      </c>
      <c r="F1631" s="6">
        <v>11</v>
      </c>
      <c r="G1631" s="6">
        <v>286</v>
      </c>
      <c r="H1631" s="8">
        <f t="shared" si="165"/>
        <v>0.99300699300699302</v>
      </c>
      <c r="I1631" s="6">
        <f t="shared" si="166"/>
        <v>2</v>
      </c>
      <c r="J1631" s="8">
        <f t="shared" si="163"/>
        <v>0</v>
      </c>
      <c r="K1631" s="6">
        <f t="shared" si="164"/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6">
        <v>0</v>
      </c>
      <c r="AL1631" s="6">
        <v>0</v>
      </c>
      <c r="AM1631" s="6">
        <v>0</v>
      </c>
      <c r="AN1631" s="6">
        <v>0</v>
      </c>
      <c r="AO1631" s="6">
        <v>0</v>
      </c>
      <c r="AP1631" s="6">
        <v>0</v>
      </c>
      <c r="AQ1631" s="6">
        <v>0</v>
      </c>
      <c r="AR1631" s="6">
        <v>0</v>
      </c>
      <c r="AS1631" s="6">
        <v>0</v>
      </c>
      <c r="AT1631" s="6">
        <v>0</v>
      </c>
      <c r="AU1631" s="6">
        <v>0</v>
      </c>
      <c r="AV1631" s="6">
        <v>0</v>
      </c>
      <c r="AW1631" s="6">
        <v>2</v>
      </c>
      <c r="AX1631" s="6">
        <v>0</v>
      </c>
      <c r="AY1631" s="6">
        <v>0</v>
      </c>
      <c r="AZ1631" s="6">
        <v>0</v>
      </c>
      <c r="BA1631" s="6">
        <v>0</v>
      </c>
    </row>
    <row r="1632" spans="1:53" hidden="1" x14ac:dyDescent="0.25">
      <c r="A1632" s="6" t="s">
        <v>3116</v>
      </c>
      <c r="B1632" s="36">
        <v>46269</v>
      </c>
      <c r="C1632" s="6" t="s">
        <v>2980</v>
      </c>
      <c r="D1632" s="6" t="s">
        <v>2982</v>
      </c>
      <c r="E1632" s="13">
        <v>6581</v>
      </c>
      <c r="F1632" s="6">
        <v>2</v>
      </c>
      <c r="G1632" s="6">
        <v>42</v>
      </c>
      <c r="H1632" s="8">
        <f t="shared" si="165"/>
        <v>1</v>
      </c>
      <c r="I1632" s="6">
        <f t="shared" si="166"/>
        <v>0</v>
      </c>
      <c r="J1632" s="8">
        <f t="shared" si="163"/>
        <v>0</v>
      </c>
      <c r="K1632" s="6">
        <f t="shared" si="164"/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s="6">
        <v>0</v>
      </c>
      <c r="AM1632" s="6">
        <v>0</v>
      </c>
      <c r="AN1632" s="6">
        <v>0</v>
      </c>
      <c r="AO1632" s="6">
        <v>0</v>
      </c>
      <c r="AP1632" s="6">
        <v>0</v>
      </c>
      <c r="AQ1632" s="6">
        <v>0</v>
      </c>
      <c r="AR1632" s="6">
        <v>0</v>
      </c>
      <c r="AS1632" s="6">
        <v>0</v>
      </c>
      <c r="AT1632" s="6">
        <v>0</v>
      </c>
      <c r="AU1632" s="6">
        <v>0</v>
      </c>
      <c r="AV1632" s="6">
        <v>0</v>
      </c>
      <c r="AW1632" s="6">
        <v>0</v>
      </c>
      <c r="AX1632" s="6">
        <v>0</v>
      </c>
      <c r="AY1632" s="6">
        <v>0</v>
      </c>
      <c r="AZ1632" s="6">
        <v>0</v>
      </c>
      <c r="BA1632" s="6">
        <v>0</v>
      </c>
    </row>
    <row r="1633" spans="1:54" hidden="1" x14ac:dyDescent="0.25">
      <c r="A1633" s="6" t="s">
        <v>3116</v>
      </c>
      <c r="B1633" s="36">
        <v>46269</v>
      </c>
      <c r="C1633" s="6" t="s">
        <v>2980</v>
      </c>
      <c r="D1633" s="6" t="s">
        <v>3137</v>
      </c>
      <c r="E1633" s="13">
        <v>6581</v>
      </c>
      <c r="F1633" s="6">
        <v>1</v>
      </c>
      <c r="G1633" s="6">
        <v>21</v>
      </c>
      <c r="H1633" s="8">
        <f t="shared" si="165"/>
        <v>0.95238095238095233</v>
      </c>
      <c r="I1633" s="6">
        <f t="shared" si="166"/>
        <v>1</v>
      </c>
      <c r="J1633" s="8">
        <f t="shared" si="163"/>
        <v>4.7619047619047616E-2</v>
      </c>
      <c r="K1633" s="6">
        <f t="shared" si="164"/>
        <v>1</v>
      </c>
      <c r="L1633" s="6">
        <v>1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6">
        <v>0</v>
      </c>
      <c r="AL1633" s="6">
        <v>0</v>
      </c>
      <c r="AM1633" s="6">
        <v>0</v>
      </c>
      <c r="AN1633" s="6">
        <v>0</v>
      </c>
      <c r="AO1633" s="6">
        <v>0</v>
      </c>
      <c r="AP1633" s="6">
        <v>0</v>
      </c>
      <c r="AQ1633" s="6">
        <v>0</v>
      </c>
      <c r="AR1633" s="6">
        <v>0</v>
      </c>
      <c r="AS1633" s="6">
        <v>0</v>
      </c>
      <c r="AT1633" s="6">
        <v>0</v>
      </c>
      <c r="AU1633" s="6">
        <v>0</v>
      </c>
      <c r="AV1633" s="6">
        <v>0</v>
      </c>
      <c r="AW1633" s="6">
        <v>0</v>
      </c>
      <c r="AX1633" s="6">
        <v>0</v>
      </c>
      <c r="AY1633" s="6">
        <v>0</v>
      </c>
      <c r="AZ1633" s="6">
        <v>0</v>
      </c>
      <c r="BA1633" s="6">
        <v>0</v>
      </c>
    </row>
    <row r="1634" spans="1:54" hidden="1" x14ac:dyDescent="0.25">
      <c r="A1634" s="6" t="s">
        <v>3116</v>
      </c>
      <c r="B1634" s="36">
        <v>46269</v>
      </c>
      <c r="C1634" s="6" t="s">
        <v>2980</v>
      </c>
      <c r="D1634" s="6" t="s">
        <v>3138</v>
      </c>
      <c r="E1634" s="13">
        <v>6446</v>
      </c>
      <c r="F1634" s="6">
        <v>1</v>
      </c>
      <c r="G1634" s="6">
        <v>21</v>
      </c>
      <c r="H1634" s="8">
        <f t="shared" si="165"/>
        <v>1</v>
      </c>
      <c r="I1634" s="6">
        <f t="shared" si="166"/>
        <v>0</v>
      </c>
      <c r="J1634" s="8">
        <f t="shared" si="163"/>
        <v>0</v>
      </c>
      <c r="K1634" s="6">
        <f t="shared" si="164"/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s="6">
        <v>0</v>
      </c>
      <c r="AM1634" s="6">
        <v>0</v>
      </c>
      <c r="AN1634" s="6">
        <v>0</v>
      </c>
      <c r="AO1634" s="6">
        <v>0</v>
      </c>
      <c r="AP1634" s="6">
        <v>0</v>
      </c>
      <c r="AQ1634" s="6">
        <v>0</v>
      </c>
      <c r="AR1634" s="6">
        <v>0</v>
      </c>
      <c r="AS1634" s="6">
        <v>0</v>
      </c>
      <c r="AT1634" s="6">
        <v>0</v>
      </c>
      <c r="AU1634" s="6">
        <v>0</v>
      </c>
      <c r="AV1634" s="6">
        <v>0</v>
      </c>
      <c r="AW1634" s="6">
        <v>0</v>
      </c>
      <c r="AX1634" s="6">
        <v>0</v>
      </c>
      <c r="AY1634" s="6">
        <v>0</v>
      </c>
      <c r="AZ1634" s="6">
        <v>0</v>
      </c>
      <c r="BA1634" s="6">
        <v>0</v>
      </c>
    </row>
    <row r="1635" spans="1:54" hidden="1" x14ac:dyDescent="0.25">
      <c r="A1635" s="6" t="s">
        <v>3116</v>
      </c>
      <c r="B1635" s="36">
        <v>46269</v>
      </c>
      <c r="C1635" s="6" t="s">
        <v>2980</v>
      </c>
      <c r="D1635" s="6" t="s">
        <v>3139</v>
      </c>
      <c r="E1635" s="13">
        <v>6446</v>
      </c>
      <c r="F1635" s="6">
        <v>5</v>
      </c>
      <c r="G1635" s="6">
        <v>105</v>
      </c>
      <c r="H1635" s="8">
        <f t="shared" si="165"/>
        <v>0.98095238095238091</v>
      </c>
      <c r="I1635" s="6">
        <f t="shared" si="166"/>
        <v>2</v>
      </c>
      <c r="J1635" s="8">
        <f t="shared" si="163"/>
        <v>0</v>
      </c>
      <c r="K1635" s="6">
        <f t="shared" si="164"/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1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1</v>
      </c>
      <c r="AI1635" s="6">
        <v>0</v>
      </c>
      <c r="AJ1635" s="6">
        <v>0</v>
      </c>
      <c r="AK1635" s="6">
        <v>0</v>
      </c>
      <c r="AL1635" s="6">
        <v>0</v>
      </c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6">
        <v>0</v>
      </c>
      <c r="AS1635" s="6">
        <v>0</v>
      </c>
      <c r="AT1635" s="6">
        <v>0</v>
      </c>
      <c r="AU1635" s="6">
        <v>0</v>
      </c>
      <c r="AV1635" s="6">
        <v>0</v>
      </c>
      <c r="AW1635" s="6">
        <v>0</v>
      </c>
      <c r="AX1635" s="6">
        <v>0</v>
      </c>
      <c r="AY1635" s="6">
        <v>0</v>
      </c>
      <c r="AZ1635" s="6">
        <v>0</v>
      </c>
      <c r="BA1635" s="6">
        <v>0</v>
      </c>
    </row>
    <row r="1636" spans="1:54" hidden="1" x14ac:dyDescent="0.25">
      <c r="A1636" s="6" t="s">
        <v>3116</v>
      </c>
      <c r="B1636" s="36">
        <v>46269</v>
      </c>
      <c r="C1636" s="6" t="s">
        <v>2980</v>
      </c>
      <c r="D1636" s="6" t="s">
        <v>3036</v>
      </c>
      <c r="E1636" s="13">
        <v>6446</v>
      </c>
      <c r="F1636" s="6">
        <v>10</v>
      </c>
      <c r="G1636" s="6">
        <v>210</v>
      </c>
      <c r="H1636" s="8">
        <f t="shared" si="165"/>
        <v>0.98095238095238091</v>
      </c>
      <c r="I1636" s="6">
        <f t="shared" si="166"/>
        <v>4</v>
      </c>
      <c r="J1636" s="8">
        <f t="shared" si="163"/>
        <v>0</v>
      </c>
      <c r="K1636" s="6">
        <f t="shared" si="164"/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0</v>
      </c>
      <c r="AC1636" s="6">
        <v>0</v>
      </c>
      <c r="AD1636" s="6">
        <v>0</v>
      </c>
      <c r="AE1636" s="6">
        <v>0</v>
      </c>
      <c r="AF1636" s="6">
        <v>0</v>
      </c>
      <c r="AG1636" s="6">
        <v>0</v>
      </c>
      <c r="AH1636" s="6">
        <v>4</v>
      </c>
      <c r="AI1636" s="6">
        <v>0</v>
      </c>
      <c r="AJ1636" s="6">
        <v>0</v>
      </c>
      <c r="AK1636" s="6">
        <v>0</v>
      </c>
      <c r="AL1636" s="6">
        <v>0</v>
      </c>
      <c r="AM1636" s="6">
        <v>0</v>
      </c>
      <c r="AN1636" s="6">
        <v>0</v>
      </c>
      <c r="AO1636" s="6">
        <v>0</v>
      </c>
      <c r="AP1636" s="6">
        <v>0</v>
      </c>
      <c r="AQ1636" s="6">
        <v>0</v>
      </c>
      <c r="AR1636" s="6">
        <v>0</v>
      </c>
      <c r="AS1636" s="6">
        <v>0</v>
      </c>
      <c r="AT1636" s="6">
        <v>0</v>
      </c>
      <c r="AU1636" s="6">
        <v>0</v>
      </c>
      <c r="AV1636" s="6">
        <v>0</v>
      </c>
      <c r="AW1636" s="6">
        <v>0</v>
      </c>
      <c r="AX1636" s="6">
        <v>0</v>
      </c>
      <c r="AY1636" s="6">
        <v>0</v>
      </c>
      <c r="AZ1636" s="6">
        <v>0</v>
      </c>
      <c r="BA1636" s="6">
        <v>0</v>
      </c>
    </row>
    <row r="1637" spans="1:54" hidden="1" x14ac:dyDescent="0.25">
      <c r="A1637" s="6" t="s">
        <v>3116</v>
      </c>
      <c r="B1637" s="36">
        <v>46269</v>
      </c>
      <c r="C1637" s="6" t="s">
        <v>3140</v>
      </c>
      <c r="D1637" s="6" t="s">
        <v>3141</v>
      </c>
      <c r="E1637" s="13">
        <v>6446</v>
      </c>
      <c r="F1637" s="6">
        <v>1</v>
      </c>
      <c r="G1637" s="6">
        <v>26</v>
      </c>
      <c r="H1637" s="8">
        <f t="shared" si="165"/>
        <v>1</v>
      </c>
      <c r="I1637" s="6">
        <f t="shared" si="166"/>
        <v>0</v>
      </c>
      <c r="J1637" s="8">
        <f t="shared" si="163"/>
        <v>0</v>
      </c>
      <c r="K1637" s="6">
        <f t="shared" si="164"/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0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6">
        <v>0</v>
      </c>
      <c r="AL1637" s="6">
        <v>0</v>
      </c>
      <c r="AM1637" s="6">
        <v>0</v>
      </c>
      <c r="AN1637" s="6">
        <v>0</v>
      </c>
      <c r="AO1637" s="6">
        <v>0</v>
      </c>
      <c r="AP1637" s="6">
        <v>0</v>
      </c>
      <c r="AQ1637" s="6">
        <v>0</v>
      </c>
      <c r="AR1637" s="6">
        <v>0</v>
      </c>
      <c r="AS1637" s="6">
        <v>0</v>
      </c>
      <c r="AT1637" s="6">
        <v>0</v>
      </c>
      <c r="AU1637" s="6">
        <v>0</v>
      </c>
      <c r="AV1637" s="6">
        <v>0</v>
      </c>
      <c r="AW1637" s="6">
        <v>0</v>
      </c>
      <c r="AX1637" s="6">
        <v>0</v>
      </c>
      <c r="AY1637" s="6">
        <v>0</v>
      </c>
      <c r="AZ1637" s="6">
        <v>0</v>
      </c>
      <c r="BA1637" s="6">
        <v>0</v>
      </c>
    </row>
    <row r="1638" spans="1:54" hidden="1" x14ac:dyDescent="0.25">
      <c r="A1638" s="6" t="s">
        <v>3116</v>
      </c>
      <c r="B1638" s="36">
        <v>46269</v>
      </c>
      <c r="C1638" s="6" t="s">
        <v>3092</v>
      </c>
      <c r="D1638" s="6" t="s">
        <v>3144</v>
      </c>
      <c r="E1638" s="13">
        <v>6446</v>
      </c>
      <c r="F1638" s="6">
        <v>4</v>
      </c>
      <c r="G1638" s="6">
        <v>104</v>
      </c>
      <c r="H1638" s="8">
        <f t="shared" si="165"/>
        <v>1</v>
      </c>
      <c r="I1638" s="6">
        <f t="shared" si="166"/>
        <v>0</v>
      </c>
      <c r="J1638" s="8">
        <f t="shared" si="163"/>
        <v>0</v>
      </c>
      <c r="K1638" s="6">
        <f t="shared" si="164"/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  <c r="AK1638" s="6">
        <v>0</v>
      </c>
      <c r="AL1638" s="6">
        <v>0</v>
      </c>
      <c r="AM1638" s="6">
        <v>0</v>
      </c>
      <c r="AN1638" s="6">
        <v>0</v>
      </c>
      <c r="AO1638" s="6">
        <v>0</v>
      </c>
      <c r="AP1638" s="6">
        <v>0</v>
      </c>
      <c r="AQ1638" s="6">
        <v>0</v>
      </c>
      <c r="AR1638" s="6">
        <v>0</v>
      </c>
      <c r="AS1638" s="6">
        <v>0</v>
      </c>
      <c r="AT1638" s="6">
        <v>0</v>
      </c>
      <c r="AU1638" s="6">
        <v>0</v>
      </c>
      <c r="AV1638" s="6">
        <v>0</v>
      </c>
      <c r="AW1638" s="6">
        <v>0</v>
      </c>
      <c r="AX1638" s="6">
        <v>0</v>
      </c>
      <c r="AY1638" s="6">
        <v>0</v>
      </c>
      <c r="AZ1638" s="6">
        <v>0</v>
      </c>
      <c r="BA1638" s="6">
        <v>0</v>
      </c>
    </row>
    <row r="1639" spans="1:54" hidden="1" x14ac:dyDescent="0.25">
      <c r="A1639" s="6" t="s">
        <v>3116</v>
      </c>
      <c r="B1639" s="36">
        <v>46271</v>
      </c>
      <c r="C1639" s="6" t="s">
        <v>2980</v>
      </c>
      <c r="D1639" s="6" t="s">
        <v>3077</v>
      </c>
      <c r="E1639" s="13">
        <v>6601</v>
      </c>
      <c r="F1639" s="6">
        <v>1</v>
      </c>
      <c r="G1639" s="6">
        <v>21</v>
      </c>
      <c r="H1639" s="8">
        <f t="shared" si="165"/>
        <v>1</v>
      </c>
      <c r="I1639" s="6">
        <f t="shared" si="166"/>
        <v>0</v>
      </c>
      <c r="J1639" s="8">
        <f t="shared" si="163"/>
        <v>0</v>
      </c>
      <c r="K1639" s="6">
        <f t="shared" si="164"/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  <c r="AK1639" s="6">
        <v>0</v>
      </c>
      <c r="AL1639" s="6">
        <v>0</v>
      </c>
      <c r="AM1639" s="6">
        <v>0</v>
      </c>
      <c r="AN1639" s="6">
        <v>0</v>
      </c>
      <c r="AO1639" s="6">
        <v>0</v>
      </c>
      <c r="AP1639" s="6">
        <v>0</v>
      </c>
      <c r="AQ1639" s="6">
        <v>0</v>
      </c>
      <c r="AR1639" s="6">
        <v>0</v>
      </c>
      <c r="AS1639" s="6">
        <v>0</v>
      </c>
      <c r="AT1639" s="6">
        <v>0</v>
      </c>
      <c r="AU1639" s="6">
        <v>0</v>
      </c>
      <c r="AV1639" s="6">
        <v>0</v>
      </c>
      <c r="AW1639" s="6">
        <v>0</v>
      </c>
      <c r="AX1639" s="6">
        <v>0</v>
      </c>
      <c r="AY1639" s="6">
        <v>0</v>
      </c>
      <c r="AZ1639" s="6">
        <v>0</v>
      </c>
      <c r="BA1639" s="6">
        <v>0</v>
      </c>
    </row>
    <row r="1640" spans="1:54" hidden="1" x14ac:dyDescent="0.25">
      <c r="A1640" s="6" t="s">
        <v>3160</v>
      </c>
      <c r="B1640" s="36">
        <v>46272</v>
      </c>
      <c r="C1640" s="6" t="s">
        <v>2980</v>
      </c>
      <c r="D1640" s="6" t="s">
        <v>3147</v>
      </c>
      <c r="E1640" s="6">
        <v>6446</v>
      </c>
      <c r="F1640" s="6">
        <v>3</v>
      </c>
      <c r="G1640" s="6">
        <v>63</v>
      </c>
      <c r="H1640" s="8">
        <f t="shared" si="165"/>
        <v>0.98412698412698418</v>
      </c>
      <c r="I1640" s="6">
        <f t="shared" si="166"/>
        <v>1</v>
      </c>
      <c r="J1640" s="8">
        <f t="shared" si="163"/>
        <v>0</v>
      </c>
      <c r="K1640" s="6">
        <f t="shared" si="164"/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6">
        <v>0</v>
      </c>
      <c r="AK1640" s="6">
        <v>0</v>
      </c>
      <c r="AL1640" s="6">
        <v>0</v>
      </c>
      <c r="AM1640" s="6">
        <v>0</v>
      </c>
      <c r="AN1640" s="6">
        <v>0</v>
      </c>
      <c r="AO1640" s="6">
        <v>0</v>
      </c>
      <c r="AP1640" s="6">
        <v>0</v>
      </c>
      <c r="AQ1640" s="6">
        <v>1</v>
      </c>
      <c r="AR1640" s="6">
        <v>0</v>
      </c>
      <c r="AS1640" s="6">
        <v>0</v>
      </c>
      <c r="AT1640" s="6">
        <v>0</v>
      </c>
      <c r="AU1640" s="6">
        <v>0</v>
      </c>
      <c r="AV1640" s="6">
        <v>0</v>
      </c>
      <c r="AW1640" s="6">
        <v>0</v>
      </c>
      <c r="AX1640" s="6">
        <v>0</v>
      </c>
      <c r="AY1640" s="6">
        <v>0</v>
      </c>
      <c r="AZ1640" s="6">
        <v>0</v>
      </c>
      <c r="BA1640" s="6">
        <v>0</v>
      </c>
      <c r="BB1640" s="36">
        <v>46271</v>
      </c>
    </row>
    <row r="1641" spans="1:54" hidden="1" x14ac:dyDescent="0.25">
      <c r="A1641" s="6" t="s">
        <v>3162</v>
      </c>
      <c r="B1641" s="36">
        <v>46272</v>
      </c>
      <c r="C1641" s="6" t="s">
        <v>3135</v>
      </c>
      <c r="D1641" s="6" t="s">
        <v>3161</v>
      </c>
      <c r="E1641" s="6">
        <v>6446</v>
      </c>
      <c r="F1641" s="6">
        <v>2</v>
      </c>
      <c r="G1641" s="6">
        <v>52</v>
      </c>
      <c r="H1641" s="8">
        <f t="shared" si="165"/>
        <v>1</v>
      </c>
      <c r="I1641" s="6">
        <f t="shared" si="166"/>
        <v>0</v>
      </c>
      <c r="J1641" s="8">
        <f t="shared" si="163"/>
        <v>0</v>
      </c>
      <c r="K1641" s="6">
        <f t="shared" si="164"/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0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6">
        <v>0</v>
      </c>
      <c r="AL1641" s="6">
        <v>0</v>
      </c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6">
        <v>0</v>
      </c>
      <c r="AS1641" s="6">
        <v>0</v>
      </c>
      <c r="AT1641" s="6">
        <v>0</v>
      </c>
      <c r="AU1641" s="6">
        <v>0</v>
      </c>
      <c r="AV1641" s="6">
        <v>0</v>
      </c>
      <c r="AW1641" s="6">
        <v>0</v>
      </c>
      <c r="AX1641" s="6">
        <v>0</v>
      </c>
      <c r="AY1641" s="6">
        <v>0</v>
      </c>
      <c r="AZ1641" s="6">
        <v>0</v>
      </c>
      <c r="BA1641" s="6">
        <v>0</v>
      </c>
      <c r="BB1641" s="36">
        <v>46271</v>
      </c>
    </row>
    <row r="1642" spans="1:54" hidden="1" x14ac:dyDescent="0.25">
      <c r="A1642" s="6" t="s">
        <v>3163</v>
      </c>
      <c r="B1642" s="36">
        <v>46272</v>
      </c>
      <c r="C1642" s="86" t="s">
        <v>3164</v>
      </c>
      <c r="D1642" s="6" t="s">
        <v>3216</v>
      </c>
      <c r="E1642" s="6">
        <v>6446</v>
      </c>
      <c r="F1642" s="6">
        <v>9</v>
      </c>
      <c r="G1642" s="6">
        <v>189</v>
      </c>
      <c r="H1642" s="8">
        <f t="shared" si="165"/>
        <v>0.95767195767195767</v>
      </c>
      <c r="I1642" s="6">
        <f t="shared" si="166"/>
        <v>8</v>
      </c>
      <c r="J1642" s="8">
        <f t="shared" si="163"/>
        <v>0</v>
      </c>
      <c r="K1642" s="6">
        <f t="shared" si="164"/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0</v>
      </c>
      <c r="AD1642" s="6">
        <v>0</v>
      </c>
      <c r="AE1642" s="6">
        <v>0</v>
      </c>
      <c r="AF1642" s="6">
        <v>0</v>
      </c>
      <c r="AG1642" s="6">
        <v>0</v>
      </c>
      <c r="AH1642" s="6">
        <v>2</v>
      </c>
      <c r="AI1642" s="6">
        <v>0</v>
      </c>
      <c r="AJ1642" s="6">
        <v>0</v>
      </c>
      <c r="AK1642" s="6">
        <v>0</v>
      </c>
      <c r="AL1642" s="6">
        <v>1</v>
      </c>
      <c r="AM1642" s="6">
        <v>0</v>
      </c>
      <c r="AN1642" s="6">
        <v>4</v>
      </c>
      <c r="AO1642" s="6">
        <v>0</v>
      </c>
      <c r="AP1642" s="6">
        <v>0</v>
      </c>
      <c r="AQ1642" s="6">
        <v>1</v>
      </c>
      <c r="AR1642" s="6">
        <v>0</v>
      </c>
      <c r="AS1642" s="6">
        <v>0</v>
      </c>
      <c r="AT1642" s="6">
        <v>0</v>
      </c>
      <c r="AU1642" s="6">
        <v>0</v>
      </c>
      <c r="AV1642" s="6">
        <v>0</v>
      </c>
      <c r="AW1642" s="6">
        <v>0</v>
      </c>
      <c r="AX1642" s="6">
        <v>0</v>
      </c>
      <c r="AY1642" s="6">
        <v>0</v>
      </c>
      <c r="AZ1642" s="6">
        <v>0</v>
      </c>
      <c r="BA1642" s="6">
        <v>0</v>
      </c>
      <c r="BB1642" s="36">
        <v>46271</v>
      </c>
    </row>
    <row r="1643" spans="1:54" hidden="1" x14ac:dyDescent="0.25">
      <c r="A1643" s="6" t="s">
        <v>3163</v>
      </c>
      <c r="B1643" s="36">
        <v>46272</v>
      </c>
      <c r="C1643" s="86" t="s">
        <v>3164</v>
      </c>
      <c r="D1643" s="6" t="s">
        <v>3165</v>
      </c>
      <c r="E1643" s="6">
        <v>6446</v>
      </c>
      <c r="F1643" s="6">
        <v>6</v>
      </c>
      <c r="G1643" s="6">
        <v>126</v>
      </c>
      <c r="H1643" s="8">
        <f t="shared" si="165"/>
        <v>0.98412698412698418</v>
      </c>
      <c r="I1643" s="6">
        <f t="shared" si="166"/>
        <v>2</v>
      </c>
      <c r="J1643" s="8">
        <f t="shared" si="163"/>
        <v>0</v>
      </c>
      <c r="K1643" s="6">
        <f t="shared" si="164"/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0</v>
      </c>
      <c r="AG1643" s="6">
        <v>0</v>
      </c>
      <c r="AH1643" s="6">
        <v>1</v>
      </c>
      <c r="AI1643" s="6">
        <v>0</v>
      </c>
      <c r="AJ1643" s="6">
        <v>0</v>
      </c>
      <c r="AK1643" s="6">
        <v>0</v>
      </c>
      <c r="AL1643" s="6">
        <v>0</v>
      </c>
      <c r="AM1643" s="6">
        <v>0</v>
      </c>
      <c r="AN1643" s="6">
        <v>1</v>
      </c>
      <c r="AO1643" s="6">
        <v>0</v>
      </c>
      <c r="AP1643" s="6">
        <v>0</v>
      </c>
      <c r="AQ1643" s="6">
        <v>0</v>
      </c>
      <c r="AR1643" s="6">
        <v>0</v>
      </c>
      <c r="AS1643" s="6">
        <v>0</v>
      </c>
      <c r="AT1643" s="6">
        <v>0</v>
      </c>
      <c r="AU1643" s="6">
        <v>0</v>
      </c>
      <c r="AV1643" s="6">
        <v>0</v>
      </c>
      <c r="AW1643" s="6">
        <v>0</v>
      </c>
      <c r="AX1643" s="6">
        <v>0</v>
      </c>
      <c r="AY1643" s="6">
        <v>0</v>
      </c>
      <c r="AZ1643" s="6">
        <v>0</v>
      </c>
      <c r="BA1643" s="6">
        <v>0</v>
      </c>
      <c r="BB1643" s="36">
        <v>46271</v>
      </c>
    </row>
    <row r="1644" spans="1:54" hidden="1" x14ac:dyDescent="0.25">
      <c r="A1644" s="6" t="s">
        <v>3163</v>
      </c>
      <c r="B1644" s="36">
        <v>46272</v>
      </c>
      <c r="C1644" s="6" t="s">
        <v>3135</v>
      </c>
      <c r="D1644" s="6" t="s">
        <v>3148</v>
      </c>
      <c r="E1644" s="6">
        <v>6446</v>
      </c>
      <c r="F1644" s="6">
        <v>11</v>
      </c>
      <c r="G1644" s="6">
        <v>286</v>
      </c>
      <c r="H1644" s="8">
        <f t="shared" si="165"/>
        <v>0.99650349650349646</v>
      </c>
      <c r="I1644" s="6">
        <f t="shared" si="166"/>
        <v>1</v>
      </c>
      <c r="J1644" s="8">
        <f t="shared" si="163"/>
        <v>0</v>
      </c>
      <c r="K1644" s="6">
        <f t="shared" si="164"/>
        <v>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s="6">
        <v>0</v>
      </c>
      <c r="AM1644" s="6">
        <v>0</v>
      </c>
      <c r="AN1644" s="6">
        <v>1</v>
      </c>
      <c r="AO1644" s="6">
        <v>0</v>
      </c>
      <c r="AP1644" s="6">
        <v>0</v>
      </c>
      <c r="AQ1644" s="6">
        <v>0</v>
      </c>
      <c r="AR1644" s="6">
        <v>0</v>
      </c>
      <c r="AS1644" s="6">
        <v>0</v>
      </c>
      <c r="AT1644" s="6">
        <v>0</v>
      </c>
      <c r="AU1644" s="6">
        <v>0</v>
      </c>
      <c r="AV1644" s="6">
        <v>0</v>
      </c>
      <c r="AW1644" s="6">
        <v>0</v>
      </c>
      <c r="AX1644" s="6">
        <v>0</v>
      </c>
      <c r="AY1644" s="6">
        <v>0</v>
      </c>
      <c r="AZ1644" s="6">
        <v>0</v>
      </c>
      <c r="BA1644" s="6">
        <v>0</v>
      </c>
      <c r="BB1644" s="36">
        <v>46271</v>
      </c>
    </row>
    <row r="1645" spans="1:54" hidden="1" x14ac:dyDescent="0.25">
      <c r="A1645" s="6" t="s">
        <v>3166</v>
      </c>
      <c r="B1645" s="36">
        <v>46272</v>
      </c>
      <c r="C1645" s="86" t="s">
        <v>3164</v>
      </c>
      <c r="D1645" s="6" t="s">
        <v>3149</v>
      </c>
      <c r="E1645" s="6">
        <v>6446</v>
      </c>
      <c r="F1645" s="6">
        <v>10</v>
      </c>
      <c r="G1645" s="6">
        <v>210</v>
      </c>
      <c r="H1645" s="8">
        <f t="shared" si="165"/>
        <v>1</v>
      </c>
      <c r="I1645" s="6">
        <f t="shared" si="166"/>
        <v>0</v>
      </c>
      <c r="J1645" s="8">
        <f t="shared" si="163"/>
        <v>0</v>
      </c>
      <c r="K1645" s="6">
        <f t="shared" si="164"/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s="6">
        <v>0</v>
      </c>
      <c r="AM1645" s="6">
        <v>0</v>
      </c>
      <c r="AN1645" s="6">
        <v>0</v>
      </c>
      <c r="AO1645" s="6">
        <v>0</v>
      </c>
      <c r="AP1645" s="6">
        <v>0</v>
      </c>
      <c r="AQ1645" s="6">
        <v>0</v>
      </c>
      <c r="AR1645" s="6">
        <v>0</v>
      </c>
      <c r="AS1645" s="6">
        <v>0</v>
      </c>
      <c r="AT1645" s="6">
        <v>0</v>
      </c>
      <c r="AU1645" s="6">
        <v>0</v>
      </c>
      <c r="AV1645" s="6">
        <v>0</v>
      </c>
      <c r="AW1645" s="6">
        <v>0</v>
      </c>
      <c r="AX1645" s="6">
        <v>0</v>
      </c>
      <c r="AY1645" s="6">
        <v>0</v>
      </c>
      <c r="AZ1645" s="6">
        <v>0</v>
      </c>
      <c r="BA1645" s="6">
        <v>0</v>
      </c>
      <c r="BB1645" s="36">
        <v>46271</v>
      </c>
    </row>
    <row r="1646" spans="1:54" hidden="1" x14ac:dyDescent="0.25">
      <c r="A1646" s="6" t="s">
        <v>3167</v>
      </c>
      <c r="B1646" s="36">
        <v>46272</v>
      </c>
      <c r="C1646" s="86" t="s">
        <v>3164</v>
      </c>
      <c r="D1646" s="6" t="s">
        <v>3150</v>
      </c>
      <c r="E1646" s="6">
        <v>6446</v>
      </c>
      <c r="F1646" s="6">
        <v>11</v>
      </c>
      <c r="G1646" s="6">
        <v>231</v>
      </c>
      <c r="H1646" s="8">
        <f t="shared" si="165"/>
        <v>0.97835497835497831</v>
      </c>
      <c r="I1646" s="6">
        <f t="shared" si="166"/>
        <v>5</v>
      </c>
      <c r="J1646" s="8">
        <f t="shared" si="163"/>
        <v>0</v>
      </c>
      <c r="K1646" s="6">
        <f t="shared" si="164"/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3</v>
      </c>
      <c r="AA1646" s="6">
        <v>0</v>
      </c>
      <c r="AB1646" s="6">
        <v>0</v>
      </c>
      <c r="AC1646" s="6">
        <v>1</v>
      </c>
      <c r="AD1646" s="6">
        <v>0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  <c r="AK1646" s="6">
        <v>0</v>
      </c>
      <c r="AL1646" s="6">
        <v>0</v>
      </c>
      <c r="AM1646" s="6">
        <v>0</v>
      </c>
      <c r="AN1646" s="6">
        <v>1</v>
      </c>
      <c r="AO1646" s="6">
        <v>0</v>
      </c>
      <c r="AP1646" s="6">
        <v>0</v>
      </c>
      <c r="AQ1646" s="6">
        <v>0</v>
      </c>
      <c r="AR1646" s="6">
        <v>0</v>
      </c>
      <c r="AS1646" s="6">
        <v>0</v>
      </c>
      <c r="AT1646" s="6">
        <v>0</v>
      </c>
      <c r="AU1646" s="6">
        <v>0</v>
      </c>
      <c r="AV1646" s="6">
        <v>0</v>
      </c>
      <c r="AW1646" s="6">
        <v>0</v>
      </c>
      <c r="AX1646" s="6">
        <v>0</v>
      </c>
      <c r="AY1646" s="6">
        <v>0</v>
      </c>
      <c r="AZ1646" s="6">
        <v>0</v>
      </c>
      <c r="BA1646" s="6">
        <v>0</v>
      </c>
      <c r="BB1646" s="36">
        <v>46271</v>
      </c>
    </row>
    <row r="1647" spans="1:54" hidden="1" x14ac:dyDescent="0.25">
      <c r="A1647" s="6" t="s">
        <v>3168</v>
      </c>
      <c r="B1647" s="36">
        <v>46272</v>
      </c>
      <c r="C1647" s="86" t="s">
        <v>3164</v>
      </c>
      <c r="D1647" s="6" t="s">
        <v>3151</v>
      </c>
      <c r="E1647" s="6">
        <v>6446</v>
      </c>
      <c r="F1647" s="6">
        <v>7</v>
      </c>
      <c r="G1647" s="6">
        <v>147</v>
      </c>
      <c r="H1647" s="8">
        <f t="shared" si="165"/>
        <v>0.98639455782312924</v>
      </c>
      <c r="I1647" s="6">
        <f t="shared" si="166"/>
        <v>2</v>
      </c>
      <c r="J1647" s="8">
        <f t="shared" si="163"/>
        <v>1.3605442176870748E-2</v>
      </c>
      <c r="K1647" s="6">
        <f t="shared" si="164"/>
        <v>2</v>
      </c>
      <c r="L1647" s="6">
        <v>2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6">
        <v>0</v>
      </c>
      <c r="AL1647" s="6">
        <v>0</v>
      </c>
      <c r="AM1647" s="6">
        <v>0</v>
      </c>
      <c r="AN1647" s="6">
        <v>0</v>
      </c>
      <c r="AO1647" s="6">
        <v>0</v>
      </c>
      <c r="AP1647" s="6">
        <v>0</v>
      </c>
      <c r="AQ1647" s="6">
        <v>0</v>
      </c>
      <c r="AR1647" s="6">
        <v>0</v>
      </c>
      <c r="AS1647" s="6">
        <v>0</v>
      </c>
      <c r="AT1647" s="6">
        <v>0</v>
      </c>
      <c r="AU1647" s="6">
        <v>0</v>
      </c>
      <c r="AV1647" s="6">
        <v>0</v>
      </c>
      <c r="AW1647" s="6">
        <v>0</v>
      </c>
      <c r="AX1647" s="6">
        <v>0</v>
      </c>
      <c r="AY1647" s="6">
        <v>0</v>
      </c>
      <c r="AZ1647" s="6">
        <v>0</v>
      </c>
      <c r="BA1647" s="6">
        <v>0</v>
      </c>
      <c r="BB1647" s="36">
        <v>46271</v>
      </c>
    </row>
    <row r="1648" spans="1:54" hidden="1" x14ac:dyDescent="0.25">
      <c r="A1648" s="6" t="s">
        <v>3162</v>
      </c>
      <c r="B1648" s="36">
        <v>46272</v>
      </c>
      <c r="C1648" s="6" t="s">
        <v>3135</v>
      </c>
      <c r="D1648" s="6" t="s">
        <v>3152</v>
      </c>
      <c r="E1648" s="6">
        <v>6446</v>
      </c>
      <c r="F1648" s="6">
        <v>1</v>
      </c>
      <c r="G1648" s="6">
        <v>26</v>
      </c>
      <c r="H1648" s="8">
        <f t="shared" si="165"/>
        <v>1</v>
      </c>
      <c r="I1648" s="6">
        <f t="shared" si="166"/>
        <v>0</v>
      </c>
      <c r="J1648" s="8">
        <f t="shared" si="163"/>
        <v>0</v>
      </c>
      <c r="K1648" s="6">
        <f t="shared" si="164"/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0</v>
      </c>
      <c r="AD1648" s="6">
        <v>0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6">
        <v>0</v>
      </c>
      <c r="AL1648" s="6">
        <v>0</v>
      </c>
      <c r="AM1648" s="6">
        <v>0</v>
      </c>
      <c r="AN1648" s="6">
        <v>0</v>
      </c>
      <c r="AO1648" s="6">
        <v>0</v>
      </c>
      <c r="AP1648" s="6">
        <v>0</v>
      </c>
      <c r="AQ1648" s="6">
        <v>0</v>
      </c>
      <c r="AR1648" s="6">
        <v>0</v>
      </c>
      <c r="AS1648" s="6">
        <v>0</v>
      </c>
      <c r="AT1648" s="6">
        <v>0</v>
      </c>
      <c r="AU1648" s="6">
        <v>0</v>
      </c>
      <c r="AV1648" s="6">
        <v>0</v>
      </c>
      <c r="AW1648" s="6">
        <v>0</v>
      </c>
      <c r="AX1648" s="6">
        <v>0</v>
      </c>
      <c r="AY1648" s="6">
        <v>0</v>
      </c>
      <c r="AZ1648" s="6">
        <v>0</v>
      </c>
      <c r="BA1648" s="6">
        <v>0</v>
      </c>
      <c r="BB1648" s="36">
        <v>46271</v>
      </c>
    </row>
    <row r="1649" spans="1:54" hidden="1" x14ac:dyDescent="0.25">
      <c r="A1649" s="6" t="s">
        <v>3162</v>
      </c>
      <c r="B1649" s="36">
        <v>46272</v>
      </c>
      <c r="C1649" s="6" t="s">
        <v>3135</v>
      </c>
      <c r="D1649" s="6" t="s">
        <v>3153</v>
      </c>
      <c r="E1649" s="6">
        <v>6446</v>
      </c>
      <c r="F1649" s="6">
        <v>1</v>
      </c>
      <c r="G1649" s="6">
        <v>26</v>
      </c>
      <c r="H1649" s="8">
        <f t="shared" si="165"/>
        <v>1</v>
      </c>
      <c r="I1649" s="6">
        <f t="shared" si="166"/>
        <v>0</v>
      </c>
      <c r="J1649" s="8">
        <f t="shared" si="163"/>
        <v>0</v>
      </c>
      <c r="K1649" s="6">
        <f t="shared" si="164"/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6">
        <v>0</v>
      </c>
      <c r="AL1649" s="6">
        <v>0</v>
      </c>
      <c r="AM1649" s="6">
        <v>0</v>
      </c>
      <c r="AN1649" s="6">
        <v>0</v>
      </c>
      <c r="AO1649" s="6">
        <v>0</v>
      </c>
      <c r="AP1649" s="6">
        <v>0</v>
      </c>
      <c r="AQ1649" s="6">
        <v>0</v>
      </c>
      <c r="AR1649" s="6">
        <v>0</v>
      </c>
      <c r="AS1649" s="6">
        <v>0</v>
      </c>
      <c r="AT1649" s="6">
        <v>0</v>
      </c>
      <c r="AU1649" s="6">
        <v>0</v>
      </c>
      <c r="AV1649" s="6">
        <v>0</v>
      </c>
      <c r="AW1649" s="6">
        <v>0</v>
      </c>
      <c r="AX1649" s="6">
        <v>0</v>
      </c>
      <c r="AY1649" s="6">
        <v>0</v>
      </c>
      <c r="AZ1649" s="6">
        <v>0</v>
      </c>
      <c r="BA1649" s="6">
        <v>0</v>
      </c>
      <c r="BB1649" s="36">
        <v>46271</v>
      </c>
    </row>
    <row r="1650" spans="1:54" hidden="1" x14ac:dyDescent="0.25">
      <c r="A1650" s="6" t="s">
        <v>3168</v>
      </c>
      <c r="B1650" s="36">
        <v>46272</v>
      </c>
      <c r="C1650" s="6" t="s">
        <v>2980</v>
      </c>
      <c r="D1650" s="6" t="s">
        <v>3169</v>
      </c>
      <c r="E1650" s="6">
        <v>6446</v>
      </c>
      <c r="F1650" s="6">
        <v>6</v>
      </c>
      <c r="G1650" s="6">
        <v>126</v>
      </c>
      <c r="H1650" s="8">
        <f t="shared" si="165"/>
        <v>0.97619047619047616</v>
      </c>
      <c r="I1650" s="6">
        <f t="shared" si="166"/>
        <v>3</v>
      </c>
      <c r="J1650" s="8">
        <f t="shared" si="163"/>
        <v>0</v>
      </c>
      <c r="K1650" s="6">
        <f t="shared" si="164"/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</v>
      </c>
      <c r="AE1650" s="6">
        <v>0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  <c r="AK1650" s="6">
        <v>0</v>
      </c>
      <c r="AL1650" s="6">
        <v>1</v>
      </c>
      <c r="AM1650" s="6">
        <v>0</v>
      </c>
      <c r="AN1650" s="6">
        <v>2</v>
      </c>
      <c r="AO1650" s="6">
        <v>0</v>
      </c>
      <c r="AP1650" s="6">
        <v>0</v>
      </c>
      <c r="AQ1650" s="6">
        <v>0</v>
      </c>
      <c r="AR1650" s="6">
        <v>0</v>
      </c>
      <c r="AS1650" s="6">
        <v>0</v>
      </c>
      <c r="AT1650" s="6">
        <v>0</v>
      </c>
      <c r="AU1650" s="6">
        <v>0</v>
      </c>
      <c r="AV1650" s="6">
        <v>0</v>
      </c>
      <c r="AW1650" s="6">
        <v>0</v>
      </c>
      <c r="AX1650" s="6">
        <v>0</v>
      </c>
      <c r="AY1650" s="6">
        <v>0</v>
      </c>
      <c r="AZ1650" s="6">
        <v>0</v>
      </c>
      <c r="BA1650" s="6">
        <v>0</v>
      </c>
      <c r="BB1650" s="36">
        <v>46271</v>
      </c>
    </row>
    <row r="1651" spans="1:54" hidden="1" x14ac:dyDescent="0.25">
      <c r="A1651" s="6" t="s">
        <v>3170</v>
      </c>
      <c r="B1651" s="36">
        <v>46272</v>
      </c>
      <c r="C1651" s="6" t="s">
        <v>2980</v>
      </c>
      <c r="D1651" s="6" t="s">
        <v>3154</v>
      </c>
      <c r="E1651" s="6">
        <v>6446</v>
      </c>
      <c r="F1651" s="6">
        <v>1</v>
      </c>
      <c r="G1651" s="6">
        <v>21</v>
      </c>
      <c r="H1651" s="8">
        <f t="shared" si="165"/>
        <v>1</v>
      </c>
      <c r="I1651" s="6">
        <f t="shared" si="166"/>
        <v>0</v>
      </c>
      <c r="J1651" s="8">
        <f t="shared" si="163"/>
        <v>0</v>
      </c>
      <c r="K1651" s="6">
        <f t="shared" si="164"/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s="6">
        <v>0</v>
      </c>
      <c r="AM1651" s="6">
        <v>0</v>
      </c>
      <c r="AN1651" s="6">
        <v>0</v>
      </c>
      <c r="AO1651" s="6">
        <v>0</v>
      </c>
      <c r="AP1651" s="6">
        <v>0</v>
      </c>
      <c r="AQ1651" s="6">
        <v>0</v>
      </c>
      <c r="AR1651" s="6">
        <v>0</v>
      </c>
      <c r="AS1651" s="6">
        <v>0</v>
      </c>
      <c r="AT1651" s="6">
        <v>0</v>
      </c>
      <c r="AU1651" s="6">
        <v>0</v>
      </c>
      <c r="AV1651" s="6">
        <v>0</v>
      </c>
      <c r="AW1651" s="6">
        <v>0</v>
      </c>
      <c r="AX1651" s="6">
        <v>0</v>
      </c>
      <c r="AY1651" s="6">
        <v>0</v>
      </c>
      <c r="AZ1651" s="6">
        <v>0</v>
      </c>
      <c r="BA1651" s="6">
        <v>0</v>
      </c>
      <c r="BB1651" s="36">
        <v>46271</v>
      </c>
    </row>
    <row r="1652" spans="1:54" hidden="1" x14ac:dyDescent="0.25">
      <c r="A1652" s="6" t="s">
        <v>3172</v>
      </c>
      <c r="B1652" s="36">
        <v>46272</v>
      </c>
      <c r="C1652" s="6" t="s">
        <v>2980</v>
      </c>
      <c r="D1652" s="6" t="s">
        <v>3171</v>
      </c>
      <c r="E1652" s="6">
        <v>6446</v>
      </c>
      <c r="F1652" s="6">
        <v>3</v>
      </c>
      <c r="G1652" s="6">
        <v>126</v>
      </c>
      <c r="H1652" s="8">
        <f t="shared" si="165"/>
        <v>0.97619047619047616</v>
      </c>
      <c r="I1652" s="6">
        <f t="shared" si="166"/>
        <v>3</v>
      </c>
      <c r="J1652" s="8">
        <f t="shared" si="163"/>
        <v>0</v>
      </c>
      <c r="K1652" s="6">
        <f t="shared" si="164"/>
        <v>0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1</v>
      </c>
      <c r="AC1652" s="6">
        <v>0</v>
      </c>
      <c r="AD1652" s="6">
        <v>0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  <c r="AK1652" s="6">
        <v>0</v>
      </c>
      <c r="AL1652" s="6">
        <v>0</v>
      </c>
      <c r="AM1652" s="6">
        <v>0</v>
      </c>
      <c r="AN1652" s="6">
        <v>0</v>
      </c>
      <c r="AO1652" s="6">
        <v>0</v>
      </c>
      <c r="AP1652" s="6">
        <v>0</v>
      </c>
      <c r="AQ1652" s="6">
        <v>1</v>
      </c>
      <c r="AR1652" s="6">
        <v>1</v>
      </c>
      <c r="AS1652" s="6">
        <v>0</v>
      </c>
      <c r="AT1652" s="6">
        <v>0</v>
      </c>
      <c r="AU1652" s="6">
        <v>0</v>
      </c>
      <c r="AV1652" s="6">
        <v>0</v>
      </c>
      <c r="AW1652" s="6">
        <v>0</v>
      </c>
      <c r="AX1652" s="6">
        <v>0</v>
      </c>
      <c r="AY1652" s="6">
        <v>0</v>
      </c>
      <c r="AZ1652" s="6">
        <v>0</v>
      </c>
      <c r="BA1652" s="6">
        <v>0</v>
      </c>
      <c r="BB1652" s="36">
        <v>46271</v>
      </c>
    </row>
    <row r="1653" spans="1:54" hidden="1" x14ac:dyDescent="0.25">
      <c r="A1653" s="6" t="s">
        <v>3174</v>
      </c>
      <c r="B1653" s="36">
        <v>46272</v>
      </c>
      <c r="C1653" s="6" t="s">
        <v>3135</v>
      </c>
      <c r="D1653" s="6" t="s">
        <v>3173</v>
      </c>
      <c r="E1653" s="6">
        <v>6446</v>
      </c>
      <c r="F1653" s="6">
        <v>6</v>
      </c>
      <c r="G1653" s="6">
        <v>156</v>
      </c>
      <c r="H1653" s="8">
        <f t="shared" si="165"/>
        <v>1</v>
      </c>
      <c r="I1653" s="6">
        <f t="shared" si="166"/>
        <v>0</v>
      </c>
      <c r="J1653" s="8">
        <f t="shared" si="163"/>
        <v>0</v>
      </c>
      <c r="K1653" s="6">
        <f t="shared" si="164"/>
        <v>0</v>
      </c>
      <c r="L1653" s="6">
        <v>0</v>
      </c>
      <c r="M1653" s="6">
        <v>0</v>
      </c>
      <c r="N1653" s="6">
        <v>0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6">
        <v>0</v>
      </c>
      <c r="AM1653" s="6">
        <v>0</v>
      </c>
      <c r="AN1653" s="6">
        <v>0</v>
      </c>
      <c r="AO1653" s="6">
        <v>0</v>
      </c>
      <c r="AP1653" s="6">
        <v>0</v>
      </c>
      <c r="AQ1653" s="6">
        <v>0</v>
      </c>
      <c r="AR1653" s="6">
        <v>0</v>
      </c>
      <c r="AS1653" s="6">
        <v>0</v>
      </c>
      <c r="AT1653" s="6">
        <v>0</v>
      </c>
      <c r="AU1653" s="6">
        <v>0</v>
      </c>
      <c r="AV1653" s="6">
        <v>0</v>
      </c>
      <c r="AW1653" s="6">
        <v>0</v>
      </c>
      <c r="AX1653" s="6">
        <v>0</v>
      </c>
      <c r="AY1653" s="6">
        <v>0</v>
      </c>
      <c r="AZ1653" s="6">
        <v>0</v>
      </c>
      <c r="BA1653" s="6">
        <v>0</v>
      </c>
      <c r="BB1653" s="36">
        <v>46271</v>
      </c>
    </row>
    <row r="1654" spans="1:54" hidden="1" x14ac:dyDescent="0.25">
      <c r="A1654" s="6" t="s">
        <v>3170</v>
      </c>
      <c r="B1654" s="36">
        <v>46272</v>
      </c>
      <c r="C1654" s="6" t="s">
        <v>3135</v>
      </c>
      <c r="D1654" s="6" t="s">
        <v>3175</v>
      </c>
      <c r="E1654" s="6">
        <v>6446</v>
      </c>
      <c r="F1654" s="6">
        <v>8</v>
      </c>
      <c r="G1654" s="6">
        <v>208</v>
      </c>
      <c r="H1654" s="8">
        <f t="shared" si="165"/>
        <v>0.99519230769230771</v>
      </c>
      <c r="I1654" s="6">
        <f t="shared" si="166"/>
        <v>1</v>
      </c>
      <c r="J1654" s="8">
        <f t="shared" ref="J1654:J1717" si="167">K1654/G1654</f>
        <v>0</v>
      </c>
      <c r="K1654" s="6">
        <f t="shared" si="164"/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0</v>
      </c>
      <c r="AE1654" s="6">
        <v>0</v>
      </c>
      <c r="AF1654" s="6">
        <v>0</v>
      </c>
      <c r="AG1654" s="6">
        <v>0</v>
      </c>
      <c r="AH1654" s="6">
        <v>1</v>
      </c>
      <c r="AI1654" s="6">
        <v>0</v>
      </c>
      <c r="AJ1654" s="6">
        <v>0</v>
      </c>
      <c r="AK1654" s="6">
        <v>0</v>
      </c>
      <c r="AL1654" s="6">
        <v>0</v>
      </c>
      <c r="AM1654" s="6">
        <v>0</v>
      </c>
      <c r="AN1654" s="6">
        <v>0</v>
      </c>
      <c r="AO1654" s="6">
        <v>0</v>
      </c>
      <c r="AP1654" s="6">
        <v>0</v>
      </c>
      <c r="AQ1654" s="6">
        <v>0</v>
      </c>
      <c r="AR1654" s="6">
        <v>0</v>
      </c>
      <c r="AS1654" s="6">
        <v>0</v>
      </c>
      <c r="AT1654" s="6">
        <v>0</v>
      </c>
      <c r="AU1654" s="6">
        <v>0</v>
      </c>
      <c r="AV1654" s="6">
        <v>0</v>
      </c>
      <c r="AW1654" s="6">
        <v>0</v>
      </c>
      <c r="AX1654" s="6">
        <v>0</v>
      </c>
      <c r="AY1654" s="6">
        <v>0</v>
      </c>
      <c r="AZ1654" s="6">
        <v>0</v>
      </c>
      <c r="BA1654" s="6">
        <v>0</v>
      </c>
      <c r="BB1654" s="36">
        <v>46271</v>
      </c>
    </row>
    <row r="1655" spans="1:54" hidden="1" x14ac:dyDescent="0.25">
      <c r="A1655" s="6" t="s">
        <v>3172</v>
      </c>
      <c r="B1655" s="36">
        <v>46272</v>
      </c>
      <c r="C1655" s="6" t="s">
        <v>3135</v>
      </c>
      <c r="D1655" s="6" t="s">
        <v>3155</v>
      </c>
      <c r="E1655" s="6">
        <v>6446</v>
      </c>
      <c r="F1655" s="6">
        <v>4</v>
      </c>
      <c r="G1655" s="6">
        <v>104</v>
      </c>
      <c r="H1655" s="8">
        <f t="shared" si="165"/>
        <v>1</v>
      </c>
      <c r="I1655" s="6">
        <f t="shared" si="166"/>
        <v>0</v>
      </c>
      <c r="J1655" s="8">
        <f t="shared" si="167"/>
        <v>0</v>
      </c>
      <c r="K1655" s="6">
        <f t="shared" si="164"/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0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  <c r="AK1655" s="6">
        <v>0</v>
      </c>
      <c r="AL1655" s="6">
        <v>0</v>
      </c>
      <c r="AM1655" s="6">
        <v>0</v>
      </c>
      <c r="AN1655" s="6">
        <v>0</v>
      </c>
      <c r="AO1655" s="6">
        <v>0</v>
      </c>
      <c r="AP1655" s="6">
        <v>0</v>
      </c>
      <c r="AQ1655" s="6">
        <v>0</v>
      </c>
      <c r="AR1655" s="6">
        <v>0</v>
      </c>
      <c r="AS1655" s="6">
        <v>0</v>
      </c>
      <c r="AT1655" s="6">
        <v>0</v>
      </c>
      <c r="AU1655" s="6">
        <v>0</v>
      </c>
      <c r="AV1655" s="6">
        <v>0</v>
      </c>
      <c r="AW1655" s="6">
        <v>0</v>
      </c>
      <c r="AX1655" s="6">
        <v>0</v>
      </c>
      <c r="AY1655" s="6">
        <v>0</v>
      </c>
      <c r="AZ1655" s="6">
        <v>0</v>
      </c>
      <c r="BA1655" s="6">
        <v>0</v>
      </c>
      <c r="BB1655" s="36">
        <v>46271</v>
      </c>
    </row>
    <row r="1656" spans="1:54" hidden="1" x14ac:dyDescent="0.25">
      <c r="A1656" s="6" t="s">
        <v>3170</v>
      </c>
      <c r="B1656" s="36">
        <v>46272</v>
      </c>
      <c r="C1656" s="6" t="s">
        <v>2980</v>
      </c>
      <c r="D1656" s="6" t="s">
        <v>3156</v>
      </c>
      <c r="E1656" s="6">
        <v>6446</v>
      </c>
      <c r="F1656" s="6">
        <v>7</v>
      </c>
      <c r="G1656" s="6">
        <v>147</v>
      </c>
      <c r="H1656" s="8">
        <f t="shared" si="165"/>
        <v>1</v>
      </c>
      <c r="I1656" s="6">
        <f t="shared" si="166"/>
        <v>0</v>
      </c>
      <c r="J1656" s="8">
        <f t="shared" si="167"/>
        <v>0</v>
      </c>
      <c r="K1656" s="6">
        <f t="shared" si="164"/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s="6">
        <v>0</v>
      </c>
      <c r="AM1656" s="6">
        <v>0</v>
      </c>
      <c r="AN1656" s="6">
        <v>0</v>
      </c>
      <c r="AO1656" s="6">
        <v>0</v>
      </c>
      <c r="AP1656" s="6">
        <v>0</v>
      </c>
      <c r="AQ1656" s="6">
        <v>0</v>
      </c>
      <c r="AR1656" s="6">
        <v>0</v>
      </c>
      <c r="AS1656" s="6">
        <v>0</v>
      </c>
      <c r="AT1656" s="6">
        <v>0</v>
      </c>
      <c r="AU1656" s="6">
        <v>0</v>
      </c>
      <c r="AV1656" s="6">
        <v>0</v>
      </c>
      <c r="AW1656" s="6">
        <v>0</v>
      </c>
      <c r="AX1656" s="6">
        <v>0</v>
      </c>
      <c r="AY1656" s="6">
        <v>0</v>
      </c>
      <c r="AZ1656" s="6">
        <v>0</v>
      </c>
      <c r="BA1656" s="6">
        <v>0</v>
      </c>
      <c r="BB1656" s="36">
        <v>46271</v>
      </c>
    </row>
    <row r="1657" spans="1:54" hidden="1" x14ac:dyDescent="0.25">
      <c r="A1657" s="6" t="s">
        <v>3172</v>
      </c>
      <c r="B1657" s="36">
        <v>46272</v>
      </c>
      <c r="C1657" s="6" t="s">
        <v>2980</v>
      </c>
      <c r="D1657" s="6" t="s">
        <v>3157</v>
      </c>
      <c r="E1657" s="6">
        <v>6446</v>
      </c>
      <c r="F1657" s="6">
        <v>4</v>
      </c>
      <c r="G1657" s="6">
        <v>84</v>
      </c>
      <c r="H1657" s="8">
        <f t="shared" si="165"/>
        <v>0.98809523809523814</v>
      </c>
      <c r="I1657" s="6">
        <f t="shared" si="166"/>
        <v>1</v>
      </c>
      <c r="J1657" s="8">
        <f t="shared" si="167"/>
        <v>0</v>
      </c>
      <c r="K1657" s="6">
        <f t="shared" si="164"/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0</v>
      </c>
      <c r="AE1657" s="6">
        <v>0</v>
      </c>
      <c r="AF1657" s="6">
        <v>0</v>
      </c>
      <c r="AG1657" s="6">
        <v>0</v>
      </c>
      <c r="AH1657" s="6">
        <v>1</v>
      </c>
      <c r="AI1657" s="6">
        <v>0</v>
      </c>
      <c r="AJ1657" s="6">
        <v>0</v>
      </c>
      <c r="AK1657" s="6">
        <v>0</v>
      </c>
      <c r="AL1657" s="6">
        <v>0</v>
      </c>
      <c r="AM1657" s="6">
        <v>0</v>
      </c>
      <c r="AN1657" s="6">
        <v>0</v>
      </c>
      <c r="AO1657" s="6">
        <v>0</v>
      </c>
      <c r="AP1657" s="6">
        <v>0</v>
      </c>
      <c r="AQ1657" s="6">
        <v>0</v>
      </c>
      <c r="AR1657" s="6">
        <v>0</v>
      </c>
      <c r="AS1657" s="6">
        <v>0</v>
      </c>
      <c r="AT1657" s="6">
        <v>0</v>
      </c>
      <c r="AU1657" s="6">
        <v>0</v>
      </c>
      <c r="AV1657" s="6">
        <v>0</v>
      </c>
      <c r="AW1657" s="6">
        <v>0</v>
      </c>
      <c r="AX1657" s="6">
        <v>0</v>
      </c>
      <c r="AY1657" s="6">
        <v>0</v>
      </c>
      <c r="AZ1657" s="6">
        <v>0</v>
      </c>
      <c r="BA1657" s="6">
        <v>0</v>
      </c>
      <c r="BB1657" s="36">
        <v>46271</v>
      </c>
    </row>
    <row r="1658" spans="1:54" hidden="1" x14ac:dyDescent="0.25">
      <c r="A1658" s="6" t="s">
        <v>3176</v>
      </c>
      <c r="B1658" s="36">
        <v>46272</v>
      </c>
      <c r="C1658" s="6" t="s">
        <v>2980</v>
      </c>
      <c r="D1658" s="6" t="s">
        <v>3158</v>
      </c>
      <c r="E1658" s="6">
        <v>6446</v>
      </c>
      <c r="F1658" s="6">
        <v>13</v>
      </c>
      <c r="G1658" s="6">
        <v>273</v>
      </c>
      <c r="H1658" s="8">
        <f t="shared" si="165"/>
        <v>0.99633699633699635</v>
      </c>
      <c r="I1658" s="6">
        <f t="shared" si="166"/>
        <v>1</v>
      </c>
      <c r="J1658" s="8">
        <f t="shared" si="167"/>
        <v>0</v>
      </c>
      <c r="K1658" s="6">
        <f t="shared" si="164"/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1</v>
      </c>
      <c r="Y1658" s="6">
        <v>0</v>
      </c>
      <c r="Z1658" s="6">
        <v>0</v>
      </c>
      <c r="AA1658" s="6">
        <v>0</v>
      </c>
      <c r="AB1658" s="6">
        <v>0</v>
      </c>
      <c r="AC1658" s="6">
        <v>0</v>
      </c>
      <c r="AD1658" s="6">
        <v>0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  <c r="AK1658" s="6">
        <v>0</v>
      </c>
      <c r="AL1658" s="6">
        <v>0</v>
      </c>
      <c r="AM1658" s="6">
        <v>0</v>
      </c>
      <c r="AN1658" s="6">
        <v>0</v>
      </c>
      <c r="AO1658" s="6">
        <v>0</v>
      </c>
      <c r="AP1658" s="6">
        <v>0</v>
      </c>
      <c r="AQ1658" s="6">
        <v>0</v>
      </c>
      <c r="AR1658" s="6">
        <v>0</v>
      </c>
      <c r="AS1658" s="6">
        <v>0</v>
      </c>
      <c r="AT1658" s="6">
        <v>0</v>
      </c>
      <c r="AU1658" s="6">
        <v>0</v>
      </c>
      <c r="AV1658" s="6">
        <v>0</v>
      </c>
      <c r="AW1658" s="6">
        <v>0</v>
      </c>
      <c r="AX1658" s="6">
        <v>0</v>
      </c>
      <c r="AY1658" s="6">
        <v>0</v>
      </c>
      <c r="AZ1658" s="6">
        <v>0</v>
      </c>
      <c r="BA1658" s="6">
        <v>0</v>
      </c>
      <c r="BB1658" s="36">
        <v>46271</v>
      </c>
    </row>
    <row r="1659" spans="1:54" hidden="1" x14ac:dyDescent="0.25">
      <c r="A1659" s="6" t="s">
        <v>3172</v>
      </c>
      <c r="B1659" s="36">
        <v>46272</v>
      </c>
      <c r="C1659" s="6" t="s">
        <v>2980</v>
      </c>
      <c r="D1659" s="6" t="s">
        <v>3159</v>
      </c>
      <c r="E1659" s="6">
        <v>6446</v>
      </c>
      <c r="F1659" s="6">
        <v>8</v>
      </c>
      <c r="G1659" s="6">
        <v>168</v>
      </c>
      <c r="H1659" s="8">
        <f t="shared" si="165"/>
        <v>0.98809523809523814</v>
      </c>
      <c r="I1659" s="6">
        <f t="shared" si="166"/>
        <v>2</v>
      </c>
      <c r="J1659" s="8">
        <f t="shared" si="167"/>
        <v>1.1904761904761904E-2</v>
      </c>
      <c r="K1659" s="6">
        <f t="shared" si="164"/>
        <v>2</v>
      </c>
      <c r="L1659" s="6">
        <v>2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  <c r="AK1659" s="6">
        <v>0</v>
      </c>
      <c r="AL1659" s="6">
        <v>0</v>
      </c>
      <c r="AM1659" s="6">
        <v>0</v>
      </c>
      <c r="AN1659" s="6">
        <v>0</v>
      </c>
      <c r="AO1659" s="6">
        <v>0</v>
      </c>
      <c r="AP1659" s="6">
        <v>0</v>
      </c>
      <c r="AQ1659" s="6">
        <v>0</v>
      </c>
      <c r="AR1659" s="6">
        <v>0</v>
      </c>
      <c r="AS1659" s="6">
        <v>0</v>
      </c>
      <c r="AT1659" s="6">
        <v>0</v>
      </c>
      <c r="AU1659" s="6">
        <v>0</v>
      </c>
      <c r="AV1659" s="6">
        <v>0</v>
      </c>
      <c r="AW1659" s="6">
        <v>0</v>
      </c>
      <c r="AX1659" s="6">
        <v>0</v>
      </c>
      <c r="AY1659" s="6">
        <v>0</v>
      </c>
      <c r="AZ1659" s="6">
        <v>0</v>
      </c>
      <c r="BA1659" s="6">
        <v>0</v>
      </c>
      <c r="BB1659" s="36">
        <v>46271</v>
      </c>
    </row>
    <row r="1660" spans="1:54" hidden="1" x14ac:dyDescent="0.25">
      <c r="A1660" s="6" t="s">
        <v>3174</v>
      </c>
      <c r="B1660" s="36">
        <v>46272</v>
      </c>
      <c r="C1660" s="6" t="s">
        <v>2980</v>
      </c>
      <c r="D1660" s="6" t="s">
        <v>3197</v>
      </c>
      <c r="E1660" s="6">
        <v>6581</v>
      </c>
      <c r="F1660" s="6">
        <v>8</v>
      </c>
      <c r="G1660" s="6">
        <v>168</v>
      </c>
      <c r="H1660" s="8">
        <f t="shared" si="165"/>
        <v>1</v>
      </c>
      <c r="I1660" s="6">
        <f t="shared" si="166"/>
        <v>0</v>
      </c>
      <c r="J1660" s="8">
        <f t="shared" si="167"/>
        <v>0</v>
      </c>
      <c r="K1660" s="6">
        <f t="shared" si="164"/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0</v>
      </c>
      <c r="AC1660" s="6">
        <v>0</v>
      </c>
      <c r="AD1660" s="6">
        <v>0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  <c r="AK1660" s="6">
        <v>0</v>
      </c>
      <c r="AL1660" s="6">
        <v>0</v>
      </c>
      <c r="AM1660" s="6">
        <v>0</v>
      </c>
      <c r="AN1660" s="6">
        <v>0</v>
      </c>
      <c r="AO1660" s="6">
        <v>0</v>
      </c>
      <c r="AP1660" s="6">
        <v>0</v>
      </c>
      <c r="AQ1660" s="6">
        <v>0</v>
      </c>
      <c r="AR1660" s="6">
        <v>0</v>
      </c>
      <c r="AS1660" s="6">
        <v>0</v>
      </c>
      <c r="AT1660" s="6">
        <v>0</v>
      </c>
      <c r="AU1660" s="6">
        <v>0</v>
      </c>
      <c r="AV1660" s="6">
        <v>0</v>
      </c>
      <c r="AW1660" s="6">
        <v>0</v>
      </c>
      <c r="AX1660" s="6">
        <v>0</v>
      </c>
      <c r="AY1660" s="6">
        <v>0</v>
      </c>
      <c r="AZ1660" s="6">
        <v>0</v>
      </c>
      <c r="BA1660" s="6">
        <v>0</v>
      </c>
      <c r="BB1660" s="36">
        <v>46271</v>
      </c>
    </row>
    <row r="1661" spans="1:54" hidden="1" x14ac:dyDescent="0.25">
      <c r="A1661" s="6" t="s">
        <v>3172</v>
      </c>
      <c r="B1661" s="36">
        <v>46272</v>
      </c>
      <c r="C1661" s="6" t="s">
        <v>2980</v>
      </c>
      <c r="D1661" s="6" t="s">
        <v>3187</v>
      </c>
      <c r="E1661" s="6">
        <v>6581</v>
      </c>
      <c r="F1661" s="6">
        <v>9</v>
      </c>
      <c r="G1661" s="6">
        <v>189</v>
      </c>
      <c r="H1661" s="8">
        <f t="shared" si="165"/>
        <v>0.98941798941798942</v>
      </c>
      <c r="I1661" s="6">
        <f t="shared" si="166"/>
        <v>2</v>
      </c>
      <c r="J1661" s="8">
        <f t="shared" si="167"/>
        <v>1.0582010582010581E-2</v>
      </c>
      <c r="K1661" s="6">
        <f t="shared" si="164"/>
        <v>2</v>
      </c>
      <c r="L1661" s="6">
        <v>2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0</v>
      </c>
      <c r="AE1661" s="6">
        <v>0</v>
      </c>
      <c r="AF1661" s="6">
        <v>0</v>
      </c>
      <c r="AG1661" s="6">
        <v>0</v>
      </c>
      <c r="AH1661" s="6">
        <v>0</v>
      </c>
      <c r="AI1661" s="6">
        <v>0</v>
      </c>
      <c r="AJ1661" s="6">
        <v>0</v>
      </c>
      <c r="AK1661" s="6">
        <v>0</v>
      </c>
      <c r="AL1661" s="6">
        <v>0</v>
      </c>
      <c r="AM1661" s="6">
        <v>0</v>
      </c>
      <c r="AN1661" s="6">
        <v>0</v>
      </c>
      <c r="AO1661" s="6">
        <v>0</v>
      </c>
      <c r="AP1661" s="6">
        <v>0</v>
      </c>
      <c r="AQ1661" s="6">
        <v>0</v>
      </c>
      <c r="AR1661" s="6">
        <v>0</v>
      </c>
      <c r="AS1661" s="6">
        <v>0</v>
      </c>
      <c r="AT1661" s="6">
        <v>0</v>
      </c>
      <c r="AU1661" s="6">
        <v>0</v>
      </c>
      <c r="AV1661" s="6">
        <v>0</v>
      </c>
      <c r="AW1661" s="6">
        <v>0</v>
      </c>
      <c r="AX1661" s="6">
        <v>0</v>
      </c>
      <c r="AY1661" s="6">
        <v>0</v>
      </c>
      <c r="AZ1661" s="6">
        <v>0</v>
      </c>
      <c r="BA1661" s="6">
        <v>0</v>
      </c>
    </row>
    <row r="1662" spans="1:54" hidden="1" x14ac:dyDescent="0.25">
      <c r="A1662" s="6" t="s">
        <v>3188</v>
      </c>
      <c r="B1662" s="36">
        <v>46272</v>
      </c>
      <c r="C1662" s="6" t="s">
        <v>2980</v>
      </c>
      <c r="D1662" s="6" t="s">
        <v>2988</v>
      </c>
      <c r="E1662" s="6">
        <v>6581</v>
      </c>
      <c r="F1662" s="6">
        <v>9</v>
      </c>
      <c r="G1662" s="6">
        <v>189</v>
      </c>
      <c r="H1662" s="8">
        <f t="shared" si="165"/>
        <v>1</v>
      </c>
      <c r="I1662" s="6">
        <f t="shared" si="166"/>
        <v>0</v>
      </c>
      <c r="J1662" s="8">
        <f t="shared" si="167"/>
        <v>0</v>
      </c>
      <c r="K1662" s="6">
        <f t="shared" si="164"/>
        <v>0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0</v>
      </c>
      <c r="AC1662" s="6">
        <v>0</v>
      </c>
      <c r="AD1662" s="6">
        <v>0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  <c r="AK1662" s="6">
        <v>0</v>
      </c>
      <c r="AL1662" s="6">
        <v>0</v>
      </c>
      <c r="AM1662" s="6">
        <v>0</v>
      </c>
      <c r="AN1662" s="6">
        <v>0</v>
      </c>
      <c r="AO1662" s="6">
        <v>0</v>
      </c>
      <c r="AP1662" s="6">
        <v>0</v>
      </c>
      <c r="AQ1662" s="6">
        <v>0</v>
      </c>
      <c r="AR1662" s="6">
        <v>0</v>
      </c>
      <c r="AS1662" s="6">
        <v>0</v>
      </c>
      <c r="AT1662" s="6">
        <v>0</v>
      </c>
      <c r="AU1662" s="6">
        <v>0</v>
      </c>
      <c r="AV1662" s="6">
        <v>0</v>
      </c>
      <c r="AW1662" s="6">
        <v>0</v>
      </c>
      <c r="AX1662" s="6">
        <v>0</v>
      </c>
      <c r="AY1662" s="6">
        <v>0</v>
      </c>
      <c r="AZ1662" s="6">
        <v>0</v>
      </c>
      <c r="BA1662" s="6">
        <v>0</v>
      </c>
    </row>
    <row r="1663" spans="1:54" hidden="1" x14ac:dyDescent="0.25">
      <c r="A1663" s="6" t="s">
        <v>3174</v>
      </c>
      <c r="B1663" s="36">
        <v>46272</v>
      </c>
      <c r="C1663" s="6" t="s">
        <v>2980</v>
      </c>
      <c r="D1663" s="6" t="s">
        <v>3189</v>
      </c>
      <c r="E1663" s="6">
        <v>6581</v>
      </c>
      <c r="F1663" s="6">
        <v>8</v>
      </c>
      <c r="G1663" s="6">
        <v>168</v>
      </c>
      <c r="H1663" s="8">
        <f t="shared" si="165"/>
        <v>1</v>
      </c>
      <c r="I1663" s="6">
        <f t="shared" si="166"/>
        <v>0</v>
      </c>
      <c r="J1663" s="8">
        <f t="shared" si="167"/>
        <v>0</v>
      </c>
      <c r="K1663" s="6">
        <f t="shared" si="164"/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  <c r="AK1663" s="6">
        <v>0</v>
      </c>
      <c r="AL1663" s="6">
        <v>0</v>
      </c>
      <c r="AM1663" s="6">
        <v>0</v>
      </c>
      <c r="AN1663" s="6">
        <v>0</v>
      </c>
      <c r="AO1663" s="6">
        <v>0</v>
      </c>
      <c r="AP1663" s="6">
        <v>0</v>
      </c>
      <c r="AQ1663" s="6">
        <v>0</v>
      </c>
      <c r="AR1663" s="6">
        <v>0</v>
      </c>
      <c r="AS1663" s="6">
        <v>0</v>
      </c>
      <c r="AT1663" s="6">
        <v>0</v>
      </c>
      <c r="AU1663" s="6">
        <v>0</v>
      </c>
      <c r="AV1663" s="6">
        <v>0</v>
      </c>
      <c r="AW1663" s="6">
        <v>0</v>
      </c>
      <c r="AX1663" s="6">
        <v>0</v>
      </c>
      <c r="AY1663" s="6">
        <v>0</v>
      </c>
      <c r="AZ1663" s="6">
        <v>0</v>
      </c>
      <c r="BA1663" s="6">
        <v>0</v>
      </c>
    </row>
    <row r="1664" spans="1:54" hidden="1" x14ac:dyDescent="0.25">
      <c r="A1664" s="6" t="s">
        <v>3190</v>
      </c>
      <c r="B1664" s="36">
        <v>46272</v>
      </c>
      <c r="C1664" s="6" t="s">
        <v>2980</v>
      </c>
      <c r="D1664" s="6" t="s">
        <v>3020</v>
      </c>
      <c r="E1664" s="6">
        <v>6581</v>
      </c>
      <c r="F1664" s="6">
        <v>1</v>
      </c>
      <c r="G1664" s="6">
        <v>21</v>
      </c>
      <c r="H1664" s="8">
        <f t="shared" si="165"/>
        <v>1</v>
      </c>
      <c r="I1664" s="6">
        <f t="shared" si="166"/>
        <v>0</v>
      </c>
      <c r="J1664" s="8">
        <f t="shared" si="167"/>
        <v>0</v>
      </c>
      <c r="K1664" s="6">
        <f t="shared" si="164"/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0</v>
      </c>
      <c r="AD1664" s="6">
        <v>0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6">
        <v>0</v>
      </c>
      <c r="AL1664" s="6">
        <v>0</v>
      </c>
      <c r="AM1664" s="6">
        <v>0</v>
      </c>
      <c r="AN1664" s="6">
        <v>0</v>
      </c>
      <c r="AO1664" s="6">
        <v>0</v>
      </c>
      <c r="AP1664" s="6">
        <v>0</v>
      </c>
      <c r="AQ1664" s="6">
        <v>0</v>
      </c>
      <c r="AR1664" s="6">
        <v>0</v>
      </c>
      <c r="AS1664" s="6">
        <v>0</v>
      </c>
      <c r="AT1664" s="6">
        <v>0</v>
      </c>
      <c r="AU1664" s="6">
        <v>0</v>
      </c>
      <c r="AV1664" s="6">
        <v>0</v>
      </c>
      <c r="AW1664" s="6">
        <v>0</v>
      </c>
      <c r="AX1664" s="6">
        <v>0</v>
      </c>
      <c r="AY1664" s="6">
        <v>0</v>
      </c>
      <c r="AZ1664" s="6">
        <v>0</v>
      </c>
      <c r="BA1664" s="6">
        <v>0</v>
      </c>
    </row>
    <row r="1665" spans="1:54" hidden="1" x14ac:dyDescent="0.25">
      <c r="A1665" s="6" t="s">
        <v>3170</v>
      </c>
      <c r="B1665" s="36">
        <v>46272</v>
      </c>
      <c r="C1665" s="6" t="s">
        <v>2980</v>
      </c>
      <c r="D1665" s="6" t="s">
        <v>3054</v>
      </c>
      <c r="E1665" s="6">
        <v>6581</v>
      </c>
      <c r="F1665" s="6">
        <v>9</v>
      </c>
      <c r="G1665" s="6">
        <v>189</v>
      </c>
      <c r="H1665" s="8">
        <f t="shared" si="165"/>
        <v>0.99470899470899465</v>
      </c>
      <c r="I1665" s="6">
        <f t="shared" si="166"/>
        <v>1</v>
      </c>
      <c r="J1665" s="8">
        <f t="shared" si="167"/>
        <v>0</v>
      </c>
      <c r="K1665" s="6">
        <f t="shared" si="164"/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0</v>
      </c>
      <c r="AE1665" s="6">
        <v>1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  <c r="AK1665" s="6">
        <v>0</v>
      </c>
      <c r="AL1665" s="6">
        <v>0</v>
      </c>
      <c r="AM1665" s="6">
        <v>0</v>
      </c>
      <c r="AN1665" s="6">
        <v>0</v>
      </c>
      <c r="AO1665" s="6">
        <v>0</v>
      </c>
      <c r="AP1665" s="6">
        <v>0</v>
      </c>
      <c r="AQ1665" s="6">
        <v>0</v>
      </c>
      <c r="AR1665" s="6">
        <v>0</v>
      </c>
      <c r="AS1665" s="6">
        <v>0</v>
      </c>
      <c r="AT1665" s="6">
        <v>0</v>
      </c>
      <c r="AU1665" s="6">
        <v>0</v>
      </c>
      <c r="AV1665" s="6">
        <v>0</v>
      </c>
      <c r="AW1665" s="6">
        <v>0</v>
      </c>
      <c r="AX1665" s="6">
        <v>0</v>
      </c>
      <c r="AY1665" s="6">
        <v>0</v>
      </c>
      <c r="AZ1665" s="6">
        <v>0</v>
      </c>
      <c r="BA1665" s="6">
        <v>0</v>
      </c>
    </row>
    <row r="1666" spans="1:54" hidden="1" x14ac:dyDescent="0.25">
      <c r="A1666" s="6" t="s">
        <v>3174</v>
      </c>
      <c r="B1666" s="36">
        <v>46272</v>
      </c>
      <c r="C1666" s="6" t="s">
        <v>2980</v>
      </c>
      <c r="D1666" s="6" t="s">
        <v>3177</v>
      </c>
      <c r="E1666" s="6">
        <v>6581</v>
      </c>
      <c r="F1666" s="6">
        <v>2</v>
      </c>
      <c r="G1666" s="6">
        <v>42</v>
      </c>
      <c r="H1666" s="8">
        <f t="shared" si="165"/>
        <v>1</v>
      </c>
      <c r="I1666" s="6">
        <f t="shared" si="166"/>
        <v>0</v>
      </c>
      <c r="J1666" s="8">
        <f t="shared" si="167"/>
        <v>0</v>
      </c>
      <c r="K1666" s="6">
        <f t="shared" ref="K1666:K1729" si="168">SUM(L1666:U1666)</f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0</v>
      </c>
      <c r="AD1666" s="6">
        <v>0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  <c r="AK1666" s="6">
        <v>0</v>
      </c>
      <c r="AL1666" s="6">
        <v>0</v>
      </c>
      <c r="AM1666" s="6">
        <v>0</v>
      </c>
      <c r="AN1666" s="6">
        <v>0</v>
      </c>
      <c r="AO1666" s="6">
        <v>0</v>
      </c>
      <c r="AP1666" s="6">
        <v>0</v>
      </c>
      <c r="AQ1666" s="6">
        <v>0</v>
      </c>
      <c r="AR1666" s="6">
        <v>0</v>
      </c>
      <c r="AS1666" s="6">
        <v>0</v>
      </c>
      <c r="AT1666" s="6">
        <v>0</v>
      </c>
      <c r="AU1666" s="6">
        <v>0</v>
      </c>
      <c r="AV1666" s="6">
        <v>0</v>
      </c>
      <c r="AW1666" s="6">
        <v>0</v>
      </c>
      <c r="AX1666" s="6">
        <v>0</v>
      </c>
      <c r="AY1666" s="6">
        <v>0</v>
      </c>
      <c r="AZ1666" s="6">
        <v>0</v>
      </c>
      <c r="BA1666" s="6">
        <v>0</v>
      </c>
    </row>
    <row r="1667" spans="1:54" hidden="1" x14ac:dyDescent="0.25">
      <c r="A1667" s="6" t="s">
        <v>3172</v>
      </c>
      <c r="B1667" s="36">
        <v>46272</v>
      </c>
      <c r="C1667" s="6" t="s">
        <v>2980</v>
      </c>
      <c r="D1667" s="6" t="s">
        <v>3037</v>
      </c>
      <c r="E1667" s="6">
        <v>6581</v>
      </c>
      <c r="F1667" s="6">
        <v>5</v>
      </c>
      <c r="G1667" s="6">
        <v>105</v>
      </c>
      <c r="H1667" s="8">
        <f t="shared" si="165"/>
        <v>1</v>
      </c>
      <c r="I1667" s="6">
        <f t="shared" si="166"/>
        <v>0</v>
      </c>
      <c r="J1667" s="8">
        <f t="shared" si="167"/>
        <v>0</v>
      </c>
      <c r="K1667" s="6">
        <f t="shared" si="168"/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6">
        <v>0</v>
      </c>
      <c r="AL1667" s="6">
        <v>0</v>
      </c>
      <c r="AM1667" s="6">
        <v>0</v>
      </c>
      <c r="AN1667" s="6">
        <v>0</v>
      </c>
      <c r="AO1667" s="6">
        <v>0</v>
      </c>
      <c r="AP1667" s="6">
        <v>0</v>
      </c>
      <c r="AQ1667" s="6">
        <v>0</v>
      </c>
      <c r="AR1667" s="6">
        <v>0</v>
      </c>
      <c r="AS1667" s="6">
        <v>0</v>
      </c>
      <c r="AT1667" s="6">
        <v>0</v>
      </c>
      <c r="AU1667" s="6">
        <v>0</v>
      </c>
      <c r="AV1667" s="6">
        <v>0</v>
      </c>
      <c r="AW1667" s="6">
        <v>0</v>
      </c>
      <c r="AX1667" s="6">
        <v>0</v>
      </c>
      <c r="AY1667" s="6">
        <v>0</v>
      </c>
      <c r="AZ1667" s="6">
        <v>0</v>
      </c>
      <c r="BA1667" s="6">
        <v>0</v>
      </c>
    </row>
    <row r="1668" spans="1:54" hidden="1" x14ac:dyDescent="0.25">
      <c r="A1668" s="6" t="s">
        <v>3172</v>
      </c>
      <c r="B1668" s="36">
        <v>46272</v>
      </c>
      <c r="C1668" s="6" t="s">
        <v>2980</v>
      </c>
      <c r="D1668" s="6" t="s">
        <v>3021</v>
      </c>
      <c r="E1668" s="6">
        <v>6581</v>
      </c>
      <c r="F1668" s="6">
        <v>8</v>
      </c>
      <c r="G1668" s="6">
        <v>168</v>
      </c>
      <c r="H1668" s="8">
        <f t="shared" si="165"/>
        <v>1</v>
      </c>
      <c r="I1668" s="6">
        <f t="shared" si="166"/>
        <v>0</v>
      </c>
      <c r="J1668" s="8">
        <f t="shared" si="167"/>
        <v>0</v>
      </c>
      <c r="K1668" s="6">
        <f t="shared" si="168"/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0</v>
      </c>
      <c r="AC1668" s="6">
        <v>0</v>
      </c>
      <c r="AD1668" s="6">
        <v>0</v>
      </c>
      <c r="AE1668" s="6">
        <v>0</v>
      </c>
      <c r="AF1668" s="6">
        <v>0</v>
      </c>
      <c r="AG1668" s="6">
        <v>0</v>
      </c>
      <c r="AH1668" s="6">
        <v>0</v>
      </c>
      <c r="AI1668" s="6">
        <v>0</v>
      </c>
      <c r="AJ1668" s="6">
        <v>0</v>
      </c>
      <c r="AK1668" s="6">
        <v>0</v>
      </c>
      <c r="AL1668" s="6">
        <v>0</v>
      </c>
      <c r="AM1668" s="6">
        <v>0</v>
      </c>
      <c r="AN1668" s="6">
        <v>0</v>
      </c>
      <c r="AO1668" s="6">
        <v>0</v>
      </c>
      <c r="AP1668" s="6">
        <v>0</v>
      </c>
      <c r="AQ1668" s="6">
        <v>0</v>
      </c>
      <c r="AR1668" s="6">
        <v>0</v>
      </c>
      <c r="AS1668" s="6">
        <v>0</v>
      </c>
      <c r="AT1668" s="6">
        <v>0</v>
      </c>
      <c r="AU1668" s="6">
        <v>0</v>
      </c>
      <c r="AV1668" s="6">
        <v>0</v>
      </c>
      <c r="AW1668" s="6">
        <v>0</v>
      </c>
      <c r="AX1668" s="6">
        <v>0</v>
      </c>
      <c r="AY1668" s="6">
        <v>0</v>
      </c>
      <c r="AZ1668" s="6">
        <v>0</v>
      </c>
      <c r="BA1668" s="6">
        <v>0</v>
      </c>
    </row>
    <row r="1669" spans="1:54" hidden="1" x14ac:dyDescent="0.25">
      <c r="A1669" s="6" t="s">
        <v>3192</v>
      </c>
      <c r="B1669" s="36">
        <v>46272</v>
      </c>
      <c r="C1669" s="6" t="s">
        <v>2980</v>
      </c>
      <c r="D1669" s="6" t="s">
        <v>3191</v>
      </c>
      <c r="E1669" s="6">
        <v>6581</v>
      </c>
      <c r="F1669" s="6">
        <v>1</v>
      </c>
      <c r="G1669" s="6">
        <v>21</v>
      </c>
      <c r="H1669" s="8">
        <f t="shared" si="165"/>
        <v>1</v>
      </c>
      <c r="I1669" s="6">
        <f t="shared" si="166"/>
        <v>0</v>
      </c>
      <c r="J1669" s="8">
        <f t="shared" si="167"/>
        <v>0</v>
      </c>
      <c r="K1669" s="6">
        <f t="shared" si="168"/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0</v>
      </c>
      <c r="AD1669" s="6">
        <v>0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6">
        <v>0</v>
      </c>
      <c r="AL1669" s="6">
        <v>0</v>
      </c>
      <c r="AM1669" s="6">
        <v>0</v>
      </c>
      <c r="AN1669" s="6">
        <v>0</v>
      </c>
      <c r="AO1669" s="6">
        <v>0</v>
      </c>
      <c r="AP1669" s="6">
        <v>0</v>
      </c>
      <c r="AQ1669" s="6">
        <v>0</v>
      </c>
      <c r="AR1669" s="6">
        <v>0</v>
      </c>
      <c r="AS1669" s="6">
        <v>0</v>
      </c>
      <c r="AT1669" s="6">
        <v>0</v>
      </c>
      <c r="AU1669" s="6">
        <v>0</v>
      </c>
      <c r="AV1669" s="6">
        <v>0</v>
      </c>
      <c r="AW1669" s="6">
        <v>0</v>
      </c>
      <c r="AX1669" s="6">
        <v>0</v>
      </c>
      <c r="AY1669" s="6">
        <v>0</v>
      </c>
      <c r="AZ1669" s="6">
        <v>0</v>
      </c>
      <c r="BA1669" s="6">
        <v>0</v>
      </c>
    </row>
    <row r="1670" spans="1:54" hidden="1" x14ac:dyDescent="0.25">
      <c r="A1670" s="6" t="s">
        <v>3170</v>
      </c>
      <c r="B1670" s="36">
        <v>46272</v>
      </c>
      <c r="C1670" s="6" t="s">
        <v>2980</v>
      </c>
      <c r="D1670" s="6" t="s">
        <v>3055</v>
      </c>
      <c r="E1670" s="6">
        <v>6581</v>
      </c>
      <c r="F1670" s="6">
        <v>11</v>
      </c>
      <c r="G1670" s="6">
        <v>231</v>
      </c>
      <c r="H1670" s="8">
        <f t="shared" si="165"/>
        <v>1</v>
      </c>
      <c r="I1670" s="6">
        <f t="shared" si="166"/>
        <v>0</v>
      </c>
      <c r="J1670" s="8">
        <f t="shared" si="167"/>
        <v>0</v>
      </c>
      <c r="K1670" s="6">
        <f t="shared" si="168"/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6">
        <v>0</v>
      </c>
      <c r="AC1670" s="6">
        <v>0</v>
      </c>
      <c r="AD1670" s="6">
        <v>0</v>
      </c>
      <c r="AE1670" s="6">
        <v>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  <c r="AK1670" s="6">
        <v>0</v>
      </c>
      <c r="AL1670" s="6">
        <v>0</v>
      </c>
      <c r="AM1670" s="6">
        <v>0</v>
      </c>
      <c r="AN1670" s="6">
        <v>0</v>
      </c>
      <c r="AO1670" s="6">
        <v>0</v>
      </c>
      <c r="AP1670" s="6">
        <v>0</v>
      </c>
      <c r="AQ1670" s="6">
        <v>0</v>
      </c>
      <c r="AR1670" s="6">
        <v>0</v>
      </c>
      <c r="AS1670" s="6">
        <v>0</v>
      </c>
      <c r="AT1670" s="6">
        <v>0</v>
      </c>
      <c r="AU1670" s="6">
        <v>0</v>
      </c>
      <c r="AV1670" s="6">
        <v>0</v>
      </c>
      <c r="AW1670" s="6">
        <v>0</v>
      </c>
      <c r="AX1670" s="6">
        <v>0</v>
      </c>
      <c r="AY1670" s="6">
        <v>0</v>
      </c>
      <c r="AZ1670" s="6">
        <v>0</v>
      </c>
      <c r="BA1670" s="6">
        <v>0</v>
      </c>
    </row>
    <row r="1671" spans="1:54" hidden="1" x14ac:dyDescent="0.25">
      <c r="A1671" s="6" t="s">
        <v>3193</v>
      </c>
      <c r="B1671" s="36">
        <v>46272</v>
      </c>
      <c r="C1671" s="6" t="s">
        <v>2980</v>
      </c>
      <c r="D1671" s="6" t="s">
        <v>3026</v>
      </c>
      <c r="E1671" s="6">
        <v>6581</v>
      </c>
      <c r="F1671" s="6">
        <v>10</v>
      </c>
      <c r="G1671" s="6">
        <v>210</v>
      </c>
      <c r="H1671" s="8">
        <f t="shared" si="165"/>
        <v>0.99047619047619051</v>
      </c>
      <c r="I1671" s="6">
        <f t="shared" si="166"/>
        <v>2</v>
      </c>
      <c r="J1671" s="8">
        <f t="shared" si="167"/>
        <v>4.7619047619047623E-3</v>
      </c>
      <c r="K1671" s="6">
        <f t="shared" si="168"/>
        <v>1</v>
      </c>
      <c r="L1671" s="6">
        <v>1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0</v>
      </c>
      <c r="AA1671" s="6">
        <v>0</v>
      </c>
      <c r="AB1671" s="6">
        <v>0</v>
      </c>
      <c r="AC1671" s="6">
        <v>0</v>
      </c>
      <c r="AD1671" s="6">
        <v>0</v>
      </c>
      <c r="AE1671" s="6">
        <v>1</v>
      </c>
      <c r="AF1671" s="6">
        <v>0</v>
      </c>
      <c r="AG1671" s="6">
        <v>0</v>
      </c>
      <c r="AH1671" s="6">
        <v>0</v>
      </c>
      <c r="AI1671" s="6">
        <v>0</v>
      </c>
      <c r="AJ1671" s="6">
        <v>0</v>
      </c>
      <c r="AK1671" s="6">
        <v>0</v>
      </c>
      <c r="AL1671" s="6">
        <v>0</v>
      </c>
      <c r="AM1671" s="6">
        <v>0</v>
      </c>
      <c r="AN1671" s="6">
        <v>0</v>
      </c>
      <c r="AO1671" s="6">
        <v>0</v>
      </c>
      <c r="AP1671" s="6">
        <v>0</v>
      </c>
      <c r="AQ1671" s="6">
        <v>0</v>
      </c>
      <c r="AR1671" s="6">
        <v>0</v>
      </c>
      <c r="AS1671" s="6">
        <v>0</v>
      </c>
      <c r="AT1671" s="6">
        <v>0</v>
      </c>
      <c r="AU1671" s="6">
        <v>0</v>
      </c>
      <c r="AV1671" s="6">
        <v>0</v>
      </c>
      <c r="AW1671" s="6">
        <v>0</v>
      </c>
      <c r="AX1671" s="6">
        <v>0</v>
      </c>
      <c r="AY1671" s="6">
        <v>0</v>
      </c>
      <c r="AZ1671" s="6">
        <v>0</v>
      </c>
      <c r="BA1671" s="6">
        <v>0</v>
      </c>
    </row>
    <row r="1672" spans="1:54" hidden="1" x14ac:dyDescent="0.25">
      <c r="A1672" s="6" t="s">
        <v>3188</v>
      </c>
      <c r="B1672" s="36">
        <v>46272</v>
      </c>
      <c r="C1672" s="6" t="s">
        <v>2980</v>
      </c>
      <c r="D1672" s="6" t="s">
        <v>3049</v>
      </c>
      <c r="E1672" s="6">
        <v>6581</v>
      </c>
      <c r="F1672" s="6">
        <v>9</v>
      </c>
      <c r="G1672" s="6">
        <v>189</v>
      </c>
      <c r="H1672" s="8">
        <f t="shared" si="165"/>
        <v>0.99470899470899465</v>
      </c>
      <c r="I1672" s="6">
        <f t="shared" si="166"/>
        <v>1</v>
      </c>
      <c r="J1672" s="8">
        <f t="shared" si="167"/>
        <v>5.2910052910052907E-3</v>
      </c>
      <c r="K1672" s="6">
        <f t="shared" si="168"/>
        <v>1</v>
      </c>
      <c r="L1672" s="6">
        <v>1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0</v>
      </c>
      <c r="AD1672" s="6">
        <v>0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  <c r="AK1672" s="6">
        <v>0</v>
      </c>
      <c r="AL1672" s="6">
        <v>0</v>
      </c>
      <c r="AM1672" s="6">
        <v>0</v>
      </c>
      <c r="AN1672" s="6">
        <v>0</v>
      </c>
      <c r="AO1672" s="6">
        <v>0</v>
      </c>
      <c r="AP1672" s="6">
        <v>0</v>
      </c>
      <c r="AQ1672" s="6">
        <v>0</v>
      </c>
      <c r="AR1672" s="6">
        <v>0</v>
      </c>
      <c r="AS1672" s="6">
        <v>0</v>
      </c>
      <c r="AT1672" s="6">
        <v>0</v>
      </c>
      <c r="AU1672" s="6">
        <v>0</v>
      </c>
      <c r="AV1672" s="6">
        <v>0</v>
      </c>
      <c r="AW1672" s="6">
        <v>0</v>
      </c>
      <c r="AX1672" s="6">
        <v>0</v>
      </c>
      <c r="AY1672" s="6">
        <v>0</v>
      </c>
      <c r="AZ1672" s="6">
        <v>0</v>
      </c>
      <c r="BA1672" s="6">
        <v>0</v>
      </c>
    </row>
    <row r="1673" spans="1:54" hidden="1" x14ac:dyDescent="0.25">
      <c r="A1673" s="6" t="s">
        <v>3190</v>
      </c>
      <c r="B1673" s="36">
        <v>46272</v>
      </c>
      <c r="C1673" s="6" t="s">
        <v>2980</v>
      </c>
      <c r="D1673" s="6" t="s">
        <v>3042</v>
      </c>
      <c r="E1673" s="6">
        <v>6581</v>
      </c>
      <c r="F1673" s="6">
        <v>7</v>
      </c>
      <c r="G1673" s="6">
        <v>147</v>
      </c>
      <c r="H1673" s="8">
        <f t="shared" si="165"/>
        <v>1</v>
      </c>
      <c r="I1673" s="6">
        <f t="shared" si="166"/>
        <v>0</v>
      </c>
      <c r="J1673" s="8">
        <f t="shared" si="167"/>
        <v>0</v>
      </c>
      <c r="K1673" s="6">
        <f t="shared" si="168"/>
        <v>0</v>
      </c>
      <c r="L1673" s="6">
        <v>0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0</v>
      </c>
      <c r="AE1673" s="6">
        <v>0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  <c r="AK1673" s="6">
        <v>0</v>
      </c>
      <c r="AL1673" s="6">
        <v>0</v>
      </c>
      <c r="AM1673" s="6">
        <v>0</v>
      </c>
      <c r="AN1673" s="6">
        <v>0</v>
      </c>
      <c r="AO1673" s="6">
        <v>0</v>
      </c>
      <c r="AP1673" s="6">
        <v>0</v>
      </c>
      <c r="AQ1673" s="6">
        <v>0</v>
      </c>
      <c r="AR1673" s="6">
        <v>0</v>
      </c>
      <c r="AS1673" s="6">
        <v>0</v>
      </c>
      <c r="AT1673" s="6">
        <v>0</v>
      </c>
      <c r="AU1673" s="6">
        <v>0</v>
      </c>
      <c r="AV1673" s="6">
        <v>0</v>
      </c>
      <c r="AW1673" s="6">
        <v>0</v>
      </c>
      <c r="AX1673" s="6">
        <v>0</v>
      </c>
      <c r="AY1673" s="6">
        <v>0</v>
      </c>
      <c r="AZ1673" s="6">
        <v>0</v>
      </c>
      <c r="BA1673" s="6">
        <v>0</v>
      </c>
    </row>
    <row r="1674" spans="1:54" hidden="1" x14ac:dyDescent="0.25">
      <c r="A1674" s="6" t="s">
        <v>3172</v>
      </c>
      <c r="B1674" s="36">
        <v>46272</v>
      </c>
      <c r="C1674" s="6" t="s">
        <v>2980</v>
      </c>
      <c r="D1674" s="6" t="s">
        <v>3194</v>
      </c>
      <c r="E1674" s="6">
        <v>6688</v>
      </c>
      <c r="F1674" s="6">
        <v>7</v>
      </c>
      <c r="G1674" s="6">
        <v>147</v>
      </c>
      <c r="H1674" s="8">
        <f t="shared" si="165"/>
        <v>1</v>
      </c>
      <c r="I1674" s="6">
        <f t="shared" si="166"/>
        <v>0</v>
      </c>
      <c r="J1674" s="8">
        <f t="shared" si="167"/>
        <v>0</v>
      </c>
      <c r="K1674" s="6">
        <f t="shared" si="168"/>
        <v>0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0</v>
      </c>
      <c r="AB1674" s="6">
        <v>0</v>
      </c>
      <c r="AC1674" s="6">
        <v>0</v>
      </c>
      <c r="AD1674" s="6">
        <v>0</v>
      </c>
      <c r="AE1674" s="6">
        <v>0</v>
      </c>
      <c r="AF1674" s="6">
        <v>0</v>
      </c>
      <c r="AG1674" s="6">
        <v>0</v>
      </c>
      <c r="AH1674" s="6">
        <v>0</v>
      </c>
      <c r="AI1674" s="6">
        <v>0</v>
      </c>
      <c r="AJ1674" s="6">
        <v>0</v>
      </c>
      <c r="AK1674" s="6">
        <v>0</v>
      </c>
      <c r="AL1674" s="6">
        <v>0</v>
      </c>
      <c r="AM1674" s="6">
        <v>0</v>
      </c>
      <c r="AN1674" s="6">
        <v>0</v>
      </c>
      <c r="AO1674" s="6">
        <v>0</v>
      </c>
      <c r="AP1674" s="6">
        <v>0</v>
      </c>
      <c r="AQ1674" s="6">
        <v>0</v>
      </c>
      <c r="AR1674" s="6">
        <v>0</v>
      </c>
      <c r="AS1674" s="6">
        <v>0</v>
      </c>
      <c r="AT1674" s="6">
        <v>0</v>
      </c>
      <c r="AU1674" s="6">
        <v>0</v>
      </c>
      <c r="AV1674" s="6">
        <v>0</v>
      </c>
      <c r="AW1674" s="6">
        <v>0</v>
      </c>
      <c r="AX1674" s="6">
        <v>0</v>
      </c>
      <c r="AY1674" s="6">
        <v>0</v>
      </c>
      <c r="AZ1674" s="6">
        <v>0</v>
      </c>
      <c r="BA1674" s="6">
        <v>0</v>
      </c>
    </row>
    <row r="1675" spans="1:54" hidden="1" x14ac:dyDescent="0.25">
      <c r="A1675" s="6" t="s">
        <v>3172</v>
      </c>
      <c r="B1675" s="36">
        <v>46272</v>
      </c>
      <c r="C1675" s="6" t="s">
        <v>2980</v>
      </c>
      <c r="D1675" s="6" t="s">
        <v>3185</v>
      </c>
      <c r="E1675" s="6">
        <v>6581</v>
      </c>
      <c r="F1675" s="6">
        <v>7</v>
      </c>
      <c r="G1675" s="6">
        <v>147</v>
      </c>
      <c r="H1675" s="8">
        <f t="shared" si="165"/>
        <v>0.99319727891156462</v>
      </c>
      <c r="I1675" s="6">
        <f t="shared" si="166"/>
        <v>1</v>
      </c>
      <c r="J1675" s="8">
        <f t="shared" si="167"/>
        <v>6.8027210884353739E-3</v>
      </c>
      <c r="K1675" s="6">
        <f t="shared" si="168"/>
        <v>1</v>
      </c>
      <c r="L1675" s="6">
        <v>1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  <c r="AK1675" s="6">
        <v>0</v>
      </c>
      <c r="AL1675" s="6">
        <v>0</v>
      </c>
      <c r="AM1675" s="6">
        <v>0</v>
      </c>
      <c r="AN1675" s="6">
        <v>0</v>
      </c>
      <c r="AO1675" s="6">
        <v>0</v>
      </c>
      <c r="AP1675" s="6">
        <v>0</v>
      </c>
      <c r="AQ1675" s="6">
        <v>0</v>
      </c>
      <c r="AR1675" s="6">
        <v>0</v>
      </c>
      <c r="AS1675" s="6">
        <v>0</v>
      </c>
      <c r="AT1675" s="6">
        <v>0</v>
      </c>
      <c r="AU1675" s="6">
        <v>0</v>
      </c>
      <c r="AV1675" s="6">
        <v>0</v>
      </c>
      <c r="AW1675" s="6">
        <v>0</v>
      </c>
      <c r="AX1675" s="6">
        <v>0</v>
      </c>
      <c r="AY1675" s="6">
        <v>0</v>
      </c>
      <c r="AZ1675" s="6">
        <v>0</v>
      </c>
      <c r="BA1675" s="6">
        <v>0</v>
      </c>
      <c r="BB1675" s="36">
        <v>46271</v>
      </c>
    </row>
    <row r="1676" spans="1:54" hidden="1" x14ac:dyDescent="0.25">
      <c r="A1676" s="6" t="s">
        <v>3186</v>
      </c>
      <c r="B1676" s="36">
        <v>46272</v>
      </c>
      <c r="C1676" s="6" t="s">
        <v>2980</v>
      </c>
      <c r="D1676" s="6" t="s">
        <v>3178</v>
      </c>
      <c r="E1676" s="6">
        <v>6581</v>
      </c>
      <c r="F1676" s="6">
        <v>1</v>
      </c>
      <c r="G1676" s="6">
        <v>21</v>
      </c>
      <c r="H1676" s="8">
        <f t="shared" si="165"/>
        <v>1</v>
      </c>
      <c r="I1676" s="6">
        <f t="shared" si="166"/>
        <v>0</v>
      </c>
      <c r="J1676" s="8">
        <f t="shared" si="167"/>
        <v>0</v>
      </c>
      <c r="K1676" s="6">
        <f t="shared" si="168"/>
        <v>0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  <c r="AC1676" s="6">
        <v>0</v>
      </c>
      <c r="AD1676" s="6">
        <v>0</v>
      </c>
      <c r="AE1676" s="6">
        <v>0</v>
      </c>
      <c r="AF1676" s="6">
        <v>0</v>
      </c>
      <c r="AG1676" s="6">
        <v>0</v>
      </c>
      <c r="AH1676" s="6">
        <v>0</v>
      </c>
      <c r="AI1676" s="6">
        <v>0</v>
      </c>
      <c r="AJ1676" s="6">
        <v>0</v>
      </c>
      <c r="AK1676" s="6">
        <v>0</v>
      </c>
      <c r="AL1676" s="6">
        <v>0</v>
      </c>
      <c r="AM1676" s="6">
        <v>0</v>
      </c>
      <c r="AN1676" s="6">
        <v>0</v>
      </c>
      <c r="AO1676" s="6">
        <v>0</v>
      </c>
      <c r="AP1676" s="6">
        <v>0</v>
      </c>
      <c r="AQ1676" s="6">
        <v>0</v>
      </c>
      <c r="AR1676" s="6">
        <v>0</v>
      </c>
      <c r="AS1676" s="6">
        <v>0</v>
      </c>
      <c r="AT1676" s="6">
        <v>0</v>
      </c>
      <c r="AU1676" s="6">
        <v>0</v>
      </c>
      <c r="AV1676" s="6">
        <v>0</v>
      </c>
      <c r="AW1676" s="6">
        <v>0</v>
      </c>
      <c r="AX1676" s="6">
        <v>0</v>
      </c>
      <c r="AY1676" s="6">
        <v>0</v>
      </c>
      <c r="AZ1676" s="6">
        <v>0</v>
      </c>
      <c r="BA1676" s="6">
        <v>0</v>
      </c>
      <c r="BB1676" s="36">
        <v>46271</v>
      </c>
    </row>
    <row r="1677" spans="1:54" hidden="1" x14ac:dyDescent="0.25">
      <c r="A1677" s="6" t="s">
        <v>3172</v>
      </c>
      <c r="B1677" s="36">
        <v>46272</v>
      </c>
      <c r="C1677" s="6" t="s">
        <v>2980</v>
      </c>
      <c r="D1677" s="6" t="s">
        <v>3018</v>
      </c>
      <c r="E1677" s="6">
        <v>6581</v>
      </c>
      <c r="F1677" s="6">
        <v>1</v>
      </c>
      <c r="G1677" s="6">
        <v>21</v>
      </c>
      <c r="H1677" s="8">
        <f t="shared" si="165"/>
        <v>1</v>
      </c>
      <c r="I1677" s="6">
        <f t="shared" si="166"/>
        <v>0</v>
      </c>
      <c r="J1677" s="8">
        <f t="shared" si="167"/>
        <v>0</v>
      </c>
      <c r="K1677" s="6">
        <f t="shared" si="168"/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0</v>
      </c>
      <c r="AD1677" s="6">
        <v>0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  <c r="AK1677" s="6">
        <v>0</v>
      </c>
      <c r="AL1677" s="6">
        <v>0</v>
      </c>
      <c r="AM1677" s="6">
        <v>0</v>
      </c>
      <c r="AN1677" s="6">
        <v>0</v>
      </c>
      <c r="AO1677" s="6">
        <v>0</v>
      </c>
      <c r="AP1677" s="6">
        <v>0</v>
      </c>
      <c r="AQ1677" s="6">
        <v>0</v>
      </c>
      <c r="AR1677" s="6">
        <v>0</v>
      </c>
      <c r="AS1677" s="6">
        <v>0</v>
      </c>
      <c r="AT1677" s="6">
        <v>0</v>
      </c>
      <c r="AU1677" s="6">
        <v>0</v>
      </c>
      <c r="AV1677" s="6">
        <v>0</v>
      </c>
      <c r="AW1677" s="6">
        <v>0</v>
      </c>
      <c r="AX1677" s="6">
        <v>0</v>
      </c>
      <c r="AY1677" s="6">
        <v>0</v>
      </c>
      <c r="AZ1677" s="6">
        <v>0</v>
      </c>
      <c r="BA1677" s="6">
        <v>0</v>
      </c>
    </row>
    <row r="1678" spans="1:54" hidden="1" x14ac:dyDescent="0.25">
      <c r="A1678" s="6" t="s">
        <v>3162</v>
      </c>
      <c r="B1678" s="36">
        <v>46272</v>
      </c>
      <c r="C1678" s="6" t="s">
        <v>2980</v>
      </c>
      <c r="D1678" s="6" t="s">
        <v>3077</v>
      </c>
      <c r="E1678" s="13">
        <v>6688</v>
      </c>
      <c r="F1678" s="6">
        <v>1</v>
      </c>
      <c r="G1678" s="6">
        <v>21</v>
      </c>
      <c r="H1678" s="8">
        <f t="shared" si="165"/>
        <v>1</v>
      </c>
      <c r="I1678" s="6">
        <f t="shared" si="166"/>
        <v>0</v>
      </c>
      <c r="J1678" s="8">
        <f t="shared" si="167"/>
        <v>0</v>
      </c>
      <c r="K1678" s="6">
        <f t="shared" si="168"/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0</v>
      </c>
      <c r="AD1678" s="6">
        <v>0</v>
      </c>
      <c r="AE1678" s="6">
        <v>0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  <c r="AK1678" s="6">
        <v>0</v>
      </c>
      <c r="AL1678" s="6">
        <v>0</v>
      </c>
      <c r="AM1678" s="6">
        <v>0</v>
      </c>
      <c r="AN1678" s="6">
        <v>0</v>
      </c>
      <c r="AO1678" s="6">
        <v>0</v>
      </c>
      <c r="AP1678" s="6">
        <v>0</v>
      </c>
      <c r="AQ1678" s="6">
        <v>0</v>
      </c>
      <c r="AR1678" s="6">
        <v>0</v>
      </c>
      <c r="AS1678" s="6">
        <v>0</v>
      </c>
      <c r="AT1678" s="6">
        <v>0</v>
      </c>
      <c r="AU1678" s="6">
        <v>0</v>
      </c>
      <c r="AV1678" s="6">
        <v>0</v>
      </c>
      <c r="AW1678" s="6">
        <v>0</v>
      </c>
      <c r="AX1678" s="6">
        <v>0</v>
      </c>
      <c r="AY1678" s="6">
        <v>0</v>
      </c>
      <c r="AZ1678" s="6">
        <v>0</v>
      </c>
      <c r="BA1678" s="6">
        <v>0</v>
      </c>
    </row>
    <row r="1679" spans="1:54" hidden="1" x14ac:dyDescent="0.25">
      <c r="A1679" s="6" t="s">
        <v>3229</v>
      </c>
      <c r="B1679" s="36">
        <v>46273</v>
      </c>
      <c r="C1679" s="6" t="s">
        <v>2980</v>
      </c>
      <c r="D1679" s="6" t="s">
        <v>3225</v>
      </c>
      <c r="E1679" s="6">
        <v>6446</v>
      </c>
      <c r="F1679" s="6">
        <v>6</v>
      </c>
      <c r="G1679" s="6">
        <v>126</v>
      </c>
      <c r="H1679" s="8">
        <f t="shared" si="165"/>
        <v>1</v>
      </c>
      <c r="I1679" s="6">
        <f t="shared" si="166"/>
        <v>0</v>
      </c>
      <c r="J1679" s="8">
        <f t="shared" si="167"/>
        <v>0</v>
      </c>
      <c r="K1679" s="6">
        <f t="shared" si="168"/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6">
        <v>0</v>
      </c>
      <c r="AL1679" s="6">
        <v>0</v>
      </c>
      <c r="AM1679" s="6">
        <v>0</v>
      </c>
      <c r="AN1679" s="6">
        <v>0</v>
      </c>
      <c r="AO1679" s="6">
        <v>0</v>
      </c>
      <c r="AP1679" s="6">
        <v>0</v>
      </c>
      <c r="AQ1679" s="6">
        <v>0</v>
      </c>
      <c r="AR1679" s="6">
        <v>0</v>
      </c>
      <c r="AS1679" s="6">
        <v>0</v>
      </c>
      <c r="AT1679" s="6">
        <v>0</v>
      </c>
      <c r="AU1679" s="6">
        <v>0</v>
      </c>
      <c r="AV1679" s="6">
        <v>0</v>
      </c>
      <c r="AW1679" s="6">
        <v>0</v>
      </c>
      <c r="AX1679" s="6">
        <v>0</v>
      </c>
      <c r="AY1679" s="6">
        <v>0</v>
      </c>
      <c r="AZ1679" s="6">
        <v>0</v>
      </c>
      <c r="BA1679" s="6">
        <v>0</v>
      </c>
    </row>
    <row r="1680" spans="1:54" hidden="1" x14ac:dyDescent="0.25">
      <c r="A1680" s="6" t="s">
        <v>3230</v>
      </c>
      <c r="B1680" s="36">
        <v>46273</v>
      </c>
      <c r="C1680" s="6" t="s">
        <v>3135</v>
      </c>
      <c r="D1680" s="6" t="s">
        <v>3226</v>
      </c>
      <c r="E1680" s="6">
        <v>6446</v>
      </c>
      <c r="F1680" s="6">
        <v>10</v>
      </c>
      <c r="G1680" s="6">
        <v>260</v>
      </c>
      <c r="H1680" s="8">
        <f t="shared" ref="H1680:H1743" si="169">1-I1680/G1680</f>
        <v>0.99230769230769234</v>
      </c>
      <c r="I1680" s="6">
        <f t="shared" si="166"/>
        <v>2</v>
      </c>
      <c r="J1680" s="8">
        <f t="shared" si="167"/>
        <v>0</v>
      </c>
      <c r="K1680" s="6">
        <f t="shared" si="168"/>
        <v>0</v>
      </c>
      <c r="L1680" s="6">
        <v>0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0</v>
      </c>
      <c r="AC1680" s="6">
        <v>0</v>
      </c>
      <c r="AD1680" s="6">
        <v>0</v>
      </c>
      <c r="AE1680" s="6">
        <v>0</v>
      </c>
      <c r="AF1680" s="6">
        <v>0</v>
      </c>
      <c r="AG1680" s="6">
        <v>0</v>
      </c>
      <c r="AH1680" s="6">
        <v>1</v>
      </c>
      <c r="AI1680" s="6">
        <v>0</v>
      </c>
      <c r="AJ1680" s="6">
        <v>0</v>
      </c>
      <c r="AK1680" s="6">
        <v>0</v>
      </c>
      <c r="AL1680" s="6">
        <v>0</v>
      </c>
      <c r="AM1680" s="6">
        <v>0</v>
      </c>
      <c r="AN1680" s="6">
        <v>0</v>
      </c>
      <c r="AO1680" s="6">
        <v>0</v>
      </c>
      <c r="AP1680" s="6">
        <v>0</v>
      </c>
      <c r="AQ1680" s="6">
        <v>0</v>
      </c>
      <c r="AR1680" s="6">
        <v>1</v>
      </c>
      <c r="AS1680" s="6">
        <v>0</v>
      </c>
      <c r="AT1680" s="6">
        <v>0</v>
      </c>
      <c r="AU1680" s="6">
        <v>0</v>
      </c>
      <c r="AV1680" s="6">
        <v>0</v>
      </c>
      <c r="AW1680" s="6">
        <v>0</v>
      </c>
      <c r="AX1680" s="6">
        <v>0</v>
      </c>
      <c r="AY1680" s="6">
        <v>0</v>
      </c>
      <c r="AZ1680" s="6">
        <v>0</v>
      </c>
      <c r="BA1680" s="6">
        <v>0</v>
      </c>
    </row>
    <row r="1681" spans="1:53" hidden="1" x14ac:dyDescent="0.25">
      <c r="A1681" s="6" t="s">
        <v>3230</v>
      </c>
      <c r="B1681" s="36">
        <v>46273</v>
      </c>
      <c r="C1681" s="6" t="s">
        <v>3135</v>
      </c>
      <c r="D1681" s="6" t="s">
        <v>3227</v>
      </c>
      <c r="E1681" s="6">
        <v>6446</v>
      </c>
      <c r="F1681" s="6">
        <v>2</v>
      </c>
      <c r="G1681" s="6">
        <v>52</v>
      </c>
      <c r="H1681" s="8">
        <f t="shared" si="169"/>
        <v>1</v>
      </c>
      <c r="I1681" s="6">
        <f t="shared" si="166"/>
        <v>0</v>
      </c>
      <c r="J1681" s="8">
        <f t="shared" si="167"/>
        <v>0</v>
      </c>
      <c r="K1681" s="6">
        <f t="shared" si="168"/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  <c r="AC1681" s="6">
        <v>0</v>
      </c>
      <c r="AD1681" s="6">
        <v>0</v>
      </c>
      <c r="AE1681" s="6">
        <v>0</v>
      </c>
      <c r="AF1681" s="6">
        <v>0</v>
      </c>
      <c r="AG1681" s="6">
        <v>0</v>
      </c>
      <c r="AH1681" s="6">
        <v>0</v>
      </c>
      <c r="AI1681" s="6">
        <v>0</v>
      </c>
      <c r="AJ1681" s="6">
        <v>0</v>
      </c>
      <c r="AK1681" s="6">
        <v>0</v>
      </c>
      <c r="AL1681" s="6">
        <v>0</v>
      </c>
      <c r="AM1681" s="6">
        <v>0</v>
      </c>
      <c r="AN1681" s="6">
        <v>0</v>
      </c>
      <c r="AO1681" s="6">
        <v>0</v>
      </c>
      <c r="AP1681" s="6">
        <v>0</v>
      </c>
      <c r="AQ1681" s="6">
        <v>0</v>
      </c>
      <c r="AR1681" s="6">
        <v>0</v>
      </c>
      <c r="AS1681" s="6">
        <v>0</v>
      </c>
      <c r="AT1681" s="6">
        <v>0</v>
      </c>
      <c r="AU1681" s="6">
        <v>0</v>
      </c>
      <c r="AV1681" s="6">
        <v>0</v>
      </c>
      <c r="AW1681" s="6">
        <v>0</v>
      </c>
      <c r="AX1681" s="6">
        <v>0</v>
      </c>
      <c r="AY1681" s="6">
        <v>0</v>
      </c>
      <c r="AZ1681" s="6">
        <v>0</v>
      </c>
      <c r="BA1681" s="6">
        <v>0</v>
      </c>
    </row>
    <row r="1682" spans="1:53" hidden="1" x14ac:dyDescent="0.25">
      <c r="A1682" s="6" t="s">
        <v>3230</v>
      </c>
      <c r="B1682" s="36">
        <v>46273</v>
      </c>
      <c r="C1682" s="6" t="s">
        <v>2980</v>
      </c>
      <c r="D1682" s="6" t="s">
        <v>3233</v>
      </c>
      <c r="E1682" s="6">
        <v>6581</v>
      </c>
      <c r="F1682" s="6">
        <v>5</v>
      </c>
      <c r="G1682" s="6">
        <v>105</v>
      </c>
      <c r="H1682" s="8">
        <f t="shared" si="169"/>
        <v>1</v>
      </c>
      <c r="I1682" s="6">
        <f t="shared" si="166"/>
        <v>0</v>
      </c>
      <c r="J1682" s="8">
        <f t="shared" si="167"/>
        <v>0</v>
      </c>
      <c r="K1682" s="6">
        <f t="shared" si="168"/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0</v>
      </c>
      <c r="AA1682" s="6">
        <v>0</v>
      </c>
      <c r="AB1682" s="6">
        <v>0</v>
      </c>
      <c r="AC1682" s="6">
        <v>0</v>
      </c>
      <c r="AD1682" s="6">
        <v>0</v>
      </c>
      <c r="AE1682" s="6">
        <v>0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  <c r="AK1682" s="6">
        <v>0</v>
      </c>
      <c r="AL1682" s="6">
        <v>0</v>
      </c>
      <c r="AM1682" s="6">
        <v>0</v>
      </c>
      <c r="AN1682" s="6">
        <v>0</v>
      </c>
      <c r="AO1682" s="6">
        <v>0</v>
      </c>
      <c r="AP1682" s="6">
        <v>0</v>
      </c>
      <c r="AQ1682" s="6">
        <v>0</v>
      </c>
      <c r="AR1682" s="6">
        <v>0</v>
      </c>
      <c r="AS1682" s="6">
        <v>0</v>
      </c>
      <c r="AT1682" s="6">
        <v>0</v>
      </c>
      <c r="AU1682" s="6">
        <v>0</v>
      </c>
      <c r="AV1682" s="6">
        <v>0</v>
      </c>
      <c r="AW1682" s="6">
        <v>0</v>
      </c>
      <c r="AX1682" s="6">
        <v>0</v>
      </c>
      <c r="AY1682" s="6">
        <v>0</v>
      </c>
      <c r="AZ1682" s="6">
        <v>0</v>
      </c>
      <c r="BA1682" s="6">
        <v>0</v>
      </c>
    </row>
    <row r="1683" spans="1:53" hidden="1" x14ac:dyDescent="0.25">
      <c r="A1683" s="6" t="s">
        <v>3230</v>
      </c>
      <c r="B1683" s="36">
        <v>46273</v>
      </c>
      <c r="C1683" s="6" t="s">
        <v>2980</v>
      </c>
      <c r="D1683" s="6" t="s">
        <v>3231</v>
      </c>
      <c r="E1683" s="6">
        <v>6581</v>
      </c>
      <c r="F1683" s="6">
        <v>1</v>
      </c>
      <c r="G1683" s="6">
        <v>21</v>
      </c>
      <c r="H1683" s="8">
        <f t="shared" si="169"/>
        <v>1</v>
      </c>
      <c r="I1683" s="6">
        <f t="shared" si="166"/>
        <v>0</v>
      </c>
      <c r="J1683" s="8">
        <f t="shared" si="167"/>
        <v>0</v>
      </c>
      <c r="K1683" s="6">
        <f t="shared" si="168"/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  <c r="AK1683" s="6">
        <v>0</v>
      </c>
      <c r="AL1683" s="6">
        <v>0</v>
      </c>
      <c r="AM1683" s="6">
        <v>0</v>
      </c>
      <c r="AN1683" s="6">
        <v>0</v>
      </c>
      <c r="AO1683" s="6">
        <v>0</v>
      </c>
      <c r="AP1683" s="6">
        <v>0</v>
      </c>
      <c r="AQ1683" s="6">
        <v>0</v>
      </c>
      <c r="AR1683" s="6">
        <v>0</v>
      </c>
      <c r="AS1683" s="6">
        <v>0</v>
      </c>
      <c r="AT1683" s="6">
        <v>0</v>
      </c>
      <c r="AU1683" s="6">
        <v>0</v>
      </c>
      <c r="AV1683" s="6">
        <v>0</v>
      </c>
      <c r="AW1683" s="6">
        <v>0</v>
      </c>
      <c r="AX1683" s="6">
        <v>0</v>
      </c>
      <c r="AY1683" s="6">
        <v>0</v>
      </c>
      <c r="AZ1683" s="6">
        <v>0</v>
      </c>
      <c r="BA1683" s="6">
        <v>0</v>
      </c>
    </row>
    <row r="1684" spans="1:53" hidden="1" x14ac:dyDescent="0.25">
      <c r="A1684" s="6" t="s">
        <v>3230</v>
      </c>
      <c r="B1684" s="36">
        <v>46273</v>
      </c>
      <c r="C1684" s="6" t="s">
        <v>2980</v>
      </c>
      <c r="D1684" s="6" t="s">
        <v>3234</v>
      </c>
      <c r="E1684" s="6">
        <v>6581</v>
      </c>
      <c r="F1684" s="6">
        <v>2</v>
      </c>
      <c r="G1684" s="6">
        <v>42</v>
      </c>
      <c r="H1684" s="8">
        <f t="shared" si="169"/>
        <v>1</v>
      </c>
      <c r="I1684" s="6">
        <f t="shared" si="166"/>
        <v>0</v>
      </c>
      <c r="J1684" s="8">
        <f t="shared" si="167"/>
        <v>0</v>
      </c>
      <c r="K1684" s="6">
        <f t="shared" si="168"/>
        <v>0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</v>
      </c>
      <c r="AB1684" s="6">
        <v>0</v>
      </c>
      <c r="AC1684" s="6">
        <v>0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  <c r="AK1684" s="6">
        <v>0</v>
      </c>
      <c r="AL1684" s="6">
        <v>0</v>
      </c>
      <c r="AM1684" s="6">
        <v>0</v>
      </c>
      <c r="AN1684" s="6">
        <v>0</v>
      </c>
      <c r="AO1684" s="6">
        <v>0</v>
      </c>
      <c r="AP1684" s="6">
        <v>0</v>
      </c>
      <c r="AQ1684" s="6">
        <v>0</v>
      </c>
      <c r="AR1684" s="6">
        <v>0</v>
      </c>
      <c r="AS1684" s="6">
        <v>0</v>
      </c>
      <c r="AT1684" s="6">
        <v>0</v>
      </c>
      <c r="AU1684" s="6">
        <v>0</v>
      </c>
      <c r="AV1684" s="6">
        <v>0</v>
      </c>
      <c r="AW1684" s="6">
        <v>0</v>
      </c>
      <c r="AX1684" s="6">
        <v>0</v>
      </c>
      <c r="AY1684" s="6">
        <v>0</v>
      </c>
      <c r="AZ1684" s="6">
        <v>0</v>
      </c>
      <c r="BA1684" s="6">
        <v>0</v>
      </c>
    </row>
    <row r="1685" spans="1:53" hidden="1" x14ac:dyDescent="0.25">
      <c r="A1685" s="6" t="s">
        <v>3230</v>
      </c>
      <c r="B1685" s="36">
        <v>46273</v>
      </c>
      <c r="C1685" s="6" t="s">
        <v>2980</v>
      </c>
      <c r="D1685" s="6" t="s">
        <v>3232</v>
      </c>
      <c r="E1685" s="6">
        <v>6581</v>
      </c>
      <c r="F1685" s="6">
        <v>3</v>
      </c>
      <c r="G1685" s="6">
        <v>63</v>
      </c>
      <c r="H1685" s="8">
        <f t="shared" si="169"/>
        <v>1</v>
      </c>
      <c r="I1685" s="6">
        <f t="shared" si="166"/>
        <v>0</v>
      </c>
      <c r="J1685" s="8">
        <f t="shared" si="167"/>
        <v>0</v>
      </c>
      <c r="K1685" s="6">
        <f t="shared" si="168"/>
        <v>0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0</v>
      </c>
      <c r="AE1685" s="6">
        <v>0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  <c r="AK1685" s="6">
        <v>0</v>
      </c>
      <c r="AL1685" s="6">
        <v>0</v>
      </c>
      <c r="AM1685" s="6">
        <v>0</v>
      </c>
      <c r="AN1685" s="6">
        <v>0</v>
      </c>
      <c r="AO1685" s="6">
        <v>0</v>
      </c>
      <c r="AP1685" s="6">
        <v>0</v>
      </c>
      <c r="AQ1685" s="6">
        <v>0</v>
      </c>
      <c r="AR1685" s="6">
        <v>0</v>
      </c>
      <c r="AS1685" s="6">
        <v>0</v>
      </c>
      <c r="AT1685" s="6">
        <v>0</v>
      </c>
      <c r="AU1685" s="6">
        <v>0</v>
      </c>
      <c r="AV1685" s="6">
        <v>0</v>
      </c>
      <c r="AW1685" s="6">
        <v>0</v>
      </c>
      <c r="AX1685" s="6">
        <v>0</v>
      </c>
      <c r="AY1685" s="6">
        <v>0</v>
      </c>
      <c r="AZ1685" s="6">
        <v>0</v>
      </c>
      <c r="BA1685" s="6">
        <v>0</v>
      </c>
    </row>
    <row r="1686" spans="1:53" hidden="1" x14ac:dyDescent="0.25">
      <c r="A1686" s="6" t="s">
        <v>3230</v>
      </c>
      <c r="B1686" s="36">
        <v>46273</v>
      </c>
      <c r="C1686" s="6" t="s">
        <v>2980</v>
      </c>
      <c r="D1686" s="6" t="s">
        <v>3052</v>
      </c>
      <c r="E1686" s="6">
        <v>6581</v>
      </c>
      <c r="F1686" s="6">
        <v>1</v>
      </c>
      <c r="G1686" s="6">
        <v>21</v>
      </c>
      <c r="H1686" s="8">
        <f t="shared" si="169"/>
        <v>1</v>
      </c>
      <c r="I1686" s="6">
        <f t="shared" si="166"/>
        <v>0</v>
      </c>
      <c r="J1686" s="8">
        <f t="shared" si="167"/>
        <v>0</v>
      </c>
      <c r="K1686" s="6">
        <f t="shared" si="168"/>
        <v>0</v>
      </c>
      <c r="L1686" s="6">
        <v>0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0</v>
      </c>
      <c r="AE1686" s="6">
        <v>0</v>
      </c>
      <c r="AF1686" s="6">
        <v>0</v>
      </c>
      <c r="AG1686" s="6">
        <v>0</v>
      </c>
      <c r="AH1686" s="6">
        <v>0</v>
      </c>
      <c r="AI1686" s="6">
        <v>0</v>
      </c>
      <c r="AJ1686" s="6">
        <v>0</v>
      </c>
      <c r="AK1686" s="6">
        <v>0</v>
      </c>
      <c r="AL1686" s="6">
        <v>0</v>
      </c>
      <c r="AM1686" s="6">
        <v>0</v>
      </c>
      <c r="AN1686" s="6">
        <v>0</v>
      </c>
      <c r="AO1686" s="6">
        <v>0</v>
      </c>
      <c r="AP1686" s="6">
        <v>0</v>
      </c>
      <c r="AQ1686" s="6">
        <v>0</v>
      </c>
      <c r="AR1686" s="6">
        <v>0</v>
      </c>
      <c r="AS1686" s="6">
        <v>0</v>
      </c>
      <c r="AT1686" s="6">
        <v>0</v>
      </c>
      <c r="AU1686" s="6">
        <v>0</v>
      </c>
      <c r="AV1686" s="6">
        <v>0</v>
      </c>
      <c r="AW1686" s="6">
        <v>0</v>
      </c>
      <c r="AX1686" s="6">
        <v>0</v>
      </c>
      <c r="AY1686" s="6">
        <v>0</v>
      </c>
      <c r="AZ1686" s="6">
        <v>0</v>
      </c>
      <c r="BA1686" s="6">
        <v>0</v>
      </c>
    </row>
    <row r="1687" spans="1:53" hidden="1" x14ac:dyDescent="0.25">
      <c r="A1687" s="6" t="s">
        <v>3230</v>
      </c>
      <c r="B1687" s="36">
        <v>46273</v>
      </c>
      <c r="C1687" s="6" t="s">
        <v>2980</v>
      </c>
      <c r="D1687" s="6" t="s">
        <v>3016</v>
      </c>
      <c r="E1687" s="6">
        <v>6581</v>
      </c>
      <c r="F1687" s="6">
        <v>2</v>
      </c>
      <c r="G1687" s="6">
        <v>42</v>
      </c>
      <c r="H1687" s="8">
        <f t="shared" si="169"/>
        <v>1</v>
      </c>
      <c r="I1687" s="6">
        <f t="shared" si="166"/>
        <v>0</v>
      </c>
      <c r="J1687" s="8">
        <f t="shared" si="167"/>
        <v>0</v>
      </c>
      <c r="K1687" s="6">
        <f t="shared" si="168"/>
        <v>0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  <c r="AI1687" s="6">
        <v>0</v>
      </c>
      <c r="AJ1687" s="6">
        <v>0</v>
      </c>
      <c r="AK1687" s="6">
        <v>0</v>
      </c>
      <c r="AL1687" s="6">
        <v>0</v>
      </c>
      <c r="AM1687" s="6">
        <v>0</v>
      </c>
      <c r="AN1687" s="6">
        <v>0</v>
      </c>
      <c r="AO1687" s="6">
        <v>0</v>
      </c>
      <c r="AP1687" s="6">
        <v>0</v>
      </c>
      <c r="AQ1687" s="6">
        <v>0</v>
      </c>
      <c r="AR1687" s="6">
        <v>0</v>
      </c>
      <c r="AS1687" s="6">
        <v>0</v>
      </c>
      <c r="AT1687" s="6">
        <v>0</v>
      </c>
      <c r="AU1687" s="6">
        <v>0</v>
      </c>
      <c r="AV1687" s="6">
        <v>0</v>
      </c>
      <c r="AW1687" s="6">
        <v>0</v>
      </c>
      <c r="AX1687" s="6">
        <v>0</v>
      </c>
      <c r="AY1687" s="6">
        <v>0</v>
      </c>
      <c r="AZ1687" s="6">
        <v>0</v>
      </c>
      <c r="BA1687" s="6">
        <v>0</v>
      </c>
    </row>
    <row r="1688" spans="1:53" hidden="1" x14ac:dyDescent="0.25">
      <c r="A1688" s="6" t="s">
        <v>3230</v>
      </c>
      <c r="B1688" s="36">
        <v>46273</v>
      </c>
      <c r="C1688" s="6" t="s">
        <v>2980</v>
      </c>
      <c r="D1688" s="6" t="s">
        <v>2997</v>
      </c>
      <c r="E1688" s="6">
        <v>6581</v>
      </c>
      <c r="F1688" s="6">
        <v>1</v>
      </c>
      <c r="G1688" s="6">
        <v>21</v>
      </c>
      <c r="H1688" s="8">
        <f t="shared" si="169"/>
        <v>1</v>
      </c>
      <c r="I1688" s="6">
        <f t="shared" si="166"/>
        <v>0</v>
      </c>
      <c r="J1688" s="8">
        <f t="shared" si="167"/>
        <v>0</v>
      </c>
      <c r="K1688" s="6">
        <f t="shared" si="168"/>
        <v>0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6">
        <v>0</v>
      </c>
      <c r="AC1688" s="6">
        <v>0</v>
      </c>
      <c r="AD1688" s="6">
        <v>0</v>
      </c>
      <c r="AE1688" s="6">
        <v>0</v>
      </c>
      <c r="AF1688" s="6">
        <v>0</v>
      </c>
      <c r="AG1688" s="6">
        <v>0</v>
      </c>
      <c r="AH1688" s="6">
        <v>0</v>
      </c>
      <c r="AI1688" s="6">
        <v>0</v>
      </c>
      <c r="AJ1688" s="6">
        <v>0</v>
      </c>
      <c r="AK1688" s="6">
        <v>0</v>
      </c>
      <c r="AL1688" s="6">
        <v>0</v>
      </c>
      <c r="AM1688" s="6">
        <v>0</v>
      </c>
      <c r="AN1688" s="6">
        <v>0</v>
      </c>
      <c r="AO1688" s="6">
        <v>0</v>
      </c>
      <c r="AP1688" s="6">
        <v>0</v>
      </c>
      <c r="AQ1688" s="6">
        <v>0</v>
      </c>
      <c r="AR1688" s="6">
        <v>0</v>
      </c>
      <c r="AS1688" s="6">
        <v>0</v>
      </c>
      <c r="AT1688" s="6">
        <v>0</v>
      </c>
      <c r="AU1688" s="6">
        <v>0</v>
      </c>
      <c r="AV1688" s="6">
        <v>0</v>
      </c>
      <c r="AW1688" s="6">
        <v>0</v>
      </c>
      <c r="AX1688" s="6">
        <v>0</v>
      </c>
      <c r="AY1688" s="6">
        <v>0</v>
      </c>
      <c r="AZ1688" s="6">
        <v>0</v>
      </c>
      <c r="BA1688" s="6">
        <v>0</v>
      </c>
    </row>
    <row r="1689" spans="1:53" hidden="1" x14ac:dyDescent="0.25">
      <c r="A1689" s="6" t="s">
        <v>3230</v>
      </c>
      <c r="B1689" s="36">
        <v>46273</v>
      </c>
      <c r="C1689" s="6" t="s">
        <v>2980</v>
      </c>
      <c r="D1689" s="6" t="s">
        <v>3179</v>
      </c>
      <c r="E1689" s="6">
        <v>6581</v>
      </c>
      <c r="F1689" s="6">
        <v>2</v>
      </c>
      <c r="G1689" s="6">
        <v>42</v>
      </c>
      <c r="H1689" s="8">
        <f t="shared" si="169"/>
        <v>0.97619047619047616</v>
      </c>
      <c r="I1689" s="6">
        <f t="shared" si="166"/>
        <v>1</v>
      </c>
      <c r="J1689" s="8">
        <f t="shared" si="167"/>
        <v>0</v>
      </c>
      <c r="K1689" s="6">
        <f t="shared" si="168"/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0</v>
      </c>
      <c r="AE1689" s="6">
        <v>1</v>
      </c>
      <c r="AF1689" s="6">
        <v>0</v>
      </c>
      <c r="AG1689" s="6">
        <v>0</v>
      </c>
      <c r="AH1689" s="6">
        <v>0</v>
      </c>
      <c r="AI1689" s="6">
        <v>0</v>
      </c>
      <c r="AJ1689" s="6">
        <v>0</v>
      </c>
      <c r="AK1689" s="6">
        <v>0</v>
      </c>
      <c r="AL1689" s="6">
        <v>0</v>
      </c>
      <c r="AM1689" s="6">
        <v>0</v>
      </c>
      <c r="AN1689" s="6">
        <v>0</v>
      </c>
      <c r="AO1689" s="6">
        <v>0</v>
      </c>
      <c r="AP1689" s="6">
        <v>0</v>
      </c>
      <c r="AQ1689" s="6">
        <v>0</v>
      </c>
      <c r="AR1689" s="6">
        <v>0</v>
      </c>
      <c r="AS1689" s="6">
        <v>0</v>
      </c>
      <c r="AT1689" s="6">
        <v>0</v>
      </c>
      <c r="AU1689" s="6">
        <v>0</v>
      </c>
      <c r="AV1689" s="6">
        <v>0</v>
      </c>
      <c r="AW1689" s="6">
        <v>0</v>
      </c>
      <c r="AX1689" s="6">
        <v>0</v>
      </c>
      <c r="AY1689" s="6">
        <v>0</v>
      </c>
      <c r="AZ1689" s="6">
        <v>0</v>
      </c>
      <c r="BA1689" s="6">
        <v>0</v>
      </c>
    </row>
    <row r="1690" spans="1:53" hidden="1" x14ac:dyDescent="0.25">
      <c r="A1690" s="6" t="s">
        <v>3230</v>
      </c>
      <c r="B1690" s="36">
        <v>46273</v>
      </c>
      <c r="C1690" s="6" t="s">
        <v>2980</v>
      </c>
      <c r="D1690" s="6" t="s">
        <v>3180</v>
      </c>
      <c r="E1690" s="6">
        <v>6581</v>
      </c>
      <c r="F1690" s="6">
        <v>2</v>
      </c>
      <c r="G1690" s="6">
        <v>42</v>
      </c>
      <c r="H1690" s="8">
        <f t="shared" si="169"/>
        <v>1</v>
      </c>
      <c r="I1690" s="6">
        <f t="shared" ref="I1690:I1753" si="170">SUM(L1690:AZ1690)</f>
        <v>0</v>
      </c>
      <c r="J1690" s="8">
        <f t="shared" si="167"/>
        <v>0</v>
      </c>
      <c r="K1690" s="6">
        <f t="shared" si="168"/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  <c r="AC1690" s="6">
        <v>0</v>
      </c>
      <c r="AD1690" s="6">
        <v>0</v>
      </c>
      <c r="AE1690" s="6">
        <v>0</v>
      </c>
      <c r="AF1690" s="6">
        <v>0</v>
      </c>
      <c r="AG1690" s="6">
        <v>0</v>
      </c>
      <c r="AH1690" s="6">
        <v>0</v>
      </c>
      <c r="AI1690" s="6">
        <v>0</v>
      </c>
      <c r="AJ1690" s="6">
        <v>0</v>
      </c>
      <c r="AK1690" s="6">
        <v>0</v>
      </c>
      <c r="AL1690" s="6">
        <v>0</v>
      </c>
      <c r="AM1690" s="6">
        <v>0</v>
      </c>
      <c r="AN1690" s="6">
        <v>0</v>
      </c>
      <c r="AO1690" s="6">
        <v>0</v>
      </c>
      <c r="AP1690" s="6">
        <v>0</v>
      </c>
      <c r="AQ1690" s="6">
        <v>0</v>
      </c>
      <c r="AR1690" s="6">
        <v>0</v>
      </c>
      <c r="AS1690" s="6">
        <v>0</v>
      </c>
      <c r="AT1690" s="6">
        <v>0</v>
      </c>
      <c r="AU1690" s="6">
        <v>0</v>
      </c>
      <c r="AV1690" s="6">
        <v>0</v>
      </c>
      <c r="AW1690" s="6">
        <v>0</v>
      </c>
      <c r="AX1690" s="6">
        <v>0</v>
      </c>
      <c r="AY1690" s="6">
        <v>0</v>
      </c>
      <c r="AZ1690" s="6">
        <v>0</v>
      </c>
      <c r="BA1690" s="6">
        <v>0</v>
      </c>
    </row>
    <row r="1691" spans="1:53" hidden="1" x14ac:dyDescent="0.25">
      <c r="A1691" s="6" t="s">
        <v>3230</v>
      </c>
      <c r="B1691" s="36">
        <v>46273</v>
      </c>
      <c r="C1691" s="6" t="s">
        <v>2980</v>
      </c>
      <c r="D1691" s="6" t="s">
        <v>3181</v>
      </c>
      <c r="E1691" s="6">
        <v>6581</v>
      </c>
      <c r="F1691" s="6">
        <v>2</v>
      </c>
      <c r="G1691" s="6">
        <v>42</v>
      </c>
      <c r="H1691" s="8">
        <f t="shared" si="169"/>
        <v>0.97619047619047616</v>
      </c>
      <c r="I1691" s="6">
        <f t="shared" si="170"/>
        <v>1</v>
      </c>
      <c r="J1691" s="8">
        <f t="shared" si="167"/>
        <v>2.3809523809523808E-2</v>
      </c>
      <c r="K1691" s="6">
        <f t="shared" si="168"/>
        <v>1</v>
      </c>
      <c r="L1691" s="6">
        <v>1</v>
      </c>
      <c r="M1691" s="6">
        <v>0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0</v>
      </c>
      <c r="AD1691" s="6">
        <v>0</v>
      </c>
      <c r="AE1691" s="6">
        <v>0</v>
      </c>
      <c r="AF1691" s="6">
        <v>0</v>
      </c>
      <c r="AG1691" s="6">
        <v>0</v>
      </c>
      <c r="AH1691" s="6">
        <v>0</v>
      </c>
      <c r="AI1691" s="6">
        <v>0</v>
      </c>
      <c r="AJ1691" s="6">
        <v>0</v>
      </c>
      <c r="AK1691" s="6">
        <v>0</v>
      </c>
      <c r="AL1691" s="6">
        <v>0</v>
      </c>
      <c r="AM1691" s="6">
        <v>0</v>
      </c>
      <c r="AN1691" s="6">
        <v>0</v>
      </c>
      <c r="AO1691" s="6">
        <v>0</v>
      </c>
      <c r="AP1691" s="6">
        <v>0</v>
      </c>
      <c r="AQ1691" s="6">
        <v>0</v>
      </c>
      <c r="AR1691" s="6">
        <v>0</v>
      </c>
      <c r="AS1691" s="6">
        <v>0</v>
      </c>
      <c r="AT1691" s="6">
        <v>0</v>
      </c>
      <c r="AU1691" s="6">
        <v>0</v>
      </c>
      <c r="AV1691" s="6">
        <v>0</v>
      </c>
      <c r="AW1691" s="6">
        <v>0</v>
      </c>
      <c r="AX1691" s="6">
        <v>0</v>
      </c>
      <c r="AY1691" s="6">
        <v>0</v>
      </c>
      <c r="AZ1691" s="6">
        <v>0</v>
      </c>
      <c r="BA1691" s="6">
        <v>0</v>
      </c>
    </row>
    <row r="1692" spans="1:53" hidden="1" x14ac:dyDescent="0.25">
      <c r="A1692" s="6" t="s">
        <v>3230</v>
      </c>
      <c r="B1692" s="36">
        <v>46273</v>
      </c>
      <c r="C1692" s="6" t="s">
        <v>2980</v>
      </c>
      <c r="D1692" s="6" t="s">
        <v>3027</v>
      </c>
      <c r="E1692" s="6">
        <v>6581</v>
      </c>
      <c r="F1692" s="6">
        <v>11</v>
      </c>
      <c r="G1692" s="6">
        <v>231</v>
      </c>
      <c r="H1692" s="8">
        <f t="shared" si="169"/>
        <v>1</v>
      </c>
      <c r="I1692" s="6">
        <f t="shared" si="170"/>
        <v>0</v>
      </c>
      <c r="J1692" s="8">
        <f t="shared" si="167"/>
        <v>0</v>
      </c>
      <c r="K1692" s="6">
        <f t="shared" si="168"/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  <c r="AC1692" s="6">
        <v>0</v>
      </c>
      <c r="AD1692" s="6">
        <v>0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  <c r="AK1692" s="6">
        <v>0</v>
      </c>
      <c r="AL1692" s="6">
        <v>0</v>
      </c>
      <c r="AM1692" s="6">
        <v>0</v>
      </c>
      <c r="AN1692" s="6">
        <v>0</v>
      </c>
      <c r="AO1692" s="6">
        <v>0</v>
      </c>
      <c r="AP1692" s="6">
        <v>0</v>
      </c>
      <c r="AQ1692" s="6">
        <v>0</v>
      </c>
      <c r="AR1692" s="6">
        <v>0</v>
      </c>
      <c r="AS1692" s="6">
        <v>0</v>
      </c>
      <c r="AT1692" s="6">
        <v>0</v>
      </c>
      <c r="AU1692" s="6">
        <v>0</v>
      </c>
      <c r="AV1692" s="6">
        <v>0</v>
      </c>
      <c r="AW1692" s="6">
        <v>0</v>
      </c>
      <c r="AX1692" s="6">
        <v>0</v>
      </c>
      <c r="AY1692" s="6">
        <v>0</v>
      </c>
      <c r="AZ1692" s="6">
        <v>0</v>
      </c>
      <c r="BA1692" s="6">
        <v>0</v>
      </c>
    </row>
    <row r="1693" spans="1:53" hidden="1" x14ac:dyDescent="0.25">
      <c r="A1693" s="6" t="s">
        <v>3230</v>
      </c>
      <c r="B1693" s="36">
        <v>46273</v>
      </c>
      <c r="C1693" s="6" t="s">
        <v>2980</v>
      </c>
      <c r="D1693" s="6" t="s">
        <v>3034</v>
      </c>
      <c r="E1693" s="6">
        <v>6581</v>
      </c>
      <c r="F1693" s="6">
        <v>5</v>
      </c>
      <c r="G1693" s="6">
        <v>105</v>
      </c>
      <c r="H1693" s="8">
        <f t="shared" si="169"/>
        <v>0.99047619047619051</v>
      </c>
      <c r="I1693" s="6">
        <f t="shared" si="170"/>
        <v>1</v>
      </c>
      <c r="J1693" s="8">
        <f t="shared" si="167"/>
        <v>9.5238095238095247E-3</v>
      </c>
      <c r="K1693" s="6">
        <f t="shared" si="168"/>
        <v>1</v>
      </c>
      <c r="L1693" s="6">
        <v>1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0</v>
      </c>
      <c r="AE1693" s="6">
        <v>0</v>
      </c>
      <c r="AF1693" s="6">
        <v>0</v>
      </c>
      <c r="AG1693" s="6">
        <v>0</v>
      </c>
      <c r="AH1693" s="6">
        <v>0</v>
      </c>
      <c r="AI1693" s="6">
        <v>0</v>
      </c>
      <c r="AJ1693" s="6">
        <v>0</v>
      </c>
      <c r="AK1693" s="6">
        <v>0</v>
      </c>
      <c r="AL1693" s="6">
        <v>0</v>
      </c>
      <c r="AM1693" s="6">
        <v>0</v>
      </c>
      <c r="AN1693" s="6">
        <v>0</v>
      </c>
      <c r="AO1693" s="6">
        <v>0</v>
      </c>
      <c r="AP1693" s="6">
        <v>0</v>
      </c>
      <c r="AQ1693" s="6">
        <v>0</v>
      </c>
      <c r="AR1693" s="6">
        <v>0</v>
      </c>
      <c r="AS1693" s="6">
        <v>0</v>
      </c>
      <c r="AT1693" s="6">
        <v>0</v>
      </c>
      <c r="AU1693" s="6">
        <v>0</v>
      </c>
      <c r="AV1693" s="6">
        <v>0</v>
      </c>
      <c r="AW1693" s="6">
        <v>0</v>
      </c>
      <c r="AX1693" s="6">
        <v>0</v>
      </c>
      <c r="AY1693" s="6">
        <v>0</v>
      </c>
      <c r="AZ1693" s="6">
        <v>0</v>
      </c>
      <c r="BA1693" s="6">
        <v>0</v>
      </c>
    </row>
    <row r="1694" spans="1:53" hidden="1" x14ac:dyDescent="0.25">
      <c r="A1694" s="6" t="s">
        <v>3230</v>
      </c>
      <c r="B1694" s="36">
        <v>46273</v>
      </c>
      <c r="C1694" s="6" t="s">
        <v>2980</v>
      </c>
      <c r="D1694" s="6" t="s">
        <v>3035</v>
      </c>
      <c r="E1694" s="6">
        <v>6581</v>
      </c>
      <c r="F1694" s="6">
        <v>6</v>
      </c>
      <c r="G1694" s="6">
        <v>126</v>
      </c>
      <c r="H1694" s="8">
        <f t="shared" si="169"/>
        <v>1</v>
      </c>
      <c r="I1694" s="6">
        <f t="shared" si="170"/>
        <v>0</v>
      </c>
      <c r="J1694" s="8">
        <f t="shared" si="167"/>
        <v>0</v>
      </c>
      <c r="K1694" s="6">
        <f t="shared" si="168"/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0</v>
      </c>
      <c r="AE1694" s="6">
        <v>0</v>
      </c>
      <c r="AF1694" s="6">
        <v>0</v>
      </c>
      <c r="AG1694" s="6">
        <v>0</v>
      </c>
      <c r="AH1694" s="6">
        <v>0</v>
      </c>
      <c r="AI1694" s="6">
        <v>0</v>
      </c>
      <c r="AJ1694" s="6">
        <v>0</v>
      </c>
      <c r="AK1694" s="6">
        <v>0</v>
      </c>
      <c r="AL1694" s="6">
        <v>0</v>
      </c>
      <c r="AM1694" s="6">
        <v>0</v>
      </c>
      <c r="AN1694" s="6">
        <v>0</v>
      </c>
      <c r="AO1694" s="6">
        <v>0</v>
      </c>
      <c r="AP1694" s="6">
        <v>0</v>
      </c>
      <c r="AQ1694" s="6">
        <v>0</v>
      </c>
      <c r="AR1694" s="6">
        <v>0</v>
      </c>
      <c r="AS1694" s="6">
        <v>0</v>
      </c>
      <c r="AT1694" s="6">
        <v>0</v>
      </c>
      <c r="AU1694" s="6">
        <v>0</v>
      </c>
      <c r="AV1694" s="6">
        <v>0</v>
      </c>
      <c r="AW1694" s="6">
        <v>0</v>
      </c>
      <c r="AX1694" s="6">
        <v>0</v>
      </c>
      <c r="AY1694" s="6">
        <v>0</v>
      </c>
      <c r="AZ1694" s="6">
        <v>0</v>
      </c>
      <c r="BA1694" s="6">
        <v>0</v>
      </c>
    </row>
    <row r="1695" spans="1:53" hidden="1" x14ac:dyDescent="0.25">
      <c r="A1695" s="6" t="s">
        <v>3230</v>
      </c>
      <c r="B1695" s="36">
        <v>46273</v>
      </c>
      <c r="C1695" s="6" t="s">
        <v>2980</v>
      </c>
      <c r="D1695" s="6" t="s">
        <v>3053</v>
      </c>
      <c r="E1695" s="6">
        <v>6581</v>
      </c>
      <c r="F1695" s="6">
        <v>1</v>
      </c>
      <c r="G1695" s="6">
        <v>21</v>
      </c>
      <c r="H1695" s="8">
        <f t="shared" si="169"/>
        <v>1</v>
      </c>
      <c r="I1695" s="6">
        <f t="shared" si="170"/>
        <v>0</v>
      </c>
      <c r="J1695" s="8">
        <f t="shared" si="167"/>
        <v>0</v>
      </c>
      <c r="K1695" s="6">
        <f t="shared" si="168"/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6">
        <v>0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6">
        <v>0</v>
      </c>
      <c r="AL1695" s="6">
        <v>0</v>
      </c>
      <c r="AM1695" s="6">
        <v>0</v>
      </c>
      <c r="AN1695" s="6">
        <v>0</v>
      </c>
      <c r="AO1695" s="6">
        <v>0</v>
      </c>
      <c r="AP1695" s="6">
        <v>0</v>
      </c>
      <c r="AQ1695" s="6">
        <v>0</v>
      </c>
      <c r="AR1695" s="6">
        <v>0</v>
      </c>
      <c r="AS1695" s="6">
        <v>0</v>
      </c>
      <c r="AT1695" s="6">
        <v>0</v>
      </c>
      <c r="AU1695" s="6">
        <v>0</v>
      </c>
      <c r="AV1695" s="6">
        <v>0</v>
      </c>
      <c r="AW1695" s="6">
        <v>0</v>
      </c>
      <c r="AX1695" s="6">
        <v>0</v>
      </c>
      <c r="AY1695" s="6">
        <v>0</v>
      </c>
      <c r="AZ1695" s="6">
        <v>0</v>
      </c>
      <c r="BA1695" s="6">
        <v>0</v>
      </c>
    </row>
    <row r="1696" spans="1:53" hidden="1" x14ac:dyDescent="0.25">
      <c r="A1696" s="6" t="s">
        <v>3230</v>
      </c>
      <c r="B1696" s="36">
        <v>46273</v>
      </c>
      <c r="C1696" s="6" t="s">
        <v>2980</v>
      </c>
      <c r="D1696" s="6" t="s">
        <v>3056</v>
      </c>
      <c r="E1696" s="6">
        <v>6581</v>
      </c>
      <c r="F1696" s="6">
        <v>8</v>
      </c>
      <c r="G1696" s="6">
        <v>168</v>
      </c>
      <c r="H1696" s="8">
        <f t="shared" si="169"/>
        <v>1</v>
      </c>
      <c r="I1696" s="6">
        <f t="shared" si="170"/>
        <v>0</v>
      </c>
      <c r="J1696" s="8">
        <f t="shared" si="167"/>
        <v>0</v>
      </c>
      <c r="K1696" s="6">
        <f t="shared" si="168"/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6">
        <v>0</v>
      </c>
      <c r="AE1696" s="6">
        <v>0</v>
      </c>
      <c r="AF1696" s="6">
        <v>0</v>
      </c>
      <c r="AG1696" s="6">
        <v>0</v>
      </c>
      <c r="AH1696" s="6">
        <v>0</v>
      </c>
      <c r="AI1696" s="6">
        <v>0</v>
      </c>
      <c r="AJ1696" s="6">
        <v>0</v>
      </c>
      <c r="AK1696" s="6">
        <v>0</v>
      </c>
      <c r="AL1696" s="6">
        <v>0</v>
      </c>
      <c r="AM1696" s="6">
        <v>0</v>
      </c>
      <c r="AN1696" s="6">
        <v>0</v>
      </c>
      <c r="AO1696" s="6">
        <v>0</v>
      </c>
      <c r="AP1696" s="6">
        <v>0</v>
      </c>
      <c r="AQ1696" s="6">
        <v>0</v>
      </c>
      <c r="AR1696" s="6">
        <v>0</v>
      </c>
      <c r="AS1696" s="6">
        <v>0</v>
      </c>
      <c r="AT1696" s="6">
        <v>0</v>
      </c>
      <c r="AU1696" s="6">
        <v>0</v>
      </c>
      <c r="AV1696" s="6">
        <v>0</v>
      </c>
      <c r="AW1696" s="6">
        <v>0</v>
      </c>
      <c r="AX1696" s="6">
        <v>0</v>
      </c>
      <c r="AY1696" s="6">
        <v>0</v>
      </c>
      <c r="AZ1696" s="6">
        <v>0</v>
      </c>
      <c r="BA1696" s="6">
        <v>0</v>
      </c>
    </row>
    <row r="1697" spans="1:53" hidden="1" x14ac:dyDescent="0.25">
      <c r="A1697" s="6" t="s">
        <v>3230</v>
      </c>
      <c r="B1697" s="36">
        <v>46273</v>
      </c>
      <c r="C1697" s="6" t="s">
        <v>2980</v>
      </c>
      <c r="D1697" s="6" t="s">
        <v>3183</v>
      </c>
      <c r="E1697" s="6">
        <v>6581</v>
      </c>
      <c r="F1697" s="6">
        <v>2</v>
      </c>
      <c r="G1697" s="6">
        <v>42</v>
      </c>
      <c r="H1697" s="8">
        <f t="shared" si="169"/>
        <v>0.97619047619047616</v>
      </c>
      <c r="I1697" s="6">
        <f t="shared" si="170"/>
        <v>1</v>
      </c>
      <c r="J1697" s="8">
        <f t="shared" si="167"/>
        <v>2.3809523809523808E-2</v>
      </c>
      <c r="K1697" s="6">
        <f t="shared" si="168"/>
        <v>1</v>
      </c>
      <c r="L1697" s="6">
        <v>1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v>0</v>
      </c>
      <c r="AG1697" s="6">
        <v>0</v>
      </c>
      <c r="AH1697" s="6">
        <v>0</v>
      </c>
      <c r="AI1697" s="6">
        <v>0</v>
      </c>
      <c r="AJ1697" s="6">
        <v>0</v>
      </c>
      <c r="AK1697" s="6">
        <v>0</v>
      </c>
      <c r="AL1697" s="6">
        <v>0</v>
      </c>
      <c r="AM1697" s="6">
        <v>0</v>
      </c>
      <c r="AN1697" s="6">
        <v>0</v>
      </c>
      <c r="AO1697" s="6">
        <v>0</v>
      </c>
      <c r="AP1697" s="6">
        <v>0</v>
      </c>
      <c r="AQ1697" s="6">
        <v>0</v>
      </c>
      <c r="AR1697" s="6">
        <v>0</v>
      </c>
      <c r="AS1697" s="6">
        <v>0</v>
      </c>
      <c r="AT1697" s="6">
        <v>0</v>
      </c>
      <c r="AU1697" s="6">
        <v>0</v>
      </c>
      <c r="AV1697" s="6">
        <v>0</v>
      </c>
      <c r="AW1697" s="6">
        <v>0</v>
      </c>
      <c r="AX1697" s="6">
        <v>0</v>
      </c>
      <c r="AY1697" s="6">
        <v>0</v>
      </c>
      <c r="AZ1697" s="6">
        <v>0</v>
      </c>
      <c r="BA1697" s="6">
        <v>0</v>
      </c>
    </row>
    <row r="1698" spans="1:53" hidden="1" x14ac:dyDescent="0.25">
      <c r="A1698" s="6" t="s">
        <v>3230</v>
      </c>
      <c r="B1698" s="36">
        <v>46273</v>
      </c>
      <c r="C1698" s="6" t="s">
        <v>2980</v>
      </c>
      <c r="D1698" s="6" t="s">
        <v>3184</v>
      </c>
      <c r="E1698" s="6">
        <v>6581</v>
      </c>
      <c r="F1698" s="6">
        <v>4</v>
      </c>
      <c r="G1698" s="6">
        <v>84</v>
      </c>
      <c r="H1698" s="8">
        <f t="shared" si="169"/>
        <v>0.98809523809523814</v>
      </c>
      <c r="I1698" s="6">
        <f t="shared" si="170"/>
        <v>1</v>
      </c>
      <c r="J1698" s="8">
        <f t="shared" si="167"/>
        <v>0</v>
      </c>
      <c r="K1698" s="6">
        <f t="shared" si="168"/>
        <v>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s="6">
        <v>1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  <c r="AK1698" s="6">
        <v>0</v>
      </c>
      <c r="AL1698" s="6">
        <v>0</v>
      </c>
      <c r="AM1698" s="6">
        <v>0</v>
      </c>
      <c r="AN1698" s="6">
        <v>0</v>
      </c>
      <c r="AO1698" s="6">
        <v>0</v>
      </c>
      <c r="AP1698" s="6">
        <v>0</v>
      </c>
      <c r="AQ1698" s="6">
        <v>0</v>
      </c>
      <c r="AR1698" s="6">
        <v>0</v>
      </c>
      <c r="AS1698" s="6">
        <v>0</v>
      </c>
      <c r="AT1698" s="6">
        <v>0</v>
      </c>
      <c r="AU1698" s="6">
        <v>0</v>
      </c>
      <c r="AV1698" s="6">
        <v>0</v>
      </c>
      <c r="AW1698" s="6">
        <v>0</v>
      </c>
      <c r="AX1698" s="6">
        <v>0</v>
      </c>
      <c r="AY1698" s="6">
        <v>0</v>
      </c>
      <c r="AZ1698" s="6">
        <v>0</v>
      </c>
      <c r="BA1698" s="6">
        <v>0</v>
      </c>
    </row>
    <row r="1699" spans="1:53" hidden="1" x14ac:dyDescent="0.25">
      <c r="A1699" s="6" t="s">
        <v>3230</v>
      </c>
      <c r="B1699" s="36">
        <v>46273</v>
      </c>
      <c r="C1699" s="6" t="s">
        <v>3135</v>
      </c>
      <c r="D1699" s="6" t="s">
        <v>3095</v>
      </c>
      <c r="E1699" s="6">
        <v>6581</v>
      </c>
      <c r="F1699" s="6">
        <v>11</v>
      </c>
      <c r="G1699" s="6">
        <v>286</v>
      </c>
      <c r="H1699" s="8">
        <f t="shared" si="169"/>
        <v>0.99300699300699302</v>
      </c>
      <c r="I1699" s="6">
        <f t="shared" si="170"/>
        <v>2</v>
      </c>
      <c r="J1699" s="8">
        <f t="shared" si="167"/>
        <v>6.993006993006993E-3</v>
      </c>
      <c r="K1699" s="6">
        <f t="shared" si="168"/>
        <v>2</v>
      </c>
      <c r="L1699" s="6">
        <v>2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s="6">
        <v>0</v>
      </c>
      <c r="AF1699" s="6">
        <v>0</v>
      </c>
      <c r="AG1699" s="6">
        <v>0</v>
      </c>
      <c r="AH1699" s="6">
        <v>0</v>
      </c>
      <c r="AI1699" s="6">
        <v>0</v>
      </c>
      <c r="AJ1699" s="6">
        <v>0</v>
      </c>
      <c r="AK1699" s="6">
        <v>0</v>
      </c>
      <c r="AL1699" s="6">
        <v>0</v>
      </c>
      <c r="AM1699" s="6">
        <v>0</v>
      </c>
      <c r="AN1699" s="6">
        <v>0</v>
      </c>
      <c r="AO1699" s="6">
        <v>0</v>
      </c>
      <c r="AP1699" s="6">
        <v>0</v>
      </c>
      <c r="AQ1699" s="6">
        <v>0</v>
      </c>
      <c r="AR1699" s="6">
        <v>0</v>
      </c>
      <c r="AS1699" s="6">
        <v>0</v>
      </c>
      <c r="AT1699" s="6">
        <v>0</v>
      </c>
      <c r="AU1699" s="6">
        <v>0</v>
      </c>
      <c r="AV1699" s="6">
        <v>0</v>
      </c>
      <c r="AW1699" s="6">
        <v>0</v>
      </c>
      <c r="AX1699" s="6">
        <v>0</v>
      </c>
      <c r="AY1699" s="6">
        <v>0</v>
      </c>
      <c r="AZ1699" s="6">
        <v>0</v>
      </c>
      <c r="BA1699" s="6">
        <v>0</v>
      </c>
    </row>
    <row r="1700" spans="1:53" hidden="1" x14ac:dyDescent="0.25">
      <c r="A1700" s="6" t="s">
        <v>3230</v>
      </c>
      <c r="B1700" s="36">
        <v>46273</v>
      </c>
      <c r="C1700" s="6" t="s">
        <v>3235</v>
      </c>
      <c r="D1700" s="6" t="s">
        <v>3182</v>
      </c>
      <c r="E1700" s="115">
        <v>6688</v>
      </c>
      <c r="F1700" s="6">
        <v>1</v>
      </c>
      <c r="G1700" s="6">
        <v>30</v>
      </c>
      <c r="H1700" s="8">
        <f t="shared" si="169"/>
        <v>1</v>
      </c>
      <c r="I1700" s="6">
        <f t="shared" si="170"/>
        <v>0</v>
      </c>
      <c r="J1700" s="8">
        <f t="shared" si="167"/>
        <v>0</v>
      </c>
      <c r="K1700" s="6">
        <f t="shared" si="168"/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0</v>
      </c>
      <c r="AE1700" s="6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  <c r="AK1700" s="6">
        <v>0</v>
      </c>
      <c r="AL1700" s="6">
        <v>0</v>
      </c>
      <c r="AM1700" s="6">
        <v>0</v>
      </c>
      <c r="AN1700" s="6">
        <v>0</v>
      </c>
      <c r="AO1700" s="6">
        <v>0</v>
      </c>
      <c r="AP1700" s="6">
        <v>0</v>
      </c>
      <c r="AQ1700" s="6">
        <v>0</v>
      </c>
      <c r="AR1700" s="6">
        <v>0</v>
      </c>
      <c r="AS1700" s="6">
        <v>0</v>
      </c>
      <c r="AT1700" s="6">
        <v>0</v>
      </c>
      <c r="AU1700" s="6">
        <v>0</v>
      </c>
      <c r="AV1700" s="6">
        <v>0</v>
      </c>
      <c r="AW1700" s="6">
        <v>0</v>
      </c>
      <c r="AX1700" s="6">
        <v>0</v>
      </c>
      <c r="AY1700" s="6">
        <v>0</v>
      </c>
      <c r="AZ1700" s="6">
        <v>0</v>
      </c>
      <c r="BA1700" s="6">
        <v>0</v>
      </c>
    </row>
    <row r="1701" spans="1:53" hidden="1" x14ac:dyDescent="0.25">
      <c r="A1701" s="6" t="s">
        <v>3167</v>
      </c>
      <c r="B1701" s="36">
        <v>46273</v>
      </c>
      <c r="C1701" s="6" t="s">
        <v>2980</v>
      </c>
      <c r="D1701" s="6" t="s">
        <v>2985</v>
      </c>
      <c r="E1701" s="13">
        <v>6601</v>
      </c>
      <c r="F1701" s="6">
        <v>7</v>
      </c>
      <c r="G1701" s="6">
        <v>147</v>
      </c>
      <c r="H1701" s="8">
        <f t="shared" si="169"/>
        <v>0.98639455782312924</v>
      </c>
      <c r="I1701" s="6">
        <f t="shared" si="170"/>
        <v>2</v>
      </c>
      <c r="J1701" s="8">
        <f t="shared" si="167"/>
        <v>0</v>
      </c>
      <c r="K1701" s="6">
        <f t="shared" si="168"/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s="6">
        <v>0</v>
      </c>
      <c r="AF1701" s="6">
        <v>0</v>
      </c>
      <c r="AG1701" s="6">
        <v>0</v>
      </c>
      <c r="AH1701" s="6">
        <v>0</v>
      </c>
      <c r="AI1701" s="6">
        <v>2</v>
      </c>
      <c r="AJ1701" s="6">
        <v>0</v>
      </c>
      <c r="AK1701" s="6">
        <v>0</v>
      </c>
      <c r="AL1701" s="6">
        <v>0</v>
      </c>
      <c r="AM1701" s="6">
        <v>0</v>
      </c>
      <c r="AN1701" s="6">
        <v>0</v>
      </c>
      <c r="AO1701" s="6">
        <v>0</v>
      </c>
      <c r="AP1701" s="6">
        <v>0</v>
      </c>
      <c r="AQ1701" s="6">
        <v>0</v>
      </c>
      <c r="AR1701" s="6">
        <v>0</v>
      </c>
      <c r="AS1701" s="6">
        <v>0</v>
      </c>
      <c r="AT1701" s="6">
        <v>0</v>
      </c>
      <c r="AU1701" s="6">
        <v>0</v>
      </c>
      <c r="AV1701" s="6">
        <v>0</v>
      </c>
      <c r="AW1701" s="6">
        <v>0</v>
      </c>
      <c r="AX1701" s="6">
        <v>0</v>
      </c>
      <c r="AY1701" s="6">
        <v>0</v>
      </c>
      <c r="AZ1701" s="6">
        <v>0</v>
      </c>
      <c r="BA1701" s="6">
        <v>0</v>
      </c>
    </row>
    <row r="1702" spans="1:53" hidden="1" x14ac:dyDescent="0.25">
      <c r="A1702" s="6" t="s">
        <v>3167</v>
      </c>
      <c r="B1702" s="36">
        <v>46273</v>
      </c>
      <c r="C1702" s="6" t="s">
        <v>2980</v>
      </c>
      <c r="D1702" s="6" t="s">
        <v>2985</v>
      </c>
      <c r="E1702" s="13">
        <v>6688</v>
      </c>
      <c r="F1702" s="6">
        <v>6</v>
      </c>
      <c r="G1702" s="6">
        <v>126</v>
      </c>
      <c r="H1702" s="8">
        <f t="shared" si="169"/>
        <v>1</v>
      </c>
      <c r="I1702" s="6">
        <f t="shared" si="170"/>
        <v>0</v>
      </c>
      <c r="J1702" s="8">
        <f t="shared" si="167"/>
        <v>0</v>
      </c>
      <c r="K1702" s="6">
        <f t="shared" si="168"/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6">
        <v>0</v>
      </c>
      <c r="AC1702" s="6">
        <v>0</v>
      </c>
      <c r="AD1702" s="6">
        <v>0</v>
      </c>
      <c r="AE1702" s="6">
        <v>0</v>
      </c>
      <c r="AF1702" s="6">
        <v>0</v>
      </c>
      <c r="AG1702" s="6">
        <v>0</v>
      </c>
      <c r="AH1702" s="6">
        <v>0</v>
      </c>
      <c r="AI1702" s="6">
        <v>0</v>
      </c>
      <c r="AJ1702" s="6">
        <v>0</v>
      </c>
      <c r="AK1702" s="6">
        <v>0</v>
      </c>
      <c r="AL1702" s="6">
        <v>0</v>
      </c>
      <c r="AM1702" s="6">
        <v>0</v>
      </c>
      <c r="AN1702" s="6">
        <v>0</v>
      </c>
      <c r="AO1702" s="6">
        <v>0</v>
      </c>
      <c r="AP1702" s="6">
        <v>0</v>
      </c>
      <c r="AQ1702" s="6">
        <v>0</v>
      </c>
      <c r="AR1702" s="6">
        <v>0</v>
      </c>
      <c r="AS1702" s="6">
        <v>0</v>
      </c>
      <c r="AT1702" s="6">
        <v>0</v>
      </c>
      <c r="AU1702" s="6">
        <v>0</v>
      </c>
      <c r="AV1702" s="6">
        <v>0</v>
      </c>
      <c r="AW1702" s="6">
        <v>0</v>
      </c>
      <c r="AX1702" s="6">
        <v>0</v>
      </c>
      <c r="AY1702" s="6">
        <v>0</v>
      </c>
      <c r="AZ1702" s="6">
        <v>0</v>
      </c>
      <c r="BA1702" s="6">
        <v>0</v>
      </c>
    </row>
    <row r="1703" spans="1:53" hidden="1" x14ac:dyDescent="0.25">
      <c r="A1703" s="6" t="s">
        <v>3167</v>
      </c>
      <c r="B1703" s="36">
        <v>46273</v>
      </c>
      <c r="C1703" s="6" t="s">
        <v>2980</v>
      </c>
      <c r="D1703" s="6" t="s">
        <v>2990</v>
      </c>
      <c r="E1703" s="13">
        <v>6601</v>
      </c>
      <c r="F1703" s="6">
        <v>1</v>
      </c>
      <c r="G1703" s="6">
        <v>21</v>
      </c>
      <c r="H1703" s="8">
        <f t="shared" si="169"/>
        <v>0.95238095238095233</v>
      </c>
      <c r="I1703" s="6">
        <f t="shared" si="170"/>
        <v>1</v>
      </c>
      <c r="J1703" s="8">
        <f t="shared" si="167"/>
        <v>0</v>
      </c>
      <c r="K1703" s="6">
        <f t="shared" si="168"/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  <c r="AI1703" s="6">
        <v>1</v>
      </c>
      <c r="AJ1703" s="6">
        <v>0</v>
      </c>
      <c r="AK1703" s="6">
        <v>0</v>
      </c>
      <c r="AL1703" s="6">
        <v>0</v>
      </c>
      <c r="AM1703" s="6">
        <v>0</v>
      </c>
      <c r="AN1703" s="6">
        <v>0</v>
      </c>
      <c r="AO1703" s="6">
        <v>0</v>
      </c>
      <c r="AP1703" s="6">
        <v>0</v>
      </c>
      <c r="AQ1703" s="6">
        <v>0</v>
      </c>
      <c r="AR1703" s="6">
        <v>0</v>
      </c>
      <c r="AS1703" s="6">
        <v>0</v>
      </c>
      <c r="AT1703" s="6">
        <v>0</v>
      </c>
      <c r="AU1703" s="6">
        <v>0</v>
      </c>
      <c r="AV1703" s="6">
        <v>0</v>
      </c>
      <c r="AW1703" s="6">
        <v>0</v>
      </c>
      <c r="AX1703" s="6">
        <v>0</v>
      </c>
      <c r="AY1703" s="6">
        <v>0</v>
      </c>
      <c r="AZ1703" s="6">
        <v>0</v>
      </c>
      <c r="BA1703" s="6">
        <v>0</v>
      </c>
    </row>
    <row r="1704" spans="1:53" hidden="1" x14ac:dyDescent="0.25">
      <c r="A1704" s="6" t="s">
        <v>3167</v>
      </c>
      <c r="B1704" s="36">
        <v>46273</v>
      </c>
      <c r="C1704" s="6" t="s">
        <v>2980</v>
      </c>
      <c r="D1704" s="6" t="s">
        <v>2990</v>
      </c>
      <c r="E1704" s="13">
        <v>6688</v>
      </c>
      <c r="F1704" s="6">
        <v>1</v>
      </c>
      <c r="G1704" s="6">
        <v>21</v>
      </c>
      <c r="H1704" s="8">
        <f t="shared" si="169"/>
        <v>1</v>
      </c>
      <c r="I1704" s="6">
        <f t="shared" si="170"/>
        <v>0</v>
      </c>
      <c r="J1704" s="8">
        <f t="shared" si="167"/>
        <v>0</v>
      </c>
      <c r="K1704" s="6">
        <f t="shared" si="168"/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0</v>
      </c>
      <c r="AE1704" s="6">
        <v>0</v>
      </c>
      <c r="AF1704" s="6">
        <v>0</v>
      </c>
      <c r="AG1704" s="6">
        <v>0</v>
      </c>
      <c r="AH1704" s="6">
        <v>0</v>
      </c>
      <c r="AI1704" s="6">
        <v>0</v>
      </c>
      <c r="AJ1704" s="6">
        <v>0</v>
      </c>
      <c r="AK1704" s="6">
        <v>0</v>
      </c>
      <c r="AL1704" s="6">
        <v>0</v>
      </c>
      <c r="AM1704" s="6">
        <v>0</v>
      </c>
      <c r="AN1704" s="6">
        <v>0</v>
      </c>
      <c r="AO1704" s="6">
        <v>0</v>
      </c>
      <c r="AP1704" s="6">
        <v>0</v>
      </c>
      <c r="AQ1704" s="6">
        <v>0</v>
      </c>
      <c r="AR1704" s="6">
        <v>0</v>
      </c>
      <c r="AS1704" s="6">
        <v>0</v>
      </c>
      <c r="AT1704" s="6">
        <v>0</v>
      </c>
      <c r="AU1704" s="6">
        <v>0</v>
      </c>
      <c r="AV1704" s="6">
        <v>0</v>
      </c>
      <c r="AW1704" s="6">
        <v>0</v>
      </c>
      <c r="AX1704" s="6">
        <v>0</v>
      </c>
      <c r="AY1704" s="6">
        <v>0</v>
      </c>
      <c r="AZ1704" s="6">
        <v>0</v>
      </c>
      <c r="BA1704" s="6">
        <v>0</v>
      </c>
    </row>
    <row r="1705" spans="1:53" hidden="1" x14ac:dyDescent="0.25">
      <c r="A1705" s="6" t="s">
        <v>3116</v>
      </c>
      <c r="B1705" s="36">
        <v>46274</v>
      </c>
      <c r="C1705" s="6" t="s">
        <v>2980</v>
      </c>
      <c r="D1705" s="6" t="s">
        <v>3264</v>
      </c>
      <c r="E1705" s="6">
        <v>6581</v>
      </c>
      <c r="F1705" s="6">
        <v>6</v>
      </c>
      <c r="G1705" s="6">
        <v>126</v>
      </c>
      <c r="H1705" s="8">
        <f t="shared" si="169"/>
        <v>1</v>
      </c>
      <c r="I1705" s="6">
        <f t="shared" si="170"/>
        <v>0</v>
      </c>
      <c r="J1705" s="8">
        <f t="shared" si="167"/>
        <v>0</v>
      </c>
      <c r="K1705" s="6">
        <f t="shared" si="168"/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  <c r="AC1705" s="6">
        <v>0</v>
      </c>
      <c r="AD1705" s="6">
        <v>0</v>
      </c>
      <c r="AE1705" s="6">
        <v>0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6">
        <v>0</v>
      </c>
      <c r="AL1705" s="6">
        <v>0</v>
      </c>
      <c r="AM1705" s="6">
        <v>0</v>
      </c>
      <c r="AN1705" s="6">
        <v>0</v>
      </c>
      <c r="AO1705" s="6">
        <v>0</v>
      </c>
      <c r="AP1705" s="6">
        <v>0</v>
      </c>
      <c r="AQ1705" s="6">
        <v>0</v>
      </c>
      <c r="AR1705" s="6">
        <v>0</v>
      </c>
      <c r="AS1705" s="6">
        <v>0</v>
      </c>
      <c r="AT1705" s="6">
        <v>0</v>
      </c>
      <c r="AU1705" s="6">
        <v>0</v>
      </c>
      <c r="AV1705" s="6">
        <v>0</v>
      </c>
      <c r="AW1705" s="6">
        <v>0</v>
      </c>
      <c r="AX1705" s="6">
        <v>0</v>
      </c>
      <c r="AY1705" s="6">
        <v>0</v>
      </c>
      <c r="AZ1705" s="6">
        <v>0</v>
      </c>
      <c r="BA1705" s="6">
        <v>0</v>
      </c>
    </row>
    <row r="1706" spans="1:53" hidden="1" x14ac:dyDescent="0.25">
      <c r="A1706" s="6" t="s">
        <v>3116</v>
      </c>
      <c r="B1706" s="36">
        <v>46274</v>
      </c>
      <c r="C1706" s="6" t="s">
        <v>2980</v>
      </c>
      <c r="D1706" s="6" t="s">
        <v>3263</v>
      </c>
      <c r="E1706" s="6">
        <v>6581</v>
      </c>
      <c r="F1706" s="6">
        <v>3</v>
      </c>
      <c r="G1706" s="6">
        <v>63</v>
      </c>
      <c r="H1706" s="8">
        <f t="shared" si="169"/>
        <v>1</v>
      </c>
      <c r="I1706" s="6">
        <f t="shared" si="170"/>
        <v>0</v>
      </c>
      <c r="J1706" s="8">
        <f t="shared" si="167"/>
        <v>0</v>
      </c>
      <c r="K1706" s="6">
        <f t="shared" si="168"/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6">
        <v>0</v>
      </c>
      <c r="AC1706" s="6">
        <v>0</v>
      </c>
      <c r="AD1706" s="6">
        <v>0</v>
      </c>
      <c r="AE1706" s="6">
        <v>0</v>
      </c>
      <c r="AF1706" s="6">
        <v>0</v>
      </c>
      <c r="AG1706" s="6">
        <v>0</v>
      </c>
      <c r="AH1706" s="6">
        <v>0</v>
      </c>
      <c r="AI1706" s="6">
        <v>0</v>
      </c>
      <c r="AJ1706" s="6">
        <v>0</v>
      </c>
      <c r="AK1706" s="6">
        <v>0</v>
      </c>
      <c r="AL1706" s="6">
        <v>0</v>
      </c>
      <c r="AM1706" s="6">
        <v>0</v>
      </c>
      <c r="AN1706" s="6">
        <v>0</v>
      </c>
      <c r="AO1706" s="6">
        <v>0</v>
      </c>
      <c r="AP1706" s="6">
        <v>0</v>
      </c>
      <c r="AQ1706" s="6">
        <v>0</v>
      </c>
      <c r="AR1706" s="6">
        <v>0</v>
      </c>
      <c r="AS1706" s="6">
        <v>0</v>
      </c>
      <c r="AT1706" s="6">
        <v>0</v>
      </c>
      <c r="AU1706" s="6">
        <v>0</v>
      </c>
      <c r="AV1706" s="6">
        <v>0</v>
      </c>
      <c r="AW1706" s="6">
        <v>0</v>
      </c>
      <c r="AX1706" s="6">
        <v>0</v>
      </c>
      <c r="AY1706" s="6">
        <v>0</v>
      </c>
      <c r="AZ1706" s="6">
        <v>0</v>
      </c>
      <c r="BA1706" s="6">
        <v>0</v>
      </c>
    </row>
    <row r="1707" spans="1:53" hidden="1" x14ac:dyDescent="0.25">
      <c r="A1707" s="6" t="s">
        <v>3271</v>
      </c>
      <c r="B1707" s="36">
        <v>46274</v>
      </c>
      <c r="C1707" s="6" t="s">
        <v>2980</v>
      </c>
      <c r="D1707" s="6" t="s">
        <v>3078</v>
      </c>
      <c r="E1707" s="6">
        <v>6688</v>
      </c>
      <c r="F1707" s="6">
        <v>1</v>
      </c>
      <c r="G1707" s="6">
        <v>21</v>
      </c>
      <c r="H1707" s="8">
        <f t="shared" si="169"/>
        <v>1</v>
      </c>
      <c r="I1707" s="6">
        <f t="shared" si="170"/>
        <v>0</v>
      </c>
      <c r="J1707" s="8">
        <f t="shared" si="167"/>
        <v>0</v>
      </c>
      <c r="K1707" s="6">
        <f t="shared" si="168"/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s="6">
        <v>0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  <c r="AK1707" s="6">
        <v>0</v>
      </c>
      <c r="AL1707" s="6">
        <v>0</v>
      </c>
      <c r="AM1707" s="6">
        <v>0</v>
      </c>
      <c r="AN1707" s="6">
        <v>0</v>
      </c>
      <c r="AO1707" s="6">
        <v>0</v>
      </c>
      <c r="AP1707" s="6">
        <v>0</v>
      </c>
      <c r="AQ1707" s="6">
        <v>0</v>
      </c>
      <c r="AR1707" s="6">
        <v>0</v>
      </c>
      <c r="AS1707" s="6">
        <v>0</v>
      </c>
      <c r="AT1707" s="6">
        <v>0</v>
      </c>
      <c r="AU1707" s="6">
        <v>0</v>
      </c>
      <c r="AV1707" s="6">
        <v>0</v>
      </c>
      <c r="AW1707" s="6">
        <v>0</v>
      </c>
      <c r="AX1707" s="6">
        <v>0</v>
      </c>
      <c r="AY1707" s="6">
        <v>0</v>
      </c>
      <c r="AZ1707" s="6">
        <v>0</v>
      </c>
      <c r="BA1707" s="6">
        <v>0</v>
      </c>
    </row>
    <row r="1708" spans="1:53" hidden="1" x14ac:dyDescent="0.25">
      <c r="A1708" s="6" t="s">
        <v>3272</v>
      </c>
      <c r="B1708" s="36">
        <v>46274</v>
      </c>
      <c r="C1708" s="6" t="s">
        <v>2980</v>
      </c>
      <c r="D1708" s="6" t="s">
        <v>3270</v>
      </c>
      <c r="E1708" s="6">
        <v>6688</v>
      </c>
      <c r="F1708" s="6">
        <v>1</v>
      </c>
      <c r="G1708" s="6">
        <v>21</v>
      </c>
      <c r="H1708" s="8">
        <f t="shared" si="169"/>
        <v>1</v>
      </c>
      <c r="I1708" s="6">
        <f t="shared" si="170"/>
        <v>0</v>
      </c>
      <c r="J1708" s="8">
        <f t="shared" si="167"/>
        <v>0</v>
      </c>
      <c r="K1708" s="6">
        <f t="shared" si="168"/>
        <v>0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</v>
      </c>
      <c r="AE1708" s="6">
        <v>0</v>
      </c>
      <c r="AF1708" s="6">
        <v>0</v>
      </c>
      <c r="AG1708" s="6">
        <v>0</v>
      </c>
      <c r="AH1708" s="6">
        <v>0</v>
      </c>
      <c r="AI1708" s="6">
        <v>0</v>
      </c>
      <c r="AJ1708" s="6">
        <v>0</v>
      </c>
      <c r="AK1708" s="6">
        <v>0</v>
      </c>
      <c r="AL1708" s="6">
        <v>0</v>
      </c>
      <c r="AM1708" s="6">
        <v>0</v>
      </c>
      <c r="AN1708" s="6">
        <v>0</v>
      </c>
      <c r="AO1708" s="6">
        <v>0</v>
      </c>
      <c r="AP1708" s="6">
        <v>0</v>
      </c>
      <c r="AQ1708" s="6">
        <v>0</v>
      </c>
      <c r="AR1708" s="6">
        <v>0</v>
      </c>
      <c r="AS1708" s="6">
        <v>0</v>
      </c>
      <c r="AT1708" s="6">
        <v>0</v>
      </c>
      <c r="AU1708" s="6">
        <v>0</v>
      </c>
      <c r="AV1708" s="6">
        <v>0</v>
      </c>
      <c r="AW1708" s="6">
        <v>0</v>
      </c>
      <c r="AX1708" s="6">
        <v>0</v>
      </c>
      <c r="AY1708" s="6">
        <v>0</v>
      </c>
      <c r="AZ1708" s="6">
        <v>0</v>
      </c>
      <c r="BA1708" s="6">
        <v>0</v>
      </c>
    </row>
    <row r="1709" spans="1:53" hidden="1" x14ac:dyDescent="0.25">
      <c r="A1709" s="6" t="s">
        <v>3284</v>
      </c>
      <c r="B1709" s="36">
        <v>46275</v>
      </c>
      <c r="C1709" s="6" t="s">
        <v>2980</v>
      </c>
      <c r="D1709" s="6" t="s">
        <v>3322</v>
      </c>
      <c r="E1709" s="6">
        <v>6446</v>
      </c>
      <c r="F1709" s="6">
        <v>4</v>
      </c>
      <c r="G1709" s="6">
        <v>84</v>
      </c>
      <c r="H1709" s="8">
        <f t="shared" si="169"/>
        <v>0.95238095238095233</v>
      </c>
      <c r="I1709" s="6">
        <f t="shared" si="170"/>
        <v>4</v>
      </c>
      <c r="J1709" s="8">
        <f t="shared" si="167"/>
        <v>0</v>
      </c>
      <c r="K1709" s="6">
        <f t="shared" si="168"/>
        <v>0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0</v>
      </c>
      <c r="AF1709" s="6">
        <v>0</v>
      </c>
      <c r="AG1709" s="6">
        <v>0</v>
      </c>
      <c r="AH1709" s="6">
        <v>2</v>
      </c>
      <c r="AI1709" s="6">
        <v>0</v>
      </c>
      <c r="AJ1709" s="6">
        <v>0</v>
      </c>
      <c r="AK1709" s="6">
        <v>0</v>
      </c>
      <c r="AL1709" s="6">
        <v>0</v>
      </c>
      <c r="AM1709" s="6">
        <v>0</v>
      </c>
      <c r="AN1709" s="6">
        <v>0</v>
      </c>
      <c r="AO1709" s="6">
        <v>0</v>
      </c>
      <c r="AP1709" s="6">
        <v>0</v>
      </c>
      <c r="AQ1709" s="6">
        <v>0</v>
      </c>
      <c r="AR1709" s="6">
        <v>0</v>
      </c>
      <c r="AS1709" s="6">
        <v>0</v>
      </c>
      <c r="AT1709" s="6">
        <v>0</v>
      </c>
      <c r="AU1709" s="6">
        <v>0</v>
      </c>
      <c r="AV1709" s="6">
        <v>0</v>
      </c>
      <c r="AW1709" s="6">
        <v>2</v>
      </c>
      <c r="AX1709" s="6">
        <v>0</v>
      </c>
      <c r="AY1709" s="6">
        <v>0</v>
      </c>
      <c r="AZ1709" s="6">
        <v>0</v>
      </c>
      <c r="BA1709" s="6">
        <v>0</v>
      </c>
    </row>
    <row r="1710" spans="1:53" hidden="1" x14ac:dyDescent="0.25">
      <c r="A1710" s="6" t="s">
        <v>3285</v>
      </c>
      <c r="B1710" s="36">
        <v>46275</v>
      </c>
      <c r="C1710" s="6" t="s">
        <v>3319</v>
      </c>
      <c r="D1710" s="6" t="s">
        <v>3318</v>
      </c>
      <c r="E1710" s="6">
        <v>6446</v>
      </c>
      <c r="F1710" s="6">
        <v>12</v>
      </c>
      <c r="G1710" s="6">
        <v>252</v>
      </c>
      <c r="H1710" s="8">
        <f t="shared" si="169"/>
        <v>0.96825396825396826</v>
      </c>
      <c r="I1710" s="6">
        <f t="shared" si="170"/>
        <v>8</v>
      </c>
      <c r="J1710" s="8">
        <f t="shared" si="167"/>
        <v>1.1904761904761904E-2</v>
      </c>
      <c r="K1710" s="6">
        <f t="shared" si="168"/>
        <v>3</v>
      </c>
      <c r="L1710" s="6">
        <v>3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1</v>
      </c>
      <c r="Y1710" s="6">
        <v>0</v>
      </c>
      <c r="Z1710" s="6">
        <v>4</v>
      </c>
      <c r="AA1710" s="6">
        <v>0</v>
      </c>
      <c r="AB1710" s="6">
        <v>0</v>
      </c>
      <c r="AC1710" s="6">
        <v>0</v>
      </c>
      <c r="AD1710" s="6">
        <v>0</v>
      </c>
      <c r="AE1710" s="6">
        <v>0</v>
      </c>
      <c r="AF1710" s="6">
        <v>0</v>
      </c>
      <c r="AG1710" s="6">
        <v>0</v>
      </c>
      <c r="AH1710" s="6">
        <v>0</v>
      </c>
      <c r="AI1710" s="6">
        <v>0</v>
      </c>
      <c r="AJ1710" s="6">
        <v>0</v>
      </c>
      <c r="AK1710" s="6">
        <v>0</v>
      </c>
      <c r="AL1710" s="6">
        <v>0</v>
      </c>
      <c r="AM1710" s="6">
        <v>0</v>
      </c>
      <c r="AN1710" s="6">
        <v>0</v>
      </c>
      <c r="AO1710" s="6">
        <v>0</v>
      </c>
      <c r="AP1710" s="6">
        <v>0</v>
      </c>
      <c r="AQ1710" s="6">
        <v>0</v>
      </c>
      <c r="AR1710" s="6">
        <v>0</v>
      </c>
      <c r="AS1710" s="6">
        <v>0</v>
      </c>
      <c r="AT1710" s="6">
        <v>0</v>
      </c>
      <c r="AU1710" s="6">
        <v>0</v>
      </c>
      <c r="AV1710" s="6">
        <v>0</v>
      </c>
      <c r="AW1710" s="6">
        <v>0</v>
      </c>
      <c r="AX1710" s="6">
        <v>0</v>
      </c>
      <c r="AY1710" s="6">
        <v>0</v>
      </c>
      <c r="AZ1710" s="6">
        <v>0</v>
      </c>
      <c r="BA1710" s="6">
        <v>0</v>
      </c>
    </row>
    <row r="1711" spans="1:53" hidden="1" x14ac:dyDescent="0.25">
      <c r="A1711" s="6" t="s">
        <v>3284</v>
      </c>
      <c r="B1711" s="36">
        <v>46275</v>
      </c>
      <c r="C1711" s="6" t="s">
        <v>2980</v>
      </c>
      <c r="D1711" s="6" t="s">
        <v>3282</v>
      </c>
      <c r="E1711" s="6">
        <v>6446</v>
      </c>
      <c r="F1711" s="6">
        <v>12</v>
      </c>
      <c r="G1711" s="6">
        <v>252</v>
      </c>
      <c r="H1711" s="8">
        <f t="shared" si="169"/>
        <v>1</v>
      </c>
      <c r="I1711" s="6">
        <f t="shared" si="170"/>
        <v>0</v>
      </c>
      <c r="J1711" s="8">
        <f t="shared" si="167"/>
        <v>0</v>
      </c>
      <c r="K1711" s="6">
        <f t="shared" si="168"/>
        <v>0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  <c r="AC1711" s="6">
        <v>0</v>
      </c>
      <c r="AD1711" s="6">
        <v>0</v>
      </c>
      <c r="AE1711" s="6">
        <v>0</v>
      </c>
      <c r="AF1711" s="6">
        <v>0</v>
      </c>
      <c r="AG1711" s="6">
        <v>0</v>
      </c>
      <c r="AH1711" s="6">
        <v>0</v>
      </c>
      <c r="AI1711" s="6">
        <v>0</v>
      </c>
      <c r="AJ1711" s="6">
        <v>0</v>
      </c>
      <c r="AK1711" s="6">
        <v>0</v>
      </c>
      <c r="AL1711" s="6">
        <v>0</v>
      </c>
      <c r="AM1711" s="6">
        <v>0</v>
      </c>
      <c r="AN1711" s="6">
        <v>0</v>
      </c>
      <c r="AO1711" s="6">
        <v>0</v>
      </c>
      <c r="AP1711" s="6">
        <v>0</v>
      </c>
      <c r="AQ1711" s="6">
        <v>0</v>
      </c>
      <c r="AR1711" s="6">
        <v>0</v>
      </c>
      <c r="AS1711" s="6">
        <v>0</v>
      </c>
      <c r="AT1711" s="6">
        <v>0</v>
      </c>
      <c r="AU1711" s="6">
        <v>0</v>
      </c>
      <c r="AV1711" s="6">
        <v>0</v>
      </c>
      <c r="AW1711" s="6">
        <v>0</v>
      </c>
      <c r="AX1711" s="6">
        <v>0</v>
      </c>
      <c r="AY1711" s="6">
        <v>0</v>
      </c>
      <c r="AZ1711" s="6">
        <v>0</v>
      </c>
      <c r="BA1711" s="6">
        <v>0</v>
      </c>
    </row>
    <row r="1712" spans="1:53" hidden="1" x14ac:dyDescent="0.25">
      <c r="A1712" s="6" t="s">
        <v>3285</v>
      </c>
      <c r="B1712" s="36">
        <v>46275</v>
      </c>
      <c r="C1712" s="6" t="s">
        <v>2980</v>
      </c>
      <c r="D1712" s="6" t="s">
        <v>3283</v>
      </c>
      <c r="E1712" s="6">
        <v>6446</v>
      </c>
      <c r="F1712" s="6">
        <v>13</v>
      </c>
      <c r="G1712" s="6">
        <v>273</v>
      </c>
      <c r="H1712" s="8">
        <f t="shared" si="169"/>
        <v>0.9926739926739927</v>
      </c>
      <c r="I1712" s="6">
        <f t="shared" si="170"/>
        <v>2</v>
      </c>
      <c r="J1712" s="8">
        <f t="shared" si="167"/>
        <v>0</v>
      </c>
      <c r="K1712" s="6">
        <f t="shared" si="168"/>
        <v>0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6">
        <v>1</v>
      </c>
      <c r="AC1712" s="6">
        <v>0</v>
      </c>
      <c r="AD1712" s="6">
        <v>0</v>
      </c>
      <c r="AE1712" s="6">
        <v>0</v>
      </c>
      <c r="AF1712" s="6">
        <v>0</v>
      </c>
      <c r="AG1712" s="6">
        <v>0</v>
      </c>
      <c r="AH1712" s="6">
        <v>0</v>
      </c>
      <c r="AI1712" s="6">
        <v>0</v>
      </c>
      <c r="AJ1712" s="6">
        <v>0</v>
      </c>
      <c r="AK1712" s="6">
        <v>0</v>
      </c>
      <c r="AL1712" s="6">
        <v>0</v>
      </c>
      <c r="AM1712" s="6">
        <v>0</v>
      </c>
      <c r="AN1712" s="6">
        <v>0</v>
      </c>
      <c r="AO1712" s="6">
        <v>0</v>
      </c>
      <c r="AP1712" s="6">
        <v>0</v>
      </c>
      <c r="AQ1712" s="6">
        <v>1</v>
      </c>
      <c r="AR1712" s="6">
        <v>0</v>
      </c>
      <c r="AS1712" s="6">
        <v>0</v>
      </c>
      <c r="AT1712" s="6">
        <v>0</v>
      </c>
      <c r="AU1712" s="6">
        <v>0</v>
      </c>
      <c r="AV1712" s="6">
        <v>0</v>
      </c>
      <c r="AW1712" s="6">
        <v>0</v>
      </c>
      <c r="AX1712" s="6">
        <v>0</v>
      </c>
      <c r="AY1712" s="6">
        <v>0</v>
      </c>
      <c r="AZ1712" s="6">
        <v>0</v>
      </c>
      <c r="BA1712" s="6">
        <v>0</v>
      </c>
    </row>
    <row r="1713" spans="1:53" hidden="1" x14ac:dyDescent="0.25">
      <c r="A1713" s="6" t="s">
        <v>3285</v>
      </c>
      <c r="B1713" s="36">
        <v>46275</v>
      </c>
      <c r="C1713" s="6" t="s">
        <v>2980</v>
      </c>
      <c r="D1713" s="6" t="s">
        <v>3286</v>
      </c>
      <c r="E1713" s="6">
        <v>6581</v>
      </c>
      <c r="F1713" s="6">
        <v>1</v>
      </c>
      <c r="G1713" s="6">
        <v>21</v>
      </c>
      <c r="H1713" s="8">
        <f t="shared" si="169"/>
        <v>1</v>
      </c>
      <c r="I1713" s="6">
        <f t="shared" si="170"/>
        <v>0</v>
      </c>
      <c r="J1713" s="8">
        <f t="shared" si="167"/>
        <v>0</v>
      </c>
      <c r="K1713" s="6">
        <f t="shared" si="168"/>
        <v>0</v>
      </c>
      <c r="L1713" s="6">
        <v>0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s="6">
        <v>0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  <c r="AK1713" s="6">
        <v>0</v>
      </c>
      <c r="AL1713" s="6">
        <v>0</v>
      </c>
      <c r="AM1713" s="6">
        <v>0</v>
      </c>
      <c r="AN1713" s="6">
        <v>0</v>
      </c>
      <c r="AO1713" s="6">
        <v>0</v>
      </c>
      <c r="AP1713" s="6">
        <v>0</v>
      </c>
      <c r="AQ1713" s="6">
        <v>0</v>
      </c>
      <c r="AR1713" s="6">
        <v>0</v>
      </c>
      <c r="AS1713" s="6">
        <v>0</v>
      </c>
      <c r="AT1713" s="6">
        <v>0</v>
      </c>
      <c r="AU1713" s="6">
        <v>0</v>
      </c>
      <c r="AV1713" s="6">
        <v>0</v>
      </c>
      <c r="AW1713" s="6">
        <v>0</v>
      </c>
      <c r="AX1713" s="6">
        <v>0</v>
      </c>
      <c r="AY1713" s="6">
        <v>0</v>
      </c>
      <c r="AZ1713" s="6">
        <v>0</v>
      </c>
      <c r="BA1713" s="6">
        <v>0</v>
      </c>
    </row>
    <row r="1714" spans="1:53" hidden="1" x14ac:dyDescent="0.25">
      <c r="A1714" s="6" t="s">
        <v>3285</v>
      </c>
      <c r="B1714" s="36">
        <v>46275</v>
      </c>
      <c r="C1714" s="6" t="s">
        <v>2980</v>
      </c>
      <c r="D1714" s="6" t="s">
        <v>3030</v>
      </c>
      <c r="E1714" s="6">
        <v>6581</v>
      </c>
      <c r="F1714" s="6">
        <v>5</v>
      </c>
      <c r="G1714" s="6">
        <v>105</v>
      </c>
      <c r="H1714" s="8">
        <f t="shared" si="169"/>
        <v>0.98095238095238091</v>
      </c>
      <c r="I1714" s="6">
        <f t="shared" si="170"/>
        <v>2</v>
      </c>
      <c r="J1714" s="8">
        <f t="shared" si="167"/>
        <v>1.9047619047619049E-2</v>
      </c>
      <c r="K1714" s="6">
        <f t="shared" si="168"/>
        <v>2</v>
      </c>
      <c r="L1714" s="6">
        <v>2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0</v>
      </c>
      <c r="AE1714" s="6">
        <v>0</v>
      </c>
      <c r="AF1714" s="6">
        <v>0</v>
      </c>
      <c r="AG1714" s="6">
        <v>0</v>
      </c>
      <c r="AH1714" s="6">
        <v>0</v>
      </c>
      <c r="AI1714" s="6">
        <v>0</v>
      </c>
      <c r="AJ1714" s="6">
        <v>0</v>
      </c>
      <c r="AK1714" s="6">
        <v>0</v>
      </c>
      <c r="AL1714" s="6">
        <v>0</v>
      </c>
      <c r="AM1714" s="6">
        <v>0</v>
      </c>
      <c r="AN1714" s="6">
        <v>0</v>
      </c>
      <c r="AO1714" s="6">
        <v>0</v>
      </c>
      <c r="AP1714" s="6">
        <v>0</v>
      </c>
      <c r="AQ1714" s="6">
        <v>0</v>
      </c>
      <c r="AR1714" s="6">
        <v>0</v>
      </c>
      <c r="AS1714" s="6">
        <v>0</v>
      </c>
      <c r="AT1714" s="6">
        <v>0</v>
      </c>
      <c r="AU1714" s="6">
        <v>0</v>
      </c>
      <c r="AV1714" s="6">
        <v>0</v>
      </c>
      <c r="AW1714" s="6">
        <v>0</v>
      </c>
      <c r="AX1714" s="6">
        <v>0</v>
      </c>
      <c r="AY1714" s="6">
        <v>0</v>
      </c>
      <c r="AZ1714" s="6">
        <v>0</v>
      </c>
      <c r="BA1714" s="6">
        <v>0</v>
      </c>
    </row>
    <row r="1715" spans="1:53" hidden="1" x14ac:dyDescent="0.25">
      <c r="A1715" s="6" t="s">
        <v>3285</v>
      </c>
      <c r="B1715" s="36">
        <v>46275</v>
      </c>
      <c r="C1715" s="6" t="s">
        <v>3135</v>
      </c>
      <c r="D1715" s="6" t="s">
        <v>3136</v>
      </c>
      <c r="E1715" s="6">
        <v>6581</v>
      </c>
      <c r="F1715" s="6">
        <v>11</v>
      </c>
      <c r="G1715" s="6">
        <v>286</v>
      </c>
      <c r="H1715" s="8">
        <f t="shared" si="169"/>
        <v>1</v>
      </c>
      <c r="I1715" s="6">
        <f t="shared" si="170"/>
        <v>0</v>
      </c>
      <c r="J1715" s="8">
        <f t="shared" si="167"/>
        <v>0</v>
      </c>
      <c r="K1715" s="6">
        <f t="shared" si="168"/>
        <v>0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  <c r="AC1715" s="6">
        <v>0</v>
      </c>
      <c r="AD1715" s="6">
        <v>0</v>
      </c>
      <c r="AE1715" s="6">
        <v>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6">
        <v>0</v>
      </c>
      <c r="AL1715" s="6">
        <v>0</v>
      </c>
      <c r="AM1715" s="6">
        <v>0</v>
      </c>
      <c r="AN1715" s="6">
        <v>0</v>
      </c>
      <c r="AO1715" s="6">
        <v>0</v>
      </c>
      <c r="AP1715" s="6">
        <v>0</v>
      </c>
      <c r="AQ1715" s="6">
        <v>0</v>
      </c>
      <c r="AR1715" s="6">
        <v>0</v>
      </c>
      <c r="AS1715" s="6">
        <v>0</v>
      </c>
      <c r="AT1715" s="6">
        <v>0</v>
      </c>
      <c r="AU1715" s="6">
        <v>0</v>
      </c>
      <c r="AV1715" s="6">
        <v>0</v>
      </c>
      <c r="AW1715" s="6">
        <v>0</v>
      </c>
      <c r="AX1715" s="6">
        <v>0</v>
      </c>
      <c r="AY1715" s="6">
        <v>0</v>
      </c>
      <c r="AZ1715" s="6">
        <v>0</v>
      </c>
      <c r="BA1715" s="6">
        <v>0</v>
      </c>
    </row>
    <row r="1716" spans="1:53" hidden="1" x14ac:dyDescent="0.25">
      <c r="A1716" s="6" t="s">
        <v>3285</v>
      </c>
      <c r="B1716" s="36">
        <v>46275</v>
      </c>
      <c r="C1716" s="6" t="s">
        <v>2980</v>
      </c>
      <c r="D1716" s="6" t="s">
        <v>3287</v>
      </c>
      <c r="E1716" s="6">
        <v>6581</v>
      </c>
      <c r="F1716" s="6">
        <v>1</v>
      </c>
      <c r="G1716" s="6">
        <v>21</v>
      </c>
      <c r="H1716" s="8">
        <f t="shared" si="169"/>
        <v>1</v>
      </c>
      <c r="I1716" s="6">
        <f t="shared" si="170"/>
        <v>0</v>
      </c>
      <c r="J1716" s="8">
        <f t="shared" si="167"/>
        <v>0</v>
      </c>
      <c r="K1716" s="6">
        <f t="shared" si="168"/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0</v>
      </c>
      <c r="AB1716" s="6">
        <v>0</v>
      </c>
      <c r="AC1716" s="6">
        <v>0</v>
      </c>
      <c r="AD1716" s="6">
        <v>0</v>
      </c>
      <c r="AE1716" s="6">
        <v>0</v>
      </c>
      <c r="AF1716" s="6">
        <v>0</v>
      </c>
      <c r="AG1716" s="6">
        <v>0</v>
      </c>
      <c r="AH1716" s="6">
        <v>0</v>
      </c>
      <c r="AI1716" s="6">
        <v>0</v>
      </c>
      <c r="AJ1716" s="6">
        <v>0</v>
      </c>
      <c r="AK1716" s="6">
        <v>0</v>
      </c>
      <c r="AL1716" s="6">
        <v>0</v>
      </c>
      <c r="AM1716" s="6">
        <v>0</v>
      </c>
      <c r="AN1716" s="6">
        <v>0</v>
      </c>
      <c r="AO1716" s="6">
        <v>0</v>
      </c>
      <c r="AP1716" s="6">
        <v>0</v>
      </c>
      <c r="AQ1716" s="6">
        <v>0</v>
      </c>
      <c r="AR1716" s="6">
        <v>0</v>
      </c>
      <c r="AS1716" s="6">
        <v>0</v>
      </c>
      <c r="AT1716" s="6">
        <v>0</v>
      </c>
      <c r="AU1716" s="6">
        <v>0</v>
      </c>
      <c r="AV1716" s="6">
        <v>0</v>
      </c>
      <c r="AW1716" s="6">
        <v>0</v>
      </c>
      <c r="AX1716" s="6">
        <v>0</v>
      </c>
      <c r="AY1716" s="6">
        <v>0</v>
      </c>
      <c r="AZ1716" s="6">
        <v>0</v>
      </c>
      <c r="BA1716" s="6">
        <v>0</v>
      </c>
    </row>
    <row r="1717" spans="1:53" hidden="1" x14ac:dyDescent="0.25">
      <c r="A1717" s="6" t="s">
        <v>3285</v>
      </c>
      <c r="B1717" s="36">
        <v>46275</v>
      </c>
      <c r="C1717" s="6" t="s">
        <v>3291</v>
      </c>
      <c r="D1717" s="6" t="s">
        <v>3288</v>
      </c>
      <c r="E1717" s="6">
        <v>6581</v>
      </c>
      <c r="F1717" s="6">
        <v>10</v>
      </c>
      <c r="G1717" s="6">
        <v>1200</v>
      </c>
      <c r="H1717" s="8">
        <f t="shared" si="169"/>
        <v>0.99750000000000005</v>
      </c>
      <c r="I1717" s="6">
        <f t="shared" si="170"/>
        <v>3</v>
      </c>
      <c r="J1717" s="8">
        <f t="shared" si="167"/>
        <v>2.5000000000000001E-3</v>
      </c>
      <c r="K1717" s="6">
        <f t="shared" si="168"/>
        <v>3</v>
      </c>
      <c r="L1717" s="6">
        <v>3</v>
      </c>
      <c r="M1717" s="6">
        <v>0</v>
      </c>
      <c r="N1717" s="6">
        <v>0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0</v>
      </c>
      <c r="Z1717" s="6">
        <v>0</v>
      </c>
      <c r="AA1717" s="6">
        <v>0</v>
      </c>
      <c r="AB1717" s="6">
        <v>0</v>
      </c>
      <c r="AC1717" s="6">
        <v>0</v>
      </c>
      <c r="AD1717" s="6">
        <v>0</v>
      </c>
      <c r="AE1717" s="6">
        <v>0</v>
      </c>
      <c r="AF1717" s="6">
        <v>0</v>
      </c>
      <c r="AG1717" s="6">
        <v>0</v>
      </c>
      <c r="AH1717" s="6">
        <v>0</v>
      </c>
      <c r="AI1717" s="6">
        <v>0</v>
      </c>
      <c r="AJ1717" s="6">
        <v>0</v>
      </c>
      <c r="AK1717" s="6">
        <v>0</v>
      </c>
      <c r="AL1717" s="6">
        <v>0</v>
      </c>
      <c r="AM1717" s="6">
        <v>0</v>
      </c>
      <c r="AN1717" s="6">
        <v>0</v>
      </c>
      <c r="AO1717" s="6">
        <v>0</v>
      </c>
      <c r="AP1717" s="6">
        <v>0</v>
      </c>
      <c r="AQ1717" s="6">
        <v>0</v>
      </c>
      <c r="AR1717" s="6">
        <v>0</v>
      </c>
      <c r="AS1717" s="6">
        <v>0</v>
      </c>
      <c r="AT1717" s="6">
        <v>0</v>
      </c>
      <c r="AU1717" s="6">
        <v>0</v>
      </c>
      <c r="AV1717" s="6">
        <v>0</v>
      </c>
      <c r="AW1717" s="6">
        <v>0</v>
      </c>
      <c r="AX1717" s="6">
        <v>0</v>
      </c>
      <c r="AY1717" s="6">
        <v>0</v>
      </c>
      <c r="AZ1717" s="6">
        <v>0</v>
      </c>
      <c r="BA1717" s="6">
        <v>0</v>
      </c>
    </row>
    <row r="1718" spans="1:53" hidden="1" x14ac:dyDescent="0.25">
      <c r="A1718" s="6" t="s">
        <v>3285</v>
      </c>
      <c r="B1718" s="36">
        <v>46275</v>
      </c>
      <c r="C1718" s="6" t="s">
        <v>3292</v>
      </c>
      <c r="D1718" s="6" t="s">
        <v>3289</v>
      </c>
      <c r="E1718" s="6">
        <v>6688</v>
      </c>
      <c r="F1718" s="6">
        <v>12</v>
      </c>
      <c r="G1718" s="6">
        <v>2040</v>
      </c>
      <c r="H1718" s="8">
        <f t="shared" si="169"/>
        <v>0.99705882352941178</v>
      </c>
      <c r="I1718" s="6">
        <f t="shared" si="170"/>
        <v>6</v>
      </c>
      <c r="J1718" s="8">
        <f t="shared" ref="J1718:J1781" si="171">K1718/G1718</f>
        <v>4.9019607843137254E-4</v>
      </c>
      <c r="K1718" s="6">
        <f t="shared" si="168"/>
        <v>1</v>
      </c>
      <c r="L1718" s="6">
        <v>1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0</v>
      </c>
      <c r="AC1718" s="6">
        <v>0</v>
      </c>
      <c r="AD1718" s="6">
        <v>0</v>
      </c>
      <c r="AE1718" s="6">
        <v>0</v>
      </c>
      <c r="AF1718" s="6">
        <v>0</v>
      </c>
      <c r="AG1718" s="6">
        <v>4</v>
      </c>
      <c r="AH1718" s="6">
        <v>0</v>
      </c>
      <c r="AI1718" s="6">
        <v>0</v>
      </c>
      <c r="AJ1718" s="6">
        <v>0</v>
      </c>
      <c r="AK1718" s="6">
        <v>0</v>
      </c>
      <c r="AL1718" s="6">
        <v>0</v>
      </c>
      <c r="AM1718" s="6">
        <v>0</v>
      </c>
      <c r="AN1718" s="6">
        <v>0</v>
      </c>
      <c r="AO1718" s="6">
        <v>0</v>
      </c>
      <c r="AP1718" s="6">
        <v>1</v>
      </c>
      <c r="AQ1718" s="6">
        <v>0</v>
      </c>
      <c r="AR1718" s="6">
        <v>0</v>
      </c>
      <c r="AS1718" s="6">
        <v>0</v>
      </c>
      <c r="AT1718" s="6">
        <v>0</v>
      </c>
      <c r="AU1718" s="6">
        <v>0</v>
      </c>
      <c r="AV1718" s="6">
        <v>0</v>
      </c>
      <c r="AW1718" s="6">
        <v>0</v>
      </c>
      <c r="AX1718" s="6">
        <v>0</v>
      </c>
      <c r="AY1718" s="6">
        <v>0</v>
      </c>
      <c r="AZ1718" s="6">
        <v>0</v>
      </c>
      <c r="BA1718" s="6">
        <v>0</v>
      </c>
    </row>
    <row r="1719" spans="1:53" hidden="1" x14ac:dyDescent="0.25">
      <c r="A1719" s="6" t="s">
        <v>3285</v>
      </c>
      <c r="B1719" s="36">
        <v>46275</v>
      </c>
      <c r="C1719" s="6" t="s">
        <v>2145</v>
      </c>
      <c r="D1719" s="6" t="s">
        <v>3290</v>
      </c>
      <c r="E1719" s="6">
        <v>6688</v>
      </c>
      <c r="F1719" s="6">
        <v>1</v>
      </c>
      <c r="G1719" s="6">
        <v>170</v>
      </c>
      <c r="H1719" s="8">
        <f t="shared" si="169"/>
        <v>1</v>
      </c>
      <c r="I1719" s="6">
        <f t="shared" si="170"/>
        <v>0</v>
      </c>
      <c r="J1719" s="8">
        <f t="shared" si="171"/>
        <v>0</v>
      </c>
      <c r="K1719" s="6">
        <f t="shared" si="168"/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</v>
      </c>
      <c r="AE1719" s="6">
        <v>0</v>
      </c>
      <c r="AF1719" s="6">
        <v>0</v>
      </c>
      <c r="AG1719" s="6">
        <v>0</v>
      </c>
      <c r="AH1719" s="6">
        <v>0</v>
      </c>
      <c r="AI1719" s="6">
        <v>0</v>
      </c>
      <c r="AJ1719" s="6">
        <v>0</v>
      </c>
      <c r="AK1719" s="6">
        <v>0</v>
      </c>
      <c r="AL1719" s="6">
        <v>0</v>
      </c>
      <c r="AM1719" s="6">
        <v>0</v>
      </c>
      <c r="AN1719" s="6">
        <v>0</v>
      </c>
      <c r="AO1719" s="6">
        <v>0</v>
      </c>
      <c r="AP1719" s="6">
        <v>0</v>
      </c>
      <c r="AQ1719" s="6">
        <v>0</v>
      </c>
      <c r="AR1719" s="6">
        <v>0</v>
      </c>
      <c r="AS1719" s="6">
        <v>0</v>
      </c>
      <c r="AT1719" s="6">
        <v>0</v>
      </c>
      <c r="AU1719" s="6">
        <v>0</v>
      </c>
      <c r="AV1719" s="6">
        <v>0</v>
      </c>
      <c r="AW1719" s="6">
        <v>0</v>
      </c>
      <c r="AX1719" s="6">
        <v>0</v>
      </c>
      <c r="AY1719" s="6">
        <v>0</v>
      </c>
      <c r="AZ1719" s="6">
        <v>0</v>
      </c>
      <c r="BA1719" s="6">
        <v>0</v>
      </c>
    </row>
    <row r="1720" spans="1:53" hidden="1" x14ac:dyDescent="0.25">
      <c r="A1720" s="6" t="s">
        <v>3375</v>
      </c>
      <c r="B1720" s="36">
        <v>46276</v>
      </c>
      <c r="C1720" s="6" t="s">
        <v>3379</v>
      </c>
      <c r="D1720" s="6" t="s">
        <v>3323</v>
      </c>
      <c r="E1720" s="6">
        <v>6446</v>
      </c>
      <c r="F1720" s="6">
        <v>10</v>
      </c>
      <c r="G1720" s="6">
        <v>210</v>
      </c>
      <c r="H1720" s="8">
        <f t="shared" si="169"/>
        <v>0.99523809523809526</v>
      </c>
      <c r="I1720" s="6">
        <f t="shared" si="170"/>
        <v>1</v>
      </c>
      <c r="J1720" s="8">
        <f t="shared" si="171"/>
        <v>0</v>
      </c>
      <c r="K1720" s="6">
        <f t="shared" si="168"/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  <c r="AC1720" s="6">
        <v>0</v>
      </c>
      <c r="AD1720" s="6">
        <v>0</v>
      </c>
      <c r="AE1720" s="6">
        <v>0</v>
      </c>
      <c r="AF1720" s="6">
        <v>0</v>
      </c>
      <c r="AG1720" s="6">
        <v>0</v>
      </c>
      <c r="AH1720" s="6">
        <v>0</v>
      </c>
      <c r="AI1720" s="6">
        <v>0</v>
      </c>
      <c r="AJ1720" s="6">
        <v>0</v>
      </c>
      <c r="AK1720" s="6">
        <v>0</v>
      </c>
      <c r="AL1720" s="6">
        <v>0</v>
      </c>
      <c r="AM1720" s="6">
        <v>0</v>
      </c>
      <c r="AN1720" s="6">
        <v>0</v>
      </c>
      <c r="AO1720" s="6">
        <v>0</v>
      </c>
      <c r="AP1720" s="6">
        <v>0</v>
      </c>
      <c r="AQ1720" s="6">
        <v>1</v>
      </c>
      <c r="AR1720" s="6">
        <v>0</v>
      </c>
      <c r="AS1720" s="6">
        <v>0</v>
      </c>
      <c r="AT1720" s="6">
        <v>0</v>
      </c>
      <c r="AU1720" s="6">
        <v>0</v>
      </c>
      <c r="AV1720" s="6">
        <v>0</v>
      </c>
      <c r="AW1720" s="6">
        <v>0</v>
      </c>
      <c r="AX1720" s="6">
        <v>0</v>
      </c>
      <c r="AY1720" s="6">
        <v>0</v>
      </c>
      <c r="AZ1720" s="6">
        <v>0</v>
      </c>
      <c r="BA1720" s="6">
        <v>0</v>
      </c>
    </row>
    <row r="1721" spans="1:53" hidden="1" x14ac:dyDescent="0.25">
      <c r="A1721" s="6" t="s">
        <v>3375</v>
      </c>
      <c r="B1721" s="36">
        <v>46276</v>
      </c>
      <c r="C1721" s="6" t="s">
        <v>3164</v>
      </c>
      <c r="D1721" s="6" t="s">
        <v>3343</v>
      </c>
      <c r="E1721" s="6">
        <v>6446</v>
      </c>
      <c r="F1721" s="6">
        <v>2</v>
      </c>
      <c r="G1721" s="6">
        <v>42</v>
      </c>
      <c r="H1721" s="8">
        <f t="shared" si="169"/>
        <v>0.9285714285714286</v>
      </c>
      <c r="I1721" s="6">
        <f t="shared" si="170"/>
        <v>3</v>
      </c>
      <c r="J1721" s="8">
        <f t="shared" si="171"/>
        <v>0</v>
      </c>
      <c r="K1721" s="6">
        <f t="shared" si="168"/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0</v>
      </c>
      <c r="AD1721" s="6">
        <v>0</v>
      </c>
      <c r="AE1721" s="6">
        <v>0</v>
      </c>
      <c r="AF1721" s="6">
        <v>0</v>
      </c>
      <c r="AG1721" s="6">
        <v>0</v>
      </c>
      <c r="AH1721" s="6">
        <v>1</v>
      </c>
      <c r="AI1721" s="6">
        <v>0</v>
      </c>
      <c r="AJ1721" s="6">
        <v>0</v>
      </c>
      <c r="AK1721" s="6">
        <v>0</v>
      </c>
      <c r="AL1721" s="6">
        <v>0</v>
      </c>
      <c r="AM1721" s="6">
        <v>0</v>
      </c>
      <c r="AN1721" s="6">
        <v>0</v>
      </c>
      <c r="AO1721" s="6">
        <v>0</v>
      </c>
      <c r="AP1721" s="6">
        <v>0</v>
      </c>
      <c r="AQ1721" s="6">
        <v>1</v>
      </c>
      <c r="AR1721" s="6">
        <v>1</v>
      </c>
      <c r="AS1721" s="6">
        <v>0</v>
      </c>
      <c r="AT1721" s="6">
        <v>0</v>
      </c>
      <c r="AU1721" s="6">
        <v>0</v>
      </c>
      <c r="AV1721" s="6">
        <v>0</v>
      </c>
      <c r="AW1721" s="6">
        <v>0</v>
      </c>
      <c r="AX1721" s="6">
        <v>0</v>
      </c>
      <c r="AY1721" s="6">
        <v>0</v>
      </c>
      <c r="AZ1721" s="6">
        <v>0</v>
      </c>
      <c r="BA1721" s="6">
        <v>0</v>
      </c>
    </row>
    <row r="1722" spans="1:53" hidden="1" x14ac:dyDescent="0.25">
      <c r="A1722" s="6" t="s">
        <v>3284</v>
      </c>
      <c r="B1722" s="36">
        <v>46276</v>
      </c>
      <c r="C1722" s="6" t="s">
        <v>3164</v>
      </c>
      <c r="D1722" s="6" t="s">
        <v>3324</v>
      </c>
      <c r="E1722" s="6">
        <v>6446</v>
      </c>
      <c r="F1722" s="6">
        <v>13</v>
      </c>
      <c r="G1722" s="6">
        <v>273</v>
      </c>
      <c r="H1722" s="8">
        <f t="shared" si="169"/>
        <v>1</v>
      </c>
      <c r="I1722" s="6">
        <f t="shared" si="170"/>
        <v>0</v>
      </c>
      <c r="J1722" s="8">
        <f t="shared" si="171"/>
        <v>0</v>
      </c>
      <c r="K1722" s="6">
        <f t="shared" si="168"/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0</v>
      </c>
      <c r="AE1722" s="6">
        <v>0</v>
      </c>
      <c r="AF1722" s="6">
        <v>0</v>
      </c>
      <c r="AG1722" s="6">
        <v>0</v>
      </c>
      <c r="AH1722" s="6">
        <v>0</v>
      </c>
      <c r="AI1722" s="6">
        <v>0</v>
      </c>
      <c r="AJ1722" s="6">
        <v>0</v>
      </c>
      <c r="AK1722" s="6">
        <v>0</v>
      </c>
      <c r="AL1722" s="6">
        <v>0</v>
      </c>
      <c r="AM1722" s="6">
        <v>0</v>
      </c>
      <c r="AN1722" s="6">
        <v>0</v>
      </c>
      <c r="AO1722" s="6">
        <v>0</v>
      </c>
      <c r="AP1722" s="6">
        <v>0</v>
      </c>
      <c r="AQ1722" s="6">
        <v>0</v>
      </c>
      <c r="AR1722" s="6">
        <v>0</v>
      </c>
      <c r="AS1722" s="6">
        <v>0</v>
      </c>
      <c r="AT1722" s="6">
        <v>0</v>
      </c>
      <c r="AU1722" s="6">
        <v>0</v>
      </c>
      <c r="AV1722" s="6">
        <v>0</v>
      </c>
      <c r="AW1722" s="6">
        <v>0</v>
      </c>
      <c r="AX1722" s="6">
        <v>0</v>
      </c>
      <c r="AY1722" s="6">
        <v>0</v>
      </c>
      <c r="AZ1722" s="6">
        <v>0</v>
      </c>
      <c r="BA1722" s="6">
        <v>0</v>
      </c>
    </row>
    <row r="1723" spans="1:53" hidden="1" x14ac:dyDescent="0.25">
      <c r="A1723" s="6" t="s">
        <v>3284</v>
      </c>
      <c r="B1723" s="36">
        <v>46276</v>
      </c>
      <c r="C1723" s="6" t="s">
        <v>3379</v>
      </c>
      <c r="D1723" s="6" t="s">
        <v>3340</v>
      </c>
      <c r="E1723" s="6">
        <v>6446</v>
      </c>
      <c r="F1723" s="6">
        <v>11</v>
      </c>
      <c r="G1723" s="6">
        <v>231</v>
      </c>
      <c r="H1723" s="8">
        <f t="shared" si="169"/>
        <v>0.98701298701298701</v>
      </c>
      <c r="I1723" s="6">
        <f t="shared" si="170"/>
        <v>3</v>
      </c>
      <c r="J1723" s="8">
        <f t="shared" si="171"/>
        <v>0</v>
      </c>
      <c r="K1723" s="6">
        <f t="shared" si="168"/>
        <v>0</v>
      </c>
      <c r="L1723" s="6">
        <v>0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0</v>
      </c>
      <c r="AD1723" s="6">
        <v>0</v>
      </c>
      <c r="AE1723" s="6">
        <v>0</v>
      </c>
      <c r="AF1723" s="6">
        <v>0</v>
      </c>
      <c r="AG1723" s="6">
        <v>0</v>
      </c>
      <c r="AH1723" s="6">
        <v>3</v>
      </c>
      <c r="AI1723" s="6">
        <v>0</v>
      </c>
      <c r="AJ1723" s="6">
        <v>0</v>
      </c>
      <c r="AK1723" s="6">
        <v>0</v>
      </c>
      <c r="AL1723" s="6">
        <v>0</v>
      </c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  <c r="AR1723" s="6">
        <v>0</v>
      </c>
      <c r="AS1723" s="6">
        <v>0</v>
      </c>
      <c r="AT1723" s="6">
        <v>0</v>
      </c>
      <c r="AU1723" s="6">
        <v>0</v>
      </c>
      <c r="AV1723" s="6">
        <v>0</v>
      </c>
      <c r="AW1723" s="6">
        <v>0</v>
      </c>
      <c r="AX1723" s="6">
        <v>0</v>
      </c>
      <c r="AY1723" s="6">
        <v>0</v>
      </c>
      <c r="AZ1723" s="6">
        <v>0</v>
      </c>
      <c r="BA1723" s="6">
        <v>0</v>
      </c>
    </row>
    <row r="1724" spans="1:53" hidden="1" x14ac:dyDescent="0.25">
      <c r="A1724" s="6" t="s">
        <v>3375</v>
      </c>
      <c r="B1724" s="36">
        <v>46276</v>
      </c>
      <c r="C1724" s="6" t="s">
        <v>3379</v>
      </c>
      <c r="D1724" s="6" t="s">
        <v>3325</v>
      </c>
      <c r="E1724" s="6">
        <v>6446</v>
      </c>
      <c r="F1724" s="6">
        <v>11</v>
      </c>
      <c r="G1724" s="6">
        <v>231</v>
      </c>
      <c r="H1724" s="8">
        <f t="shared" si="169"/>
        <v>1</v>
      </c>
      <c r="I1724" s="6">
        <f t="shared" si="170"/>
        <v>0</v>
      </c>
      <c r="J1724" s="8">
        <f t="shared" si="171"/>
        <v>0</v>
      </c>
      <c r="K1724" s="6">
        <f t="shared" si="168"/>
        <v>0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0</v>
      </c>
      <c r="AD1724" s="6">
        <v>0</v>
      </c>
      <c r="AE1724" s="6">
        <v>0</v>
      </c>
      <c r="AF1724" s="6">
        <v>0</v>
      </c>
      <c r="AG1724" s="6">
        <v>0</v>
      </c>
      <c r="AH1724" s="6">
        <v>0</v>
      </c>
      <c r="AI1724" s="6">
        <v>0</v>
      </c>
      <c r="AJ1724" s="6">
        <v>0</v>
      </c>
      <c r="AK1724" s="6">
        <v>0</v>
      </c>
      <c r="AL1724" s="6">
        <v>0</v>
      </c>
      <c r="AM1724" s="6">
        <v>0</v>
      </c>
      <c r="AN1724" s="6">
        <v>0</v>
      </c>
      <c r="AO1724" s="6">
        <v>0</v>
      </c>
      <c r="AP1724" s="6">
        <v>0</v>
      </c>
      <c r="AQ1724" s="6">
        <v>0</v>
      </c>
      <c r="AR1724" s="6">
        <v>0</v>
      </c>
      <c r="AS1724" s="6">
        <v>0</v>
      </c>
      <c r="AT1724" s="6">
        <v>0</v>
      </c>
      <c r="AU1724" s="6">
        <v>0</v>
      </c>
      <c r="AV1724" s="6">
        <v>0</v>
      </c>
      <c r="AW1724" s="6">
        <v>0</v>
      </c>
      <c r="AX1724" s="6">
        <v>0</v>
      </c>
      <c r="AY1724" s="6">
        <v>0</v>
      </c>
      <c r="AZ1724" s="6">
        <v>0</v>
      </c>
      <c r="BA1724" s="6">
        <v>0</v>
      </c>
    </row>
    <row r="1725" spans="1:53" hidden="1" x14ac:dyDescent="0.25">
      <c r="A1725" s="6" t="s">
        <v>3376</v>
      </c>
      <c r="B1725" s="36">
        <v>46276</v>
      </c>
      <c r="C1725" s="6" t="s">
        <v>3164</v>
      </c>
      <c r="D1725" s="6" t="s">
        <v>3326</v>
      </c>
      <c r="E1725" s="6">
        <v>6446</v>
      </c>
      <c r="F1725" s="6">
        <v>3</v>
      </c>
      <c r="G1725" s="6">
        <v>63</v>
      </c>
      <c r="H1725" s="8">
        <f t="shared" si="169"/>
        <v>1</v>
      </c>
      <c r="I1725" s="6">
        <f t="shared" si="170"/>
        <v>0</v>
      </c>
      <c r="J1725" s="8">
        <f t="shared" si="171"/>
        <v>0</v>
      </c>
      <c r="K1725" s="6">
        <f t="shared" si="168"/>
        <v>0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6">
        <v>0</v>
      </c>
      <c r="AL1725" s="6">
        <v>0</v>
      </c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  <c r="AR1725" s="6">
        <v>0</v>
      </c>
      <c r="AS1725" s="6">
        <v>0</v>
      </c>
      <c r="AT1725" s="6">
        <v>0</v>
      </c>
      <c r="AU1725" s="6">
        <v>0</v>
      </c>
      <c r="AV1725" s="6">
        <v>0</v>
      </c>
      <c r="AW1725" s="6">
        <v>0</v>
      </c>
      <c r="AX1725" s="6">
        <v>0</v>
      </c>
      <c r="AY1725" s="6">
        <v>0</v>
      </c>
      <c r="AZ1725" s="6">
        <v>0</v>
      </c>
      <c r="BA1725" s="6">
        <v>0</v>
      </c>
    </row>
    <row r="1726" spans="1:53" hidden="1" x14ac:dyDescent="0.25">
      <c r="A1726" s="6" t="s">
        <v>3284</v>
      </c>
      <c r="B1726" s="36">
        <v>46276</v>
      </c>
      <c r="C1726" s="6" t="s">
        <v>3379</v>
      </c>
      <c r="D1726" s="6" t="s">
        <v>3341</v>
      </c>
      <c r="E1726" s="6">
        <v>6446</v>
      </c>
      <c r="F1726" s="6">
        <v>3</v>
      </c>
      <c r="G1726" s="6">
        <v>63</v>
      </c>
      <c r="H1726" s="8">
        <f t="shared" si="169"/>
        <v>0.95238095238095233</v>
      </c>
      <c r="I1726" s="6">
        <f t="shared" si="170"/>
        <v>3</v>
      </c>
      <c r="J1726" s="8">
        <f t="shared" si="171"/>
        <v>0</v>
      </c>
      <c r="K1726" s="6">
        <f t="shared" si="168"/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0</v>
      </c>
      <c r="AD1726" s="6">
        <v>0</v>
      </c>
      <c r="AE1726" s="6">
        <v>0</v>
      </c>
      <c r="AF1726" s="6">
        <v>0</v>
      </c>
      <c r="AG1726" s="6">
        <v>0</v>
      </c>
      <c r="AH1726" s="6">
        <v>3</v>
      </c>
      <c r="AI1726" s="6">
        <v>0</v>
      </c>
      <c r="AJ1726" s="6">
        <v>0</v>
      </c>
      <c r="AK1726" s="6">
        <v>0</v>
      </c>
      <c r="AL1726" s="6">
        <v>0</v>
      </c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  <c r="AR1726" s="6">
        <v>0</v>
      </c>
      <c r="AS1726" s="6">
        <v>0</v>
      </c>
      <c r="AT1726" s="6">
        <v>0</v>
      </c>
      <c r="AU1726" s="6">
        <v>0</v>
      </c>
      <c r="AV1726" s="6">
        <v>0</v>
      </c>
      <c r="AW1726" s="6">
        <v>0</v>
      </c>
      <c r="AX1726" s="6">
        <v>0</v>
      </c>
      <c r="AY1726" s="6">
        <v>0</v>
      </c>
      <c r="AZ1726" s="6">
        <v>0</v>
      </c>
      <c r="BA1726" s="6">
        <v>0</v>
      </c>
    </row>
    <row r="1727" spans="1:53" hidden="1" x14ac:dyDescent="0.25">
      <c r="A1727" s="6" t="s">
        <v>3377</v>
      </c>
      <c r="B1727" s="36">
        <v>46276</v>
      </c>
      <c r="C1727" s="6" t="s">
        <v>3164</v>
      </c>
      <c r="D1727" s="6" t="s">
        <v>3342</v>
      </c>
      <c r="E1727" s="6">
        <v>6446</v>
      </c>
      <c r="F1727" s="6">
        <v>12</v>
      </c>
      <c r="G1727" s="6">
        <v>252</v>
      </c>
      <c r="H1727" s="8">
        <f t="shared" si="169"/>
        <v>0.99206349206349209</v>
      </c>
      <c r="I1727" s="6">
        <f t="shared" si="170"/>
        <v>2</v>
      </c>
      <c r="J1727" s="8">
        <f t="shared" si="171"/>
        <v>0</v>
      </c>
      <c r="K1727" s="6">
        <f t="shared" si="168"/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0</v>
      </c>
      <c r="AD1727" s="6">
        <v>0</v>
      </c>
      <c r="AE1727" s="6">
        <v>0</v>
      </c>
      <c r="AF1727" s="6">
        <v>0</v>
      </c>
      <c r="AG1727" s="6">
        <v>0</v>
      </c>
      <c r="AH1727" s="6">
        <v>2</v>
      </c>
      <c r="AI1727" s="6">
        <v>0</v>
      </c>
      <c r="AJ1727" s="6">
        <v>0</v>
      </c>
      <c r="AK1727" s="6">
        <v>0</v>
      </c>
      <c r="AL1727" s="6">
        <v>0</v>
      </c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  <c r="AR1727" s="6">
        <v>0</v>
      </c>
      <c r="AS1727" s="6">
        <v>0</v>
      </c>
      <c r="AT1727" s="6">
        <v>0</v>
      </c>
      <c r="AU1727" s="6">
        <v>0</v>
      </c>
      <c r="AV1727" s="6">
        <v>0</v>
      </c>
      <c r="AW1727" s="6">
        <v>0</v>
      </c>
      <c r="AX1727" s="6">
        <v>0</v>
      </c>
      <c r="AY1727" s="6">
        <v>0</v>
      </c>
      <c r="AZ1727" s="6">
        <v>0</v>
      </c>
      <c r="BA1727" s="6">
        <v>0</v>
      </c>
    </row>
    <row r="1728" spans="1:53" hidden="1" x14ac:dyDescent="0.25">
      <c r="A1728" s="6" t="s">
        <v>3284</v>
      </c>
      <c r="B1728" s="36">
        <v>46276</v>
      </c>
      <c r="C1728" s="6" t="s">
        <v>3092</v>
      </c>
      <c r="D1728" s="6" t="s">
        <v>3344</v>
      </c>
      <c r="E1728" s="6">
        <v>6446</v>
      </c>
      <c r="F1728" s="6">
        <v>8</v>
      </c>
      <c r="G1728" s="6">
        <v>208</v>
      </c>
      <c r="H1728" s="8">
        <f t="shared" si="169"/>
        <v>0.97596153846153844</v>
      </c>
      <c r="I1728" s="6">
        <f t="shared" si="170"/>
        <v>5</v>
      </c>
      <c r="J1728" s="8">
        <f t="shared" si="171"/>
        <v>0</v>
      </c>
      <c r="K1728" s="6">
        <f t="shared" si="168"/>
        <v>0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6">
        <v>1</v>
      </c>
      <c r="AC1728" s="6">
        <v>0</v>
      </c>
      <c r="AD1728" s="6">
        <v>0</v>
      </c>
      <c r="AE1728" s="6">
        <v>0</v>
      </c>
      <c r="AF1728" s="6">
        <v>0</v>
      </c>
      <c r="AG1728" s="6">
        <v>0</v>
      </c>
      <c r="AH1728" s="6">
        <v>0</v>
      </c>
      <c r="AI1728" s="6">
        <v>0</v>
      </c>
      <c r="AJ1728" s="6">
        <v>0</v>
      </c>
      <c r="AK1728" s="6">
        <v>0</v>
      </c>
      <c r="AL1728" s="6">
        <v>0</v>
      </c>
      <c r="AM1728" s="6">
        <v>0</v>
      </c>
      <c r="AN1728" s="6">
        <v>0</v>
      </c>
      <c r="AO1728" s="6">
        <v>0</v>
      </c>
      <c r="AP1728" s="6">
        <v>0</v>
      </c>
      <c r="AQ1728" s="6">
        <v>0</v>
      </c>
      <c r="AR1728" s="6">
        <v>4</v>
      </c>
      <c r="AS1728" s="6">
        <v>0</v>
      </c>
      <c r="AT1728" s="6">
        <v>0</v>
      </c>
      <c r="AU1728" s="6">
        <v>0</v>
      </c>
      <c r="AV1728" s="6">
        <v>0</v>
      </c>
      <c r="AW1728" s="6">
        <v>0</v>
      </c>
      <c r="AX1728" s="6">
        <v>0</v>
      </c>
      <c r="AY1728" s="6">
        <v>0</v>
      </c>
      <c r="AZ1728" s="6">
        <v>0</v>
      </c>
      <c r="BA1728" s="6">
        <v>0</v>
      </c>
    </row>
    <row r="1729" spans="1:53" hidden="1" x14ac:dyDescent="0.25">
      <c r="A1729" s="6" t="s">
        <v>3284</v>
      </c>
      <c r="B1729" s="36">
        <v>46276</v>
      </c>
      <c r="C1729" s="6" t="s">
        <v>3164</v>
      </c>
      <c r="D1729" s="6" t="s">
        <v>3151</v>
      </c>
      <c r="E1729" s="6">
        <v>6581</v>
      </c>
      <c r="F1729" s="6">
        <v>7</v>
      </c>
      <c r="G1729" s="6">
        <v>147</v>
      </c>
      <c r="H1729" s="8">
        <f t="shared" si="169"/>
        <v>1</v>
      </c>
      <c r="I1729" s="6">
        <f t="shared" si="170"/>
        <v>0</v>
      </c>
      <c r="J1729" s="8">
        <f t="shared" si="171"/>
        <v>0</v>
      </c>
      <c r="K1729" s="6">
        <f t="shared" si="168"/>
        <v>0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0</v>
      </c>
      <c r="AE1729" s="6">
        <v>0</v>
      </c>
      <c r="AF1729" s="6">
        <v>0</v>
      </c>
      <c r="AG1729" s="6">
        <v>0</v>
      </c>
      <c r="AH1729" s="6">
        <v>0</v>
      </c>
      <c r="AI1729" s="6">
        <v>0</v>
      </c>
      <c r="AJ1729" s="6">
        <v>0</v>
      </c>
      <c r="AK1729" s="6">
        <v>0</v>
      </c>
      <c r="AL1729" s="6">
        <v>0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6">
        <v>0</v>
      </c>
      <c r="AS1729" s="6">
        <v>0</v>
      </c>
      <c r="AT1729" s="6">
        <v>0</v>
      </c>
      <c r="AU1729" s="6">
        <v>0</v>
      </c>
      <c r="AV1729" s="6">
        <v>0</v>
      </c>
      <c r="AW1729" s="6">
        <v>0</v>
      </c>
      <c r="AX1729" s="6">
        <v>0</v>
      </c>
      <c r="AY1729" s="6">
        <v>0</v>
      </c>
      <c r="AZ1729" s="6">
        <v>0</v>
      </c>
      <c r="BA1729" s="6">
        <v>0</v>
      </c>
    </row>
    <row r="1730" spans="1:53" hidden="1" x14ac:dyDescent="0.25">
      <c r="A1730" s="6" t="s">
        <v>3378</v>
      </c>
      <c r="B1730" s="36">
        <v>46276</v>
      </c>
      <c r="C1730" s="6" t="s">
        <v>3164</v>
      </c>
      <c r="D1730" s="6" t="s">
        <v>3330</v>
      </c>
      <c r="E1730" s="6">
        <v>6581</v>
      </c>
      <c r="F1730" s="6">
        <v>1</v>
      </c>
      <c r="G1730" s="6">
        <v>21</v>
      </c>
      <c r="H1730" s="8">
        <f t="shared" si="169"/>
        <v>1</v>
      </c>
      <c r="I1730" s="6">
        <f t="shared" si="170"/>
        <v>0</v>
      </c>
      <c r="J1730" s="8">
        <f t="shared" si="171"/>
        <v>0</v>
      </c>
      <c r="K1730" s="6">
        <f t="shared" ref="K1730:K1793" si="172">SUM(L1730:U1730)</f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s="6">
        <v>0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  <c r="AK1730" s="6">
        <v>0</v>
      </c>
      <c r="AL1730" s="6">
        <v>0</v>
      </c>
      <c r="AM1730" s="6">
        <v>0</v>
      </c>
      <c r="AN1730" s="6">
        <v>0</v>
      </c>
      <c r="AO1730" s="6">
        <v>0</v>
      </c>
      <c r="AP1730" s="6">
        <v>0</v>
      </c>
      <c r="AQ1730" s="6">
        <v>0</v>
      </c>
      <c r="AR1730" s="6">
        <v>0</v>
      </c>
      <c r="AS1730" s="6">
        <v>0</v>
      </c>
      <c r="AT1730" s="6">
        <v>0</v>
      </c>
      <c r="AU1730" s="6">
        <v>0</v>
      </c>
      <c r="AV1730" s="6">
        <v>0</v>
      </c>
      <c r="AW1730" s="6">
        <v>0</v>
      </c>
      <c r="AX1730" s="6">
        <v>0</v>
      </c>
      <c r="AY1730" s="6">
        <v>0</v>
      </c>
      <c r="AZ1730" s="6">
        <v>0</v>
      </c>
      <c r="BA1730" s="6">
        <v>0</v>
      </c>
    </row>
    <row r="1731" spans="1:53" hidden="1" x14ac:dyDescent="0.25">
      <c r="A1731" s="6" t="s">
        <v>3284</v>
      </c>
      <c r="B1731" s="36">
        <v>46276</v>
      </c>
      <c r="C1731" s="6" t="s">
        <v>3164</v>
      </c>
      <c r="D1731" s="6" t="s">
        <v>3331</v>
      </c>
      <c r="E1731" s="6">
        <v>6581</v>
      </c>
      <c r="F1731" s="6">
        <v>6</v>
      </c>
      <c r="G1731" s="6">
        <v>126</v>
      </c>
      <c r="H1731" s="8">
        <f t="shared" si="169"/>
        <v>0.99206349206349209</v>
      </c>
      <c r="I1731" s="6">
        <f t="shared" si="170"/>
        <v>1</v>
      </c>
      <c r="J1731" s="8">
        <f t="shared" si="171"/>
        <v>7.9365079365079361E-3</v>
      </c>
      <c r="K1731" s="6">
        <f t="shared" si="172"/>
        <v>1</v>
      </c>
      <c r="L1731" s="6">
        <v>1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0</v>
      </c>
      <c r="AH1731" s="6">
        <v>0</v>
      </c>
      <c r="AI1731" s="6">
        <v>0</v>
      </c>
      <c r="AJ1731" s="6">
        <v>0</v>
      </c>
      <c r="AK1731" s="6">
        <v>0</v>
      </c>
      <c r="AL1731" s="6">
        <v>0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6">
        <v>0</v>
      </c>
      <c r="AS1731" s="6">
        <v>0</v>
      </c>
      <c r="AT1731" s="6">
        <v>0</v>
      </c>
      <c r="AU1731" s="6">
        <v>0</v>
      </c>
      <c r="AV1731" s="6">
        <v>0</v>
      </c>
      <c r="AW1731" s="6">
        <v>0</v>
      </c>
      <c r="AX1731" s="6">
        <v>0</v>
      </c>
      <c r="AY1731" s="6">
        <v>0</v>
      </c>
      <c r="AZ1731" s="6">
        <v>0</v>
      </c>
      <c r="BA1731" s="6">
        <v>0</v>
      </c>
    </row>
    <row r="1732" spans="1:53" hidden="1" x14ac:dyDescent="0.25">
      <c r="A1732" s="6" t="s">
        <v>3284</v>
      </c>
      <c r="B1732" s="36">
        <v>46276</v>
      </c>
      <c r="C1732" s="6" t="s">
        <v>3379</v>
      </c>
      <c r="D1732" s="6" t="s">
        <v>3332</v>
      </c>
      <c r="E1732" s="6">
        <v>6581</v>
      </c>
      <c r="F1732" s="6">
        <v>11</v>
      </c>
      <c r="G1732" s="6">
        <v>231</v>
      </c>
      <c r="H1732" s="8">
        <f t="shared" si="169"/>
        <v>0.9913419913419913</v>
      </c>
      <c r="I1732" s="6">
        <f t="shared" si="170"/>
        <v>2</v>
      </c>
      <c r="J1732" s="8">
        <f t="shared" si="171"/>
        <v>4.329004329004329E-3</v>
      </c>
      <c r="K1732" s="6">
        <f t="shared" si="172"/>
        <v>1</v>
      </c>
      <c r="L1732" s="6">
        <v>1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1</v>
      </c>
      <c r="AE1732" s="6">
        <v>0</v>
      </c>
      <c r="AF1732" s="6">
        <v>0</v>
      </c>
      <c r="AG1732" s="6">
        <v>0</v>
      </c>
      <c r="AH1732" s="6">
        <v>0</v>
      </c>
      <c r="AI1732" s="6">
        <v>0</v>
      </c>
      <c r="AJ1732" s="6">
        <v>0</v>
      </c>
      <c r="AK1732" s="6">
        <v>0</v>
      </c>
      <c r="AL1732" s="6">
        <v>0</v>
      </c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  <c r="AR1732" s="6">
        <v>0</v>
      </c>
      <c r="AS1732" s="6">
        <v>0</v>
      </c>
      <c r="AT1732" s="6">
        <v>0</v>
      </c>
      <c r="AU1732" s="6">
        <v>0</v>
      </c>
      <c r="AV1732" s="6">
        <v>0</v>
      </c>
      <c r="AW1732" s="6">
        <v>0</v>
      </c>
      <c r="AX1732" s="6">
        <v>0</v>
      </c>
      <c r="AY1732" s="6">
        <v>0</v>
      </c>
      <c r="AZ1732" s="6">
        <v>0</v>
      </c>
      <c r="BA1732" s="6">
        <v>0</v>
      </c>
    </row>
    <row r="1733" spans="1:53" hidden="1" x14ac:dyDescent="0.25">
      <c r="A1733" s="6" t="s">
        <v>3375</v>
      </c>
      <c r="B1733" s="36">
        <v>46276</v>
      </c>
      <c r="C1733" s="6" t="s">
        <v>3164</v>
      </c>
      <c r="D1733" s="6" t="s">
        <v>3074</v>
      </c>
      <c r="E1733" s="6">
        <v>6601</v>
      </c>
      <c r="F1733" s="6">
        <v>2</v>
      </c>
      <c r="G1733" s="6">
        <v>42</v>
      </c>
      <c r="H1733" s="8">
        <f t="shared" si="169"/>
        <v>1</v>
      </c>
      <c r="I1733" s="6">
        <f t="shared" si="170"/>
        <v>0</v>
      </c>
      <c r="J1733" s="8">
        <f t="shared" si="171"/>
        <v>0</v>
      </c>
      <c r="K1733" s="6">
        <f t="shared" si="172"/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0</v>
      </c>
      <c r="AD1733" s="6">
        <v>0</v>
      </c>
      <c r="AE1733" s="6">
        <v>0</v>
      </c>
      <c r="AF1733" s="6">
        <v>0</v>
      </c>
      <c r="AG1733" s="6">
        <v>0</v>
      </c>
      <c r="AH1733" s="6">
        <v>0</v>
      </c>
      <c r="AI1733" s="6">
        <v>0</v>
      </c>
      <c r="AJ1733" s="6">
        <v>0</v>
      </c>
      <c r="AK1733" s="6">
        <v>0</v>
      </c>
      <c r="AL1733" s="6">
        <v>0</v>
      </c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  <c r="AR1733" s="6">
        <v>0</v>
      </c>
      <c r="AS1733" s="6">
        <v>0</v>
      </c>
      <c r="AT1733" s="6">
        <v>0</v>
      </c>
      <c r="AU1733" s="6">
        <v>0</v>
      </c>
      <c r="AV1733" s="6">
        <v>0</v>
      </c>
      <c r="AW1733" s="6">
        <v>0</v>
      </c>
      <c r="AX1733" s="6">
        <v>0</v>
      </c>
      <c r="AY1733" s="6">
        <v>0</v>
      </c>
      <c r="AZ1733" s="6">
        <v>0</v>
      </c>
      <c r="BA1733" s="6">
        <v>0</v>
      </c>
    </row>
    <row r="1734" spans="1:53" hidden="1" x14ac:dyDescent="0.25">
      <c r="A1734" s="36" t="s">
        <v>3350</v>
      </c>
      <c r="B1734" s="36">
        <v>46276</v>
      </c>
      <c r="C1734" s="6" t="s">
        <v>3164</v>
      </c>
      <c r="D1734" s="6" t="s">
        <v>3074</v>
      </c>
      <c r="E1734" s="6">
        <v>6688</v>
      </c>
      <c r="F1734" s="6">
        <v>2</v>
      </c>
      <c r="G1734" s="6">
        <v>42</v>
      </c>
      <c r="H1734" s="8">
        <f t="shared" si="169"/>
        <v>1</v>
      </c>
      <c r="I1734" s="6">
        <f t="shared" si="170"/>
        <v>0</v>
      </c>
      <c r="J1734" s="8">
        <f t="shared" si="171"/>
        <v>0</v>
      </c>
      <c r="K1734" s="6">
        <f t="shared" si="172"/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0</v>
      </c>
      <c r="AC1734" s="6">
        <v>0</v>
      </c>
      <c r="AD1734" s="6">
        <v>0</v>
      </c>
      <c r="AE1734" s="6">
        <v>0</v>
      </c>
      <c r="AF1734" s="6">
        <v>0</v>
      </c>
      <c r="AG1734" s="6">
        <v>0</v>
      </c>
      <c r="AH1734" s="6">
        <v>0</v>
      </c>
      <c r="AI1734" s="6">
        <v>0</v>
      </c>
      <c r="AJ1734" s="6">
        <v>0</v>
      </c>
      <c r="AK1734" s="6">
        <v>0</v>
      </c>
      <c r="AL1734" s="6">
        <v>0</v>
      </c>
      <c r="AM1734" s="6">
        <v>0</v>
      </c>
      <c r="AN1734" s="6">
        <v>0</v>
      </c>
      <c r="AO1734" s="6">
        <v>0</v>
      </c>
      <c r="AP1734" s="6">
        <v>0</v>
      </c>
      <c r="AQ1734" s="6">
        <v>0</v>
      </c>
      <c r="AR1734" s="6">
        <v>0</v>
      </c>
      <c r="AS1734" s="6">
        <v>0</v>
      </c>
      <c r="AT1734" s="6">
        <v>0</v>
      </c>
      <c r="AU1734" s="6">
        <v>0</v>
      </c>
      <c r="AV1734" s="6">
        <v>0</v>
      </c>
      <c r="AW1734" s="6">
        <v>0</v>
      </c>
      <c r="AX1734" s="6">
        <v>0</v>
      </c>
      <c r="AY1734" s="6">
        <v>0</v>
      </c>
      <c r="AZ1734" s="6">
        <v>0</v>
      </c>
      <c r="BA1734" s="6">
        <v>0</v>
      </c>
    </row>
    <row r="1735" spans="1:53" hidden="1" x14ac:dyDescent="0.25">
      <c r="A1735" s="36" t="s">
        <v>3350</v>
      </c>
      <c r="B1735" s="36">
        <v>46277</v>
      </c>
      <c r="C1735" s="6" t="s">
        <v>2980</v>
      </c>
      <c r="D1735" s="6" t="s">
        <v>3000</v>
      </c>
      <c r="E1735" s="6">
        <v>6601</v>
      </c>
      <c r="F1735" s="6">
        <v>5</v>
      </c>
      <c r="G1735" s="6">
        <v>105</v>
      </c>
      <c r="H1735" s="8">
        <f t="shared" si="169"/>
        <v>0.99047619047619051</v>
      </c>
      <c r="I1735" s="6">
        <f t="shared" si="170"/>
        <v>1</v>
      </c>
      <c r="J1735" s="8">
        <f t="shared" si="171"/>
        <v>0</v>
      </c>
      <c r="K1735" s="6">
        <f t="shared" si="172"/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0</v>
      </c>
      <c r="AD1735" s="6">
        <v>0</v>
      </c>
      <c r="AE1735" s="6">
        <v>0</v>
      </c>
      <c r="AF1735" s="6">
        <v>0</v>
      </c>
      <c r="AG1735" s="6">
        <v>0</v>
      </c>
      <c r="AH1735" s="6">
        <v>0</v>
      </c>
      <c r="AI1735" s="6">
        <v>1</v>
      </c>
      <c r="AJ1735" s="6">
        <v>0</v>
      </c>
      <c r="AK1735" s="6">
        <v>0</v>
      </c>
      <c r="AL1735" s="6">
        <v>0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6">
        <v>0</v>
      </c>
      <c r="AS1735" s="6">
        <v>0</v>
      </c>
      <c r="AT1735" s="6">
        <v>0</v>
      </c>
      <c r="AU1735" s="6">
        <v>0</v>
      </c>
      <c r="AV1735" s="6">
        <v>0</v>
      </c>
      <c r="AW1735" s="6">
        <v>0</v>
      </c>
      <c r="AX1735" s="6">
        <v>0</v>
      </c>
      <c r="AY1735" s="6">
        <v>0</v>
      </c>
      <c r="AZ1735" s="6">
        <v>0</v>
      </c>
      <c r="BA1735" s="6">
        <v>0</v>
      </c>
    </row>
    <row r="1736" spans="1:53" hidden="1" x14ac:dyDescent="0.25">
      <c r="A1736" s="36" t="s">
        <v>3350</v>
      </c>
      <c r="B1736" s="36">
        <v>46277</v>
      </c>
      <c r="C1736" s="6" t="s">
        <v>2980</v>
      </c>
      <c r="D1736" s="6" t="s">
        <v>3000</v>
      </c>
      <c r="E1736" s="13">
        <v>6688</v>
      </c>
      <c r="F1736" s="6">
        <v>5</v>
      </c>
      <c r="G1736" s="6">
        <v>105</v>
      </c>
      <c r="H1736" s="8">
        <f t="shared" si="169"/>
        <v>1</v>
      </c>
      <c r="I1736" s="6">
        <f t="shared" si="170"/>
        <v>0</v>
      </c>
      <c r="J1736" s="8">
        <f t="shared" si="171"/>
        <v>0</v>
      </c>
      <c r="K1736" s="6">
        <f t="shared" si="172"/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0</v>
      </c>
      <c r="AD1736" s="6">
        <v>0</v>
      </c>
      <c r="AE1736" s="6">
        <v>0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  <c r="AK1736" s="6">
        <v>0</v>
      </c>
      <c r="AL1736" s="6">
        <v>0</v>
      </c>
      <c r="AM1736" s="6">
        <v>0</v>
      </c>
      <c r="AN1736" s="6">
        <v>0</v>
      </c>
      <c r="AO1736" s="6">
        <v>0</v>
      </c>
      <c r="AP1736" s="6">
        <v>0</v>
      </c>
      <c r="AQ1736" s="6">
        <v>0</v>
      </c>
      <c r="AR1736" s="6">
        <v>0</v>
      </c>
      <c r="AS1736" s="6">
        <v>0</v>
      </c>
      <c r="AT1736" s="6">
        <v>0</v>
      </c>
      <c r="AU1736" s="6">
        <v>0</v>
      </c>
      <c r="AV1736" s="6">
        <v>0</v>
      </c>
      <c r="AW1736" s="6">
        <v>0</v>
      </c>
      <c r="AX1736" s="6">
        <v>0</v>
      </c>
      <c r="AY1736" s="6">
        <v>0</v>
      </c>
      <c r="AZ1736" s="6">
        <v>0</v>
      </c>
      <c r="BA1736" s="6">
        <v>0</v>
      </c>
    </row>
    <row r="1737" spans="1:53" hidden="1" x14ac:dyDescent="0.25">
      <c r="A1737" s="36" t="s">
        <v>3350</v>
      </c>
      <c r="B1737" s="36">
        <v>46278</v>
      </c>
      <c r="C1737" s="6" t="s">
        <v>2980</v>
      </c>
      <c r="D1737" s="6" t="s">
        <v>3004</v>
      </c>
      <c r="E1737" s="13">
        <v>6688</v>
      </c>
      <c r="F1737" s="6">
        <v>4</v>
      </c>
      <c r="G1737" s="6">
        <v>84</v>
      </c>
      <c r="H1737" s="8">
        <f t="shared" si="169"/>
        <v>1</v>
      </c>
      <c r="I1737" s="6">
        <f t="shared" si="170"/>
        <v>0</v>
      </c>
      <c r="J1737" s="8">
        <f t="shared" si="171"/>
        <v>0</v>
      </c>
      <c r="K1737" s="6">
        <f t="shared" si="172"/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0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0</v>
      </c>
      <c r="AM1737" s="6">
        <v>0</v>
      </c>
      <c r="AN1737" s="6">
        <v>0</v>
      </c>
      <c r="AO1737" s="6">
        <v>0</v>
      </c>
      <c r="AP1737" s="6">
        <v>0</v>
      </c>
      <c r="AQ1737" s="6">
        <v>0</v>
      </c>
      <c r="AR1737" s="6">
        <v>0</v>
      </c>
      <c r="AS1737" s="6">
        <v>0</v>
      </c>
      <c r="AT1737" s="6">
        <v>0</v>
      </c>
      <c r="AU1737" s="6">
        <v>0</v>
      </c>
      <c r="AV1737" s="6">
        <v>0</v>
      </c>
      <c r="AW1737" s="6">
        <v>0</v>
      </c>
      <c r="AX1737" s="6">
        <v>0</v>
      </c>
      <c r="AY1737" s="6">
        <v>0</v>
      </c>
      <c r="AZ1737" s="6">
        <v>0</v>
      </c>
      <c r="BA1737" s="6">
        <v>0</v>
      </c>
    </row>
    <row r="1738" spans="1:53" hidden="1" x14ac:dyDescent="0.25">
      <c r="A1738" s="36" t="s">
        <v>3350</v>
      </c>
      <c r="B1738" s="36">
        <v>46279</v>
      </c>
      <c r="C1738" s="6" t="s">
        <v>2588</v>
      </c>
      <c r="D1738" s="6" t="s">
        <v>3061</v>
      </c>
      <c r="E1738" s="13">
        <v>6494</v>
      </c>
      <c r="F1738" s="6">
        <v>2</v>
      </c>
      <c r="G1738" s="6">
        <v>42</v>
      </c>
      <c r="H1738" s="8">
        <f t="shared" si="169"/>
        <v>1</v>
      </c>
      <c r="I1738" s="6">
        <f t="shared" si="170"/>
        <v>0</v>
      </c>
      <c r="J1738" s="8">
        <f t="shared" si="171"/>
        <v>0</v>
      </c>
      <c r="K1738" s="6">
        <f t="shared" si="172"/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  <c r="AC1738" s="6">
        <v>0</v>
      </c>
      <c r="AD1738" s="6">
        <v>0</v>
      </c>
      <c r="AE1738" s="6">
        <v>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  <c r="AK1738" s="6">
        <v>0</v>
      </c>
      <c r="AL1738" s="6">
        <v>0</v>
      </c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  <c r="AR1738" s="6">
        <v>0</v>
      </c>
      <c r="AS1738" s="6">
        <v>0</v>
      </c>
      <c r="AT1738" s="6">
        <v>0</v>
      </c>
      <c r="AU1738" s="6">
        <v>0</v>
      </c>
      <c r="AV1738" s="6">
        <v>0</v>
      </c>
      <c r="AW1738" s="6">
        <v>0</v>
      </c>
      <c r="AX1738" s="6">
        <v>0</v>
      </c>
      <c r="AY1738" s="6">
        <v>0</v>
      </c>
      <c r="AZ1738" s="6">
        <v>0</v>
      </c>
      <c r="BA1738" s="6">
        <v>0</v>
      </c>
    </row>
    <row r="1739" spans="1:53" hidden="1" x14ac:dyDescent="0.25">
      <c r="A1739" s="36" t="s">
        <v>3350</v>
      </c>
      <c r="B1739" s="36">
        <v>46279</v>
      </c>
      <c r="C1739" s="6" t="s">
        <v>2588</v>
      </c>
      <c r="D1739" s="6" t="s">
        <v>3061</v>
      </c>
      <c r="E1739" s="13">
        <v>6905</v>
      </c>
      <c r="F1739" s="6">
        <v>2</v>
      </c>
      <c r="G1739" s="6">
        <v>42</v>
      </c>
      <c r="H1739" s="8">
        <f t="shared" si="169"/>
        <v>1</v>
      </c>
      <c r="I1739" s="6">
        <f t="shared" si="170"/>
        <v>0</v>
      </c>
      <c r="J1739" s="8">
        <f t="shared" si="171"/>
        <v>0</v>
      </c>
      <c r="K1739" s="6">
        <f t="shared" si="172"/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  <c r="AC1739" s="6">
        <v>0</v>
      </c>
      <c r="AD1739" s="6">
        <v>0</v>
      </c>
      <c r="AE1739" s="6">
        <v>0</v>
      </c>
      <c r="AF1739" s="6">
        <v>0</v>
      </c>
      <c r="AG1739" s="6">
        <v>0</v>
      </c>
      <c r="AH1739" s="6">
        <v>0</v>
      </c>
      <c r="AI1739" s="6">
        <v>0</v>
      </c>
      <c r="AJ1739" s="6">
        <v>0</v>
      </c>
      <c r="AK1739" s="6">
        <v>0</v>
      </c>
      <c r="AL1739" s="6">
        <v>0</v>
      </c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  <c r="AR1739" s="6">
        <v>0</v>
      </c>
      <c r="AS1739" s="6">
        <v>0</v>
      </c>
      <c r="AT1739" s="6">
        <v>0</v>
      </c>
      <c r="AU1739" s="6">
        <v>0</v>
      </c>
      <c r="AV1739" s="6">
        <v>0</v>
      </c>
      <c r="AW1739" s="6">
        <v>0</v>
      </c>
      <c r="AX1739" s="6">
        <v>0</v>
      </c>
      <c r="AY1739" s="6">
        <v>0</v>
      </c>
      <c r="AZ1739" s="6">
        <v>0</v>
      </c>
      <c r="BA1739" s="6">
        <v>0</v>
      </c>
    </row>
    <row r="1740" spans="1:53" hidden="1" x14ac:dyDescent="0.25">
      <c r="A1740" s="36" t="s">
        <v>3350</v>
      </c>
      <c r="B1740" s="36">
        <v>46279</v>
      </c>
      <c r="C1740" s="6" t="s">
        <v>2178</v>
      </c>
      <c r="D1740" s="6" t="s">
        <v>3351</v>
      </c>
      <c r="E1740" s="13">
        <v>6494</v>
      </c>
      <c r="F1740" s="6">
        <v>2</v>
      </c>
      <c r="G1740" s="6">
        <v>340</v>
      </c>
      <c r="H1740" s="8">
        <f t="shared" si="169"/>
        <v>0.99705882352941178</v>
      </c>
      <c r="I1740" s="6">
        <f t="shared" si="170"/>
        <v>1</v>
      </c>
      <c r="J1740" s="8">
        <f t="shared" si="171"/>
        <v>2.9411764705882353E-3</v>
      </c>
      <c r="K1740" s="6">
        <f t="shared" si="172"/>
        <v>1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1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6">
        <v>0</v>
      </c>
      <c r="AC1740" s="6">
        <v>0</v>
      </c>
      <c r="AD1740" s="6">
        <v>0</v>
      </c>
      <c r="AE1740" s="6">
        <v>0</v>
      </c>
      <c r="AF1740" s="6">
        <v>0</v>
      </c>
      <c r="AG1740" s="6">
        <v>0</v>
      </c>
      <c r="AH1740" s="6">
        <v>0</v>
      </c>
      <c r="AI1740" s="6">
        <v>0</v>
      </c>
      <c r="AJ1740" s="6">
        <v>0</v>
      </c>
      <c r="AK1740" s="6">
        <v>0</v>
      </c>
      <c r="AL1740" s="6">
        <v>0</v>
      </c>
      <c r="AM1740" s="6">
        <v>0</v>
      </c>
      <c r="AN1740" s="6">
        <v>0</v>
      </c>
      <c r="AO1740" s="6">
        <v>0</v>
      </c>
      <c r="AP1740" s="6">
        <v>0</v>
      </c>
      <c r="AQ1740" s="6">
        <v>0</v>
      </c>
      <c r="AR1740" s="6">
        <v>0</v>
      </c>
      <c r="AS1740" s="6">
        <v>0</v>
      </c>
      <c r="AT1740" s="6">
        <v>0</v>
      </c>
      <c r="AU1740" s="6">
        <v>0</v>
      </c>
      <c r="AV1740" s="6">
        <v>0</v>
      </c>
      <c r="AW1740" s="6">
        <v>0</v>
      </c>
      <c r="AX1740" s="6">
        <v>0</v>
      </c>
      <c r="AY1740" s="6">
        <v>0</v>
      </c>
      <c r="AZ1740" s="6">
        <v>0</v>
      </c>
      <c r="BA1740" s="6">
        <v>0</v>
      </c>
    </row>
    <row r="1741" spans="1:53" hidden="1" x14ac:dyDescent="0.25">
      <c r="A1741" s="36" t="s">
        <v>3350</v>
      </c>
      <c r="B1741" s="36">
        <v>46279</v>
      </c>
      <c r="C1741" s="6" t="s">
        <v>2178</v>
      </c>
      <c r="D1741" s="6" t="s">
        <v>3351</v>
      </c>
      <c r="E1741" s="13">
        <v>6905</v>
      </c>
      <c r="F1741" s="6">
        <v>2</v>
      </c>
      <c r="G1741" s="6">
        <v>340</v>
      </c>
      <c r="H1741" s="8">
        <f t="shared" si="169"/>
        <v>1</v>
      </c>
      <c r="I1741" s="6">
        <f t="shared" si="170"/>
        <v>0</v>
      </c>
      <c r="J1741" s="8">
        <f t="shared" si="171"/>
        <v>0</v>
      </c>
      <c r="K1741" s="6">
        <f t="shared" si="172"/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  <c r="AK1741" s="6">
        <v>0</v>
      </c>
      <c r="AL1741" s="6">
        <v>0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6">
        <v>0</v>
      </c>
      <c r="AS1741" s="6">
        <v>0</v>
      </c>
      <c r="AT1741" s="6">
        <v>0</v>
      </c>
      <c r="AU1741" s="6">
        <v>0</v>
      </c>
      <c r="AV1741" s="6">
        <v>0</v>
      </c>
      <c r="AW1741" s="6">
        <v>0</v>
      </c>
      <c r="AX1741" s="6">
        <v>0</v>
      </c>
      <c r="AY1741" s="6">
        <v>0</v>
      </c>
      <c r="AZ1741" s="6">
        <v>0</v>
      </c>
      <c r="BA1741" s="6">
        <v>0</v>
      </c>
    </row>
    <row r="1742" spans="1:53" hidden="1" x14ac:dyDescent="0.25">
      <c r="A1742" s="36" t="s">
        <v>3350</v>
      </c>
      <c r="B1742" s="36">
        <v>46279</v>
      </c>
      <c r="C1742" s="6" t="s">
        <v>2178</v>
      </c>
      <c r="D1742" s="6" t="s">
        <v>3352</v>
      </c>
      <c r="E1742" s="13">
        <v>6494</v>
      </c>
      <c r="F1742" s="6">
        <v>1</v>
      </c>
      <c r="G1742" s="6">
        <v>170</v>
      </c>
      <c r="H1742" s="8">
        <f t="shared" si="169"/>
        <v>0.99411764705882355</v>
      </c>
      <c r="I1742" s="6">
        <f t="shared" si="170"/>
        <v>1</v>
      </c>
      <c r="J1742" s="8">
        <f t="shared" si="171"/>
        <v>0</v>
      </c>
      <c r="K1742" s="6">
        <f t="shared" si="172"/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  <c r="AK1742" s="6">
        <v>0</v>
      </c>
      <c r="AL1742" s="6">
        <v>0</v>
      </c>
      <c r="AM1742" s="6">
        <v>0</v>
      </c>
      <c r="AN1742" s="6">
        <v>1</v>
      </c>
      <c r="AO1742" s="6">
        <v>0</v>
      </c>
      <c r="AP1742" s="6">
        <v>0</v>
      </c>
      <c r="AQ1742" s="6">
        <v>0</v>
      </c>
      <c r="AR1742" s="6">
        <v>0</v>
      </c>
      <c r="AS1742" s="6">
        <v>0</v>
      </c>
      <c r="AT1742" s="6">
        <v>0</v>
      </c>
      <c r="AU1742" s="6">
        <v>0</v>
      </c>
      <c r="AV1742" s="6">
        <v>0</v>
      </c>
      <c r="AW1742" s="6">
        <v>0</v>
      </c>
      <c r="AX1742" s="6">
        <v>0</v>
      </c>
      <c r="AY1742" s="6">
        <v>0</v>
      </c>
      <c r="AZ1742" s="6">
        <v>0</v>
      </c>
      <c r="BA1742" s="6">
        <v>0</v>
      </c>
    </row>
    <row r="1743" spans="1:53" hidden="1" x14ac:dyDescent="0.25">
      <c r="A1743" s="36" t="s">
        <v>3350</v>
      </c>
      <c r="B1743" s="36">
        <v>46279</v>
      </c>
      <c r="C1743" s="6" t="s">
        <v>2178</v>
      </c>
      <c r="D1743" s="6" t="s">
        <v>3352</v>
      </c>
      <c r="E1743" s="13">
        <v>6905</v>
      </c>
      <c r="F1743" s="6">
        <v>1</v>
      </c>
      <c r="G1743" s="6">
        <v>170</v>
      </c>
      <c r="H1743" s="8">
        <f t="shared" si="169"/>
        <v>1</v>
      </c>
      <c r="I1743" s="6">
        <f t="shared" si="170"/>
        <v>0</v>
      </c>
      <c r="J1743" s="8">
        <f t="shared" si="171"/>
        <v>0</v>
      </c>
      <c r="K1743" s="6">
        <f t="shared" si="172"/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0</v>
      </c>
      <c r="AD1743" s="6">
        <v>0</v>
      </c>
      <c r="AE1743" s="6">
        <v>0</v>
      </c>
      <c r="AF1743" s="6">
        <v>0</v>
      </c>
      <c r="AG1743" s="6">
        <v>0</v>
      </c>
      <c r="AH1743" s="6">
        <v>0</v>
      </c>
      <c r="AI1743" s="6">
        <v>0</v>
      </c>
      <c r="AJ1743" s="6">
        <v>0</v>
      </c>
      <c r="AK1743" s="6">
        <v>0</v>
      </c>
      <c r="AL1743" s="6">
        <v>0</v>
      </c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  <c r="AR1743" s="6">
        <v>0</v>
      </c>
      <c r="AS1743" s="6">
        <v>0</v>
      </c>
      <c r="AT1743" s="6">
        <v>0</v>
      </c>
      <c r="AU1743" s="6">
        <v>0</v>
      </c>
      <c r="AV1743" s="6">
        <v>0</v>
      </c>
      <c r="AW1743" s="6">
        <v>0</v>
      </c>
      <c r="AX1743" s="6">
        <v>0</v>
      </c>
      <c r="AY1743" s="6">
        <v>0</v>
      </c>
      <c r="AZ1743" s="6">
        <v>0</v>
      </c>
      <c r="BA1743" s="6">
        <v>0</v>
      </c>
    </row>
    <row r="1744" spans="1:53" hidden="1" x14ac:dyDescent="0.25">
      <c r="A1744" s="36" t="s">
        <v>3350</v>
      </c>
      <c r="B1744" s="36">
        <v>46279</v>
      </c>
      <c r="C1744" s="6" t="s">
        <v>2178</v>
      </c>
      <c r="D1744" s="6" t="s">
        <v>3353</v>
      </c>
      <c r="E1744" s="13">
        <v>6494</v>
      </c>
      <c r="F1744" s="6">
        <v>1</v>
      </c>
      <c r="G1744" s="6">
        <v>170</v>
      </c>
      <c r="H1744" s="8">
        <f t="shared" ref="H1744:H1806" si="173">1-I1744/G1744</f>
        <v>1</v>
      </c>
      <c r="I1744" s="6">
        <f t="shared" si="170"/>
        <v>0</v>
      </c>
      <c r="J1744" s="8">
        <f t="shared" si="171"/>
        <v>0</v>
      </c>
      <c r="K1744" s="6">
        <f t="shared" si="172"/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  <c r="AF1744" s="6">
        <v>0</v>
      </c>
      <c r="AG1744" s="6">
        <v>0</v>
      </c>
      <c r="AH1744" s="6">
        <v>0</v>
      </c>
      <c r="AI1744" s="6">
        <v>0</v>
      </c>
      <c r="AJ1744" s="6">
        <v>0</v>
      </c>
      <c r="AK1744" s="6">
        <v>0</v>
      </c>
      <c r="AL1744" s="6">
        <v>0</v>
      </c>
      <c r="AM1744" s="6">
        <v>0</v>
      </c>
      <c r="AN1744" s="6">
        <v>0</v>
      </c>
      <c r="AO1744" s="6">
        <v>0</v>
      </c>
      <c r="AP1744" s="6">
        <v>0</v>
      </c>
      <c r="AQ1744" s="6">
        <v>0</v>
      </c>
      <c r="AR1744" s="6">
        <v>0</v>
      </c>
      <c r="AS1744" s="6">
        <v>0</v>
      </c>
      <c r="AT1744" s="6">
        <v>0</v>
      </c>
      <c r="AU1744" s="6">
        <v>0</v>
      </c>
      <c r="AV1744" s="6">
        <v>0</v>
      </c>
      <c r="AW1744" s="6">
        <v>0</v>
      </c>
      <c r="AX1744" s="6">
        <v>0</v>
      </c>
      <c r="AY1744" s="6">
        <v>0</v>
      </c>
      <c r="AZ1744" s="6">
        <v>0</v>
      </c>
      <c r="BA1744" s="6">
        <v>0</v>
      </c>
    </row>
    <row r="1745" spans="1:53" hidden="1" x14ac:dyDescent="0.25">
      <c r="A1745" s="36" t="s">
        <v>3350</v>
      </c>
      <c r="B1745" s="36">
        <v>46279</v>
      </c>
      <c r="C1745" s="6" t="s">
        <v>2178</v>
      </c>
      <c r="D1745" s="6" t="s">
        <v>3353</v>
      </c>
      <c r="E1745" s="13">
        <v>6905</v>
      </c>
      <c r="F1745" s="6">
        <v>1</v>
      </c>
      <c r="G1745" s="6">
        <v>170</v>
      </c>
      <c r="H1745" s="8">
        <f t="shared" si="173"/>
        <v>1</v>
      </c>
      <c r="I1745" s="6">
        <f t="shared" si="170"/>
        <v>0</v>
      </c>
      <c r="J1745" s="8">
        <f t="shared" si="171"/>
        <v>0</v>
      </c>
      <c r="K1745" s="6">
        <f t="shared" si="172"/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0</v>
      </c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6">
        <v>0</v>
      </c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  <c r="AR1745" s="6">
        <v>0</v>
      </c>
      <c r="AS1745" s="6">
        <v>0</v>
      </c>
      <c r="AT1745" s="6">
        <v>0</v>
      </c>
      <c r="AU1745" s="6">
        <v>0</v>
      </c>
      <c r="AV1745" s="6">
        <v>0</v>
      </c>
      <c r="AW1745" s="6">
        <v>0</v>
      </c>
      <c r="AX1745" s="6">
        <v>0</v>
      </c>
      <c r="AY1745" s="6">
        <v>0</v>
      </c>
      <c r="AZ1745" s="6">
        <v>0</v>
      </c>
      <c r="BA1745" s="6">
        <v>0</v>
      </c>
    </row>
    <row r="1746" spans="1:53" hidden="1" x14ac:dyDescent="0.25">
      <c r="A1746" s="36" t="s">
        <v>3350</v>
      </c>
      <c r="B1746" s="36">
        <v>46279</v>
      </c>
      <c r="C1746" s="6" t="s">
        <v>2178</v>
      </c>
      <c r="D1746" s="6" t="s">
        <v>3354</v>
      </c>
      <c r="E1746" s="13">
        <v>6494</v>
      </c>
      <c r="F1746" s="6">
        <v>11</v>
      </c>
      <c r="G1746" s="6">
        <v>1870</v>
      </c>
      <c r="H1746" s="8">
        <f t="shared" si="173"/>
        <v>0.99893048128342243</v>
      </c>
      <c r="I1746" s="6">
        <f t="shared" si="170"/>
        <v>2</v>
      </c>
      <c r="J1746" s="8">
        <f t="shared" si="171"/>
        <v>0</v>
      </c>
      <c r="K1746" s="6">
        <f t="shared" si="172"/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  <c r="AC1746" s="6">
        <v>0</v>
      </c>
      <c r="AD1746" s="6">
        <v>0</v>
      </c>
      <c r="AE1746" s="6">
        <v>1</v>
      </c>
      <c r="AF1746" s="6">
        <v>0</v>
      </c>
      <c r="AG1746" s="6">
        <v>0</v>
      </c>
      <c r="AH1746" s="6">
        <v>0</v>
      </c>
      <c r="AI1746" s="6">
        <v>0</v>
      </c>
      <c r="AJ1746" s="6">
        <v>0</v>
      </c>
      <c r="AK1746" s="6">
        <v>0</v>
      </c>
      <c r="AL1746" s="6">
        <v>0</v>
      </c>
      <c r="AM1746" s="6">
        <v>0</v>
      </c>
      <c r="AN1746" s="6">
        <v>1</v>
      </c>
      <c r="AO1746" s="6">
        <v>0</v>
      </c>
      <c r="AP1746" s="6">
        <v>0</v>
      </c>
      <c r="AQ1746" s="6">
        <v>0</v>
      </c>
      <c r="AR1746" s="6">
        <v>0</v>
      </c>
      <c r="AS1746" s="6">
        <v>0</v>
      </c>
      <c r="AT1746" s="6">
        <v>0</v>
      </c>
      <c r="AU1746" s="6">
        <v>0</v>
      </c>
      <c r="AV1746" s="6">
        <v>0</v>
      </c>
      <c r="AW1746" s="6">
        <v>0</v>
      </c>
      <c r="AX1746" s="6">
        <v>0</v>
      </c>
      <c r="AY1746" s="6">
        <v>0</v>
      </c>
      <c r="AZ1746" s="6">
        <v>0</v>
      </c>
      <c r="BA1746" s="6">
        <v>0</v>
      </c>
    </row>
    <row r="1747" spans="1:53" hidden="1" x14ac:dyDescent="0.25">
      <c r="A1747" s="36" t="s">
        <v>3350</v>
      </c>
      <c r="B1747" s="36">
        <v>46279</v>
      </c>
      <c r="C1747" s="6" t="s">
        <v>2178</v>
      </c>
      <c r="D1747" s="6" t="s">
        <v>3354</v>
      </c>
      <c r="E1747" s="13">
        <v>6905</v>
      </c>
      <c r="F1747" s="6">
        <v>12</v>
      </c>
      <c r="G1747" s="6">
        <v>2040</v>
      </c>
      <c r="H1747" s="8">
        <f t="shared" si="173"/>
        <v>1</v>
      </c>
      <c r="I1747" s="6">
        <f t="shared" si="170"/>
        <v>0</v>
      </c>
      <c r="J1747" s="8">
        <f t="shared" si="171"/>
        <v>0</v>
      </c>
      <c r="K1747" s="6">
        <f t="shared" si="172"/>
        <v>0</v>
      </c>
      <c r="L1747" s="6">
        <v>0</v>
      </c>
      <c r="M1747" s="6">
        <v>0</v>
      </c>
      <c r="N1747" s="6">
        <v>0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0</v>
      </c>
      <c r="AD1747" s="6">
        <v>0</v>
      </c>
      <c r="AE1747" s="6">
        <v>0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0</v>
      </c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  <c r="AR1747" s="6">
        <v>0</v>
      </c>
      <c r="AS1747" s="6">
        <v>0</v>
      </c>
      <c r="AT1747" s="6">
        <v>0</v>
      </c>
      <c r="AU1747" s="6">
        <v>0</v>
      </c>
      <c r="AV1747" s="6">
        <v>0</v>
      </c>
      <c r="AW1747" s="6">
        <v>0</v>
      </c>
      <c r="AX1747" s="6">
        <v>0</v>
      </c>
      <c r="AY1747" s="6">
        <v>0</v>
      </c>
      <c r="AZ1747" s="6">
        <v>0</v>
      </c>
      <c r="BA1747" s="6">
        <v>0</v>
      </c>
    </row>
    <row r="1748" spans="1:53" hidden="1" x14ac:dyDescent="0.25">
      <c r="A1748" s="36" t="s">
        <v>3350</v>
      </c>
      <c r="B1748" s="36">
        <v>46279</v>
      </c>
      <c r="C1748" s="6" t="s">
        <v>3088</v>
      </c>
      <c r="D1748" s="6" t="s">
        <v>2657</v>
      </c>
      <c r="E1748" s="13">
        <v>6494</v>
      </c>
      <c r="F1748" s="6">
        <v>7</v>
      </c>
      <c r="G1748" s="6">
        <v>210</v>
      </c>
      <c r="H1748" s="8">
        <f t="shared" si="173"/>
        <v>1</v>
      </c>
      <c r="I1748" s="6">
        <f t="shared" si="170"/>
        <v>0</v>
      </c>
      <c r="J1748" s="8">
        <f t="shared" si="171"/>
        <v>0</v>
      </c>
      <c r="K1748" s="6">
        <f t="shared" si="172"/>
        <v>0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0</v>
      </c>
      <c r="AD1748" s="6">
        <v>0</v>
      </c>
      <c r="AE1748" s="6">
        <v>0</v>
      </c>
      <c r="AF1748" s="6">
        <v>0</v>
      </c>
      <c r="AG1748" s="6">
        <v>0</v>
      </c>
      <c r="AH1748" s="6">
        <v>0</v>
      </c>
      <c r="AI1748" s="6">
        <v>0</v>
      </c>
      <c r="AJ1748" s="6">
        <v>0</v>
      </c>
      <c r="AK1748" s="6">
        <v>0</v>
      </c>
      <c r="AL1748" s="6">
        <v>0</v>
      </c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  <c r="AR1748" s="6">
        <v>0</v>
      </c>
      <c r="AS1748" s="6">
        <v>0</v>
      </c>
      <c r="AT1748" s="6">
        <v>0</v>
      </c>
      <c r="AU1748" s="6">
        <v>0</v>
      </c>
      <c r="AV1748" s="6">
        <v>0</v>
      </c>
      <c r="AW1748" s="6">
        <v>0</v>
      </c>
      <c r="AX1748" s="6">
        <v>0</v>
      </c>
      <c r="AY1748" s="6">
        <v>0</v>
      </c>
      <c r="AZ1748" s="6">
        <v>0</v>
      </c>
      <c r="BA1748" s="6">
        <v>0</v>
      </c>
    </row>
    <row r="1749" spans="1:53" hidden="1" x14ac:dyDescent="0.25">
      <c r="A1749" s="36" t="s">
        <v>3350</v>
      </c>
      <c r="B1749" s="36">
        <v>46279</v>
      </c>
      <c r="C1749" s="6" t="s">
        <v>3088</v>
      </c>
      <c r="D1749" s="6" t="s">
        <v>2657</v>
      </c>
      <c r="E1749" s="13">
        <v>6905</v>
      </c>
      <c r="F1749" s="6">
        <v>7</v>
      </c>
      <c r="G1749" s="6">
        <v>210</v>
      </c>
      <c r="H1749" s="8">
        <f t="shared" si="173"/>
        <v>1</v>
      </c>
      <c r="I1749" s="6">
        <f t="shared" si="170"/>
        <v>0</v>
      </c>
      <c r="J1749" s="8">
        <f t="shared" si="171"/>
        <v>0</v>
      </c>
      <c r="K1749" s="6">
        <f t="shared" si="172"/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0</v>
      </c>
      <c r="AE1749" s="6">
        <v>0</v>
      </c>
      <c r="AF1749" s="6">
        <v>0</v>
      </c>
      <c r="AG1749" s="6">
        <v>0</v>
      </c>
      <c r="AH1749" s="6">
        <v>0</v>
      </c>
      <c r="AI1749" s="6">
        <v>0</v>
      </c>
      <c r="AJ1749" s="6">
        <v>0</v>
      </c>
      <c r="AK1749" s="6">
        <v>0</v>
      </c>
      <c r="AL1749" s="6">
        <v>0</v>
      </c>
      <c r="AM1749" s="6">
        <v>0</v>
      </c>
      <c r="AN1749" s="6">
        <v>0</v>
      </c>
      <c r="AO1749" s="6">
        <v>0</v>
      </c>
      <c r="AP1749" s="6">
        <v>0</v>
      </c>
      <c r="AQ1749" s="6">
        <v>0</v>
      </c>
      <c r="AR1749" s="6">
        <v>0</v>
      </c>
      <c r="AS1749" s="6">
        <v>0</v>
      </c>
      <c r="AT1749" s="6">
        <v>0</v>
      </c>
      <c r="AU1749" s="6">
        <v>0</v>
      </c>
      <c r="AV1749" s="6">
        <v>0</v>
      </c>
      <c r="AW1749" s="6">
        <v>0</v>
      </c>
      <c r="AX1749" s="6">
        <v>0</v>
      </c>
      <c r="AY1749" s="6">
        <v>0</v>
      </c>
      <c r="AZ1749" s="6">
        <v>0</v>
      </c>
      <c r="BA1749" s="6">
        <v>0</v>
      </c>
    </row>
    <row r="1750" spans="1:53" hidden="1" x14ac:dyDescent="0.25">
      <c r="A1750" s="36" t="s">
        <v>3350</v>
      </c>
      <c r="B1750" s="36">
        <v>46279</v>
      </c>
      <c r="C1750" s="6" t="s">
        <v>3088</v>
      </c>
      <c r="D1750" s="6" t="s">
        <v>3355</v>
      </c>
      <c r="E1750" s="13">
        <v>6494</v>
      </c>
      <c r="F1750" s="6">
        <v>3</v>
      </c>
      <c r="G1750" s="6">
        <v>90</v>
      </c>
      <c r="H1750" s="8">
        <f t="shared" si="173"/>
        <v>1</v>
      </c>
      <c r="I1750" s="6">
        <f t="shared" si="170"/>
        <v>0</v>
      </c>
      <c r="J1750" s="8">
        <f t="shared" si="171"/>
        <v>0</v>
      </c>
      <c r="K1750" s="6">
        <f t="shared" si="172"/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0</v>
      </c>
      <c r="AD1750" s="6">
        <v>0</v>
      </c>
      <c r="AE1750" s="6">
        <v>0</v>
      </c>
      <c r="AF1750" s="6">
        <v>0</v>
      </c>
      <c r="AG1750" s="6">
        <v>0</v>
      </c>
      <c r="AH1750" s="6">
        <v>0</v>
      </c>
      <c r="AI1750" s="6">
        <v>0</v>
      </c>
      <c r="AJ1750" s="6">
        <v>0</v>
      </c>
      <c r="AK1750" s="6">
        <v>0</v>
      </c>
      <c r="AL1750" s="6">
        <v>0</v>
      </c>
      <c r="AM1750" s="6">
        <v>0</v>
      </c>
      <c r="AN1750" s="6">
        <v>0</v>
      </c>
      <c r="AO1750" s="6">
        <v>0</v>
      </c>
      <c r="AP1750" s="6">
        <v>0</v>
      </c>
      <c r="AQ1750" s="6">
        <v>0</v>
      </c>
      <c r="AR1750" s="6">
        <v>0</v>
      </c>
      <c r="AS1750" s="6">
        <v>0</v>
      </c>
      <c r="AT1750" s="6">
        <v>0</v>
      </c>
      <c r="AU1750" s="6">
        <v>0</v>
      </c>
      <c r="AV1750" s="6">
        <v>0</v>
      </c>
      <c r="AW1750" s="6">
        <v>0</v>
      </c>
      <c r="AX1750" s="6">
        <v>0</v>
      </c>
      <c r="AY1750" s="6">
        <v>0</v>
      </c>
      <c r="AZ1750" s="6">
        <v>0</v>
      </c>
      <c r="BA1750" s="6">
        <v>0</v>
      </c>
    </row>
    <row r="1751" spans="1:53" hidden="1" x14ac:dyDescent="0.25">
      <c r="A1751" s="36" t="s">
        <v>3350</v>
      </c>
      <c r="B1751" s="36">
        <v>46279</v>
      </c>
      <c r="C1751" s="6" t="s">
        <v>3088</v>
      </c>
      <c r="D1751" s="6" t="s">
        <v>3355</v>
      </c>
      <c r="E1751" s="13">
        <v>6905</v>
      </c>
      <c r="F1751" s="6">
        <v>3</v>
      </c>
      <c r="G1751" s="6">
        <v>90</v>
      </c>
      <c r="H1751" s="8">
        <f t="shared" si="173"/>
        <v>1</v>
      </c>
      <c r="I1751" s="6">
        <f t="shared" si="170"/>
        <v>0</v>
      </c>
      <c r="J1751" s="8">
        <f t="shared" si="171"/>
        <v>0</v>
      </c>
      <c r="K1751" s="6">
        <f t="shared" si="172"/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0</v>
      </c>
      <c r="AD1751" s="6">
        <v>0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  <c r="AK1751" s="6">
        <v>0</v>
      </c>
      <c r="AL1751" s="6">
        <v>0</v>
      </c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  <c r="AR1751" s="6">
        <v>0</v>
      </c>
      <c r="AS1751" s="6">
        <v>0</v>
      </c>
      <c r="AT1751" s="6">
        <v>0</v>
      </c>
      <c r="AU1751" s="6">
        <v>0</v>
      </c>
      <c r="AV1751" s="6">
        <v>0</v>
      </c>
      <c r="AW1751" s="6">
        <v>0</v>
      </c>
      <c r="AX1751" s="6">
        <v>0</v>
      </c>
      <c r="AY1751" s="6">
        <v>0</v>
      </c>
      <c r="AZ1751" s="6">
        <v>0</v>
      </c>
      <c r="BA1751" s="6">
        <v>0</v>
      </c>
    </row>
    <row r="1752" spans="1:53" hidden="1" x14ac:dyDescent="0.25">
      <c r="A1752" s="36" t="s">
        <v>3350</v>
      </c>
      <c r="B1752" s="36">
        <v>46279</v>
      </c>
      <c r="C1752" s="6" t="s">
        <v>3088</v>
      </c>
      <c r="D1752" s="6" t="s">
        <v>2518</v>
      </c>
      <c r="E1752" s="13">
        <v>6494</v>
      </c>
      <c r="F1752" s="6">
        <v>1</v>
      </c>
      <c r="G1752" s="6">
        <v>30</v>
      </c>
      <c r="H1752" s="8">
        <f t="shared" si="173"/>
        <v>1</v>
      </c>
      <c r="I1752" s="6">
        <f t="shared" si="170"/>
        <v>0</v>
      </c>
      <c r="J1752" s="8">
        <f t="shared" si="171"/>
        <v>0</v>
      </c>
      <c r="K1752" s="6">
        <f t="shared" si="172"/>
        <v>0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s="6">
        <v>0</v>
      </c>
      <c r="AF1752" s="6">
        <v>0</v>
      </c>
      <c r="AG1752" s="6">
        <v>0</v>
      </c>
      <c r="AH1752" s="6">
        <v>0</v>
      </c>
      <c r="AI1752" s="6">
        <v>0</v>
      </c>
      <c r="AJ1752" s="6">
        <v>0</v>
      </c>
      <c r="AK1752" s="6">
        <v>0</v>
      </c>
      <c r="AL1752" s="6">
        <v>0</v>
      </c>
      <c r="AM1752" s="6">
        <v>0</v>
      </c>
      <c r="AN1752" s="6">
        <v>0</v>
      </c>
      <c r="AO1752" s="6">
        <v>0</v>
      </c>
      <c r="AP1752" s="6">
        <v>0</v>
      </c>
      <c r="AQ1752" s="6">
        <v>0</v>
      </c>
      <c r="AR1752" s="6">
        <v>0</v>
      </c>
      <c r="AS1752" s="6">
        <v>0</v>
      </c>
      <c r="AT1752" s="6">
        <v>0</v>
      </c>
      <c r="AU1752" s="6">
        <v>0</v>
      </c>
      <c r="AV1752" s="6">
        <v>0</v>
      </c>
      <c r="AW1752" s="6">
        <v>0</v>
      </c>
      <c r="AX1752" s="6">
        <v>0</v>
      </c>
      <c r="AY1752" s="6">
        <v>0</v>
      </c>
      <c r="AZ1752" s="6">
        <v>0</v>
      </c>
      <c r="BA1752" s="6">
        <v>0</v>
      </c>
    </row>
    <row r="1753" spans="1:53" hidden="1" x14ac:dyDescent="0.25">
      <c r="A1753" s="36" t="s">
        <v>3350</v>
      </c>
      <c r="B1753" s="36">
        <v>46279</v>
      </c>
      <c r="C1753" s="6" t="s">
        <v>3088</v>
      </c>
      <c r="D1753" s="6" t="s">
        <v>2518</v>
      </c>
      <c r="E1753" s="13">
        <v>6905</v>
      </c>
      <c r="F1753" s="6">
        <v>1</v>
      </c>
      <c r="G1753" s="6">
        <v>30</v>
      </c>
      <c r="H1753" s="8">
        <f t="shared" si="173"/>
        <v>1</v>
      </c>
      <c r="I1753" s="6">
        <f t="shared" si="170"/>
        <v>0</v>
      </c>
      <c r="J1753" s="8">
        <f t="shared" si="171"/>
        <v>0</v>
      </c>
      <c r="K1753" s="6">
        <f t="shared" si="172"/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0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0</v>
      </c>
      <c r="AK1753" s="6">
        <v>0</v>
      </c>
      <c r="AL1753" s="6">
        <v>0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6">
        <v>0</v>
      </c>
      <c r="AS1753" s="6">
        <v>0</v>
      </c>
      <c r="AT1753" s="6">
        <v>0</v>
      </c>
      <c r="AU1753" s="6">
        <v>0</v>
      </c>
      <c r="AV1753" s="6">
        <v>0</v>
      </c>
      <c r="AW1753" s="6">
        <v>0</v>
      </c>
      <c r="AX1753" s="6">
        <v>0</v>
      </c>
      <c r="AY1753" s="6">
        <v>0</v>
      </c>
      <c r="AZ1753" s="6">
        <v>0</v>
      </c>
      <c r="BA1753" s="6">
        <v>0</v>
      </c>
    </row>
    <row r="1754" spans="1:53" hidden="1" x14ac:dyDescent="0.25">
      <c r="A1754" s="36" t="s">
        <v>3350</v>
      </c>
      <c r="B1754" s="36">
        <v>46279</v>
      </c>
      <c r="C1754" s="6" t="s">
        <v>3088</v>
      </c>
      <c r="D1754" s="6" t="s">
        <v>2945</v>
      </c>
      <c r="E1754" s="13">
        <v>6494</v>
      </c>
      <c r="F1754" s="6">
        <v>1</v>
      </c>
      <c r="G1754" s="6">
        <v>30</v>
      </c>
      <c r="H1754" s="8">
        <f t="shared" si="173"/>
        <v>1</v>
      </c>
      <c r="I1754" s="6">
        <f t="shared" ref="I1754:I1816" si="174">SUM(L1754:AZ1754)</f>
        <v>0</v>
      </c>
      <c r="J1754" s="8">
        <f t="shared" si="171"/>
        <v>0</v>
      </c>
      <c r="K1754" s="6">
        <f t="shared" si="172"/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  <c r="AC1754" s="6">
        <v>0</v>
      </c>
      <c r="AD1754" s="6">
        <v>0</v>
      </c>
      <c r="AE1754" s="6">
        <v>0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  <c r="AK1754" s="6">
        <v>0</v>
      </c>
      <c r="AL1754" s="6">
        <v>0</v>
      </c>
      <c r="AM1754" s="6">
        <v>0</v>
      </c>
      <c r="AN1754" s="6">
        <v>0</v>
      </c>
      <c r="AO1754" s="6">
        <v>0</v>
      </c>
      <c r="AP1754" s="6">
        <v>0</v>
      </c>
      <c r="AQ1754" s="6">
        <v>0</v>
      </c>
      <c r="AR1754" s="6">
        <v>0</v>
      </c>
      <c r="AS1754" s="6">
        <v>0</v>
      </c>
      <c r="AT1754" s="6">
        <v>0</v>
      </c>
      <c r="AU1754" s="6">
        <v>0</v>
      </c>
      <c r="AV1754" s="6">
        <v>0</v>
      </c>
      <c r="AW1754" s="6">
        <v>0</v>
      </c>
      <c r="AX1754" s="6">
        <v>0</v>
      </c>
      <c r="AY1754" s="6">
        <v>0</v>
      </c>
      <c r="AZ1754" s="6">
        <v>0</v>
      </c>
      <c r="BA1754" s="6">
        <v>0</v>
      </c>
    </row>
    <row r="1755" spans="1:53" hidden="1" x14ac:dyDescent="0.25">
      <c r="A1755" s="36" t="s">
        <v>3350</v>
      </c>
      <c r="B1755" s="36">
        <v>46279</v>
      </c>
      <c r="C1755" s="6" t="s">
        <v>3088</v>
      </c>
      <c r="D1755" s="6" t="s">
        <v>2945</v>
      </c>
      <c r="E1755" s="13">
        <v>6905</v>
      </c>
      <c r="F1755" s="6">
        <v>1</v>
      </c>
      <c r="G1755" s="6">
        <v>30</v>
      </c>
      <c r="H1755" s="8">
        <f t="shared" si="173"/>
        <v>1</v>
      </c>
      <c r="I1755" s="6">
        <f t="shared" si="174"/>
        <v>0</v>
      </c>
      <c r="J1755" s="8">
        <f t="shared" si="171"/>
        <v>0</v>
      </c>
      <c r="K1755" s="6">
        <f t="shared" si="172"/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0</v>
      </c>
      <c r="AE1755" s="6">
        <v>0</v>
      </c>
      <c r="AF1755" s="6">
        <v>0</v>
      </c>
      <c r="AG1755" s="6">
        <v>0</v>
      </c>
      <c r="AH1755" s="6">
        <v>0</v>
      </c>
      <c r="AI1755" s="6">
        <v>0</v>
      </c>
      <c r="AJ1755" s="6">
        <v>0</v>
      </c>
      <c r="AK1755" s="6">
        <v>0</v>
      </c>
      <c r="AL1755" s="6">
        <v>0</v>
      </c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6">
        <v>0</v>
      </c>
      <c r="AS1755" s="6">
        <v>0</v>
      </c>
      <c r="AT1755" s="6">
        <v>0</v>
      </c>
      <c r="AU1755" s="6">
        <v>0</v>
      </c>
      <c r="AV1755" s="6">
        <v>0</v>
      </c>
      <c r="AW1755" s="6">
        <v>0</v>
      </c>
      <c r="AX1755" s="6">
        <v>0</v>
      </c>
      <c r="AY1755" s="6">
        <v>0</v>
      </c>
      <c r="AZ1755" s="6">
        <v>0</v>
      </c>
      <c r="BA1755" s="6">
        <v>0</v>
      </c>
    </row>
    <row r="1756" spans="1:53" hidden="1" x14ac:dyDescent="0.25">
      <c r="A1756" s="36" t="s">
        <v>3350</v>
      </c>
      <c r="B1756" s="36">
        <v>46279</v>
      </c>
      <c r="C1756" s="6" t="s">
        <v>2980</v>
      </c>
      <c r="D1756" s="6" t="s">
        <v>2985</v>
      </c>
      <c r="E1756" s="13">
        <v>6494</v>
      </c>
      <c r="F1756" s="6">
        <v>6</v>
      </c>
      <c r="G1756" s="6">
        <v>126</v>
      </c>
      <c r="H1756" s="8">
        <f t="shared" si="173"/>
        <v>0.98412698412698418</v>
      </c>
      <c r="I1756" s="6">
        <f t="shared" si="174"/>
        <v>2</v>
      </c>
      <c r="J1756" s="8">
        <f t="shared" si="171"/>
        <v>1.5873015873015872E-2</v>
      </c>
      <c r="K1756" s="6">
        <f t="shared" si="172"/>
        <v>2</v>
      </c>
      <c r="L1756" s="6">
        <v>0</v>
      </c>
      <c r="M1756" s="6">
        <v>1</v>
      </c>
      <c r="N1756" s="6">
        <v>0</v>
      </c>
      <c r="O1756" s="6">
        <v>0</v>
      </c>
      <c r="P1756" s="6">
        <v>0</v>
      </c>
      <c r="Q1756" s="6">
        <v>1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  <c r="AC1756" s="6">
        <v>0</v>
      </c>
      <c r="AD1756" s="6">
        <v>0</v>
      </c>
      <c r="AE1756" s="6">
        <v>0</v>
      </c>
      <c r="AF1756" s="6">
        <v>0</v>
      </c>
      <c r="AG1756" s="6">
        <v>0</v>
      </c>
      <c r="AH1756" s="6">
        <v>0</v>
      </c>
      <c r="AI1756" s="6">
        <v>0</v>
      </c>
      <c r="AJ1756" s="6">
        <v>0</v>
      </c>
      <c r="AK1756" s="6">
        <v>0</v>
      </c>
      <c r="AL1756" s="6">
        <v>0</v>
      </c>
      <c r="AM1756" s="6">
        <v>0</v>
      </c>
      <c r="AN1756" s="6">
        <v>0</v>
      </c>
      <c r="AO1756" s="6">
        <v>0</v>
      </c>
      <c r="AP1756" s="6">
        <v>0</v>
      </c>
      <c r="AQ1756" s="6">
        <v>0</v>
      </c>
      <c r="AR1756" s="6">
        <v>0</v>
      </c>
      <c r="AS1756" s="6">
        <v>0</v>
      </c>
      <c r="AT1756" s="6">
        <v>0</v>
      </c>
      <c r="AU1756" s="6">
        <v>0</v>
      </c>
      <c r="AV1756" s="6">
        <v>0</v>
      </c>
      <c r="AW1756" s="6">
        <v>0</v>
      </c>
      <c r="AX1756" s="6">
        <v>0</v>
      </c>
      <c r="AY1756" s="6">
        <v>0</v>
      </c>
      <c r="AZ1756" s="6">
        <v>0</v>
      </c>
      <c r="BA1756" s="6">
        <v>0</v>
      </c>
    </row>
    <row r="1757" spans="1:53" hidden="1" x14ac:dyDescent="0.25">
      <c r="A1757" s="36" t="s">
        <v>3350</v>
      </c>
      <c r="B1757" s="36">
        <v>46279</v>
      </c>
      <c r="C1757" s="6" t="s">
        <v>2980</v>
      </c>
      <c r="D1757" s="6" t="s">
        <v>2985</v>
      </c>
      <c r="E1757" s="13">
        <v>6905</v>
      </c>
      <c r="F1757" s="6">
        <v>6</v>
      </c>
      <c r="G1757" s="6">
        <v>126</v>
      </c>
      <c r="H1757" s="8">
        <f t="shared" si="173"/>
        <v>1</v>
      </c>
      <c r="I1757" s="6">
        <f t="shared" si="174"/>
        <v>0</v>
      </c>
      <c r="J1757" s="8">
        <f t="shared" si="171"/>
        <v>0</v>
      </c>
      <c r="K1757" s="6">
        <f t="shared" si="172"/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  <c r="AK1757" s="6">
        <v>0</v>
      </c>
      <c r="AL1757" s="6">
        <v>0</v>
      </c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6">
        <v>0</v>
      </c>
      <c r="AS1757" s="6">
        <v>0</v>
      </c>
      <c r="AT1757" s="6">
        <v>0</v>
      </c>
      <c r="AU1757" s="6">
        <v>0</v>
      </c>
      <c r="AV1757" s="6">
        <v>0</v>
      </c>
      <c r="AW1757" s="6">
        <v>0</v>
      </c>
      <c r="AX1757" s="6">
        <v>0</v>
      </c>
      <c r="AY1757" s="6">
        <v>0</v>
      </c>
      <c r="AZ1757" s="6">
        <v>0</v>
      </c>
      <c r="BA1757" s="6">
        <v>0</v>
      </c>
    </row>
    <row r="1758" spans="1:53" hidden="1" x14ac:dyDescent="0.25">
      <c r="A1758" s="36" t="s">
        <v>3350</v>
      </c>
      <c r="B1758" s="36">
        <v>46279</v>
      </c>
      <c r="C1758" s="6" t="s">
        <v>2980</v>
      </c>
      <c r="D1758" s="6" t="s">
        <v>3356</v>
      </c>
      <c r="E1758" s="13">
        <v>6494</v>
      </c>
      <c r="F1758" s="6">
        <v>2</v>
      </c>
      <c r="G1758" s="6">
        <v>42</v>
      </c>
      <c r="H1758" s="8">
        <f t="shared" si="173"/>
        <v>1</v>
      </c>
      <c r="I1758" s="6">
        <f t="shared" si="174"/>
        <v>0</v>
      </c>
      <c r="J1758" s="8">
        <f t="shared" si="171"/>
        <v>0</v>
      </c>
      <c r="K1758" s="6">
        <f t="shared" si="172"/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0</v>
      </c>
      <c r="AD1758" s="6">
        <v>0</v>
      </c>
      <c r="AE1758" s="6">
        <v>0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  <c r="AK1758" s="6">
        <v>0</v>
      </c>
      <c r="AL1758" s="6">
        <v>0</v>
      </c>
      <c r="AM1758" s="6">
        <v>0</v>
      </c>
      <c r="AN1758" s="6">
        <v>0</v>
      </c>
      <c r="AO1758" s="6">
        <v>0</v>
      </c>
      <c r="AP1758" s="6">
        <v>0</v>
      </c>
      <c r="AQ1758" s="6">
        <v>0</v>
      </c>
      <c r="AR1758" s="6">
        <v>0</v>
      </c>
      <c r="AS1758" s="6">
        <v>0</v>
      </c>
      <c r="AT1758" s="6">
        <v>0</v>
      </c>
      <c r="AU1758" s="6">
        <v>0</v>
      </c>
      <c r="AV1758" s="6">
        <v>0</v>
      </c>
      <c r="AW1758" s="6">
        <v>0</v>
      </c>
      <c r="AX1758" s="6">
        <v>0</v>
      </c>
      <c r="AY1758" s="6">
        <v>0</v>
      </c>
      <c r="AZ1758" s="6">
        <v>0</v>
      </c>
      <c r="BA1758" s="6">
        <v>0</v>
      </c>
    </row>
    <row r="1759" spans="1:53" hidden="1" x14ac:dyDescent="0.25">
      <c r="A1759" s="36" t="s">
        <v>3350</v>
      </c>
      <c r="B1759" s="36">
        <v>46279</v>
      </c>
      <c r="C1759" s="6" t="s">
        <v>2980</v>
      </c>
      <c r="D1759" s="6" t="s">
        <v>3356</v>
      </c>
      <c r="E1759" s="13">
        <v>6905</v>
      </c>
      <c r="F1759" s="6">
        <v>2</v>
      </c>
      <c r="G1759" s="6">
        <v>42</v>
      </c>
      <c r="H1759" s="8">
        <f t="shared" si="173"/>
        <v>1</v>
      </c>
      <c r="I1759" s="6">
        <f t="shared" si="174"/>
        <v>0</v>
      </c>
      <c r="J1759" s="8">
        <f t="shared" si="171"/>
        <v>0</v>
      </c>
      <c r="K1759" s="6">
        <f t="shared" si="172"/>
        <v>0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0</v>
      </c>
      <c r="AB1759" s="6">
        <v>0</v>
      </c>
      <c r="AC1759" s="6">
        <v>0</v>
      </c>
      <c r="AD1759" s="6">
        <v>0</v>
      </c>
      <c r="AE1759" s="6">
        <v>0</v>
      </c>
      <c r="AF1759" s="6">
        <v>0</v>
      </c>
      <c r="AG1759" s="6">
        <v>0</v>
      </c>
      <c r="AH1759" s="6">
        <v>0</v>
      </c>
      <c r="AI1759" s="6">
        <v>0</v>
      </c>
      <c r="AJ1759" s="6">
        <v>0</v>
      </c>
      <c r="AK1759" s="6">
        <v>0</v>
      </c>
      <c r="AL1759" s="6">
        <v>0</v>
      </c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6">
        <v>0</v>
      </c>
      <c r="AS1759" s="6">
        <v>0</v>
      </c>
      <c r="AT1759" s="6">
        <v>0</v>
      </c>
      <c r="AU1759" s="6">
        <v>0</v>
      </c>
      <c r="AV1759" s="6">
        <v>0</v>
      </c>
      <c r="AW1759" s="6">
        <v>0</v>
      </c>
      <c r="AX1759" s="6">
        <v>0</v>
      </c>
      <c r="AY1759" s="6">
        <v>0</v>
      </c>
      <c r="AZ1759" s="6">
        <v>0</v>
      </c>
      <c r="BA1759" s="6">
        <v>0</v>
      </c>
    </row>
    <row r="1760" spans="1:53" hidden="1" x14ac:dyDescent="0.25">
      <c r="A1760" s="36" t="s">
        <v>3350</v>
      </c>
      <c r="B1760" s="36">
        <v>46279</v>
      </c>
      <c r="C1760" s="6" t="s">
        <v>2980</v>
      </c>
      <c r="D1760" s="6" t="s">
        <v>2990</v>
      </c>
      <c r="E1760" s="13">
        <v>6494</v>
      </c>
      <c r="F1760" s="6">
        <v>1</v>
      </c>
      <c r="G1760" s="6">
        <v>21</v>
      </c>
      <c r="H1760" s="8">
        <f t="shared" si="173"/>
        <v>1</v>
      </c>
      <c r="I1760" s="6">
        <f t="shared" si="174"/>
        <v>0</v>
      </c>
      <c r="J1760" s="8">
        <f t="shared" si="171"/>
        <v>0</v>
      </c>
      <c r="K1760" s="6">
        <f t="shared" si="172"/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s="6">
        <v>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  <c r="AK1760" s="6">
        <v>0</v>
      </c>
      <c r="AL1760" s="6">
        <v>0</v>
      </c>
      <c r="AM1760" s="6">
        <v>0</v>
      </c>
      <c r="AN1760" s="6">
        <v>0</v>
      </c>
      <c r="AO1760" s="6">
        <v>0</v>
      </c>
      <c r="AP1760" s="6">
        <v>0</v>
      </c>
      <c r="AQ1760" s="6">
        <v>0</v>
      </c>
      <c r="AR1760" s="6">
        <v>0</v>
      </c>
      <c r="AS1760" s="6">
        <v>0</v>
      </c>
      <c r="AT1760" s="6">
        <v>0</v>
      </c>
      <c r="AU1760" s="6">
        <v>0</v>
      </c>
      <c r="AV1760" s="6">
        <v>0</v>
      </c>
      <c r="AW1760" s="6">
        <v>0</v>
      </c>
      <c r="AX1760" s="6">
        <v>0</v>
      </c>
      <c r="AY1760" s="6">
        <v>0</v>
      </c>
      <c r="AZ1760" s="6">
        <v>0</v>
      </c>
      <c r="BA1760" s="6">
        <v>0</v>
      </c>
    </row>
    <row r="1761" spans="1:53" hidden="1" x14ac:dyDescent="0.25">
      <c r="A1761" s="36" t="s">
        <v>3350</v>
      </c>
      <c r="B1761" s="36">
        <v>46279</v>
      </c>
      <c r="C1761" s="6" t="s">
        <v>2980</v>
      </c>
      <c r="D1761" s="6" t="s">
        <v>2990</v>
      </c>
      <c r="E1761" s="13">
        <v>6905</v>
      </c>
      <c r="F1761" s="6">
        <v>1</v>
      </c>
      <c r="G1761" s="6">
        <v>21</v>
      </c>
      <c r="H1761" s="8">
        <f t="shared" si="173"/>
        <v>1</v>
      </c>
      <c r="I1761" s="6">
        <f t="shared" si="174"/>
        <v>0</v>
      </c>
      <c r="J1761" s="8">
        <f t="shared" si="171"/>
        <v>0</v>
      </c>
      <c r="K1761" s="6">
        <f t="shared" si="172"/>
        <v>0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0</v>
      </c>
      <c r="AE1761" s="6">
        <v>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  <c r="AK1761" s="6">
        <v>0</v>
      </c>
      <c r="AL1761" s="6">
        <v>0</v>
      </c>
      <c r="AM1761" s="6">
        <v>0</v>
      </c>
      <c r="AN1761" s="6">
        <v>0</v>
      </c>
      <c r="AO1761" s="6">
        <v>0</v>
      </c>
      <c r="AP1761" s="6">
        <v>0</v>
      </c>
      <c r="AQ1761" s="6">
        <v>0</v>
      </c>
      <c r="AR1761" s="6">
        <v>0</v>
      </c>
      <c r="AS1761" s="6">
        <v>0</v>
      </c>
      <c r="AT1761" s="6">
        <v>0</v>
      </c>
      <c r="AU1761" s="6">
        <v>0</v>
      </c>
      <c r="AV1761" s="6">
        <v>0</v>
      </c>
      <c r="AW1761" s="6">
        <v>0</v>
      </c>
      <c r="AX1761" s="6">
        <v>0</v>
      </c>
      <c r="AY1761" s="6">
        <v>0</v>
      </c>
      <c r="AZ1761" s="6">
        <v>0</v>
      </c>
      <c r="BA1761" s="6">
        <v>0</v>
      </c>
    </row>
    <row r="1762" spans="1:53" hidden="1" x14ac:dyDescent="0.25">
      <c r="A1762" s="36" t="s">
        <v>3350</v>
      </c>
      <c r="B1762" s="36">
        <v>46279</v>
      </c>
      <c r="C1762" s="6" t="s">
        <v>2980</v>
      </c>
      <c r="D1762" s="6" t="s">
        <v>3270</v>
      </c>
      <c r="E1762" s="13">
        <v>6494</v>
      </c>
      <c r="F1762" s="6">
        <v>1</v>
      </c>
      <c r="G1762" s="6">
        <v>21</v>
      </c>
      <c r="H1762" s="8">
        <f t="shared" si="173"/>
        <v>1</v>
      </c>
      <c r="I1762" s="6">
        <f t="shared" si="174"/>
        <v>0</v>
      </c>
      <c r="J1762" s="8">
        <f t="shared" si="171"/>
        <v>0</v>
      </c>
      <c r="K1762" s="6">
        <f t="shared" si="172"/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  <c r="AK1762" s="6">
        <v>0</v>
      </c>
      <c r="AL1762" s="6">
        <v>0</v>
      </c>
      <c r="AM1762" s="6">
        <v>0</v>
      </c>
      <c r="AN1762" s="6">
        <v>0</v>
      </c>
      <c r="AO1762" s="6">
        <v>0</v>
      </c>
      <c r="AP1762" s="6">
        <v>0</v>
      </c>
      <c r="AQ1762" s="6">
        <v>0</v>
      </c>
      <c r="AR1762" s="6">
        <v>0</v>
      </c>
      <c r="AS1762" s="6">
        <v>0</v>
      </c>
      <c r="AT1762" s="6">
        <v>0</v>
      </c>
      <c r="AU1762" s="6">
        <v>0</v>
      </c>
      <c r="AV1762" s="6">
        <v>0</v>
      </c>
      <c r="AW1762" s="6">
        <v>0</v>
      </c>
      <c r="AX1762" s="6">
        <v>0</v>
      </c>
      <c r="AY1762" s="6">
        <v>0</v>
      </c>
      <c r="AZ1762" s="6">
        <v>0</v>
      </c>
      <c r="BA1762" s="6">
        <v>0</v>
      </c>
    </row>
    <row r="1763" spans="1:53" hidden="1" x14ac:dyDescent="0.25">
      <c r="A1763" s="36" t="s">
        <v>3350</v>
      </c>
      <c r="B1763" s="36">
        <v>46279</v>
      </c>
      <c r="C1763" s="6" t="s">
        <v>2980</v>
      </c>
      <c r="D1763" s="6" t="s">
        <v>3270</v>
      </c>
      <c r="E1763" s="13">
        <v>6905</v>
      </c>
      <c r="F1763" s="6">
        <v>1</v>
      </c>
      <c r="G1763" s="6">
        <v>21</v>
      </c>
      <c r="H1763" s="8">
        <f t="shared" si="173"/>
        <v>1</v>
      </c>
      <c r="I1763" s="6">
        <f t="shared" si="174"/>
        <v>0</v>
      </c>
      <c r="J1763" s="8">
        <f t="shared" si="171"/>
        <v>0</v>
      </c>
      <c r="K1763" s="6">
        <f t="shared" si="172"/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  <c r="Z1763" s="6">
        <v>0</v>
      </c>
      <c r="AA1763" s="6">
        <v>0</v>
      </c>
      <c r="AB1763" s="6">
        <v>0</v>
      </c>
      <c r="AC1763" s="6">
        <v>0</v>
      </c>
      <c r="AD1763" s="6">
        <v>0</v>
      </c>
      <c r="AE1763" s="6">
        <v>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  <c r="AK1763" s="6">
        <v>0</v>
      </c>
      <c r="AL1763" s="6">
        <v>0</v>
      </c>
      <c r="AM1763" s="6">
        <v>0</v>
      </c>
      <c r="AN1763" s="6">
        <v>0</v>
      </c>
      <c r="AO1763" s="6">
        <v>0</v>
      </c>
      <c r="AP1763" s="6">
        <v>0</v>
      </c>
      <c r="AQ1763" s="6">
        <v>0</v>
      </c>
      <c r="AR1763" s="6">
        <v>0</v>
      </c>
      <c r="AS1763" s="6">
        <v>0</v>
      </c>
      <c r="AT1763" s="6">
        <v>0</v>
      </c>
      <c r="AU1763" s="6">
        <v>0</v>
      </c>
      <c r="AV1763" s="6">
        <v>0</v>
      </c>
      <c r="AW1763" s="6">
        <v>0</v>
      </c>
      <c r="AX1763" s="6">
        <v>0</v>
      </c>
      <c r="AY1763" s="6">
        <v>0</v>
      </c>
      <c r="AZ1763" s="6">
        <v>0</v>
      </c>
      <c r="BA1763" s="6">
        <v>0</v>
      </c>
    </row>
    <row r="1764" spans="1:53" hidden="1" x14ac:dyDescent="0.25">
      <c r="A1764" s="36" t="s">
        <v>3350</v>
      </c>
      <c r="B1764" s="36">
        <v>46279</v>
      </c>
      <c r="C1764" s="6" t="s">
        <v>2980</v>
      </c>
      <c r="D1764" s="6" t="s">
        <v>3074</v>
      </c>
      <c r="E1764" s="13">
        <v>6494</v>
      </c>
      <c r="F1764" s="6">
        <v>2</v>
      </c>
      <c r="G1764" s="6">
        <v>42</v>
      </c>
      <c r="H1764" s="8">
        <f t="shared" si="173"/>
        <v>1</v>
      </c>
      <c r="I1764" s="6">
        <f t="shared" si="174"/>
        <v>0</v>
      </c>
      <c r="J1764" s="8">
        <f t="shared" si="171"/>
        <v>0</v>
      </c>
      <c r="K1764" s="6">
        <f t="shared" si="172"/>
        <v>0</v>
      </c>
      <c r="L1764" s="6">
        <v>0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s="6">
        <v>0</v>
      </c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  <c r="AR1764" s="6">
        <v>0</v>
      </c>
      <c r="AS1764" s="6">
        <v>0</v>
      </c>
      <c r="AT1764" s="6">
        <v>0</v>
      </c>
      <c r="AU1764" s="6">
        <v>0</v>
      </c>
      <c r="AV1764" s="6">
        <v>0</v>
      </c>
      <c r="AW1764" s="6">
        <v>0</v>
      </c>
      <c r="AX1764" s="6">
        <v>0</v>
      </c>
      <c r="AY1764" s="6">
        <v>0</v>
      </c>
      <c r="AZ1764" s="6">
        <v>0</v>
      </c>
      <c r="BA1764" s="6">
        <v>0</v>
      </c>
    </row>
    <row r="1765" spans="1:53" hidden="1" x14ac:dyDescent="0.25">
      <c r="A1765" s="36" t="s">
        <v>3350</v>
      </c>
      <c r="B1765" s="36">
        <v>46279</v>
      </c>
      <c r="C1765" s="6" t="s">
        <v>2980</v>
      </c>
      <c r="D1765" s="6" t="s">
        <v>3074</v>
      </c>
      <c r="E1765" s="13">
        <v>6905</v>
      </c>
      <c r="F1765" s="6">
        <v>2</v>
      </c>
      <c r="G1765" s="6">
        <v>42</v>
      </c>
      <c r="H1765" s="8">
        <f t="shared" si="173"/>
        <v>1</v>
      </c>
      <c r="I1765" s="6">
        <f t="shared" si="174"/>
        <v>0</v>
      </c>
      <c r="J1765" s="8">
        <f t="shared" si="171"/>
        <v>0</v>
      </c>
      <c r="K1765" s="6">
        <f t="shared" si="172"/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  <c r="AK1765" s="6">
        <v>0</v>
      </c>
      <c r="AL1765" s="6">
        <v>0</v>
      </c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  <c r="AR1765" s="6">
        <v>0</v>
      </c>
      <c r="AS1765" s="6">
        <v>0</v>
      </c>
      <c r="AT1765" s="6">
        <v>0</v>
      </c>
      <c r="AU1765" s="6">
        <v>0</v>
      </c>
      <c r="AV1765" s="6">
        <v>0</v>
      </c>
      <c r="AW1765" s="6">
        <v>0</v>
      </c>
      <c r="AX1765" s="6">
        <v>0</v>
      </c>
      <c r="AY1765" s="6">
        <v>0</v>
      </c>
      <c r="AZ1765" s="6">
        <v>0</v>
      </c>
      <c r="BA1765" s="6">
        <v>0</v>
      </c>
    </row>
    <row r="1766" spans="1:53" hidden="1" x14ac:dyDescent="0.25">
      <c r="A1766" s="36" t="s">
        <v>3350</v>
      </c>
      <c r="B1766" s="36">
        <v>46279</v>
      </c>
      <c r="C1766" s="6" t="s">
        <v>2980</v>
      </c>
      <c r="D1766" s="6" t="s">
        <v>3000</v>
      </c>
      <c r="E1766" s="13">
        <v>6494</v>
      </c>
      <c r="F1766" s="6">
        <v>5</v>
      </c>
      <c r="G1766" s="6">
        <v>105</v>
      </c>
      <c r="H1766" s="8">
        <f t="shared" si="173"/>
        <v>1</v>
      </c>
      <c r="I1766" s="6">
        <f t="shared" si="174"/>
        <v>0</v>
      </c>
      <c r="J1766" s="8">
        <f t="shared" si="171"/>
        <v>0</v>
      </c>
      <c r="K1766" s="6">
        <f t="shared" si="172"/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0</v>
      </c>
      <c r="AB1766" s="6">
        <v>0</v>
      </c>
      <c r="AC1766" s="6">
        <v>0</v>
      </c>
      <c r="AD1766" s="6">
        <v>0</v>
      </c>
      <c r="AE1766" s="6">
        <v>0</v>
      </c>
      <c r="AF1766" s="6">
        <v>0</v>
      </c>
      <c r="AG1766" s="6">
        <v>0</v>
      </c>
      <c r="AH1766" s="6">
        <v>0</v>
      </c>
      <c r="AI1766" s="6">
        <v>0</v>
      </c>
      <c r="AJ1766" s="6">
        <v>0</v>
      </c>
      <c r="AK1766" s="6">
        <v>0</v>
      </c>
      <c r="AL1766" s="6">
        <v>0</v>
      </c>
      <c r="AM1766" s="6">
        <v>0</v>
      </c>
      <c r="AN1766" s="6">
        <v>0</v>
      </c>
      <c r="AO1766" s="6">
        <v>0</v>
      </c>
      <c r="AP1766" s="6">
        <v>0</v>
      </c>
      <c r="AQ1766" s="6">
        <v>0</v>
      </c>
      <c r="AR1766" s="6">
        <v>0</v>
      </c>
      <c r="AS1766" s="6">
        <v>0</v>
      </c>
      <c r="AT1766" s="6">
        <v>0</v>
      </c>
      <c r="AU1766" s="6">
        <v>0</v>
      </c>
      <c r="AV1766" s="6">
        <v>0</v>
      </c>
      <c r="AW1766" s="6">
        <v>0</v>
      </c>
      <c r="AX1766" s="6">
        <v>0</v>
      </c>
      <c r="AY1766" s="6">
        <v>0</v>
      </c>
      <c r="AZ1766" s="6">
        <v>0</v>
      </c>
      <c r="BA1766" s="6">
        <v>0</v>
      </c>
    </row>
    <row r="1767" spans="1:53" hidden="1" x14ac:dyDescent="0.25">
      <c r="A1767" s="36" t="s">
        <v>3350</v>
      </c>
      <c r="B1767" s="36">
        <v>46279</v>
      </c>
      <c r="C1767" s="6" t="s">
        <v>2980</v>
      </c>
      <c r="D1767" s="6" t="s">
        <v>3000</v>
      </c>
      <c r="E1767" s="13">
        <v>6905</v>
      </c>
      <c r="F1767" s="6">
        <v>5</v>
      </c>
      <c r="G1767" s="6">
        <v>105</v>
      </c>
      <c r="H1767" s="8">
        <f t="shared" si="173"/>
        <v>1</v>
      </c>
      <c r="I1767" s="6">
        <f t="shared" si="174"/>
        <v>0</v>
      </c>
      <c r="J1767" s="8">
        <f t="shared" si="171"/>
        <v>0</v>
      </c>
      <c r="K1767" s="6">
        <f t="shared" si="172"/>
        <v>0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  <c r="AA1767" s="6">
        <v>0</v>
      </c>
      <c r="AB1767" s="6">
        <v>0</v>
      </c>
      <c r="AC1767" s="6">
        <v>0</v>
      </c>
      <c r="AD1767" s="6">
        <v>0</v>
      </c>
      <c r="AE1767" s="6">
        <v>0</v>
      </c>
      <c r="AF1767" s="6">
        <v>0</v>
      </c>
      <c r="AG1767" s="6">
        <v>0</v>
      </c>
      <c r="AH1767" s="6">
        <v>0</v>
      </c>
      <c r="AI1767" s="6">
        <v>0</v>
      </c>
      <c r="AJ1767" s="6">
        <v>0</v>
      </c>
      <c r="AK1767" s="6">
        <v>0</v>
      </c>
      <c r="AL1767" s="6">
        <v>0</v>
      </c>
      <c r="AM1767" s="6">
        <v>0</v>
      </c>
      <c r="AN1767" s="6">
        <v>0</v>
      </c>
      <c r="AO1767" s="6">
        <v>0</v>
      </c>
      <c r="AP1767" s="6">
        <v>0</v>
      </c>
      <c r="AQ1767" s="6">
        <v>0</v>
      </c>
      <c r="AR1767" s="6">
        <v>0</v>
      </c>
      <c r="AS1767" s="6">
        <v>0</v>
      </c>
      <c r="AT1767" s="6">
        <v>0</v>
      </c>
      <c r="AU1767" s="6">
        <v>0</v>
      </c>
      <c r="AV1767" s="6">
        <v>0</v>
      </c>
      <c r="AW1767" s="6">
        <v>0</v>
      </c>
      <c r="AX1767" s="6">
        <v>0</v>
      </c>
      <c r="AY1767" s="6">
        <v>0</v>
      </c>
      <c r="AZ1767" s="6">
        <v>0</v>
      </c>
      <c r="BA1767" s="6">
        <v>0</v>
      </c>
    </row>
    <row r="1768" spans="1:53" hidden="1" x14ac:dyDescent="0.25">
      <c r="A1768" s="36" t="s">
        <v>3350</v>
      </c>
      <c r="B1768" s="36">
        <v>46279</v>
      </c>
      <c r="C1768" s="6" t="s">
        <v>2980</v>
      </c>
      <c r="D1768" s="6" t="s">
        <v>3077</v>
      </c>
      <c r="E1768" s="13">
        <v>6494</v>
      </c>
      <c r="F1768" s="6">
        <v>1</v>
      </c>
      <c r="G1768" s="6">
        <v>21</v>
      </c>
      <c r="H1768" s="8">
        <f t="shared" si="173"/>
        <v>1</v>
      </c>
      <c r="I1768" s="6">
        <f t="shared" si="174"/>
        <v>0</v>
      </c>
      <c r="J1768" s="8">
        <f t="shared" si="171"/>
        <v>0</v>
      </c>
      <c r="K1768" s="6">
        <f t="shared" si="172"/>
        <v>0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  <c r="AC1768" s="6">
        <v>0</v>
      </c>
      <c r="AD1768" s="6">
        <v>0</v>
      </c>
      <c r="AE1768" s="6">
        <v>0</v>
      </c>
      <c r="AF1768" s="6">
        <v>0</v>
      </c>
      <c r="AG1768" s="6">
        <v>0</v>
      </c>
      <c r="AH1768" s="6">
        <v>0</v>
      </c>
      <c r="AI1768" s="6">
        <v>0</v>
      </c>
      <c r="AJ1768" s="6">
        <v>0</v>
      </c>
      <c r="AK1768" s="6">
        <v>0</v>
      </c>
      <c r="AL1768" s="6">
        <v>0</v>
      </c>
      <c r="AM1768" s="6">
        <v>0</v>
      </c>
      <c r="AN1768" s="6">
        <v>0</v>
      </c>
      <c r="AO1768" s="6">
        <v>0</v>
      </c>
      <c r="AP1768" s="6">
        <v>0</v>
      </c>
      <c r="AQ1768" s="6">
        <v>0</v>
      </c>
      <c r="AR1768" s="6">
        <v>0</v>
      </c>
      <c r="AS1768" s="6">
        <v>0</v>
      </c>
      <c r="AT1768" s="6">
        <v>0</v>
      </c>
      <c r="AU1768" s="6">
        <v>0</v>
      </c>
      <c r="AV1768" s="6">
        <v>0</v>
      </c>
      <c r="AW1768" s="6">
        <v>0</v>
      </c>
      <c r="AX1768" s="6">
        <v>0</v>
      </c>
      <c r="AY1768" s="6">
        <v>0</v>
      </c>
      <c r="AZ1768" s="6">
        <v>0</v>
      </c>
      <c r="BA1768" s="6">
        <v>0</v>
      </c>
    </row>
    <row r="1769" spans="1:53" hidden="1" x14ac:dyDescent="0.25">
      <c r="A1769" s="36" t="s">
        <v>3350</v>
      </c>
      <c r="B1769" s="36">
        <v>46279</v>
      </c>
      <c r="C1769" s="6" t="s">
        <v>2980</v>
      </c>
      <c r="D1769" s="6" t="s">
        <v>3077</v>
      </c>
      <c r="E1769" s="13">
        <v>6905</v>
      </c>
      <c r="F1769" s="6">
        <v>1</v>
      </c>
      <c r="G1769" s="6">
        <v>21</v>
      </c>
      <c r="H1769" s="8">
        <f t="shared" si="173"/>
        <v>1</v>
      </c>
      <c r="I1769" s="6">
        <f t="shared" si="174"/>
        <v>0</v>
      </c>
      <c r="J1769" s="8">
        <f t="shared" si="171"/>
        <v>0</v>
      </c>
      <c r="K1769" s="6">
        <f t="shared" si="172"/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  <c r="AK1769" s="6">
        <v>0</v>
      </c>
      <c r="AL1769" s="6">
        <v>0</v>
      </c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  <c r="AR1769" s="6">
        <v>0</v>
      </c>
      <c r="AS1769" s="6">
        <v>0</v>
      </c>
      <c r="AT1769" s="6">
        <v>0</v>
      </c>
      <c r="AU1769" s="6">
        <v>0</v>
      </c>
      <c r="AV1769" s="6">
        <v>0</v>
      </c>
      <c r="AW1769" s="6">
        <v>0</v>
      </c>
      <c r="AX1769" s="6">
        <v>0</v>
      </c>
      <c r="AY1769" s="6">
        <v>0</v>
      </c>
      <c r="AZ1769" s="6">
        <v>0</v>
      </c>
      <c r="BA1769" s="6">
        <v>0</v>
      </c>
    </row>
    <row r="1770" spans="1:53" hidden="1" x14ac:dyDescent="0.25">
      <c r="A1770" s="36" t="s">
        <v>3350</v>
      </c>
      <c r="B1770" s="36">
        <v>46279</v>
      </c>
      <c r="C1770" s="6" t="s">
        <v>2980</v>
      </c>
      <c r="D1770" s="6" t="s">
        <v>3004</v>
      </c>
      <c r="E1770" s="13">
        <v>6494</v>
      </c>
      <c r="F1770" s="6">
        <v>4</v>
      </c>
      <c r="G1770" s="6">
        <v>84</v>
      </c>
      <c r="H1770" s="8">
        <f t="shared" si="173"/>
        <v>0.97619047619047616</v>
      </c>
      <c r="I1770" s="6">
        <f t="shared" si="174"/>
        <v>2</v>
      </c>
      <c r="J1770" s="8">
        <f t="shared" si="171"/>
        <v>1.1904761904761904E-2</v>
      </c>
      <c r="K1770" s="6">
        <f t="shared" si="172"/>
        <v>1</v>
      </c>
      <c r="L1770" s="6">
        <v>0</v>
      </c>
      <c r="M1770" s="6">
        <v>0</v>
      </c>
      <c r="N1770" s="6">
        <v>0</v>
      </c>
      <c r="O1770" s="6">
        <v>1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0</v>
      </c>
      <c r="AD1770" s="6">
        <v>0</v>
      </c>
      <c r="AE1770" s="6">
        <v>1</v>
      </c>
      <c r="AF1770" s="6">
        <v>0</v>
      </c>
      <c r="AG1770" s="6">
        <v>0</v>
      </c>
      <c r="AH1770" s="6">
        <v>0</v>
      </c>
      <c r="AI1770" s="6">
        <v>0</v>
      </c>
      <c r="AJ1770" s="6">
        <v>0</v>
      </c>
      <c r="AK1770" s="6">
        <v>0</v>
      </c>
      <c r="AL1770" s="6">
        <v>0</v>
      </c>
      <c r="AM1770" s="6">
        <v>0</v>
      </c>
      <c r="AN1770" s="6">
        <v>0</v>
      </c>
      <c r="AO1770" s="6">
        <v>0</v>
      </c>
      <c r="AP1770" s="6">
        <v>0</v>
      </c>
      <c r="AQ1770" s="6">
        <v>0</v>
      </c>
      <c r="AR1770" s="6">
        <v>0</v>
      </c>
      <c r="AS1770" s="6">
        <v>0</v>
      </c>
      <c r="AT1770" s="6">
        <v>0</v>
      </c>
      <c r="AU1770" s="6">
        <v>0</v>
      </c>
      <c r="AV1770" s="6">
        <v>0</v>
      </c>
      <c r="AW1770" s="6">
        <v>0</v>
      </c>
      <c r="AX1770" s="6">
        <v>0</v>
      </c>
      <c r="AY1770" s="6">
        <v>0</v>
      </c>
      <c r="AZ1770" s="6">
        <v>0</v>
      </c>
      <c r="BA1770" s="6">
        <v>0</v>
      </c>
    </row>
    <row r="1771" spans="1:53" hidden="1" x14ac:dyDescent="0.25">
      <c r="A1771" s="36" t="s">
        <v>3350</v>
      </c>
      <c r="B1771" s="36">
        <v>46279</v>
      </c>
      <c r="C1771" s="6" t="s">
        <v>2980</v>
      </c>
      <c r="D1771" s="6" t="s">
        <v>3004</v>
      </c>
      <c r="E1771" s="13">
        <v>6905</v>
      </c>
      <c r="F1771" s="6">
        <v>4</v>
      </c>
      <c r="G1771" s="6">
        <v>84</v>
      </c>
      <c r="H1771" s="8">
        <f t="shared" si="173"/>
        <v>1</v>
      </c>
      <c r="I1771" s="6">
        <f t="shared" si="174"/>
        <v>0</v>
      </c>
      <c r="J1771" s="8">
        <f t="shared" si="171"/>
        <v>0</v>
      </c>
      <c r="K1771" s="6">
        <f t="shared" si="172"/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  <c r="AC1771" s="6">
        <v>0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6">
        <v>0</v>
      </c>
      <c r="AL1771" s="6">
        <v>0</v>
      </c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  <c r="AR1771" s="6">
        <v>0</v>
      </c>
      <c r="AS1771" s="6">
        <v>0</v>
      </c>
      <c r="AT1771" s="6">
        <v>0</v>
      </c>
      <c r="AU1771" s="6">
        <v>0</v>
      </c>
      <c r="AV1771" s="6">
        <v>0</v>
      </c>
      <c r="AW1771" s="6">
        <v>0</v>
      </c>
      <c r="AX1771" s="6">
        <v>0</v>
      </c>
      <c r="AY1771" s="6">
        <v>0</v>
      </c>
      <c r="AZ1771" s="6">
        <v>0</v>
      </c>
      <c r="BA1771" s="6">
        <v>0</v>
      </c>
    </row>
    <row r="1772" spans="1:53" hidden="1" x14ac:dyDescent="0.25">
      <c r="A1772" s="36" t="s">
        <v>3350</v>
      </c>
      <c r="B1772" s="36">
        <v>46279</v>
      </c>
      <c r="C1772" s="6" t="s">
        <v>2718</v>
      </c>
      <c r="D1772" s="6" t="s">
        <v>2758</v>
      </c>
      <c r="E1772" s="13">
        <v>6581</v>
      </c>
      <c r="F1772" s="6">
        <v>2</v>
      </c>
      <c r="G1772" s="6">
        <v>304</v>
      </c>
      <c r="H1772" s="8">
        <f t="shared" si="173"/>
        <v>1</v>
      </c>
      <c r="I1772" s="6">
        <f t="shared" si="174"/>
        <v>0</v>
      </c>
      <c r="J1772" s="8">
        <f t="shared" si="171"/>
        <v>0</v>
      </c>
      <c r="K1772" s="6">
        <f t="shared" si="172"/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6">
        <v>0</v>
      </c>
      <c r="AC1772" s="6">
        <v>0</v>
      </c>
      <c r="AD1772" s="6">
        <v>0</v>
      </c>
      <c r="AE1772" s="6">
        <v>0</v>
      </c>
      <c r="AF1772" s="6">
        <v>0</v>
      </c>
      <c r="AG1772" s="6">
        <v>0</v>
      </c>
      <c r="AH1772" s="6">
        <v>0</v>
      </c>
      <c r="AI1772" s="6">
        <v>0</v>
      </c>
      <c r="AJ1772" s="6">
        <v>0</v>
      </c>
      <c r="AK1772" s="6">
        <v>0</v>
      </c>
      <c r="AL1772" s="6">
        <v>0</v>
      </c>
      <c r="AM1772" s="6">
        <v>0</v>
      </c>
      <c r="AN1772" s="6">
        <v>0</v>
      </c>
      <c r="AO1772" s="6">
        <v>0</v>
      </c>
      <c r="AP1772" s="6">
        <v>0</v>
      </c>
      <c r="AQ1772" s="6">
        <v>0</v>
      </c>
      <c r="AR1772" s="6">
        <v>0</v>
      </c>
      <c r="AS1772" s="6">
        <v>0</v>
      </c>
      <c r="AT1772" s="6">
        <v>0</v>
      </c>
      <c r="AU1772" s="6">
        <v>0</v>
      </c>
      <c r="AV1772" s="6">
        <v>0</v>
      </c>
      <c r="AW1772" s="6">
        <v>0</v>
      </c>
      <c r="AX1772" s="6">
        <v>0</v>
      </c>
      <c r="AY1772" s="6">
        <v>0</v>
      </c>
      <c r="AZ1772" s="6">
        <v>0</v>
      </c>
      <c r="BA1772" s="6">
        <v>0</v>
      </c>
    </row>
    <row r="1773" spans="1:53" hidden="1" x14ac:dyDescent="0.25">
      <c r="A1773" s="36" t="s">
        <v>3350</v>
      </c>
      <c r="B1773" s="36">
        <v>46279</v>
      </c>
      <c r="C1773" s="6" t="s">
        <v>2980</v>
      </c>
      <c r="D1773" s="6" t="s">
        <v>3357</v>
      </c>
      <c r="E1773" s="13">
        <v>6446</v>
      </c>
      <c r="F1773" s="6">
        <v>12</v>
      </c>
      <c r="G1773" s="6">
        <v>252</v>
      </c>
      <c r="H1773" s="8">
        <f t="shared" si="173"/>
        <v>0.99603174603174605</v>
      </c>
      <c r="I1773" s="6">
        <f t="shared" si="174"/>
        <v>1</v>
      </c>
      <c r="J1773" s="8">
        <f t="shared" si="171"/>
        <v>3.968253968253968E-3</v>
      </c>
      <c r="K1773" s="6">
        <f t="shared" si="172"/>
        <v>1</v>
      </c>
      <c r="L1773" s="6">
        <v>1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0</v>
      </c>
      <c r="AE1773" s="6">
        <v>0</v>
      </c>
      <c r="AF1773" s="6">
        <v>0</v>
      </c>
      <c r="AG1773" s="6">
        <v>0</v>
      </c>
      <c r="AH1773" s="6">
        <v>0</v>
      </c>
      <c r="AI1773" s="6">
        <v>0</v>
      </c>
      <c r="AJ1773" s="6">
        <v>0</v>
      </c>
      <c r="AK1773" s="6">
        <v>0</v>
      </c>
      <c r="AL1773" s="6">
        <v>0</v>
      </c>
      <c r="AM1773" s="6">
        <v>0</v>
      </c>
      <c r="AN1773" s="6">
        <v>0</v>
      </c>
      <c r="AO1773" s="6">
        <v>0</v>
      </c>
      <c r="AP1773" s="6">
        <v>0</v>
      </c>
      <c r="AQ1773" s="6">
        <v>0</v>
      </c>
      <c r="AR1773" s="6">
        <v>0</v>
      </c>
      <c r="AS1773" s="6">
        <v>0</v>
      </c>
      <c r="AT1773" s="6">
        <v>0</v>
      </c>
      <c r="AU1773" s="6">
        <v>0</v>
      </c>
      <c r="AV1773" s="6">
        <v>0</v>
      </c>
      <c r="AW1773" s="6">
        <v>0</v>
      </c>
      <c r="AX1773" s="6">
        <v>0</v>
      </c>
      <c r="AY1773" s="6">
        <v>0</v>
      </c>
      <c r="AZ1773" s="6">
        <v>0</v>
      </c>
      <c r="BA1773" s="6">
        <v>0</v>
      </c>
    </row>
    <row r="1774" spans="1:53" hidden="1" x14ac:dyDescent="0.25">
      <c r="A1774" s="36" t="s">
        <v>3350</v>
      </c>
      <c r="B1774" s="36">
        <v>46279</v>
      </c>
      <c r="C1774" s="6" t="s">
        <v>2980</v>
      </c>
      <c r="D1774" s="6" t="s">
        <v>2998</v>
      </c>
      <c r="E1774" s="13">
        <v>6601</v>
      </c>
      <c r="F1774" s="6">
        <v>10</v>
      </c>
      <c r="G1774" s="6">
        <v>210</v>
      </c>
      <c r="H1774" s="8">
        <f t="shared" si="173"/>
        <v>0.99523809523809526</v>
      </c>
      <c r="I1774" s="6">
        <f t="shared" si="174"/>
        <v>1</v>
      </c>
      <c r="J1774" s="8">
        <f t="shared" si="171"/>
        <v>0</v>
      </c>
      <c r="K1774" s="6">
        <f t="shared" si="172"/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  <c r="AC1774" s="6">
        <v>0</v>
      </c>
      <c r="AD1774" s="6">
        <v>0</v>
      </c>
      <c r="AE1774" s="6">
        <v>0</v>
      </c>
      <c r="AF1774" s="6">
        <v>0</v>
      </c>
      <c r="AG1774" s="6">
        <v>0</v>
      </c>
      <c r="AH1774" s="6">
        <v>0</v>
      </c>
      <c r="AI1774" s="6">
        <v>0</v>
      </c>
      <c r="AJ1774" s="6">
        <v>0</v>
      </c>
      <c r="AK1774" s="6">
        <v>0</v>
      </c>
      <c r="AL1774" s="6">
        <v>0</v>
      </c>
      <c r="AM1774" s="6">
        <v>0</v>
      </c>
      <c r="AN1774" s="6">
        <v>0</v>
      </c>
      <c r="AO1774" s="6">
        <v>0</v>
      </c>
      <c r="AP1774" s="6">
        <v>1</v>
      </c>
      <c r="AQ1774" s="6">
        <v>0</v>
      </c>
      <c r="AR1774" s="6">
        <v>0</v>
      </c>
      <c r="AS1774" s="6">
        <v>0</v>
      </c>
      <c r="AT1774" s="6">
        <v>0</v>
      </c>
      <c r="AU1774" s="6">
        <v>0</v>
      </c>
      <c r="AV1774" s="6">
        <v>0</v>
      </c>
      <c r="AW1774" s="6">
        <v>0</v>
      </c>
      <c r="AX1774" s="6">
        <v>0</v>
      </c>
      <c r="AY1774" s="6">
        <v>0</v>
      </c>
      <c r="AZ1774" s="6">
        <v>0</v>
      </c>
      <c r="BA1774" s="6">
        <v>0</v>
      </c>
    </row>
    <row r="1775" spans="1:53" hidden="1" x14ac:dyDescent="0.25">
      <c r="A1775" s="36" t="s">
        <v>3350</v>
      </c>
      <c r="B1775" s="36">
        <v>46279</v>
      </c>
      <c r="C1775" s="6" t="s">
        <v>2980</v>
      </c>
      <c r="D1775" s="6" t="s">
        <v>2998</v>
      </c>
      <c r="E1775" s="13">
        <v>6688</v>
      </c>
      <c r="F1775" s="6">
        <v>10</v>
      </c>
      <c r="G1775" s="6">
        <v>210</v>
      </c>
      <c r="H1775" s="8">
        <f t="shared" si="173"/>
        <v>1</v>
      </c>
      <c r="I1775" s="6">
        <f t="shared" si="174"/>
        <v>0</v>
      </c>
      <c r="J1775" s="8">
        <f t="shared" si="171"/>
        <v>0</v>
      </c>
      <c r="K1775" s="6">
        <f t="shared" si="172"/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0</v>
      </c>
      <c r="AE1775" s="6">
        <v>0</v>
      </c>
      <c r="AF1775" s="6">
        <v>0</v>
      </c>
      <c r="AG1775" s="6">
        <v>0</v>
      </c>
      <c r="AH1775" s="6">
        <v>0</v>
      </c>
      <c r="AI1775" s="6">
        <v>0</v>
      </c>
      <c r="AJ1775" s="6">
        <v>0</v>
      </c>
      <c r="AK1775" s="6">
        <v>0</v>
      </c>
      <c r="AL1775" s="6">
        <v>0</v>
      </c>
      <c r="AM1775" s="6">
        <v>0</v>
      </c>
      <c r="AN1775" s="6">
        <v>0</v>
      </c>
      <c r="AO1775" s="6">
        <v>0</v>
      </c>
      <c r="AP1775" s="6">
        <v>0</v>
      </c>
      <c r="AQ1775" s="6">
        <v>0</v>
      </c>
      <c r="AR1775" s="6">
        <v>0</v>
      </c>
      <c r="AS1775" s="6">
        <v>0</v>
      </c>
      <c r="AT1775" s="6">
        <v>0</v>
      </c>
      <c r="AU1775" s="6">
        <v>0</v>
      </c>
      <c r="AV1775" s="6">
        <v>0</v>
      </c>
      <c r="AW1775" s="6">
        <v>0</v>
      </c>
      <c r="AX1775" s="6">
        <v>0</v>
      </c>
      <c r="AY1775" s="6">
        <v>0</v>
      </c>
      <c r="AZ1775" s="6">
        <v>0</v>
      </c>
      <c r="BA1775" s="6">
        <v>0</v>
      </c>
    </row>
    <row r="1776" spans="1:53" hidden="1" x14ac:dyDescent="0.25">
      <c r="A1776" s="36" t="s">
        <v>3350</v>
      </c>
      <c r="B1776" s="36">
        <v>46279</v>
      </c>
      <c r="C1776" s="6" t="s">
        <v>3358</v>
      </c>
      <c r="D1776" s="6" t="s">
        <v>3359</v>
      </c>
      <c r="E1776" s="13">
        <v>6446</v>
      </c>
      <c r="F1776" s="6">
        <v>3</v>
      </c>
      <c r="G1776" s="6">
        <v>78</v>
      </c>
      <c r="H1776" s="8">
        <f t="shared" si="173"/>
        <v>1</v>
      </c>
      <c r="I1776" s="6">
        <f t="shared" si="174"/>
        <v>0</v>
      </c>
      <c r="J1776" s="8">
        <f t="shared" si="171"/>
        <v>0</v>
      </c>
      <c r="K1776" s="6">
        <f t="shared" si="172"/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0</v>
      </c>
      <c r="AC1776" s="6">
        <v>0</v>
      </c>
      <c r="AD1776" s="6">
        <v>0</v>
      </c>
      <c r="AE1776" s="6">
        <v>0</v>
      </c>
      <c r="AF1776" s="6">
        <v>0</v>
      </c>
      <c r="AG1776" s="6">
        <v>0</v>
      </c>
      <c r="AH1776" s="6">
        <v>0</v>
      </c>
      <c r="AI1776" s="6">
        <v>0</v>
      </c>
      <c r="AJ1776" s="6">
        <v>0</v>
      </c>
      <c r="AK1776" s="6">
        <v>0</v>
      </c>
      <c r="AL1776" s="6">
        <v>0</v>
      </c>
      <c r="AM1776" s="6">
        <v>0</v>
      </c>
      <c r="AN1776" s="6">
        <v>0</v>
      </c>
      <c r="AO1776" s="6">
        <v>0</v>
      </c>
      <c r="AP1776" s="6">
        <v>0</v>
      </c>
      <c r="AQ1776" s="6">
        <v>0</v>
      </c>
      <c r="AR1776" s="6">
        <v>0</v>
      </c>
      <c r="AS1776" s="6">
        <v>0</v>
      </c>
      <c r="AT1776" s="6">
        <v>0</v>
      </c>
      <c r="AU1776" s="6">
        <v>0</v>
      </c>
      <c r="AV1776" s="6">
        <v>0</v>
      </c>
      <c r="AW1776" s="6">
        <v>0</v>
      </c>
      <c r="AX1776" s="6">
        <v>0</v>
      </c>
      <c r="AY1776" s="6">
        <v>0</v>
      </c>
      <c r="AZ1776" s="6">
        <v>0</v>
      </c>
      <c r="BA1776" s="6">
        <v>0</v>
      </c>
    </row>
    <row r="1777" spans="1:53" hidden="1" x14ac:dyDescent="0.25">
      <c r="A1777" s="36" t="s">
        <v>3350</v>
      </c>
      <c r="B1777" s="36">
        <v>46279</v>
      </c>
      <c r="C1777" s="6" t="s">
        <v>2980</v>
      </c>
      <c r="D1777" s="6" t="s">
        <v>3361</v>
      </c>
      <c r="E1777" s="13">
        <v>6446</v>
      </c>
      <c r="F1777" s="6">
        <v>1</v>
      </c>
      <c r="G1777" s="6">
        <v>21</v>
      </c>
      <c r="H1777" s="8">
        <f t="shared" si="173"/>
        <v>1</v>
      </c>
      <c r="I1777" s="6">
        <f t="shared" si="174"/>
        <v>0</v>
      </c>
      <c r="J1777" s="8">
        <f t="shared" si="171"/>
        <v>0</v>
      </c>
      <c r="K1777" s="6">
        <f t="shared" si="172"/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0</v>
      </c>
      <c r="AE1777" s="6">
        <v>0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s="6">
        <v>0</v>
      </c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6">
        <v>0</v>
      </c>
      <c r="AS1777" s="6">
        <v>0</v>
      </c>
      <c r="AT1777" s="6">
        <v>0</v>
      </c>
      <c r="AU1777" s="6">
        <v>0</v>
      </c>
      <c r="AV1777" s="6">
        <v>0</v>
      </c>
      <c r="AW1777" s="6">
        <v>0</v>
      </c>
      <c r="AX1777" s="6">
        <v>0</v>
      </c>
      <c r="AY1777" s="6">
        <v>0</v>
      </c>
      <c r="AZ1777" s="6">
        <v>0</v>
      </c>
      <c r="BA1777" s="6">
        <v>0</v>
      </c>
    </row>
    <row r="1778" spans="1:53" hidden="1" x14ac:dyDescent="0.25">
      <c r="A1778" s="36" t="s">
        <v>3350</v>
      </c>
      <c r="B1778" s="36">
        <v>46279</v>
      </c>
      <c r="C1778" s="6" t="s">
        <v>2980</v>
      </c>
      <c r="D1778" s="6" t="s">
        <v>3362</v>
      </c>
      <c r="E1778" s="13">
        <v>6446</v>
      </c>
      <c r="F1778" s="6">
        <v>1</v>
      </c>
      <c r="G1778" s="6">
        <v>21</v>
      </c>
      <c r="H1778" s="8">
        <f t="shared" si="173"/>
        <v>0.95238095238095233</v>
      </c>
      <c r="I1778" s="6">
        <f t="shared" si="174"/>
        <v>1</v>
      </c>
      <c r="J1778" s="8">
        <f t="shared" si="171"/>
        <v>0</v>
      </c>
      <c r="K1778" s="6">
        <f t="shared" si="172"/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1</v>
      </c>
      <c r="AA1778" s="6">
        <v>0</v>
      </c>
      <c r="AB1778" s="6">
        <v>0</v>
      </c>
      <c r="AC1778" s="6">
        <v>0</v>
      </c>
      <c r="AD1778" s="6">
        <v>0</v>
      </c>
      <c r="AE1778" s="6">
        <v>0</v>
      </c>
      <c r="AF1778" s="6">
        <v>0</v>
      </c>
      <c r="AG1778" s="6">
        <v>0</v>
      </c>
      <c r="AH1778" s="6">
        <v>0</v>
      </c>
      <c r="AI1778" s="6">
        <v>0</v>
      </c>
      <c r="AJ1778" s="6">
        <v>0</v>
      </c>
      <c r="AK1778" s="6">
        <v>0</v>
      </c>
      <c r="AL1778" s="6">
        <v>0</v>
      </c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  <c r="AR1778" s="6">
        <v>0</v>
      </c>
      <c r="AS1778" s="6">
        <v>0</v>
      </c>
      <c r="AT1778" s="6">
        <v>0</v>
      </c>
      <c r="AU1778" s="6">
        <v>0</v>
      </c>
      <c r="AV1778" s="6">
        <v>0</v>
      </c>
      <c r="AW1778" s="6">
        <v>0</v>
      </c>
      <c r="AX1778" s="6">
        <v>0</v>
      </c>
      <c r="AY1778" s="6">
        <v>0</v>
      </c>
      <c r="AZ1778" s="6">
        <v>0</v>
      </c>
      <c r="BA1778" s="6">
        <v>0</v>
      </c>
    </row>
    <row r="1779" spans="1:53" hidden="1" x14ac:dyDescent="0.25">
      <c r="A1779" s="36" t="s">
        <v>3350</v>
      </c>
      <c r="B1779" s="36">
        <v>46279</v>
      </c>
      <c r="C1779" s="6" t="s">
        <v>2623</v>
      </c>
      <c r="D1779" s="6" t="s">
        <v>3363</v>
      </c>
      <c r="E1779" s="13">
        <v>6446</v>
      </c>
      <c r="F1779" s="6">
        <v>2</v>
      </c>
      <c r="G1779" s="6">
        <v>52</v>
      </c>
      <c r="H1779" s="8">
        <f t="shared" si="173"/>
        <v>0.98076923076923073</v>
      </c>
      <c r="I1779" s="6">
        <f t="shared" si="174"/>
        <v>1</v>
      </c>
      <c r="J1779" s="8">
        <f t="shared" si="171"/>
        <v>0</v>
      </c>
      <c r="K1779" s="6">
        <f t="shared" si="172"/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0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  <c r="AK1779" s="6">
        <v>0</v>
      </c>
      <c r="AL1779" s="6">
        <v>0</v>
      </c>
      <c r="AM1779" s="6">
        <v>0</v>
      </c>
      <c r="AN1779" s="6">
        <v>0</v>
      </c>
      <c r="AO1779" s="6">
        <v>0</v>
      </c>
      <c r="AP1779" s="6">
        <v>0</v>
      </c>
      <c r="AQ1779" s="6">
        <v>0</v>
      </c>
      <c r="AR1779" s="6">
        <v>1</v>
      </c>
      <c r="AS1779" s="6">
        <v>0</v>
      </c>
      <c r="AT1779" s="6">
        <v>0</v>
      </c>
      <c r="AU1779" s="6">
        <v>0</v>
      </c>
      <c r="AV1779" s="6">
        <v>0</v>
      </c>
      <c r="AW1779" s="6">
        <v>0</v>
      </c>
      <c r="AX1779" s="6">
        <v>0</v>
      </c>
      <c r="AY1779" s="6">
        <v>0</v>
      </c>
      <c r="AZ1779" s="6">
        <v>0</v>
      </c>
      <c r="BA1779" s="6">
        <v>0</v>
      </c>
    </row>
    <row r="1780" spans="1:53" hidden="1" x14ac:dyDescent="0.25">
      <c r="A1780" s="36" t="s">
        <v>3350</v>
      </c>
      <c r="B1780" s="36">
        <v>46279</v>
      </c>
      <c r="C1780" s="6" t="s">
        <v>2980</v>
      </c>
      <c r="D1780" s="6" t="s">
        <v>3364</v>
      </c>
      <c r="E1780" s="13">
        <v>6446</v>
      </c>
      <c r="F1780" s="6">
        <v>10</v>
      </c>
      <c r="G1780" s="6">
        <v>210</v>
      </c>
      <c r="H1780" s="8">
        <f t="shared" si="173"/>
        <v>0.98571428571428577</v>
      </c>
      <c r="I1780" s="6">
        <f t="shared" si="174"/>
        <v>3</v>
      </c>
      <c r="J1780" s="8">
        <f t="shared" si="171"/>
        <v>0</v>
      </c>
      <c r="K1780" s="6">
        <f t="shared" si="172"/>
        <v>0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0</v>
      </c>
      <c r="AB1780" s="6">
        <v>0</v>
      </c>
      <c r="AC1780" s="6">
        <v>0</v>
      </c>
      <c r="AD1780" s="6">
        <v>0</v>
      </c>
      <c r="AE1780" s="6">
        <v>0</v>
      </c>
      <c r="AF1780" s="6">
        <v>0</v>
      </c>
      <c r="AG1780" s="6">
        <v>0</v>
      </c>
      <c r="AH1780" s="6">
        <v>0</v>
      </c>
      <c r="AI1780" s="6">
        <v>0</v>
      </c>
      <c r="AJ1780" s="6">
        <v>0</v>
      </c>
      <c r="AK1780" s="6">
        <v>0</v>
      </c>
      <c r="AL1780" s="6">
        <v>0</v>
      </c>
      <c r="AM1780" s="6">
        <v>0</v>
      </c>
      <c r="AN1780" s="6">
        <v>0</v>
      </c>
      <c r="AO1780" s="6">
        <v>0</v>
      </c>
      <c r="AP1780" s="6">
        <v>1</v>
      </c>
      <c r="AQ1780" s="6">
        <v>0</v>
      </c>
      <c r="AR1780" s="6">
        <v>2</v>
      </c>
      <c r="AS1780" s="6">
        <v>0</v>
      </c>
      <c r="AT1780" s="6">
        <v>0</v>
      </c>
      <c r="AU1780" s="6">
        <v>0</v>
      </c>
      <c r="AV1780" s="6">
        <v>0</v>
      </c>
      <c r="AW1780" s="6">
        <v>0</v>
      </c>
      <c r="AX1780" s="6">
        <v>0</v>
      </c>
      <c r="AY1780" s="6">
        <v>0</v>
      </c>
      <c r="AZ1780" s="6">
        <v>0</v>
      </c>
      <c r="BA1780" s="6">
        <v>0</v>
      </c>
    </row>
    <row r="1781" spans="1:53" hidden="1" x14ac:dyDescent="0.25">
      <c r="A1781" s="36" t="s">
        <v>3350</v>
      </c>
      <c r="B1781" s="36">
        <v>46279</v>
      </c>
      <c r="C1781" s="6" t="s">
        <v>2980</v>
      </c>
      <c r="D1781" s="6" t="s">
        <v>3020</v>
      </c>
      <c r="E1781" s="6">
        <v>6601</v>
      </c>
      <c r="F1781" s="6">
        <v>1</v>
      </c>
      <c r="G1781" s="6">
        <v>21</v>
      </c>
      <c r="H1781" s="8">
        <f t="shared" si="173"/>
        <v>1</v>
      </c>
      <c r="I1781" s="6">
        <f t="shared" si="174"/>
        <v>0</v>
      </c>
      <c r="J1781" s="8">
        <f t="shared" si="171"/>
        <v>0</v>
      </c>
      <c r="K1781" s="6">
        <f t="shared" si="172"/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  <c r="AK1781" s="6">
        <v>0</v>
      </c>
      <c r="AL1781" s="6">
        <v>0</v>
      </c>
      <c r="AM1781" s="6">
        <v>0</v>
      </c>
      <c r="AN1781" s="6">
        <v>0</v>
      </c>
      <c r="AO1781" s="6">
        <v>0</v>
      </c>
      <c r="AP1781" s="6">
        <v>0</v>
      </c>
      <c r="AQ1781" s="6">
        <v>0</v>
      </c>
      <c r="AR1781" s="6">
        <v>0</v>
      </c>
      <c r="AS1781" s="6">
        <v>0</v>
      </c>
      <c r="AT1781" s="6">
        <v>0</v>
      </c>
      <c r="AU1781" s="6">
        <v>0</v>
      </c>
      <c r="AV1781" s="6">
        <v>0</v>
      </c>
      <c r="AW1781" s="6">
        <v>0</v>
      </c>
      <c r="AX1781" s="6">
        <v>0</v>
      </c>
      <c r="AY1781" s="6">
        <v>0</v>
      </c>
      <c r="AZ1781" s="6">
        <v>0</v>
      </c>
      <c r="BA1781" s="6">
        <v>0</v>
      </c>
    </row>
    <row r="1782" spans="1:53" hidden="1" x14ac:dyDescent="0.25">
      <c r="A1782" s="36" t="s">
        <v>3350</v>
      </c>
      <c r="B1782" s="36">
        <v>46279</v>
      </c>
      <c r="C1782" s="6" t="s">
        <v>2980</v>
      </c>
      <c r="D1782" s="6" t="s">
        <v>3020</v>
      </c>
      <c r="E1782" s="6">
        <v>6688</v>
      </c>
      <c r="F1782" s="6">
        <v>1</v>
      </c>
      <c r="G1782" s="6">
        <v>21</v>
      </c>
      <c r="H1782" s="8">
        <f t="shared" si="173"/>
        <v>1</v>
      </c>
      <c r="I1782" s="6">
        <f t="shared" si="174"/>
        <v>0</v>
      </c>
      <c r="J1782" s="8">
        <f t="shared" ref="J1782:J1836" si="175">K1782/G1782</f>
        <v>0</v>
      </c>
      <c r="K1782" s="6">
        <f t="shared" si="172"/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0</v>
      </c>
      <c r="AD1782" s="6">
        <v>0</v>
      </c>
      <c r="AE1782" s="6">
        <v>0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  <c r="AK1782" s="6">
        <v>0</v>
      </c>
      <c r="AL1782" s="6">
        <v>0</v>
      </c>
      <c r="AM1782" s="6">
        <v>0</v>
      </c>
      <c r="AN1782" s="6">
        <v>0</v>
      </c>
      <c r="AO1782" s="6">
        <v>0</v>
      </c>
      <c r="AP1782" s="6">
        <v>0</v>
      </c>
      <c r="AQ1782" s="6">
        <v>0</v>
      </c>
      <c r="AR1782" s="6">
        <v>0</v>
      </c>
      <c r="AS1782" s="6">
        <v>0</v>
      </c>
      <c r="AT1782" s="6">
        <v>0</v>
      </c>
      <c r="AU1782" s="6">
        <v>0</v>
      </c>
      <c r="AV1782" s="6">
        <v>0</v>
      </c>
      <c r="AW1782" s="6">
        <v>0</v>
      </c>
      <c r="AX1782" s="6">
        <v>0</v>
      </c>
      <c r="AY1782" s="6">
        <v>0</v>
      </c>
      <c r="AZ1782" s="6">
        <v>0</v>
      </c>
      <c r="BA1782" s="6">
        <v>0</v>
      </c>
    </row>
    <row r="1783" spans="1:53" hidden="1" x14ac:dyDescent="0.25">
      <c r="A1783" s="36" t="s">
        <v>3350</v>
      </c>
      <c r="B1783" s="36">
        <v>46279</v>
      </c>
      <c r="C1783" s="6" t="s">
        <v>2980</v>
      </c>
      <c r="D1783" s="6" t="s">
        <v>3054</v>
      </c>
      <c r="E1783" s="13">
        <v>6601</v>
      </c>
      <c r="F1783" s="6">
        <v>9</v>
      </c>
      <c r="G1783" s="6">
        <v>189</v>
      </c>
      <c r="H1783" s="8">
        <f t="shared" si="173"/>
        <v>0.98941798941798942</v>
      </c>
      <c r="I1783" s="6">
        <f t="shared" si="174"/>
        <v>2</v>
      </c>
      <c r="J1783" s="8">
        <f t="shared" si="175"/>
        <v>0</v>
      </c>
      <c r="K1783" s="6">
        <f t="shared" si="172"/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0</v>
      </c>
      <c r="AE1783" s="6">
        <v>0</v>
      </c>
      <c r="AF1783" s="6">
        <v>0</v>
      </c>
      <c r="AG1783" s="6">
        <v>0</v>
      </c>
      <c r="AH1783" s="6">
        <v>0</v>
      </c>
      <c r="AI1783" s="6">
        <v>2</v>
      </c>
      <c r="AJ1783" s="6">
        <v>0</v>
      </c>
      <c r="AK1783" s="6">
        <v>0</v>
      </c>
      <c r="AL1783" s="6">
        <v>0</v>
      </c>
      <c r="AM1783" s="6">
        <v>0</v>
      </c>
      <c r="AN1783" s="6">
        <v>0</v>
      </c>
      <c r="AO1783" s="6">
        <v>0</v>
      </c>
      <c r="AP1783" s="6">
        <v>0</v>
      </c>
      <c r="AQ1783" s="6">
        <v>0</v>
      </c>
      <c r="AR1783" s="6">
        <v>0</v>
      </c>
      <c r="AS1783" s="6">
        <v>0</v>
      </c>
      <c r="AT1783" s="6">
        <v>0</v>
      </c>
      <c r="AU1783" s="6">
        <v>0</v>
      </c>
      <c r="AV1783" s="6">
        <v>0</v>
      </c>
      <c r="AW1783" s="6">
        <v>0</v>
      </c>
      <c r="AX1783" s="6">
        <v>0</v>
      </c>
      <c r="AY1783" s="6">
        <v>0</v>
      </c>
      <c r="AZ1783" s="6">
        <v>0</v>
      </c>
      <c r="BA1783" s="6">
        <v>0</v>
      </c>
    </row>
    <row r="1784" spans="1:53" hidden="1" x14ac:dyDescent="0.25">
      <c r="A1784" s="36" t="s">
        <v>3350</v>
      </c>
      <c r="B1784" s="36">
        <v>46279</v>
      </c>
      <c r="C1784" s="6" t="s">
        <v>2980</v>
      </c>
      <c r="D1784" s="6" t="s">
        <v>3054</v>
      </c>
      <c r="E1784" s="13">
        <v>6688</v>
      </c>
      <c r="F1784" s="6">
        <v>7</v>
      </c>
      <c r="G1784" s="6">
        <v>147</v>
      </c>
      <c r="H1784" s="8">
        <f t="shared" si="173"/>
        <v>1</v>
      </c>
      <c r="I1784" s="6">
        <f t="shared" si="174"/>
        <v>0</v>
      </c>
      <c r="J1784" s="8">
        <f t="shared" si="175"/>
        <v>0</v>
      </c>
      <c r="K1784" s="6">
        <f t="shared" si="172"/>
        <v>0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0</v>
      </c>
      <c r="AD1784" s="6">
        <v>0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  <c r="AK1784" s="6">
        <v>0</v>
      </c>
      <c r="AL1784" s="6">
        <v>0</v>
      </c>
      <c r="AM1784" s="6">
        <v>0</v>
      </c>
      <c r="AN1784" s="6">
        <v>0</v>
      </c>
      <c r="AO1784" s="6">
        <v>0</v>
      </c>
      <c r="AP1784" s="6">
        <v>0</v>
      </c>
      <c r="AQ1784" s="6">
        <v>0</v>
      </c>
      <c r="AR1784" s="6">
        <v>0</v>
      </c>
      <c r="AS1784" s="6">
        <v>0</v>
      </c>
      <c r="AT1784" s="6">
        <v>0</v>
      </c>
      <c r="AU1784" s="6">
        <v>0</v>
      </c>
      <c r="AV1784" s="6">
        <v>0</v>
      </c>
      <c r="AW1784" s="6">
        <v>0</v>
      </c>
      <c r="AX1784" s="6">
        <v>0</v>
      </c>
      <c r="AY1784" s="6">
        <v>0</v>
      </c>
      <c r="AZ1784" s="6">
        <v>0</v>
      </c>
      <c r="BA1784" s="6">
        <v>0</v>
      </c>
    </row>
    <row r="1785" spans="1:53" x14ac:dyDescent="0.25">
      <c r="A1785" s="36" t="s">
        <v>3329</v>
      </c>
      <c r="B1785" s="36">
        <v>46280</v>
      </c>
      <c r="C1785" s="6" t="s">
        <v>2980</v>
      </c>
      <c r="D1785" s="6" t="s">
        <v>3360</v>
      </c>
      <c r="E1785" s="13">
        <v>6446</v>
      </c>
      <c r="F1785" s="6">
        <v>10</v>
      </c>
      <c r="G1785" s="6">
        <v>210</v>
      </c>
      <c r="H1785" s="8">
        <f t="shared" si="173"/>
        <v>0.99047619047619051</v>
      </c>
      <c r="I1785" s="6">
        <f t="shared" si="174"/>
        <v>2</v>
      </c>
      <c r="J1785" s="8">
        <f t="shared" si="175"/>
        <v>0</v>
      </c>
      <c r="K1785" s="6">
        <f t="shared" si="172"/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  <c r="AK1785" s="6">
        <v>2</v>
      </c>
      <c r="AL1785" s="6">
        <v>0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6">
        <v>0</v>
      </c>
      <c r="AS1785" s="6">
        <v>0</v>
      </c>
      <c r="AT1785" s="6">
        <v>0</v>
      </c>
      <c r="AU1785" s="6">
        <v>0</v>
      </c>
      <c r="AV1785" s="6">
        <v>0</v>
      </c>
      <c r="AW1785" s="6">
        <v>0</v>
      </c>
      <c r="AX1785" s="6">
        <v>0</v>
      </c>
      <c r="AY1785" s="6">
        <v>0</v>
      </c>
      <c r="AZ1785" s="6">
        <v>0</v>
      </c>
      <c r="BA1785" s="6">
        <v>0</v>
      </c>
    </row>
    <row r="1786" spans="1:53" hidden="1" x14ac:dyDescent="0.25">
      <c r="A1786" s="36" t="s">
        <v>3284</v>
      </c>
      <c r="B1786" s="36">
        <v>46280</v>
      </c>
      <c r="C1786" s="6" t="s">
        <v>2145</v>
      </c>
      <c r="D1786" s="6" t="s">
        <v>2756</v>
      </c>
      <c r="E1786" s="6">
        <v>6494</v>
      </c>
      <c r="F1786" s="96">
        <v>1</v>
      </c>
      <c r="G1786" s="6">
        <v>170</v>
      </c>
      <c r="H1786" s="8">
        <f t="shared" si="173"/>
        <v>0.99411764705882355</v>
      </c>
      <c r="I1786" s="6">
        <f t="shared" si="174"/>
        <v>1</v>
      </c>
      <c r="J1786" s="8">
        <f t="shared" si="175"/>
        <v>0</v>
      </c>
      <c r="K1786" s="6">
        <f t="shared" si="172"/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6">
        <v>0</v>
      </c>
      <c r="AL1786" s="6">
        <v>0</v>
      </c>
      <c r="AM1786" s="6">
        <v>0</v>
      </c>
      <c r="AN1786" s="6">
        <v>1</v>
      </c>
      <c r="AO1786" s="6">
        <v>0</v>
      </c>
      <c r="AP1786" s="6">
        <v>0</v>
      </c>
      <c r="AQ1786" s="6">
        <v>0</v>
      </c>
      <c r="AR1786" s="6">
        <v>0</v>
      </c>
      <c r="AS1786" s="6">
        <v>0</v>
      </c>
      <c r="AT1786" s="6">
        <v>0</v>
      </c>
      <c r="AU1786" s="6">
        <v>0</v>
      </c>
      <c r="AV1786" s="6">
        <v>0</v>
      </c>
      <c r="AW1786" s="6">
        <v>0</v>
      </c>
      <c r="AX1786" s="6">
        <v>0</v>
      </c>
      <c r="AY1786" s="6">
        <v>0</v>
      </c>
      <c r="AZ1786" s="6">
        <v>0</v>
      </c>
      <c r="BA1786" s="6">
        <v>0</v>
      </c>
    </row>
    <row r="1787" spans="1:53" hidden="1" x14ac:dyDescent="0.25">
      <c r="A1787" s="36" t="s">
        <v>3284</v>
      </c>
      <c r="B1787" s="36">
        <v>46280</v>
      </c>
      <c r="C1787" s="6" t="s">
        <v>2145</v>
      </c>
      <c r="D1787" s="6" t="s">
        <v>2756</v>
      </c>
      <c r="E1787" s="6">
        <v>6905</v>
      </c>
      <c r="F1787" s="96">
        <v>1</v>
      </c>
      <c r="G1787" s="6">
        <v>170</v>
      </c>
      <c r="H1787" s="8">
        <f t="shared" si="173"/>
        <v>1</v>
      </c>
      <c r="I1787" s="6">
        <f t="shared" si="174"/>
        <v>0</v>
      </c>
      <c r="J1787" s="8">
        <f t="shared" si="175"/>
        <v>0</v>
      </c>
      <c r="K1787" s="6">
        <f t="shared" si="172"/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0</v>
      </c>
      <c r="AC1787" s="6">
        <v>0</v>
      </c>
      <c r="AD1787" s="6">
        <v>0</v>
      </c>
      <c r="AE1787" s="6">
        <v>0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  <c r="AK1787" s="6">
        <v>0</v>
      </c>
      <c r="AL1787" s="6">
        <v>0</v>
      </c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  <c r="AR1787" s="6">
        <v>0</v>
      </c>
      <c r="AS1787" s="6">
        <v>0</v>
      </c>
      <c r="AT1787" s="6">
        <v>0</v>
      </c>
      <c r="AU1787" s="6">
        <v>0</v>
      </c>
      <c r="AV1787" s="6">
        <v>0</v>
      </c>
      <c r="AW1787" s="6">
        <v>0</v>
      </c>
      <c r="AX1787" s="6">
        <v>0</v>
      </c>
      <c r="AY1787" s="6">
        <v>0</v>
      </c>
      <c r="AZ1787" s="6">
        <v>0</v>
      </c>
      <c r="BA1787" s="6">
        <v>0</v>
      </c>
    </row>
    <row r="1788" spans="1:53" x14ac:dyDescent="0.25">
      <c r="A1788" s="36" t="s">
        <v>3284</v>
      </c>
      <c r="B1788" s="36">
        <v>46280</v>
      </c>
      <c r="C1788" s="6" t="s">
        <v>2980</v>
      </c>
      <c r="D1788" s="6" t="s">
        <v>3374</v>
      </c>
      <c r="E1788" s="13">
        <v>6446</v>
      </c>
      <c r="F1788" s="6">
        <v>13</v>
      </c>
      <c r="G1788" s="6">
        <v>273</v>
      </c>
      <c r="H1788" s="8">
        <f t="shared" si="173"/>
        <v>1</v>
      </c>
      <c r="I1788" s="6">
        <f t="shared" si="174"/>
        <v>0</v>
      </c>
      <c r="J1788" s="8">
        <f t="shared" si="175"/>
        <v>0</v>
      </c>
      <c r="K1788" s="6">
        <f t="shared" si="172"/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0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  <c r="AK1788" s="6">
        <v>0</v>
      </c>
      <c r="AL1788" s="6">
        <v>0</v>
      </c>
      <c r="AM1788" s="6">
        <v>0</v>
      </c>
      <c r="AN1788" s="6">
        <v>0</v>
      </c>
      <c r="AO1788" s="6">
        <v>0</v>
      </c>
      <c r="AP1788" s="6">
        <v>0</v>
      </c>
      <c r="AQ1788" s="6">
        <v>0</v>
      </c>
      <c r="AR1788" s="6">
        <v>0</v>
      </c>
      <c r="AS1788" s="6">
        <v>0</v>
      </c>
      <c r="AT1788" s="6">
        <v>0</v>
      </c>
      <c r="AU1788" s="6">
        <v>0</v>
      </c>
      <c r="AV1788" s="6">
        <v>0</v>
      </c>
      <c r="AW1788" s="6">
        <v>0</v>
      </c>
      <c r="AX1788" s="6">
        <v>0</v>
      </c>
      <c r="AY1788" s="6">
        <v>0</v>
      </c>
      <c r="AZ1788" s="6">
        <v>0</v>
      </c>
      <c r="BA1788" s="6">
        <v>0</v>
      </c>
    </row>
    <row r="1789" spans="1:53" hidden="1" x14ac:dyDescent="0.25">
      <c r="B1789" s="36"/>
      <c r="C1789" s="6" t="s">
        <v>1868</v>
      </c>
      <c r="D1789" s="6" t="s">
        <v>2789</v>
      </c>
      <c r="E1789" s="6">
        <v>6494</v>
      </c>
      <c r="F1789" s="6">
        <v>6</v>
      </c>
      <c r="G1789" s="6">
        <f>F1789*120</f>
        <v>720</v>
      </c>
      <c r="H1789" s="8">
        <f t="shared" si="173"/>
        <v>1</v>
      </c>
      <c r="I1789" s="6">
        <f t="shared" si="174"/>
        <v>0</v>
      </c>
      <c r="J1789" s="8">
        <f t="shared" si="175"/>
        <v>0</v>
      </c>
      <c r="K1789" s="6">
        <f t="shared" si="172"/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0</v>
      </c>
      <c r="AD1789" s="6">
        <v>0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  <c r="AK1789" s="6">
        <v>0</v>
      </c>
      <c r="AL1789" s="6">
        <v>0</v>
      </c>
      <c r="AM1789" s="6">
        <v>0</v>
      </c>
      <c r="AN1789" s="6">
        <v>0</v>
      </c>
      <c r="AO1789" s="6">
        <v>0</v>
      </c>
      <c r="AP1789" s="6">
        <v>0</v>
      </c>
      <c r="AQ1789" s="6">
        <v>0</v>
      </c>
      <c r="AR1789" s="6">
        <v>0</v>
      </c>
      <c r="AS1789" s="6">
        <v>0</v>
      </c>
      <c r="AT1789" s="6">
        <v>0</v>
      </c>
      <c r="AU1789" s="6">
        <v>0</v>
      </c>
      <c r="AV1789" s="6">
        <v>0</v>
      </c>
      <c r="AW1789" s="6">
        <v>0</v>
      </c>
      <c r="AX1789" s="6">
        <v>0</v>
      </c>
      <c r="AY1789" s="6">
        <v>0</v>
      </c>
      <c r="AZ1789" s="6">
        <v>0</v>
      </c>
      <c r="BA1789" s="6">
        <v>0</v>
      </c>
    </row>
    <row r="1790" spans="1:53" hidden="1" x14ac:dyDescent="0.25">
      <c r="B1790" s="36"/>
      <c r="C1790" s="6" t="s">
        <v>1868</v>
      </c>
      <c r="D1790" s="6" t="s">
        <v>2789</v>
      </c>
      <c r="E1790" s="6">
        <v>6905</v>
      </c>
      <c r="F1790" s="6">
        <v>6</v>
      </c>
      <c r="G1790" s="6">
        <f>F1790*120</f>
        <v>720</v>
      </c>
      <c r="H1790" s="8">
        <f t="shared" si="173"/>
        <v>0.99444444444444446</v>
      </c>
      <c r="I1790" s="6">
        <f t="shared" si="174"/>
        <v>4</v>
      </c>
      <c r="J1790" s="8">
        <f t="shared" si="175"/>
        <v>0</v>
      </c>
      <c r="K1790" s="6">
        <f t="shared" si="172"/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2</v>
      </c>
      <c r="AC1790" s="6">
        <v>0</v>
      </c>
      <c r="AD1790" s="6">
        <v>0</v>
      </c>
      <c r="AE1790" s="6">
        <v>0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  <c r="AK1790" s="6">
        <v>0</v>
      </c>
      <c r="AL1790" s="6">
        <v>0</v>
      </c>
      <c r="AM1790" s="6">
        <v>0</v>
      </c>
      <c r="AN1790" s="6">
        <v>0</v>
      </c>
      <c r="AO1790" s="6">
        <v>0</v>
      </c>
      <c r="AP1790" s="6">
        <v>2</v>
      </c>
      <c r="AQ1790" s="6">
        <v>0</v>
      </c>
      <c r="AR1790" s="6">
        <v>0</v>
      </c>
      <c r="AS1790" s="6">
        <v>0</v>
      </c>
      <c r="AT1790" s="6">
        <v>0</v>
      </c>
      <c r="AU1790" s="6">
        <v>0</v>
      </c>
      <c r="AV1790" s="6">
        <v>0</v>
      </c>
      <c r="AW1790" s="6">
        <v>0</v>
      </c>
      <c r="AX1790" s="6">
        <v>0</v>
      </c>
      <c r="AY1790" s="6">
        <v>0</v>
      </c>
      <c r="AZ1790" s="6">
        <v>0</v>
      </c>
      <c r="BA1790" s="6">
        <v>0</v>
      </c>
    </row>
    <row r="1791" spans="1:53" hidden="1" x14ac:dyDescent="0.25">
      <c r="B1791" s="36"/>
      <c r="C1791" s="6" t="s">
        <v>2678</v>
      </c>
      <c r="D1791" s="30" t="s">
        <v>2676</v>
      </c>
      <c r="E1791" s="13">
        <v>6446</v>
      </c>
      <c r="F1791" s="6">
        <v>13</v>
      </c>
      <c r="G1791" s="6">
        <v>390</v>
      </c>
      <c r="H1791" s="8">
        <f t="shared" si="173"/>
        <v>0.99487179487179489</v>
      </c>
      <c r="I1791" s="6">
        <f t="shared" si="174"/>
        <v>2</v>
      </c>
      <c r="J1791" s="8">
        <f t="shared" si="175"/>
        <v>0</v>
      </c>
      <c r="K1791" s="6">
        <f t="shared" si="172"/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6">
        <v>0</v>
      </c>
      <c r="AL1791" s="6">
        <v>0</v>
      </c>
      <c r="AM1791" s="6">
        <v>0</v>
      </c>
      <c r="AN1791" s="6">
        <v>1</v>
      </c>
      <c r="AO1791" s="6">
        <v>0</v>
      </c>
      <c r="AP1791" s="6">
        <v>0</v>
      </c>
      <c r="AQ1791" s="6">
        <v>0</v>
      </c>
      <c r="AR1791" s="6">
        <v>0</v>
      </c>
      <c r="AS1791" s="6">
        <v>0</v>
      </c>
      <c r="AT1791" s="6">
        <v>0</v>
      </c>
      <c r="AU1791" s="6">
        <v>0</v>
      </c>
      <c r="AV1791" s="6">
        <v>0</v>
      </c>
      <c r="AW1791" s="6">
        <v>1</v>
      </c>
      <c r="AX1791" s="6">
        <v>0</v>
      </c>
      <c r="AY1791" s="6">
        <v>0</v>
      </c>
      <c r="AZ1791" s="6">
        <v>0</v>
      </c>
      <c r="BA1791" s="6">
        <v>0</v>
      </c>
    </row>
    <row r="1792" spans="1:53" hidden="1" x14ac:dyDescent="0.25">
      <c r="A1792" s="36" t="s">
        <v>3284</v>
      </c>
      <c r="B1792" s="36">
        <v>46280</v>
      </c>
      <c r="C1792" s="6" t="s">
        <v>2980</v>
      </c>
      <c r="D1792" s="6" t="s">
        <v>3026</v>
      </c>
      <c r="E1792" s="13">
        <v>6601</v>
      </c>
      <c r="F1792" s="6">
        <v>10</v>
      </c>
      <c r="G1792" s="6">
        <v>210</v>
      </c>
      <c r="H1792" s="8">
        <f t="shared" si="173"/>
        <v>0.99523809523809526</v>
      </c>
      <c r="I1792" s="6">
        <f t="shared" si="174"/>
        <v>1</v>
      </c>
      <c r="J1792" s="8">
        <f t="shared" si="175"/>
        <v>0</v>
      </c>
      <c r="K1792" s="6">
        <f t="shared" si="172"/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  <c r="AC1792" s="6">
        <v>0</v>
      </c>
      <c r="AD1792" s="6">
        <v>0</v>
      </c>
      <c r="AE1792" s="6">
        <v>0</v>
      </c>
      <c r="AF1792" s="6">
        <v>0</v>
      </c>
      <c r="AG1792" s="6">
        <v>0</v>
      </c>
      <c r="AH1792" s="6">
        <v>0</v>
      </c>
      <c r="AI1792" s="6">
        <v>1</v>
      </c>
      <c r="AJ1792" s="6">
        <v>0</v>
      </c>
      <c r="AK1792" s="6">
        <v>0</v>
      </c>
      <c r="AL1792" s="6">
        <v>0</v>
      </c>
      <c r="AM1792" s="6">
        <v>0</v>
      </c>
      <c r="AN1792" s="6">
        <v>0</v>
      </c>
      <c r="AO1792" s="6">
        <v>0</v>
      </c>
      <c r="AP1792" s="6">
        <v>0</v>
      </c>
      <c r="AQ1792" s="6">
        <v>0</v>
      </c>
      <c r="AR1792" s="6">
        <v>0</v>
      </c>
      <c r="AS1792" s="6">
        <v>0</v>
      </c>
      <c r="AT1792" s="6">
        <v>0</v>
      </c>
      <c r="AU1792" s="6">
        <v>0</v>
      </c>
      <c r="AV1792" s="6">
        <v>0</v>
      </c>
      <c r="AW1792" s="6">
        <v>0</v>
      </c>
      <c r="AX1792" s="6">
        <v>0</v>
      </c>
      <c r="AY1792" s="6">
        <v>0</v>
      </c>
      <c r="AZ1792" s="6">
        <v>0</v>
      </c>
      <c r="BA1792" s="6">
        <v>0</v>
      </c>
    </row>
    <row r="1793" spans="1:53" hidden="1" x14ac:dyDescent="0.25">
      <c r="A1793" s="36" t="s">
        <v>3284</v>
      </c>
      <c r="B1793" s="36">
        <v>46280</v>
      </c>
      <c r="C1793" s="6" t="s">
        <v>2980</v>
      </c>
      <c r="D1793" s="6" t="s">
        <v>3026</v>
      </c>
      <c r="E1793" s="13">
        <v>6688</v>
      </c>
      <c r="F1793" s="6">
        <v>9</v>
      </c>
      <c r="G1793" s="6">
        <v>189</v>
      </c>
      <c r="H1793" s="8">
        <f t="shared" si="173"/>
        <v>0.98941798941798942</v>
      </c>
      <c r="I1793" s="6">
        <f t="shared" si="174"/>
        <v>2</v>
      </c>
      <c r="J1793" s="8">
        <f t="shared" si="175"/>
        <v>0</v>
      </c>
      <c r="K1793" s="6">
        <f t="shared" si="172"/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0</v>
      </c>
      <c r="AC1793" s="6">
        <v>0</v>
      </c>
      <c r="AD1793" s="6">
        <v>0</v>
      </c>
      <c r="AE1793" s="6">
        <v>2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  <c r="AK1793" s="6">
        <v>0</v>
      </c>
      <c r="AL1793" s="6">
        <v>0</v>
      </c>
      <c r="AM1793" s="6">
        <v>0</v>
      </c>
      <c r="AN1793" s="6">
        <v>0</v>
      </c>
      <c r="AO1793" s="6">
        <v>0</v>
      </c>
      <c r="AP1793" s="6">
        <v>0</v>
      </c>
      <c r="AQ1793" s="6">
        <v>0</v>
      </c>
      <c r="AR1793" s="6">
        <v>0</v>
      </c>
      <c r="AS1793" s="6">
        <v>0</v>
      </c>
      <c r="AT1793" s="6">
        <v>0</v>
      </c>
      <c r="AU1793" s="6">
        <v>0</v>
      </c>
      <c r="AV1793" s="6">
        <v>0</v>
      </c>
      <c r="AW1793" s="6">
        <v>0</v>
      </c>
      <c r="AX1793" s="6">
        <v>0</v>
      </c>
      <c r="AY1793" s="6">
        <v>0</v>
      </c>
      <c r="AZ1793" s="6">
        <v>0</v>
      </c>
      <c r="BA1793" s="6">
        <v>0</v>
      </c>
    </row>
    <row r="1794" spans="1:53" hidden="1" x14ac:dyDescent="0.25">
      <c r="A1794" s="36" t="s">
        <v>3284</v>
      </c>
      <c r="B1794" s="36">
        <v>46280</v>
      </c>
      <c r="C1794" s="6" t="s">
        <v>2980</v>
      </c>
      <c r="D1794" s="6" t="s">
        <v>3380</v>
      </c>
      <c r="E1794" s="13">
        <v>6581</v>
      </c>
      <c r="F1794" s="6">
        <v>3</v>
      </c>
      <c r="G1794" s="6">
        <v>63</v>
      </c>
      <c r="H1794" s="8">
        <f t="shared" si="173"/>
        <v>0.98412698412698418</v>
      </c>
      <c r="I1794" s="6">
        <f t="shared" si="174"/>
        <v>1</v>
      </c>
      <c r="J1794" s="8">
        <f t="shared" si="175"/>
        <v>0</v>
      </c>
      <c r="K1794" s="6">
        <f t="shared" ref="K1794:K1857" si="176">SUM(L1794:U1794)</f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0</v>
      </c>
      <c r="AG1794" s="6">
        <v>0</v>
      </c>
      <c r="AH1794" s="6">
        <v>0</v>
      </c>
      <c r="AI1794" s="6">
        <v>1</v>
      </c>
      <c r="AJ1794" s="6">
        <v>0</v>
      </c>
      <c r="AK1794" s="6">
        <v>0</v>
      </c>
      <c r="AL1794" s="6">
        <v>0</v>
      </c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  <c r="AR1794" s="6">
        <v>0</v>
      </c>
      <c r="AS1794" s="6">
        <v>0</v>
      </c>
      <c r="AT1794" s="6">
        <v>0</v>
      </c>
      <c r="AU1794" s="6">
        <v>0</v>
      </c>
      <c r="AV1794" s="6">
        <v>0</v>
      </c>
      <c r="AW1794" s="6">
        <v>0</v>
      </c>
      <c r="AX1794" s="6">
        <v>0</v>
      </c>
      <c r="AY1794" s="6">
        <v>0</v>
      </c>
      <c r="AZ1794" s="6">
        <v>0</v>
      </c>
      <c r="BA1794" s="6">
        <v>0</v>
      </c>
    </row>
    <row r="1795" spans="1:53" hidden="1" x14ac:dyDescent="0.25">
      <c r="A1795" s="36" t="s">
        <v>3284</v>
      </c>
      <c r="B1795" s="36">
        <v>46280</v>
      </c>
      <c r="C1795" s="6" t="s">
        <v>2980</v>
      </c>
      <c r="D1795" s="6" t="s">
        <v>3057</v>
      </c>
      <c r="E1795" s="13">
        <v>6581</v>
      </c>
      <c r="F1795" s="6">
        <v>2</v>
      </c>
      <c r="G1795" s="6">
        <v>42</v>
      </c>
      <c r="H1795" s="8">
        <f t="shared" si="173"/>
        <v>1</v>
      </c>
      <c r="I1795" s="6">
        <f t="shared" si="174"/>
        <v>0</v>
      </c>
      <c r="J1795" s="8">
        <f t="shared" si="175"/>
        <v>0</v>
      </c>
      <c r="K1795" s="6">
        <f t="shared" si="176"/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  <c r="AC1795" s="6">
        <v>0</v>
      </c>
      <c r="AD1795" s="6">
        <v>0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  <c r="AK1795" s="6">
        <v>0</v>
      </c>
      <c r="AL1795" s="6">
        <v>0</v>
      </c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  <c r="AR1795" s="6">
        <v>0</v>
      </c>
      <c r="AS1795" s="6">
        <v>0</v>
      </c>
      <c r="AT1795" s="6">
        <v>0</v>
      </c>
      <c r="AU1795" s="6">
        <v>0</v>
      </c>
      <c r="AV1795" s="6">
        <v>0</v>
      </c>
      <c r="AW1795" s="6">
        <v>0</v>
      </c>
      <c r="AX1795" s="6">
        <v>0</v>
      </c>
      <c r="AY1795" s="6">
        <v>0</v>
      </c>
      <c r="AZ1795" s="6">
        <v>0</v>
      </c>
      <c r="BA1795" s="6">
        <v>0</v>
      </c>
    </row>
    <row r="1796" spans="1:53" hidden="1" x14ac:dyDescent="0.25">
      <c r="A1796" s="6" t="s">
        <v>3116</v>
      </c>
      <c r="B1796" s="36">
        <v>46270</v>
      </c>
      <c r="C1796" s="6" t="s">
        <v>2980</v>
      </c>
      <c r="D1796" s="6" t="s">
        <v>3381</v>
      </c>
      <c r="E1796" s="13">
        <v>6446</v>
      </c>
      <c r="F1796" s="6">
        <v>1</v>
      </c>
      <c r="G1796" s="6">
        <v>21</v>
      </c>
      <c r="H1796" s="8">
        <f t="shared" si="173"/>
        <v>0.95238095238095233</v>
      </c>
      <c r="I1796" s="6">
        <f t="shared" si="174"/>
        <v>1</v>
      </c>
      <c r="J1796" s="8">
        <f t="shared" si="175"/>
        <v>0</v>
      </c>
      <c r="K1796" s="6">
        <f t="shared" si="176"/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0</v>
      </c>
      <c r="AG1796" s="6">
        <v>0</v>
      </c>
      <c r="AH1796" s="6">
        <v>0</v>
      </c>
      <c r="AI1796" s="6">
        <v>0</v>
      </c>
      <c r="AJ1796" s="6">
        <v>0</v>
      </c>
      <c r="AK1796" s="6">
        <v>0</v>
      </c>
      <c r="AL1796" s="6">
        <v>0</v>
      </c>
      <c r="AM1796" s="6">
        <v>0</v>
      </c>
      <c r="AN1796" s="6">
        <v>0</v>
      </c>
      <c r="AO1796" s="6">
        <v>0</v>
      </c>
      <c r="AP1796" s="6">
        <v>0</v>
      </c>
      <c r="AQ1796" s="6">
        <v>1</v>
      </c>
      <c r="AR1796" s="6">
        <v>0</v>
      </c>
      <c r="AS1796" s="6">
        <v>0</v>
      </c>
      <c r="AT1796" s="6">
        <v>0</v>
      </c>
      <c r="AU1796" s="6">
        <v>0</v>
      </c>
      <c r="AV1796" s="6">
        <v>0</v>
      </c>
      <c r="AW1796" s="6">
        <v>0</v>
      </c>
      <c r="AX1796" s="6">
        <v>0</v>
      </c>
      <c r="AY1796" s="6">
        <v>0</v>
      </c>
      <c r="AZ1796" s="6">
        <v>0</v>
      </c>
      <c r="BA1796" s="6">
        <v>0</v>
      </c>
    </row>
    <row r="1797" spans="1:53" x14ac:dyDescent="0.25">
      <c r="A1797" s="36" t="s">
        <v>3284</v>
      </c>
      <c r="B1797" s="36">
        <v>46280</v>
      </c>
      <c r="C1797" s="6" t="s">
        <v>2980</v>
      </c>
      <c r="D1797" s="6" t="s">
        <v>3382</v>
      </c>
      <c r="E1797" s="13">
        <v>6446</v>
      </c>
      <c r="F1797" s="6">
        <v>13</v>
      </c>
      <c r="G1797" s="6">
        <v>273</v>
      </c>
      <c r="H1797" s="8">
        <f t="shared" si="173"/>
        <v>0.99633699633699635</v>
      </c>
      <c r="I1797" s="6">
        <f t="shared" si="174"/>
        <v>1</v>
      </c>
      <c r="J1797" s="8">
        <f t="shared" si="175"/>
        <v>0</v>
      </c>
      <c r="K1797" s="6">
        <f t="shared" si="176"/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s="6">
        <v>0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  <c r="AK1797" s="6">
        <v>0</v>
      </c>
      <c r="AL1797" s="6">
        <v>0</v>
      </c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6">
        <v>1</v>
      </c>
      <c r="AS1797" s="6">
        <v>0</v>
      </c>
      <c r="AT1797" s="6">
        <v>0</v>
      </c>
      <c r="AU1797" s="6">
        <v>0</v>
      </c>
      <c r="AV1797" s="6">
        <v>0</v>
      </c>
      <c r="AW1797" s="6">
        <v>0</v>
      </c>
      <c r="AX1797" s="6">
        <v>0</v>
      </c>
      <c r="AY1797" s="6">
        <v>0</v>
      </c>
      <c r="AZ1797" s="6">
        <v>0</v>
      </c>
      <c r="BA1797" s="6">
        <v>0</v>
      </c>
    </row>
    <row r="1798" spans="1:53" hidden="1" x14ac:dyDescent="0.25">
      <c r="A1798" s="36" t="s">
        <v>3284</v>
      </c>
      <c r="B1798" s="36">
        <v>46280</v>
      </c>
      <c r="C1798" s="6" t="s">
        <v>2980</v>
      </c>
      <c r="D1798" s="6" t="s">
        <v>3264</v>
      </c>
      <c r="E1798" s="13">
        <v>6601</v>
      </c>
      <c r="F1798" s="6">
        <v>6</v>
      </c>
      <c r="G1798" s="6">
        <v>126</v>
      </c>
      <c r="H1798" s="8">
        <f t="shared" si="173"/>
        <v>1</v>
      </c>
      <c r="I1798" s="6">
        <f t="shared" si="174"/>
        <v>0</v>
      </c>
      <c r="J1798" s="8">
        <f t="shared" si="175"/>
        <v>0</v>
      </c>
      <c r="K1798" s="6">
        <f t="shared" si="176"/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0</v>
      </c>
      <c r="AC1798" s="6">
        <v>0</v>
      </c>
      <c r="AD1798" s="6">
        <v>0</v>
      </c>
      <c r="AE1798" s="6">
        <v>0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  <c r="AK1798" s="6">
        <v>0</v>
      </c>
      <c r="AL1798" s="6">
        <v>0</v>
      </c>
      <c r="AM1798" s="6">
        <v>0</v>
      </c>
      <c r="AN1798" s="6">
        <v>0</v>
      </c>
      <c r="AO1798" s="6">
        <v>0</v>
      </c>
      <c r="AP1798" s="6">
        <v>0</v>
      </c>
      <c r="AQ1798" s="6">
        <v>0</v>
      </c>
      <c r="AR1798" s="6">
        <v>0</v>
      </c>
      <c r="AS1798" s="6">
        <v>0</v>
      </c>
      <c r="AT1798" s="6">
        <v>0</v>
      </c>
      <c r="AU1798" s="6">
        <v>0</v>
      </c>
      <c r="AV1798" s="6">
        <v>0</v>
      </c>
      <c r="AW1798" s="6">
        <v>0</v>
      </c>
      <c r="AX1798" s="6">
        <v>0</v>
      </c>
      <c r="AY1798" s="6">
        <v>0</v>
      </c>
      <c r="AZ1798" s="6">
        <v>0</v>
      </c>
      <c r="BA1798" s="6">
        <v>0</v>
      </c>
    </row>
    <row r="1799" spans="1:53" hidden="1" x14ac:dyDescent="0.25">
      <c r="A1799" s="36" t="s">
        <v>3284</v>
      </c>
      <c r="B1799" s="36">
        <v>46280</v>
      </c>
      <c r="C1799" s="6" t="s">
        <v>2980</v>
      </c>
      <c r="D1799" s="6" t="s">
        <v>3264</v>
      </c>
      <c r="E1799" s="13">
        <v>6688</v>
      </c>
      <c r="F1799" s="6">
        <v>6</v>
      </c>
      <c r="G1799" s="6">
        <v>126</v>
      </c>
      <c r="H1799" s="8">
        <f t="shared" si="173"/>
        <v>1</v>
      </c>
      <c r="I1799" s="6">
        <f t="shared" si="174"/>
        <v>0</v>
      </c>
      <c r="J1799" s="8">
        <f t="shared" si="175"/>
        <v>0</v>
      </c>
      <c r="K1799" s="6">
        <f t="shared" si="176"/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0</v>
      </c>
      <c r="AB1799" s="6">
        <v>0</v>
      </c>
      <c r="AC1799" s="6">
        <v>0</v>
      </c>
      <c r="AD1799" s="6">
        <v>0</v>
      </c>
      <c r="AE1799" s="6">
        <v>0</v>
      </c>
      <c r="AF1799" s="6">
        <v>0</v>
      </c>
      <c r="AG1799" s="6">
        <v>0</v>
      </c>
      <c r="AH1799" s="6">
        <v>0</v>
      </c>
      <c r="AI1799" s="6">
        <v>0</v>
      </c>
      <c r="AJ1799" s="6">
        <v>0</v>
      </c>
      <c r="AK1799" s="6">
        <v>0</v>
      </c>
      <c r="AL1799" s="6">
        <v>0</v>
      </c>
      <c r="AM1799" s="6">
        <v>0</v>
      </c>
      <c r="AN1799" s="6">
        <v>0</v>
      </c>
      <c r="AO1799" s="6">
        <v>0</v>
      </c>
      <c r="AP1799" s="6">
        <v>0</v>
      </c>
      <c r="AQ1799" s="6">
        <v>0</v>
      </c>
      <c r="AR1799" s="6">
        <v>0</v>
      </c>
      <c r="AS1799" s="6">
        <v>0</v>
      </c>
      <c r="AT1799" s="6">
        <v>0</v>
      </c>
      <c r="AU1799" s="6">
        <v>0</v>
      </c>
      <c r="AV1799" s="6">
        <v>0</v>
      </c>
      <c r="AW1799" s="6">
        <v>0</v>
      </c>
      <c r="AX1799" s="6">
        <v>0</v>
      </c>
      <c r="AY1799" s="6">
        <v>0</v>
      </c>
      <c r="AZ1799" s="6">
        <v>0</v>
      </c>
      <c r="BA1799" s="6">
        <v>0</v>
      </c>
    </row>
    <row r="1800" spans="1:53" hidden="1" x14ac:dyDescent="0.25">
      <c r="A1800" s="36" t="s">
        <v>3284</v>
      </c>
      <c r="B1800" s="36">
        <v>46280</v>
      </c>
      <c r="C1800" s="6" t="s">
        <v>3092</v>
      </c>
      <c r="D1800" s="6" t="s">
        <v>3383</v>
      </c>
      <c r="E1800" s="6">
        <v>6581</v>
      </c>
      <c r="F1800" s="6">
        <v>5</v>
      </c>
      <c r="G1800" s="6">
        <v>130</v>
      </c>
      <c r="H1800" s="8">
        <f t="shared" si="173"/>
        <v>0.97692307692307689</v>
      </c>
      <c r="I1800" s="6">
        <f t="shared" si="174"/>
        <v>3</v>
      </c>
      <c r="J1800" s="8">
        <f t="shared" si="175"/>
        <v>1.5384615384615385E-2</v>
      </c>
      <c r="K1800" s="6">
        <f t="shared" si="176"/>
        <v>2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2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0</v>
      </c>
      <c r="AB1800" s="6">
        <v>0</v>
      </c>
      <c r="AC1800" s="6">
        <v>0</v>
      </c>
      <c r="AD1800" s="6">
        <v>0</v>
      </c>
      <c r="AE1800" s="6">
        <v>0</v>
      </c>
      <c r="AF1800" s="6">
        <v>0</v>
      </c>
      <c r="AG1800" s="6">
        <v>0</v>
      </c>
      <c r="AH1800" s="6">
        <v>0</v>
      </c>
      <c r="AI1800" s="6">
        <v>1</v>
      </c>
      <c r="AJ1800" s="6">
        <v>0</v>
      </c>
      <c r="AK1800" s="6">
        <v>0</v>
      </c>
      <c r="AL1800" s="6">
        <v>0</v>
      </c>
      <c r="AM1800" s="6">
        <v>0</v>
      </c>
      <c r="AN1800" s="6">
        <v>0</v>
      </c>
      <c r="AO1800" s="6">
        <v>0</v>
      </c>
      <c r="AP1800" s="6">
        <v>0</v>
      </c>
      <c r="AQ1800" s="6">
        <v>0</v>
      </c>
      <c r="AR1800" s="6">
        <v>0</v>
      </c>
      <c r="AS1800" s="6">
        <v>0</v>
      </c>
      <c r="AT1800" s="6">
        <v>0</v>
      </c>
      <c r="AU1800" s="6">
        <v>0</v>
      </c>
      <c r="AV1800" s="6">
        <v>0</v>
      </c>
      <c r="AW1800" s="6">
        <v>0</v>
      </c>
      <c r="AX1800" s="6">
        <v>0</v>
      </c>
      <c r="AY1800" s="6">
        <v>0</v>
      </c>
      <c r="AZ1800" s="6">
        <v>0</v>
      </c>
      <c r="BA1800" s="6">
        <v>0</v>
      </c>
    </row>
    <row r="1801" spans="1:53" hidden="1" x14ac:dyDescent="0.25">
      <c r="A1801" s="36" t="s">
        <v>3284</v>
      </c>
      <c r="B1801" s="36">
        <v>46280</v>
      </c>
      <c r="C1801" s="6" t="s">
        <v>2980</v>
      </c>
      <c r="D1801" s="6" t="s">
        <v>3056</v>
      </c>
      <c r="E1801" s="6">
        <v>6601</v>
      </c>
      <c r="F1801" s="6">
        <v>8</v>
      </c>
      <c r="G1801" s="6">
        <v>168</v>
      </c>
      <c r="H1801" s="8">
        <f t="shared" si="173"/>
        <v>0.98809523809523814</v>
      </c>
      <c r="I1801" s="6">
        <f t="shared" si="174"/>
        <v>2</v>
      </c>
      <c r="J1801" s="8">
        <f t="shared" si="175"/>
        <v>1.1904761904761904E-2</v>
      </c>
      <c r="K1801" s="6">
        <f t="shared" si="176"/>
        <v>2</v>
      </c>
      <c r="L1801" s="6">
        <v>2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6">
        <v>0</v>
      </c>
      <c r="AC1801" s="6">
        <v>0</v>
      </c>
      <c r="AD1801" s="6">
        <v>0</v>
      </c>
      <c r="AE1801" s="6">
        <v>0</v>
      </c>
      <c r="AF1801" s="6">
        <v>0</v>
      </c>
      <c r="AG1801" s="6">
        <v>0</v>
      </c>
      <c r="AH1801" s="6">
        <v>0</v>
      </c>
      <c r="AI1801" s="6">
        <v>0</v>
      </c>
      <c r="AJ1801" s="6">
        <v>0</v>
      </c>
      <c r="AK1801" s="6">
        <v>0</v>
      </c>
      <c r="AL1801" s="6">
        <v>0</v>
      </c>
      <c r="AM1801" s="6">
        <v>0</v>
      </c>
      <c r="AN1801" s="6">
        <v>0</v>
      </c>
      <c r="AO1801" s="6">
        <v>0</v>
      </c>
      <c r="AP1801" s="6">
        <v>0</v>
      </c>
      <c r="AQ1801" s="6">
        <v>0</v>
      </c>
      <c r="AR1801" s="6">
        <v>0</v>
      </c>
      <c r="AS1801" s="6">
        <v>0</v>
      </c>
      <c r="AT1801" s="6">
        <v>0</v>
      </c>
      <c r="AU1801" s="6">
        <v>0</v>
      </c>
      <c r="AV1801" s="6">
        <v>0</v>
      </c>
      <c r="AW1801" s="6">
        <v>0</v>
      </c>
      <c r="AX1801" s="6">
        <v>0</v>
      </c>
      <c r="AY1801" s="6">
        <v>0</v>
      </c>
      <c r="AZ1801" s="6">
        <v>0</v>
      </c>
      <c r="BA1801" s="6">
        <v>0</v>
      </c>
    </row>
    <row r="1802" spans="1:53" hidden="1" x14ac:dyDescent="0.25">
      <c r="H1802" s="8" t="e">
        <f t="shared" si="173"/>
        <v>#DIV/0!</v>
      </c>
      <c r="I1802" s="6">
        <f t="shared" si="174"/>
        <v>0</v>
      </c>
      <c r="J1802" s="8" t="e">
        <f t="shared" si="175"/>
        <v>#DIV/0!</v>
      </c>
      <c r="K1802" s="6">
        <f t="shared" si="176"/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  <c r="AC1802" s="6">
        <v>0</v>
      </c>
      <c r="AD1802" s="6">
        <v>0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  <c r="AK1802" s="6">
        <v>0</v>
      </c>
      <c r="AL1802" s="6">
        <v>0</v>
      </c>
      <c r="AM1802" s="6">
        <v>0</v>
      </c>
      <c r="AN1802" s="6">
        <v>0</v>
      </c>
      <c r="AO1802" s="6">
        <v>0</v>
      </c>
      <c r="AP1802" s="6">
        <v>0</v>
      </c>
      <c r="AQ1802" s="6">
        <v>0</v>
      </c>
      <c r="AR1802" s="6">
        <v>0</v>
      </c>
      <c r="AS1802" s="6">
        <v>0</v>
      </c>
      <c r="AT1802" s="6">
        <v>0</v>
      </c>
      <c r="AU1802" s="6">
        <v>0</v>
      </c>
      <c r="AV1802" s="6">
        <v>0</v>
      </c>
      <c r="AW1802" s="6">
        <v>0</v>
      </c>
      <c r="AX1802" s="6">
        <v>0</v>
      </c>
      <c r="AY1802" s="6">
        <v>0</v>
      </c>
      <c r="AZ1802" s="6">
        <v>0</v>
      </c>
      <c r="BA1802" s="6">
        <v>0</v>
      </c>
    </row>
    <row r="1803" spans="1:53" hidden="1" x14ac:dyDescent="0.25">
      <c r="H1803" s="8" t="e">
        <f t="shared" si="173"/>
        <v>#DIV/0!</v>
      </c>
      <c r="I1803" s="6">
        <f t="shared" si="174"/>
        <v>0</v>
      </c>
      <c r="J1803" s="8" t="e">
        <f t="shared" si="175"/>
        <v>#DIV/0!</v>
      </c>
      <c r="K1803" s="6">
        <f t="shared" si="176"/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0</v>
      </c>
      <c r="AD1803" s="6">
        <v>0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  <c r="AK1803" s="6">
        <v>0</v>
      </c>
      <c r="AL1803" s="6">
        <v>0</v>
      </c>
      <c r="AM1803" s="6">
        <v>0</v>
      </c>
      <c r="AN1803" s="6">
        <v>0</v>
      </c>
      <c r="AO1803" s="6">
        <v>0</v>
      </c>
      <c r="AP1803" s="6">
        <v>0</v>
      </c>
      <c r="AQ1803" s="6">
        <v>0</v>
      </c>
      <c r="AR1803" s="6">
        <v>0</v>
      </c>
      <c r="AS1803" s="6">
        <v>0</v>
      </c>
      <c r="AT1803" s="6">
        <v>0</v>
      </c>
      <c r="AU1803" s="6">
        <v>0</v>
      </c>
      <c r="AV1803" s="6">
        <v>0</v>
      </c>
      <c r="AW1803" s="6">
        <v>0</v>
      </c>
      <c r="AX1803" s="6">
        <v>0</v>
      </c>
      <c r="AY1803" s="6">
        <v>0</v>
      </c>
      <c r="AZ1803" s="6">
        <v>0</v>
      </c>
      <c r="BA1803" s="6">
        <v>0</v>
      </c>
    </row>
    <row r="1804" spans="1:53" hidden="1" x14ac:dyDescent="0.25">
      <c r="H1804" s="8" t="e">
        <f t="shared" si="173"/>
        <v>#DIV/0!</v>
      </c>
      <c r="I1804" s="6">
        <f t="shared" si="174"/>
        <v>0</v>
      </c>
      <c r="J1804" s="8" t="e">
        <f t="shared" si="175"/>
        <v>#DIV/0!</v>
      </c>
      <c r="K1804" s="6">
        <f t="shared" si="176"/>
        <v>0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  <c r="AC1804" s="6">
        <v>0</v>
      </c>
      <c r="AD1804" s="6">
        <v>0</v>
      </c>
      <c r="AE1804" s="6">
        <v>0</v>
      </c>
      <c r="AF1804" s="6">
        <v>0</v>
      </c>
      <c r="AG1804" s="6">
        <v>0</v>
      </c>
      <c r="AH1804" s="6">
        <v>0</v>
      </c>
      <c r="AI1804" s="6">
        <v>0</v>
      </c>
      <c r="AJ1804" s="6">
        <v>0</v>
      </c>
      <c r="AK1804" s="6">
        <v>0</v>
      </c>
      <c r="AL1804" s="6">
        <v>0</v>
      </c>
      <c r="AM1804" s="6">
        <v>0</v>
      </c>
      <c r="AN1804" s="6">
        <v>0</v>
      </c>
      <c r="AO1804" s="6">
        <v>0</v>
      </c>
      <c r="AP1804" s="6">
        <v>0</v>
      </c>
      <c r="AQ1804" s="6">
        <v>0</v>
      </c>
      <c r="AR1804" s="6">
        <v>0</v>
      </c>
      <c r="AS1804" s="6">
        <v>0</v>
      </c>
      <c r="AT1804" s="6">
        <v>0</v>
      </c>
      <c r="AU1804" s="6">
        <v>0</v>
      </c>
      <c r="AV1804" s="6">
        <v>0</v>
      </c>
      <c r="AW1804" s="6">
        <v>0</v>
      </c>
      <c r="AX1804" s="6">
        <v>0</v>
      </c>
      <c r="AY1804" s="6">
        <v>0</v>
      </c>
      <c r="AZ1804" s="6">
        <v>0</v>
      </c>
      <c r="BA1804" s="6">
        <v>0</v>
      </c>
    </row>
    <row r="1805" spans="1:53" hidden="1" x14ac:dyDescent="0.25">
      <c r="H1805" s="8" t="e">
        <f t="shared" si="173"/>
        <v>#DIV/0!</v>
      </c>
      <c r="I1805" s="6">
        <f t="shared" si="174"/>
        <v>0</v>
      </c>
      <c r="J1805" s="8" t="e">
        <f t="shared" si="175"/>
        <v>#DIV/0!</v>
      </c>
      <c r="K1805" s="6">
        <f t="shared" si="176"/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0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s="6">
        <v>0</v>
      </c>
      <c r="AM1805" s="6">
        <v>0</v>
      </c>
      <c r="AN1805" s="6">
        <v>0</v>
      </c>
      <c r="AO1805" s="6">
        <v>0</v>
      </c>
      <c r="AP1805" s="6">
        <v>0</v>
      </c>
      <c r="AQ1805" s="6">
        <v>0</v>
      </c>
      <c r="AR1805" s="6">
        <v>0</v>
      </c>
      <c r="AS1805" s="6">
        <v>0</v>
      </c>
      <c r="AT1805" s="6">
        <v>0</v>
      </c>
      <c r="AU1805" s="6">
        <v>0</v>
      </c>
      <c r="AV1805" s="6">
        <v>0</v>
      </c>
      <c r="AW1805" s="6">
        <v>0</v>
      </c>
      <c r="AX1805" s="6">
        <v>0</v>
      </c>
      <c r="AY1805" s="6">
        <v>0</v>
      </c>
      <c r="AZ1805" s="6">
        <v>0</v>
      </c>
      <c r="BA1805" s="6">
        <v>0</v>
      </c>
    </row>
    <row r="1806" spans="1:53" hidden="1" x14ac:dyDescent="0.25">
      <c r="H1806" s="8" t="e">
        <f t="shared" si="173"/>
        <v>#DIV/0!</v>
      </c>
      <c r="I1806" s="6">
        <f t="shared" si="174"/>
        <v>0</v>
      </c>
      <c r="J1806" s="8" t="e">
        <f t="shared" si="175"/>
        <v>#DIV/0!</v>
      </c>
      <c r="K1806" s="6">
        <f t="shared" si="176"/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0</v>
      </c>
      <c r="AD1806" s="6">
        <v>0</v>
      </c>
      <c r="AE1806" s="6">
        <v>0</v>
      </c>
      <c r="AF1806" s="6">
        <v>0</v>
      </c>
      <c r="AG1806" s="6">
        <v>0</v>
      </c>
      <c r="AH1806" s="6">
        <v>0</v>
      </c>
      <c r="AI1806" s="6">
        <v>0</v>
      </c>
      <c r="AJ1806" s="6">
        <v>0</v>
      </c>
      <c r="AK1806" s="6">
        <v>0</v>
      </c>
      <c r="AL1806" s="6">
        <v>0</v>
      </c>
      <c r="AM1806" s="6">
        <v>0</v>
      </c>
      <c r="AN1806" s="6">
        <v>0</v>
      </c>
      <c r="AO1806" s="6">
        <v>0</v>
      </c>
      <c r="AP1806" s="6">
        <v>0</v>
      </c>
      <c r="AQ1806" s="6">
        <v>0</v>
      </c>
      <c r="AR1806" s="6">
        <v>0</v>
      </c>
      <c r="AS1806" s="6">
        <v>0</v>
      </c>
      <c r="AT1806" s="6">
        <v>0</v>
      </c>
      <c r="AU1806" s="6">
        <v>0</v>
      </c>
      <c r="AV1806" s="6">
        <v>0</v>
      </c>
      <c r="AW1806" s="6">
        <v>0</v>
      </c>
      <c r="AX1806" s="6">
        <v>0</v>
      </c>
      <c r="AY1806" s="6">
        <v>0</v>
      </c>
      <c r="AZ1806" s="6">
        <v>0</v>
      </c>
      <c r="BA1806" s="6">
        <v>0</v>
      </c>
    </row>
    <row r="1807" spans="1:53" hidden="1" x14ac:dyDescent="0.25">
      <c r="H1807" s="8" t="e">
        <f t="shared" ref="H1807:H1836" si="177">1-I1807/G1807</f>
        <v>#DIV/0!</v>
      </c>
      <c r="I1807" s="6">
        <f t="shared" si="174"/>
        <v>0</v>
      </c>
      <c r="J1807" s="8" t="e">
        <f t="shared" si="175"/>
        <v>#DIV/0!</v>
      </c>
      <c r="K1807" s="6">
        <f t="shared" si="176"/>
        <v>0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0</v>
      </c>
      <c r="AB1807" s="6">
        <v>0</v>
      </c>
      <c r="AC1807" s="6">
        <v>0</v>
      </c>
      <c r="AD1807" s="6">
        <v>0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  <c r="AK1807" s="6">
        <v>0</v>
      </c>
      <c r="AL1807" s="6">
        <v>0</v>
      </c>
      <c r="AM1807" s="6">
        <v>0</v>
      </c>
      <c r="AN1807" s="6">
        <v>0</v>
      </c>
      <c r="AO1807" s="6">
        <v>0</v>
      </c>
      <c r="AP1807" s="6">
        <v>0</v>
      </c>
      <c r="AQ1807" s="6">
        <v>0</v>
      </c>
      <c r="AR1807" s="6">
        <v>0</v>
      </c>
      <c r="AS1807" s="6">
        <v>0</v>
      </c>
      <c r="AT1807" s="6">
        <v>0</v>
      </c>
      <c r="AU1807" s="6">
        <v>0</v>
      </c>
      <c r="AV1807" s="6">
        <v>0</v>
      </c>
      <c r="AW1807" s="6">
        <v>0</v>
      </c>
      <c r="AX1807" s="6">
        <v>0</v>
      </c>
      <c r="AY1807" s="6">
        <v>0</v>
      </c>
      <c r="AZ1807" s="6">
        <v>0</v>
      </c>
      <c r="BA1807" s="6">
        <v>0</v>
      </c>
    </row>
    <row r="1808" spans="1:53" hidden="1" x14ac:dyDescent="0.25">
      <c r="H1808" s="8" t="e">
        <f t="shared" si="177"/>
        <v>#DIV/0!</v>
      </c>
      <c r="I1808" s="6">
        <f t="shared" si="174"/>
        <v>0</v>
      </c>
      <c r="J1808" s="8" t="e">
        <f t="shared" si="175"/>
        <v>#DIV/0!</v>
      </c>
      <c r="K1808" s="6">
        <f t="shared" si="176"/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0</v>
      </c>
      <c r="AA1808" s="6">
        <v>0</v>
      </c>
      <c r="AB1808" s="6">
        <v>0</v>
      </c>
      <c r="AC1808" s="6">
        <v>0</v>
      </c>
      <c r="AD1808" s="6">
        <v>0</v>
      </c>
      <c r="AE1808" s="6">
        <v>0</v>
      </c>
      <c r="AF1808" s="6">
        <v>0</v>
      </c>
      <c r="AG1808" s="6">
        <v>0</v>
      </c>
      <c r="AH1808" s="6">
        <v>0</v>
      </c>
      <c r="AI1808" s="6">
        <v>0</v>
      </c>
      <c r="AJ1808" s="6">
        <v>0</v>
      </c>
      <c r="AK1808" s="6">
        <v>0</v>
      </c>
      <c r="AL1808" s="6">
        <v>0</v>
      </c>
      <c r="AM1808" s="6">
        <v>0</v>
      </c>
      <c r="AN1808" s="6">
        <v>0</v>
      </c>
      <c r="AO1808" s="6">
        <v>0</v>
      </c>
      <c r="AP1808" s="6">
        <v>0</v>
      </c>
      <c r="AQ1808" s="6">
        <v>0</v>
      </c>
      <c r="AR1808" s="6">
        <v>0</v>
      </c>
      <c r="AS1808" s="6">
        <v>0</v>
      </c>
      <c r="AT1808" s="6">
        <v>0</v>
      </c>
      <c r="AU1808" s="6">
        <v>0</v>
      </c>
      <c r="AV1808" s="6">
        <v>0</v>
      </c>
      <c r="AW1808" s="6">
        <v>0</v>
      </c>
      <c r="AX1808" s="6">
        <v>0</v>
      </c>
      <c r="AY1808" s="6">
        <v>0</v>
      </c>
      <c r="AZ1808" s="6">
        <v>0</v>
      </c>
      <c r="BA1808" s="6">
        <v>0</v>
      </c>
    </row>
    <row r="1809" spans="8:53" hidden="1" x14ac:dyDescent="0.25">
      <c r="H1809" s="8" t="e">
        <f t="shared" si="177"/>
        <v>#DIV/0!</v>
      </c>
      <c r="I1809" s="6">
        <f t="shared" si="174"/>
        <v>0</v>
      </c>
      <c r="J1809" s="8" t="e">
        <f t="shared" si="175"/>
        <v>#DIV/0!</v>
      </c>
      <c r="K1809" s="6">
        <f t="shared" si="176"/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  <c r="AC1809" s="6">
        <v>0</v>
      </c>
      <c r="AD1809" s="6">
        <v>0</v>
      </c>
      <c r="AE1809" s="6">
        <v>0</v>
      </c>
      <c r="AF1809" s="6">
        <v>0</v>
      </c>
      <c r="AG1809" s="6">
        <v>0</v>
      </c>
      <c r="AH1809" s="6">
        <v>0</v>
      </c>
      <c r="AI1809" s="6">
        <v>0</v>
      </c>
      <c r="AJ1809" s="6">
        <v>0</v>
      </c>
      <c r="AK1809" s="6">
        <v>0</v>
      </c>
      <c r="AL1809" s="6">
        <v>0</v>
      </c>
      <c r="AM1809" s="6">
        <v>0</v>
      </c>
      <c r="AN1809" s="6">
        <v>0</v>
      </c>
      <c r="AO1809" s="6">
        <v>0</v>
      </c>
      <c r="AP1809" s="6">
        <v>0</v>
      </c>
      <c r="AQ1809" s="6">
        <v>0</v>
      </c>
      <c r="AR1809" s="6">
        <v>0</v>
      </c>
      <c r="AS1809" s="6">
        <v>0</v>
      </c>
      <c r="AT1809" s="6">
        <v>0</v>
      </c>
      <c r="AU1809" s="6">
        <v>0</v>
      </c>
      <c r="AV1809" s="6">
        <v>0</v>
      </c>
      <c r="AW1809" s="6">
        <v>0</v>
      </c>
      <c r="AX1809" s="6">
        <v>0</v>
      </c>
      <c r="AY1809" s="6">
        <v>0</v>
      </c>
      <c r="AZ1809" s="6">
        <v>0</v>
      </c>
      <c r="BA1809" s="6">
        <v>0</v>
      </c>
    </row>
    <row r="1810" spans="8:53" hidden="1" x14ac:dyDescent="0.25">
      <c r="H1810" s="8" t="e">
        <f t="shared" si="177"/>
        <v>#DIV/0!</v>
      </c>
      <c r="I1810" s="6">
        <f t="shared" si="174"/>
        <v>0</v>
      </c>
      <c r="J1810" s="8" t="e">
        <f t="shared" si="175"/>
        <v>#DIV/0!</v>
      </c>
      <c r="K1810" s="6">
        <f t="shared" si="176"/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0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  <c r="AK1810" s="6">
        <v>0</v>
      </c>
      <c r="AL1810" s="6">
        <v>0</v>
      </c>
      <c r="AM1810" s="6">
        <v>0</v>
      </c>
      <c r="AN1810" s="6">
        <v>0</v>
      </c>
      <c r="AO1810" s="6">
        <v>0</v>
      </c>
      <c r="AP1810" s="6">
        <v>0</v>
      </c>
      <c r="AQ1810" s="6">
        <v>0</v>
      </c>
      <c r="AR1810" s="6">
        <v>0</v>
      </c>
      <c r="AS1810" s="6">
        <v>0</v>
      </c>
      <c r="AT1810" s="6">
        <v>0</v>
      </c>
      <c r="AU1810" s="6">
        <v>0</v>
      </c>
      <c r="AV1810" s="6">
        <v>0</v>
      </c>
      <c r="AW1810" s="6">
        <v>0</v>
      </c>
      <c r="AX1810" s="6">
        <v>0</v>
      </c>
      <c r="AY1810" s="6">
        <v>0</v>
      </c>
      <c r="AZ1810" s="6">
        <v>0</v>
      </c>
      <c r="BA1810" s="6">
        <v>0</v>
      </c>
    </row>
    <row r="1811" spans="8:53" hidden="1" x14ac:dyDescent="0.25">
      <c r="H1811" s="8" t="e">
        <f t="shared" si="177"/>
        <v>#DIV/0!</v>
      </c>
      <c r="I1811" s="6">
        <f t="shared" si="174"/>
        <v>0</v>
      </c>
      <c r="J1811" s="8" t="e">
        <f t="shared" si="175"/>
        <v>#DIV/0!</v>
      </c>
      <c r="K1811" s="6">
        <f t="shared" si="176"/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</v>
      </c>
      <c r="AE1811" s="6">
        <v>0</v>
      </c>
      <c r="AF1811" s="6">
        <v>0</v>
      </c>
      <c r="AG1811" s="6">
        <v>0</v>
      </c>
      <c r="AH1811" s="6">
        <v>0</v>
      </c>
      <c r="AI1811" s="6">
        <v>0</v>
      </c>
      <c r="AJ1811" s="6">
        <v>0</v>
      </c>
      <c r="AK1811" s="6">
        <v>0</v>
      </c>
      <c r="AL1811" s="6">
        <v>0</v>
      </c>
      <c r="AM1811" s="6">
        <v>0</v>
      </c>
      <c r="AN1811" s="6">
        <v>0</v>
      </c>
      <c r="AO1811" s="6">
        <v>0</v>
      </c>
      <c r="AP1811" s="6">
        <v>0</v>
      </c>
      <c r="AQ1811" s="6">
        <v>0</v>
      </c>
      <c r="AR1811" s="6">
        <v>0</v>
      </c>
      <c r="AS1811" s="6">
        <v>0</v>
      </c>
      <c r="AT1811" s="6">
        <v>0</v>
      </c>
      <c r="AU1811" s="6">
        <v>0</v>
      </c>
      <c r="AV1811" s="6">
        <v>0</v>
      </c>
      <c r="AW1811" s="6">
        <v>0</v>
      </c>
      <c r="AX1811" s="6">
        <v>0</v>
      </c>
      <c r="AY1811" s="6">
        <v>0</v>
      </c>
      <c r="AZ1811" s="6">
        <v>0</v>
      </c>
      <c r="BA1811" s="6">
        <v>0</v>
      </c>
    </row>
    <row r="1812" spans="8:53" hidden="1" x14ac:dyDescent="0.25">
      <c r="H1812" s="8" t="e">
        <f t="shared" si="177"/>
        <v>#DIV/0!</v>
      </c>
      <c r="I1812" s="6">
        <f t="shared" si="174"/>
        <v>0</v>
      </c>
      <c r="J1812" s="8" t="e">
        <f t="shared" si="175"/>
        <v>#DIV/0!</v>
      </c>
      <c r="K1812" s="6">
        <f t="shared" si="176"/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0</v>
      </c>
      <c r="AD1812" s="6">
        <v>0</v>
      </c>
      <c r="AE1812" s="6">
        <v>0</v>
      </c>
      <c r="AF1812" s="6">
        <v>0</v>
      </c>
      <c r="AG1812" s="6">
        <v>0</v>
      </c>
      <c r="AH1812" s="6">
        <v>0</v>
      </c>
      <c r="AI1812" s="6">
        <v>0</v>
      </c>
      <c r="AJ1812" s="6">
        <v>0</v>
      </c>
      <c r="AK1812" s="6">
        <v>0</v>
      </c>
      <c r="AL1812" s="6">
        <v>0</v>
      </c>
      <c r="AM1812" s="6">
        <v>0</v>
      </c>
      <c r="AN1812" s="6">
        <v>0</v>
      </c>
      <c r="AO1812" s="6">
        <v>0</v>
      </c>
      <c r="AP1812" s="6">
        <v>0</v>
      </c>
      <c r="AQ1812" s="6">
        <v>0</v>
      </c>
      <c r="AR1812" s="6">
        <v>0</v>
      </c>
      <c r="AS1812" s="6">
        <v>0</v>
      </c>
      <c r="AT1812" s="6">
        <v>0</v>
      </c>
      <c r="AU1812" s="6">
        <v>0</v>
      </c>
      <c r="AV1812" s="6">
        <v>0</v>
      </c>
      <c r="AW1812" s="6">
        <v>0</v>
      </c>
      <c r="AX1812" s="6">
        <v>0</v>
      </c>
      <c r="AY1812" s="6">
        <v>0</v>
      </c>
      <c r="AZ1812" s="6">
        <v>0</v>
      </c>
      <c r="BA1812" s="6">
        <v>0</v>
      </c>
    </row>
    <row r="1813" spans="8:53" hidden="1" x14ac:dyDescent="0.25">
      <c r="H1813" s="8" t="e">
        <f t="shared" si="177"/>
        <v>#DIV/0!</v>
      </c>
      <c r="I1813" s="6">
        <f t="shared" si="174"/>
        <v>0</v>
      </c>
      <c r="J1813" s="8" t="e">
        <f t="shared" si="175"/>
        <v>#DIV/0!</v>
      </c>
      <c r="K1813" s="6">
        <f t="shared" si="176"/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0</v>
      </c>
      <c r="AD1813" s="6">
        <v>0</v>
      </c>
      <c r="AE1813" s="6">
        <v>0</v>
      </c>
      <c r="AF1813" s="6">
        <v>0</v>
      </c>
      <c r="AG1813" s="6">
        <v>0</v>
      </c>
      <c r="AH1813" s="6">
        <v>0</v>
      </c>
      <c r="AI1813" s="6">
        <v>0</v>
      </c>
      <c r="AJ1813" s="6">
        <v>0</v>
      </c>
      <c r="AK1813" s="6">
        <v>0</v>
      </c>
      <c r="AL1813" s="6">
        <v>0</v>
      </c>
      <c r="AM1813" s="6">
        <v>0</v>
      </c>
      <c r="AN1813" s="6">
        <v>0</v>
      </c>
      <c r="AO1813" s="6">
        <v>0</v>
      </c>
      <c r="AP1813" s="6">
        <v>0</v>
      </c>
      <c r="AQ1813" s="6">
        <v>0</v>
      </c>
      <c r="AR1813" s="6">
        <v>0</v>
      </c>
      <c r="AS1813" s="6">
        <v>0</v>
      </c>
      <c r="AT1813" s="6">
        <v>0</v>
      </c>
      <c r="AU1813" s="6">
        <v>0</v>
      </c>
      <c r="AV1813" s="6">
        <v>0</v>
      </c>
      <c r="AW1813" s="6">
        <v>0</v>
      </c>
      <c r="AX1813" s="6">
        <v>0</v>
      </c>
      <c r="AY1813" s="6">
        <v>0</v>
      </c>
      <c r="AZ1813" s="6">
        <v>0</v>
      </c>
      <c r="BA1813" s="6">
        <v>0</v>
      </c>
    </row>
    <row r="1814" spans="8:53" hidden="1" x14ac:dyDescent="0.25">
      <c r="H1814" s="8" t="e">
        <f t="shared" si="177"/>
        <v>#DIV/0!</v>
      </c>
      <c r="I1814" s="6">
        <f t="shared" si="174"/>
        <v>0</v>
      </c>
      <c r="J1814" s="8" t="e">
        <f t="shared" si="175"/>
        <v>#DIV/0!</v>
      </c>
      <c r="K1814" s="6">
        <f t="shared" si="176"/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0</v>
      </c>
      <c r="AD1814" s="6">
        <v>0</v>
      </c>
      <c r="AE1814" s="6">
        <v>0</v>
      </c>
      <c r="AF1814" s="6">
        <v>0</v>
      </c>
      <c r="AG1814" s="6">
        <v>0</v>
      </c>
      <c r="AH1814" s="6">
        <v>0</v>
      </c>
      <c r="AI1814" s="6">
        <v>0</v>
      </c>
      <c r="AJ1814" s="6">
        <v>0</v>
      </c>
      <c r="AK1814" s="6">
        <v>0</v>
      </c>
      <c r="AL1814" s="6">
        <v>0</v>
      </c>
      <c r="AM1814" s="6">
        <v>0</v>
      </c>
      <c r="AN1814" s="6">
        <v>0</v>
      </c>
      <c r="AO1814" s="6">
        <v>0</v>
      </c>
      <c r="AP1814" s="6">
        <v>0</v>
      </c>
      <c r="AQ1814" s="6">
        <v>0</v>
      </c>
      <c r="AR1814" s="6">
        <v>0</v>
      </c>
      <c r="AS1814" s="6">
        <v>0</v>
      </c>
      <c r="AT1814" s="6">
        <v>0</v>
      </c>
      <c r="AU1814" s="6">
        <v>0</v>
      </c>
      <c r="AV1814" s="6">
        <v>0</v>
      </c>
      <c r="AW1814" s="6">
        <v>0</v>
      </c>
      <c r="AX1814" s="6">
        <v>0</v>
      </c>
      <c r="AY1814" s="6">
        <v>0</v>
      </c>
      <c r="AZ1814" s="6">
        <v>0</v>
      </c>
      <c r="BA1814" s="6">
        <v>0</v>
      </c>
    </row>
    <row r="1815" spans="8:53" hidden="1" x14ac:dyDescent="0.25">
      <c r="H1815" s="8" t="e">
        <f t="shared" si="177"/>
        <v>#DIV/0!</v>
      </c>
      <c r="I1815" s="6">
        <f t="shared" si="174"/>
        <v>0</v>
      </c>
      <c r="J1815" s="8" t="e">
        <f t="shared" si="175"/>
        <v>#DIV/0!</v>
      </c>
      <c r="K1815" s="6">
        <f t="shared" si="176"/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0</v>
      </c>
      <c r="AE1815" s="6">
        <v>0</v>
      </c>
      <c r="AF1815" s="6">
        <v>0</v>
      </c>
      <c r="AG1815" s="6">
        <v>0</v>
      </c>
      <c r="AH1815" s="6">
        <v>0</v>
      </c>
      <c r="AI1815" s="6">
        <v>0</v>
      </c>
      <c r="AJ1815" s="6">
        <v>0</v>
      </c>
      <c r="AK1815" s="6">
        <v>0</v>
      </c>
      <c r="AL1815" s="6">
        <v>0</v>
      </c>
      <c r="AM1815" s="6">
        <v>0</v>
      </c>
      <c r="AN1815" s="6">
        <v>0</v>
      </c>
      <c r="AO1815" s="6">
        <v>0</v>
      </c>
      <c r="AP1815" s="6">
        <v>0</v>
      </c>
      <c r="AQ1815" s="6">
        <v>0</v>
      </c>
      <c r="AR1815" s="6">
        <v>0</v>
      </c>
      <c r="AS1815" s="6">
        <v>0</v>
      </c>
      <c r="AT1815" s="6">
        <v>0</v>
      </c>
      <c r="AU1815" s="6">
        <v>0</v>
      </c>
      <c r="AV1815" s="6">
        <v>0</v>
      </c>
      <c r="AW1815" s="6">
        <v>0</v>
      </c>
      <c r="AX1815" s="6">
        <v>0</v>
      </c>
      <c r="AY1815" s="6">
        <v>0</v>
      </c>
      <c r="AZ1815" s="6">
        <v>0</v>
      </c>
      <c r="BA1815" s="6">
        <v>0</v>
      </c>
    </row>
    <row r="1816" spans="8:53" hidden="1" x14ac:dyDescent="0.25">
      <c r="H1816" s="8" t="e">
        <f t="shared" si="177"/>
        <v>#DIV/0!</v>
      </c>
      <c r="I1816" s="6">
        <f t="shared" si="174"/>
        <v>0</v>
      </c>
      <c r="J1816" s="8" t="e">
        <f t="shared" si="175"/>
        <v>#DIV/0!</v>
      </c>
      <c r="K1816" s="6">
        <f t="shared" si="176"/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  <c r="AC1816" s="6">
        <v>0</v>
      </c>
      <c r="AD1816" s="6">
        <v>0</v>
      </c>
      <c r="AE1816" s="6">
        <v>0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  <c r="AK1816" s="6">
        <v>0</v>
      </c>
      <c r="AL1816" s="6">
        <v>0</v>
      </c>
      <c r="AM1816" s="6">
        <v>0</v>
      </c>
      <c r="AN1816" s="6">
        <v>0</v>
      </c>
      <c r="AO1816" s="6">
        <v>0</v>
      </c>
      <c r="AP1816" s="6">
        <v>0</v>
      </c>
      <c r="AQ1816" s="6">
        <v>0</v>
      </c>
      <c r="AR1816" s="6">
        <v>0</v>
      </c>
      <c r="AS1816" s="6">
        <v>0</v>
      </c>
      <c r="AT1816" s="6">
        <v>0</v>
      </c>
      <c r="AU1816" s="6">
        <v>0</v>
      </c>
      <c r="AV1816" s="6">
        <v>0</v>
      </c>
      <c r="AW1816" s="6">
        <v>0</v>
      </c>
      <c r="AX1816" s="6">
        <v>0</v>
      </c>
      <c r="AY1816" s="6">
        <v>0</v>
      </c>
      <c r="AZ1816" s="6">
        <v>0</v>
      </c>
      <c r="BA1816" s="6">
        <v>0</v>
      </c>
    </row>
    <row r="1817" spans="8:53" hidden="1" x14ac:dyDescent="0.25">
      <c r="H1817" s="8" t="e">
        <f t="shared" si="177"/>
        <v>#DIV/0!</v>
      </c>
      <c r="I1817" s="6">
        <f t="shared" ref="I1817:I1836" si="178">SUM(L1817:AZ1817)</f>
        <v>0</v>
      </c>
      <c r="J1817" s="8" t="e">
        <f t="shared" si="175"/>
        <v>#DIV/0!</v>
      </c>
      <c r="K1817" s="6">
        <f t="shared" si="176"/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0</v>
      </c>
      <c r="AB1817" s="6">
        <v>0</v>
      </c>
      <c r="AC1817" s="6">
        <v>0</v>
      </c>
      <c r="AD1817" s="6">
        <v>0</v>
      </c>
      <c r="AE1817" s="6">
        <v>0</v>
      </c>
      <c r="AF1817" s="6">
        <v>0</v>
      </c>
      <c r="AG1817" s="6">
        <v>0</v>
      </c>
      <c r="AH1817" s="6">
        <v>0</v>
      </c>
      <c r="AI1817" s="6">
        <v>0</v>
      </c>
      <c r="AJ1817" s="6">
        <v>0</v>
      </c>
      <c r="AK1817" s="6">
        <v>0</v>
      </c>
      <c r="AL1817" s="6">
        <v>0</v>
      </c>
      <c r="AM1817" s="6">
        <v>0</v>
      </c>
      <c r="AN1817" s="6">
        <v>0</v>
      </c>
      <c r="AO1817" s="6">
        <v>0</v>
      </c>
      <c r="AP1817" s="6">
        <v>0</v>
      </c>
      <c r="AQ1817" s="6">
        <v>0</v>
      </c>
      <c r="AR1817" s="6">
        <v>0</v>
      </c>
      <c r="AS1817" s="6">
        <v>0</v>
      </c>
      <c r="AT1817" s="6">
        <v>0</v>
      </c>
      <c r="AU1817" s="6">
        <v>0</v>
      </c>
      <c r="AV1817" s="6">
        <v>0</v>
      </c>
      <c r="AW1817" s="6">
        <v>0</v>
      </c>
      <c r="AX1817" s="6">
        <v>0</v>
      </c>
      <c r="AY1817" s="6">
        <v>0</v>
      </c>
      <c r="AZ1817" s="6">
        <v>0</v>
      </c>
      <c r="BA1817" s="6">
        <v>0</v>
      </c>
    </row>
    <row r="1818" spans="8:53" hidden="1" x14ac:dyDescent="0.25">
      <c r="H1818" s="8" t="e">
        <f t="shared" si="177"/>
        <v>#DIV/0!</v>
      </c>
      <c r="I1818" s="6">
        <f t="shared" si="178"/>
        <v>0</v>
      </c>
      <c r="J1818" s="8" t="e">
        <f t="shared" si="175"/>
        <v>#DIV/0!</v>
      </c>
      <c r="K1818" s="6">
        <f t="shared" si="176"/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0</v>
      </c>
      <c r="AG1818" s="6">
        <v>0</v>
      </c>
      <c r="AH1818" s="6">
        <v>0</v>
      </c>
      <c r="AI1818" s="6">
        <v>0</v>
      </c>
      <c r="AJ1818" s="6">
        <v>0</v>
      </c>
      <c r="AK1818" s="6">
        <v>0</v>
      </c>
      <c r="AL1818" s="6">
        <v>0</v>
      </c>
      <c r="AM1818" s="6">
        <v>0</v>
      </c>
      <c r="AN1818" s="6">
        <v>0</v>
      </c>
      <c r="AO1818" s="6">
        <v>0</v>
      </c>
      <c r="AP1818" s="6">
        <v>0</v>
      </c>
      <c r="AQ1818" s="6">
        <v>0</v>
      </c>
      <c r="AR1818" s="6">
        <v>0</v>
      </c>
      <c r="AS1818" s="6">
        <v>0</v>
      </c>
      <c r="AT1818" s="6">
        <v>0</v>
      </c>
      <c r="AU1818" s="6">
        <v>0</v>
      </c>
      <c r="AV1818" s="6">
        <v>0</v>
      </c>
      <c r="AW1818" s="6">
        <v>0</v>
      </c>
      <c r="AX1818" s="6">
        <v>0</v>
      </c>
      <c r="AY1818" s="6">
        <v>0</v>
      </c>
      <c r="AZ1818" s="6">
        <v>0</v>
      </c>
      <c r="BA1818" s="6">
        <v>0</v>
      </c>
    </row>
    <row r="1819" spans="8:53" hidden="1" x14ac:dyDescent="0.25">
      <c r="H1819" s="8" t="e">
        <f t="shared" si="177"/>
        <v>#DIV/0!</v>
      </c>
      <c r="I1819" s="6">
        <f t="shared" si="178"/>
        <v>0</v>
      </c>
      <c r="J1819" s="8" t="e">
        <f t="shared" si="175"/>
        <v>#DIV/0!</v>
      </c>
      <c r="K1819" s="6">
        <f t="shared" si="176"/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0</v>
      </c>
      <c r="AE1819" s="6">
        <v>0</v>
      </c>
      <c r="AF1819" s="6">
        <v>0</v>
      </c>
      <c r="AG1819" s="6">
        <v>0</v>
      </c>
      <c r="AH1819" s="6">
        <v>0</v>
      </c>
      <c r="AI1819" s="6">
        <v>0</v>
      </c>
      <c r="AJ1819" s="6">
        <v>0</v>
      </c>
      <c r="AK1819" s="6">
        <v>0</v>
      </c>
      <c r="AL1819" s="6">
        <v>0</v>
      </c>
      <c r="AM1819" s="6">
        <v>0</v>
      </c>
      <c r="AN1819" s="6">
        <v>0</v>
      </c>
      <c r="AO1819" s="6">
        <v>0</v>
      </c>
      <c r="AP1819" s="6">
        <v>0</v>
      </c>
      <c r="AQ1819" s="6">
        <v>0</v>
      </c>
      <c r="AR1819" s="6">
        <v>0</v>
      </c>
      <c r="AS1819" s="6">
        <v>0</v>
      </c>
      <c r="AT1819" s="6">
        <v>0</v>
      </c>
      <c r="AU1819" s="6">
        <v>0</v>
      </c>
      <c r="AV1819" s="6">
        <v>0</v>
      </c>
      <c r="AW1819" s="6">
        <v>0</v>
      </c>
      <c r="AX1819" s="6">
        <v>0</v>
      </c>
      <c r="AY1819" s="6">
        <v>0</v>
      </c>
      <c r="AZ1819" s="6">
        <v>0</v>
      </c>
      <c r="BA1819" s="6">
        <v>0</v>
      </c>
    </row>
    <row r="1820" spans="8:53" hidden="1" x14ac:dyDescent="0.25">
      <c r="H1820" s="8" t="e">
        <f t="shared" si="177"/>
        <v>#DIV/0!</v>
      </c>
      <c r="I1820" s="6">
        <f t="shared" si="178"/>
        <v>0</v>
      </c>
      <c r="J1820" s="8" t="e">
        <f t="shared" si="175"/>
        <v>#DIV/0!</v>
      </c>
      <c r="K1820" s="6">
        <f t="shared" si="176"/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0</v>
      </c>
      <c r="AB1820" s="6">
        <v>0</v>
      </c>
      <c r="AC1820" s="6">
        <v>0</v>
      </c>
      <c r="AD1820" s="6">
        <v>0</v>
      </c>
      <c r="AE1820" s="6">
        <v>0</v>
      </c>
      <c r="AF1820" s="6">
        <v>0</v>
      </c>
      <c r="AG1820" s="6">
        <v>0</v>
      </c>
      <c r="AH1820" s="6">
        <v>0</v>
      </c>
      <c r="AI1820" s="6">
        <v>0</v>
      </c>
      <c r="AJ1820" s="6">
        <v>0</v>
      </c>
      <c r="AK1820" s="6">
        <v>0</v>
      </c>
      <c r="AL1820" s="6">
        <v>0</v>
      </c>
      <c r="AM1820" s="6">
        <v>0</v>
      </c>
      <c r="AN1820" s="6">
        <v>0</v>
      </c>
      <c r="AO1820" s="6">
        <v>0</v>
      </c>
      <c r="AP1820" s="6">
        <v>0</v>
      </c>
      <c r="AQ1820" s="6">
        <v>0</v>
      </c>
      <c r="AR1820" s="6">
        <v>0</v>
      </c>
      <c r="AS1820" s="6">
        <v>0</v>
      </c>
      <c r="AT1820" s="6">
        <v>0</v>
      </c>
      <c r="AU1820" s="6">
        <v>0</v>
      </c>
      <c r="AV1820" s="6">
        <v>0</v>
      </c>
      <c r="AW1820" s="6">
        <v>0</v>
      </c>
      <c r="AX1820" s="6">
        <v>0</v>
      </c>
      <c r="AY1820" s="6">
        <v>0</v>
      </c>
      <c r="AZ1820" s="6">
        <v>0</v>
      </c>
      <c r="BA1820" s="6">
        <v>0</v>
      </c>
    </row>
    <row r="1821" spans="8:53" hidden="1" x14ac:dyDescent="0.25">
      <c r="H1821" s="8" t="e">
        <f t="shared" si="177"/>
        <v>#DIV/0!</v>
      </c>
      <c r="I1821" s="6">
        <f t="shared" si="178"/>
        <v>0</v>
      </c>
      <c r="J1821" s="8" t="e">
        <f t="shared" si="175"/>
        <v>#DIV/0!</v>
      </c>
      <c r="K1821" s="6">
        <f t="shared" si="176"/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0</v>
      </c>
      <c r="AB1821" s="6">
        <v>0</v>
      </c>
      <c r="AC1821" s="6">
        <v>0</v>
      </c>
      <c r="AD1821" s="6">
        <v>0</v>
      </c>
      <c r="AE1821" s="6">
        <v>0</v>
      </c>
      <c r="AF1821" s="6">
        <v>0</v>
      </c>
      <c r="AG1821" s="6">
        <v>0</v>
      </c>
      <c r="AH1821" s="6">
        <v>0</v>
      </c>
      <c r="AI1821" s="6">
        <v>0</v>
      </c>
      <c r="AJ1821" s="6">
        <v>0</v>
      </c>
      <c r="AK1821" s="6">
        <v>0</v>
      </c>
      <c r="AL1821" s="6">
        <v>0</v>
      </c>
      <c r="AM1821" s="6">
        <v>0</v>
      </c>
      <c r="AN1821" s="6">
        <v>0</v>
      </c>
      <c r="AO1821" s="6">
        <v>0</v>
      </c>
      <c r="AP1821" s="6">
        <v>0</v>
      </c>
      <c r="AQ1821" s="6">
        <v>0</v>
      </c>
      <c r="AR1821" s="6">
        <v>0</v>
      </c>
      <c r="AS1821" s="6">
        <v>0</v>
      </c>
      <c r="AT1821" s="6">
        <v>0</v>
      </c>
      <c r="AU1821" s="6">
        <v>0</v>
      </c>
      <c r="AV1821" s="6">
        <v>0</v>
      </c>
      <c r="AW1821" s="6">
        <v>0</v>
      </c>
      <c r="AX1821" s="6">
        <v>0</v>
      </c>
      <c r="AY1821" s="6">
        <v>0</v>
      </c>
      <c r="AZ1821" s="6">
        <v>0</v>
      </c>
      <c r="BA1821" s="6">
        <v>0</v>
      </c>
    </row>
    <row r="1822" spans="8:53" hidden="1" x14ac:dyDescent="0.25">
      <c r="H1822" s="8" t="e">
        <f t="shared" si="177"/>
        <v>#DIV/0!</v>
      </c>
      <c r="I1822" s="6">
        <f t="shared" si="178"/>
        <v>0</v>
      </c>
      <c r="J1822" s="8" t="e">
        <f t="shared" si="175"/>
        <v>#DIV/0!</v>
      </c>
      <c r="K1822" s="6">
        <f t="shared" si="176"/>
        <v>0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  <c r="AC1822" s="6">
        <v>0</v>
      </c>
      <c r="AD1822" s="6">
        <v>0</v>
      </c>
      <c r="AE1822" s="6">
        <v>0</v>
      </c>
      <c r="AF1822" s="6">
        <v>0</v>
      </c>
      <c r="AG1822" s="6">
        <v>0</v>
      </c>
      <c r="AH1822" s="6">
        <v>0</v>
      </c>
      <c r="AI1822" s="6">
        <v>0</v>
      </c>
      <c r="AJ1822" s="6">
        <v>0</v>
      </c>
      <c r="AK1822" s="6">
        <v>0</v>
      </c>
      <c r="AL1822" s="6">
        <v>0</v>
      </c>
      <c r="AM1822" s="6">
        <v>0</v>
      </c>
      <c r="AN1822" s="6">
        <v>0</v>
      </c>
      <c r="AO1822" s="6">
        <v>0</v>
      </c>
      <c r="AP1822" s="6">
        <v>0</v>
      </c>
      <c r="AQ1822" s="6">
        <v>0</v>
      </c>
      <c r="AR1822" s="6">
        <v>0</v>
      </c>
      <c r="AS1822" s="6">
        <v>0</v>
      </c>
      <c r="AT1822" s="6">
        <v>0</v>
      </c>
      <c r="AU1822" s="6">
        <v>0</v>
      </c>
      <c r="AV1822" s="6">
        <v>0</v>
      </c>
      <c r="AW1822" s="6">
        <v>0</v>
      </c>
      <c r="AX1822" s="6">
        <v>0</v>
      </c>
      <c r="AY1822" s="6">
        <v>0</v>
      </c>
      <c r="AZ1822" s="6">
        <v>0</v>
      </c>
      <c r="BA1822" s="6">
        <v>0</v>
      </c>
    </row>
    <row r="1823" spans="8:53" hidden="1" x14ac:dyDescent="0.25">
      <c r="H1823" s="8" t="e">
        <f t="shared" si="177"/>
        <v>#DIV/0!</v>
      </c>
      <c r="I1823" s="6">
        <f t="shared" si="178"/>
        <v>0</v>
      </c>
      <c r="J1823" s="8" t="e">
        <f t="shared" si="175"/>
        <v>#DIV/0!</v>
      </c>
      <c r="K1823" s="6">
        <f t="shared" si="176"/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0</v>
      </c>
      <c r="AE1823" s="6">
        <v>0</v>
      </c>
      <c r="AF1823" s="6">
        <v>0</v>
      </c>
      <c r="AG1823" s="6">
        <v>0</v>
      </c>
      <c r="AH1823" s="6">
        <v>0</v>
      </c>
      <c r="AI1823" s="6">
        <v>0</v>
      </c>
      <c r="AJ1823" s="6">
        <v>0</v>
      </c>
      <c r="AK1823" s="6">
        <v>0</v>
      </c>
      <c r="AL1823" s="6">
        <v>0</v>
      </c>
      <c r="AM1823" s="6">
        <v>0</v>
      </c>
      <c r="AN1823" s="6">
        <v>0</v>
      </c>
      <c r="AO1823" s="6">
        <v>0</v>
      </c>
      <c r="AP1823" s="6">
        <v>0</v>
      </c>
      <c r="AQ1823" s="6">
        <v>0</v>
      </c>
      <c r="AR1823" s="6">
        <v>0</v>
      </c>
      <c r="AS1823" s="6">
        <v>0</v>
      </c>
      <c r="AT1823" s="6">
        <v>0</v>
      </c>
      <c r="AU1823" s="6">
        <v>0</v>
      </c>
      <c r="AV1823" s="6">
        <v>0</v>
      </c>
      <c r="AW1823" s="6">
        <v>0</v>
      </c>
      <c r="AX1823" s="6">
        <v>0</v>
      </c>
      <c r="AY1823" s="6">
        <v>0</v>
      </c>
      <c r="AZ1823" s="6">
        <v>0</v>
      </c>
      <c r="BA1823" s="6">
        <v>0</v>
      </c>
    </row>
    <row r="1824" spans="8:53" hidden="1" x14ac:dyDescent="0.25">
      <c r="H1824" s="8" t="e">
        <f t="shared" si="177"/>
        <v>#DIV/0!</v>
      </c>
      <c r="I1824" s="6">
        <f t="shared" si="178"/>
        <v>0</v>
      </c>
      <c r="J1824" s="8" t="e">
        <f t="shared" si="175"/>
        <v>#DIV/0!</v>
      </c>
      <c r="K1824" s="6">
        <f t="shared" si="176"/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0</v>
      </c>
      <c r="AE1824" s="6">
        <v>0</v>
      </c>
      <c r="AF1824" s="6">
        <v>0</v>
      </c>
      <c r="AG1824" s="6">
        <v>0</v>
      </c>
      <c r="AH1824" s="6">
        <v>0</v>
      </c>
      <c r="AI1824" s="6">
        <v>0</v>
      </c>
      <c r="AJ1824" s="6">
        <v>0</v>
      </c>
      <c r="AK1824" s="6">
        <v>0</v>
      </c>
      <c r="AL1824" s="6">
        <v>0</v>
      </c>
      <c r="AM1824" s="6">
        <v>0</v>
      </c>
      <c r="AN1824" s="6">
        <v>0</v>
      </c>
      <c r="AO1824" s="6">
        <v>0</v>
      </c>
      <c r="AP1824" s="6">
        <v>0</v>
      </c>
      <c r="AQ1824" s="6">
        <v>0</v>
      </c>
      <c r="AR1824" s="6">
        <v>0</v>
      </c>
      <c r="AS1824" s="6">
        <v>0</v>
      </c>
      <c r="AT1824" s="6">
        <v>0</v>
      </c>
      <c r="AU1824" s="6">
        <v>0</v>
      </c>
      <c r="AV1824" s="6">
        <v>0</v>
      </c>
      <c r="AW1824" s="6">
        <v>0</v>
      </c>
      <c r="AX1824" s="6">
        <v>0</v>
      </c>
      <c r="AY1824" s="6">
        <v>0</v>
      </c>
      <c r="AZ1824" s="6">
        <v>0</v>
      </c>
      <c r="BA1824" s="6">
        <v>0</v>
      </c>
    </row>
    <row r="1825" spans="2:53" hidden="1" x14ac:dyDescent="0.25">
      <c r="H1825" s="8" t="e">
        <f t="shared" si="177"/>
        <v>#DIV/0!</v>
      </c>
      <c r="I1825" s="6">
        <f t="shared" si="178"/>
        <v>0</v>
      </c>
      <c r="J1825" s="8" t="e">
        <f t="shared" si="175"/>
        <v>#DIV/0!</v>
      </c>
      <c r="K1825" s="6">
        <f t="shared" si="176"/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0</v>
      </c>
      <c r="AE1825" s="6">
        <v>0</v>
      </c>
      <c r="AF1825" s="6">
        <v>0</v>
      </c>
      <c r="AG1825" s="6">
        <v>0</v>
      </c>
      <c r="AH1825" s="6">
        <v>0</v>
      </c>
      <c r="AI1825" s="6">
        <v>0</v>
      </c>
      <c r="AJ1825" s="6">
        <v>0</v>
      </c>
      <c r="AK1825" s="6">
        <v>0</v>
      </c>
      <c r="AL1825" s="6">
        <v>0</v>
      </c>
      <c r="AM1825" s="6">
        <v>0</v>
      </c>
      <c r="AN1825" s="6">
        <v>0</v>
      </c>
      <c r="AO1825" s="6">
        <v>0</v>
      </c>
      <c r="AP1825" s="6">
        <v>0</v>
      </c>
      <c r="AQ1825" s="6">
        <v>0</v>
      </c>
      <c r="AR1825" s="6">
        <v>0</v>
      </c>
      <c r="AS1825" s="6">
        <v>0</v>
      </c>
      <c r="AT1825" s="6">
        <v>0</v>
      </c>
      <c r="AU1825" s="6">
        <v>0</v>
      </c>
      <c r="AV1825" s="6">
        <v>0</v>
      </c>
      <c r="AW1825" s="6">
        <v>0</v>
      </c>
      <c r="AX1825" s="6">
        <v>0</v>
      </c>
      <c r="AY1825" s="6">
        <v>0</v>
      </c>
      <c r="AZ1825" s="6">
        <v>0</v>
      </c>
      <c r="BA1825" s="6">
        <v>0</v>
      </c>
    </row>
    <row r="1826" spans="2:53" hidden="1" x14ac:dyDescent="0.25">
      <c r="H1826" s="8" t="e">
        <f t="shared" si="177"/>
        <v>#DIV/0!</v>
      </c>
      <c r="I1826" s="6">
        <f t="shared" si="178"/>
        <v>0</v>
      </c>
      <c r="J1826" s="8" t="e">
        <f t="shared" si="175"/>
        <v>#DIV/0!</v>
      </c>
      <c r="K1826" s="6">
        <f t="shared" si="176"/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0</v>
      </c>
      <c r="AE1826" s="6">
        <v>0</v>
      </c>
      <c r="AF1826" s="6">
        <v>0</v>
      </c>
      <c r="AG1826" s="6">
        <v>0</v>
      </c>
      <c r="AH1826" s="6">
        <v>0</v>
      </c>
      <c r="AI1826" s="6">
        <v>0</v>
      </c>
      <c r="AJ1826" s="6">
        <v>0</v>
      </c>
      <c r="AK1826" s="6">
        <v>0</v>
      </c>
      <c r="AL1826" s="6">
        <v>0</v>
      </c>
      <c r="AM1826" s="6">
        <v>0</v>
      </c>
      <c r="AN1826" s="6">
        <v>0</v>
      </c>
      <c r="AO1826" s="6">
        <v>0</v>
      </c>
      <c r="AP1826" s="6">
        <v>0</v>
      </c>
      <c r="AQ1826" s="6">
        <v>0</v>
      </c>
      <c r="AR1826" s="6">
        <v>0</v>
      </c>
      <c r="AS1826" s="6">
        <v>0</v>
      </c>
      <c r="AT1826" s="6">
        <v>0</v>
      </c>
      <c r="AU1826" s="6">
        <v>0</v>
      </c>
      <c r="AV1826" s="6">
        <v>0</v>
      </c>
      <c r="AW1826" s="6">
        <v>0</v>
      </c>
      <c r="AX1826" s="6">
        <v>0</v>
      </c>
      <c r="AY1826" s="6">
        <v>0</v>
      </c>
      <c r="AZ1826" s="6">
        <v>0</v>
      </c>
      <c r="BA1826" s="6">
        <v>0</v>
      </c>
    </row>
    <row r="1827" spans="2:53" hidden="1" x14ac:dyDescent="0.25">
      <c r="H1827" s="8" t="e">
        <f t="shared" si="177"/>
        <v>#DIV/0!</v>
      </c>
      <c r="I1827" s="6">
        <f t="shared" si="178"/>
        <v>0</v>
      </c>
      <c r="J1827" s="8" t="e">
        <f t="shared" si="175"/>
        <v>#DIV/0!</v>
      </c>
      <c r="K1827" s="6">
        <f t="shared" si="176"/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0</v>
      </c>
      <c r="AE1827" s="6">
        <v>0</v>
      </c>
      <c r="AF1827" s="6">
        <v>0</v>
      </c>
      <c r="AG1827" s="6">
        <v>0</v>
      </c>
      <c r="AH1827" s="6">
        <v>0</v>
      </c>
      <c r="AI1827" s="6">
        <v>0</v>
      </c>
      <c r="AJ1827" s="6">
        <v>0</v>
      </c>
      <c r="AK1827" s="6">
        <v>0</v>
      </c>
      <c r="AL1827" s="6">
        <v>0</v>
      </c>
      <c r="AM1827" s="6">
        <v>0</v>
      </c>
      <c r="AN1827" s="6">
        <v>0</v>
      </c>
      <c r="AO1827" s="6">
        <v>0</v>
      </c>
      <c r="AP1827" s="6">
        <v>0</v>
      </c>
      <c r="AQ1827" s="6">
        <v>0</v>
      </c>
      <c r="AR1827" s="6">
        <v>0</v>
      </c>
      <c r="AS1827" s="6">
        <v>0</v>
      </c>
      <c r="AT1827" s="6">
        <v>0</v>
      </c>
      <c r="AU1827" s="6">
        <v>0</v>
      </c>
      <c r="AV1827" s="6">
        <v>0</v>
      </c>
      <c r="AW1827" s="6">
        <v>0</v>
      </c>
      <c r="AX1827" s="6">
        <v>0</v>
      </c>
      <c r="AY1827" s="6">
        <v>0</v>
      </c>
      <c r="AZ1827" s="6">
        <v>0</v>
      </c>
      <c r="BA1827" s="6">
        <v>0</v>
      </c>
    </row>
    <row r="1828" spans="2:53" hidden="1" x14ac:dyDescent="0.25">
      <c r="H1828" s="8" t="e">
        <f t="shared" si="177"/>
        <v>#DIV/0!</v>
      </c>
      <c r="I1828" s="6">
        <f t="shared" si="178"/>
        <v>0</v>
      </c>
      <c r="J1828" s="8" t="e">
        <f t="shared" si="175"/>
        <v>#DIV/0!</v>
      </c>
      <c r="K1828" s="6">
        <f t="shared" si="176"/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  <c r="AC1828" s="6">
        <v>0</v>
      </c>
      <c r="AD1828" s="6">
        <v>0</v>
      </c>
      <c r="AE1828" s="6">
        <v>0</v>
      </c>
      <c r="AF1828" s="6">
        <v>0</v>
      </c>
      <c r="AG1828" s="6">
        <v>0</v>
      </c>
      <c r="AH1828" s="6">
        <v>0</v>
      </c>
      <c r="AI1828" s="6">
        <v>0</v>
      </c>
      <c r="AJ1828" s="6">
        <v>0</v>
      </c>
      <c r="AK1828" s="6">
        <v>0</v>
      </c>
      <c r="AL1828" s="6">
        <v>0</v>
      </c>
      <c r="AM1828" s="6">
        <v>0</v>
      </c>
      <c r="AN1828" s="6">
        <v>0</v>
      </c>
      <c r="AO1828" s="6">
        <v>0</v>
      </c>
      <c r="AP1828" s="6">
        <v>0</v>
      </c>
      <c r="AQ1828" s="6">
        <v>0</v>
      </c>
      <c r="AR1828" s="6">
        <v>0</v>
      </c>
      <c r="AS1828" s="6">
        <v>0</v>
      </c>
      <c r="AT1828" s="6">
        <v>0</v>
      </c>
      <c r="AU1828" s="6">
        <v>0</v>
      </c>
      <c r="AV1828" s="6">
        <v>0</v>
      </c>
      <c r="AW1828" s="6">
        <v>0</v>
      </c>
      <c r="AX1828" s="6">
        <v>0</v>
      </c>
      <c r="AY1828" s="6">
        <v>0</v>
      </c>
      <c r="AZ1828" s="6">
        <v>0</v>
      </c>
      <c r="BA1828" s="6">
        <v>0</v>
      </c>
    </row>
    <row r="1829" spans="2:53" hidden="1" x14ac:dyDescent="0.25">
      <c r="H1829" s="8" t="e">
        <f t="shared" si="177"/>
        <v>#DIV/0!</v>
      </c>
      <c r="I1829" s="6">
        <f t="shared" si="178"/>
        <v>0</v>
      </c>
      <c r="J1829" s="8" t="e">
        <f t="shared" si="175"/>
        <v>#DIV/0!</v>
      </c>
      <c r="K1829" s="6">
        <f t="shared" si="176"/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0</v>
      </c>
      <c r="AE1829" s="6">
        <v>0</v>
      </c>
      <c r="AF1829" s="6">
        <v>0</v>
      </c>
      <c r="AG1829" s="6">
        <v>0</v>
      </c>
      <c r="AH1829" s="6">
        <v>0</v>
      </c>
      <c r="AI1829" s="6">
        <v>0</v>
      </c>
      <c r="AJ1829" s="6">
        <v>0</v>
      </c>
      <c r="AK1829" s="6">
        <v>0</v>
      </c>
      <c r="AL1829" s="6">
        <v>0</v>
      </c>
      <c r="AM1829" s="6">
        <v>0</v>
      </c>
      <c r="AN1829" s="6">
        <v>0</v>
      </c>
      <c r="AO1829" s="6">
        <v>0</v>
      </c>
      <c r="AP1829" s="6">
        <v>0</v>
      </c>
      <c r="AQ1829" s="6">
        <v>0</v>
      </c>
      <c r="AR1829" s="6">
        <v>0</v>
      </c>
      <c r="AS1829" s="6">
        <v>0</v>
      </c>
      <c r="AT1829" s="6">
        <v>0</v>
      </c>
      <c r="AU1829" s="6">
        <v>0</v>
      </c>
      <c r="AV1829" s="6">
        <v>0</v>
      </c>
      <c r="AW1829" s="6">
        <v>0</v>
      </c>
      <c r="AX1829" s="6">
        <v>0</v>
      </c>
      <c r="AY1829" s="6">
        <v>0</v>
      </c>
      <c r="AZ1829" s="6">
        <v>0</v>
      </c>
      <c r="BA1829" s="6">
        <v>0</v>
      </c>
    </row>
    <row r="1830" spans="2:53" hidden="1" x14ac:dyDescent="0.25">
      <c r="H1830" s="8" t="e">
        <f t="shared" si="177"/>
        <v>#DIV/0!</v>
      </c>
      <c r="I1830" s="6">
        <f t="shared" si="178"/>
        <v>0</v>
      </c>
      <c r="J1830" s="8" t="e">
        <f t="shared" si="175"/>
        <v>#DIV/0!</v>
      </c>
      <c r="K1830" s="6">
        <f t="shared" si="176"/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  <c r="AC1830" s="6">
        <v>0</v>
      </c>
      <c r="AD1830" s="6">
        <v>0</v>
      </c>
      <c r="AE1830" s="6">
        <v>0</v>
      </c>
      <c r="AF1830" s="6">
        <v>0</v>
      </c>
      <c r="AG1830" s="6">
        <v>0</v>
      </c>
      <c r="AH1830" s="6">
        <v>0</v>
      </c>
      <c r="AI1830" s="6">
        <v>0</v>
      </c>
      <c r="AJ1830" s="6">
        <v>0</v>
      </c>
      <c r="AK1830" s="6">
        <v>0</v>
      </c>
      <c r="AL1830" s="6">
        <v>0</v>
      </c>
      <c r="AM1830" s="6">
        <v>0</v>
      </c>
      <c r="AN1830" s="6">
        <v>0</v>
      </c>
      <c r="AO1830" s="6">
        <v>0</v>
      </c>
      <c r="AP1830" s="6">
        <v>0</v>
      </c>
      <c r="AQ1830" s="6">
        <v>0</v>
      </c>
      <c r="AR1830" s="6">
        <v>0</v>
      </c>
      <c r="AS1830" s="6">
        <v>0</v>
      </c>
      <c r="AT1830" s="6">
        <v>0</v>
      </c>
      <c r="AU1830" s="6">
        <v>0</v>
      </c>
      <c r="AV1830" s="6">
        <v>0</v>
      </c>
      <c r="AW1830" s="6">
        <v>0</v>
      </c>
      <c r="AX1830" s="6">
        <v>0</v>
      </c>
      <c r="AY1830" s="6">
        <v>0</v>
      </c>
      <c r="AZ1830" s="6">
        <v>0</v>
      </c>
      <c r="BA1830" s="6">
        <v>0</v>
      </c>
    </row>
    <row r="1831" spans="2:53" hidden="1" x14ac:dyDescent="0.25">
      <c r="H1831" s="8" t="e">
        <f t="shared" si="177"/>
        <v>#DIV/0!</v>
      </c>
      <c r="I1831" s="6">
        <f t="shared" si="178"/>
        <v>0</v>
      </c>
      <c r="J1831" s="8" t="e">
        <f t="shared" si="175"/>
        <v>#DIV/0!</v>
      </c>
      <c r="K1831" s="6">
        <f t="shared" si="176"/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  <c r="AA1831" s="6">
        <v>0</v>
      </c>
      <c r="AB1831" s="6">
        <v>0</v>
      </c>
      <c r="AC1831" s="6">
        <v>0</v>
      </c>
      <c r="AD1831" s="6">
        <v>0</v>
      </c>
      <c r="AE1831" s="6">
        <v>0</v>
      </c>
      <c r="AF1831" s="6">
        <v>0</v>
      </c>
      <c r="AG1831" s="6">
        <v>0</v>
      </c>
      <c r="AH1831" s="6">
        <v>0</v>
      </c>
      <c r="AI1831" s="6">
        <v>0</v>
      </c>
      <c r="AJ1831" s="6">
        <v>0</v>
      </c>
      <c r="AK1831" s="6">
        <v>0</v>
      </c>
      <c r="AL1831" s="6">
        <v>0</v>
      </c>
      <c r="AM1831" s="6">
        <v>0</v>
      </c>
      <c r="AN1831" s="6">
        <v>0</v>
      </c>
      <c r="AO1831" s="6">
        <v>0</v>
      </c>
      <c r="AP1831" s="6">
        <v>0</v>
      </c>
      <c r="AQ1831" s="6">
        <v>0</v>
      </c>
      <c r="AR1831" s="6">
        <v>0</v>
      </c>
      <c r="AS1831" s="6">
        <v>0</v>
      </c>
      <c r="AT1831" s="6">
        <v>0</v>
      </c>
      <c r="AU1831" s="6">
        <v>0</v>
      </c>
      <c r="AV1831" s="6">
        <v>0</v>
      </c>
      <c r="AW1831" s="6">
        <v>0</v>
      </c>
      <c r="AX1831" s="6">
        <v>0</v>
      </c>
      <c r="AY1831" s="6">
        <v>0</v>
      </c>
      <c r="AZ1831" s="6">
        <v>0</v>
      </c>
      <c r="BA1831" s="6">
        <v>0</v>
      </c>
    </row>
    <row r="1832" spans="2:53" hidden="1" x14ac:dyDescent="0.25">
      <c r="H1832" s="8" t="e">
        <f t="shared" si="177"/>
        <v>#DIV/0!</v>
      </c>
      <c r="I1832" s="6">
        <f t="shared" si="178"/>
        <v>0</v>
      </c>
      <c r="J1832" s="8" t="e">
        <f t="shared" si="175"/>
        <v>#DIV/0!</v>
      </c>
      <c r="K1832" s="6">
        <f t="shared" si="176"/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E1832" s="6">
        <v>0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  <c r="AK1832" s="6">
        <v>0</v>
      </c>
      <c r="AL1832" s="6">
        <v>0</v>
      </c>
      <c r="AM1832" s="6">
        <v>0</v>
      </c>
      <c r="AN1832" s="6">
        <v>0</v>
      </c>
      <c r="AO1832" s="6">
        <v>0</v>
      </c>
      <c r="AP1832" s="6">
        <v>0</v>
      </c>
      <c r="AQ1832" s="6">
        <v>0</v>
      </c>
      <c r="AR1832" s="6">
        <v>0</v>
      </c>
      <c r="AS1832" s="6">
        <v>0</v>
      </c>
      <c r="AT1832" s="6">
        <v>0</v>
      </c>
      <c r="AU1832" s="6">
        <v>0</v>
      </c>
      <c r="AV1832" s="6">
        <v>0</v>
      </c>
      <c r="AW1832" s="6">
        <v>0</v>
      </c>
      <c r="AX1832" s="6">
        <v>0</v>
      </c>
      <c r="AY1832" s="6">
        <v>0</v>
      </c>
      <c r="AZ1832" s="6">
        <v>0</v>
      </c>
      <c r="BA1832" s="6">
        <v>0</v>
      </c>
    </row>
    <row r="1833" spans="2:53" hidden="1" x14ac:dyDescent="0.25">
      <c r="H1833" s="8" t="e">
        <f t="shared" si="177"/>
        <v>#DIV/0!</v>
      </c>
      <c r="I1833" s="6">
        <f t="shared" si="178"/>
        <v>0</v>
      </c>
      <c r="J1833" s="8" t="e">
        <f t="shared" si="175"/>
        <v>#DIV/0!</v>
      </c>
      <c r="K1833" s="6">
        <f t="shared" si="176"/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  <c r="AD1833" s="6">
        <v>0</v>
      </c>
      <c r="AE1833" s="6">
        <v>0</v>
      </c>
      <c r="AF1833" s="6">
        <v>0</v>
      </c>
      <c r="AG1833" s="6">
        <v>0</v>
      </c>
      <c r="AH1833" s="6">
        <v>0</v>
      </c>
      <c r="AI1833" s="6">
        <v>0</v>
      </c>
      <c r="AJ1833" s="6">
        <v>0</v>
      </c>
      <c r="AK1833" s="6">
        <v>0</v>
      </c>
      <c r="AL1833" s="6">
        <v>0</v>
      </c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  <c r="AR1833" s="6">
        <v>0</v>
      </c>
      <c r="AS1833" s="6">
        <v>0</v>
      </c>
      <c r="AT1833" s="6">
        <v>0</v>
      </c>
      <c r="AU1833" s="6">
        <v>0</v>
      </c>
      <c r="AV1833" s="6">
        <v>0</v>
      </c>
      <c r="AW1833" s="6">
        <v>0</v>
      </c>
      <c r="AX1833" s="6">
        <v>0</v>
      </c>
      <c r="AY1833" s="6">
        <v>0</v>
      </c>
      <c r="AZ1833" s="6">
        <v>0</v>
      </c>
      <c r="BA1833" s="6">
        <v>0</v>
      </c>
    </row>
    <row r="1834" spans="2:53" hidden="1" x14ac:dyDescent="0.25">
      <c r="H1834" s="8" t="e">
        <f t="shared" si="177"/>
        <v>#DIV/0!</v>
      </c>
      <c r="I1834" s="6">
        <f t="shared" si="178"/>
        <v>0</v>
      </c>
      <c r="J1834" s="8" t="e">
        <f t="shared" si="175"/>
        <v>#DIV/0!</v>
      </c>
      <c r="K1834" s="6">
        <f t="shared" si="176"/>
        <v>0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0</v>
      </c>
      <c r="AE1834" s="6">
        <v>0</v>
      </c>
      <c r="AF1834" s="6">
        <v>0</v>
      </c>
      <c r="AG1834" s="6">
        <v>0</v>
      </c>
      <c r="AH1834" s="6">
        <v>0</v>
      </c>
      <c r="AI1834" s="6">
        <v>0</v>
      </c>
      <c r="AJ1834" s="6">
        <v>0</v>
      </c>
      <c r="AK1834" s="6">
        <v>0</v>
      </c>
      <c r="AL1834" s="6">
        <v>0</v>
      </c>
      <c r="AM1834" s="6">
        <v>0</v>
      </c>
      <c r="AN1834" s="6">
        <v>0</v>
      </c>
      <c r="AO1834" s="6">
        <v>0</v>
      </c>
      <c r="AP1834" s="6">
        <v>0</v>
      </c>
      <c r="AQ1834" s="6">
        <v>0</v>
      </c>
      <c r="AR1834" s="6">
        <v>0</v>
      </c>
      <c r="AS1834" s="6">
        <v>0</v>
      </c>
      <c r="AT1834" s="6">
        <v>0</v>
      </c>
      <c r="AU1834" s="6">
        <v>0</v>
      </c>
      <c r="AV1834" s="6">
        <v>0</v>
      </c>
      <c r="AW1834" s="6">
        <v>0</v>
      </c>
      <c r="AX1834" s="6">
        <v>0</v>
      </c>
      <c r="AY1834" s="6">
        <v>0</v>
      </c>
      <c r="AZ1834" s="6">
        <v>0</v>
      </c>
      <c r="BA1834" s="6">
        <v>0</v>
      </c>
    </row>
    <row r="1835" spans="2:53" hidden="1" x14ac:dyDescent="0.25">
      <c r="H1835" s="8" t="e">
        <f t="shared" si="177"/>
        <v>#DIV/0!</v>
      </c>
      <c r="I1835" s="6">
        <f t="shared" si="178"/>
        <v>0</v>
      </c>
      <c r="J1835" s="8" t="e">
        <f t="shared" si="175"/>
        <v>#DIV/0!</v>
      </c>
      <c r="K1835" s="6">
        <f t="shared" si="176"/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0</v>
      </c>
      <c r="AB1835" s="6">
        <v>0</v>
      </c>
      <c r="AC1835" s="6">
        <v>0</v>
      </c>
      <c r="AD1835" s="6">
        <v>0</v>
      </c>
      <c r="AE1835" s="6">
        <v>0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  <c r="AK1835" s="6">
        <v>0</v>
      </c>
      <c r="AL1835" s="6">
        <v>0</v>
      </c>
      <c r="AM1835" s="6">
        <v>0</v>
      </c>
      <c r="AN1835" s="6">
        <v>0</v>
      </c>
      <c r="AO1835" s="6">
        <v>0</v>
      </c>
      <c r="AP1835" s="6">
        <v>0</v>
      </c>
      <c r="AQ1835" s="6">
        <v>0</v>
      </c>
      <c r="AR1835" s="6">
        <v>0</v>
      </c>
      <c r="AS1835" s="6">
        <v>0</v>
      </c>
      <c r="AT1835" s="6">
        <v>0</v>
      </c>
      <c r="AU1835" s="6">
        <v>0</v>
      </c>
      <c r="AV1835" s="6">
        <v>0</v>
      </c>
      <c r="AW1835" s="6">
        <v>0</v>
      </c>
      <c r="AX1835" s="6">
        <v>0</v>
      </c>
      <c r="AY1835" s="6">
        <v>0</v>
      </c>
      <c r="AZ1835" s="6">
        <v>0</v>
      </c>
      <c r="BA1835" s="6">
        <v>0</v>
      </c>
    </row>
    <row r="1836" spans="2:53" hidden="1" x14ac:dyDescent="0.25">
      <c r="H1836" s="8" t="e">
        <f t="shared" si="177"/>
        <v>#DIV/0!</v>
      </c>
      <c r="I1836" s="6">
        <f t="shared" si="178"/>
        <v>0</v>
      </c>
      <c r="J1836" s="8" t="e">
        <f t="shared" si="175"/>
        <v>#DIV/0!</v>
      </c>
      <c r="K1836" s="6">
        <f t="shared" si="176"/>
        <v>0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0</v>
      </c>
      <c r="AD1836" s="6">
        <v>0</v>
      </c>
      <c r="AE1836" s="6">
        <v>0</v>
      </c>
      <c r="AF1836" s="6">
        <v>0</v>
      </c>
      <c r="AG1836" s="6">
        <v>0</v>
      </c>
      <c r="AH1836" s="6">
        <v>0</v>
      </c>
      <c r="AI1836" s="6">
        <v>0</v>
      </c>
      <c r="AJ1836" s="6">
        <v>0</v>
      </c>
      <c r="AK1836" s="6">
        <v>0</v>
      </c>
      <c r="AL1836" s="6">
        <v>0</v>
      </c>
      <c r="AM1836" s="6">
        <v>0</v>
      </c>
      <c r="AN1836" s="6">
        <v>0</v>
      </c>
      <c r="AO1836" s="6">
        <v>0</v>
      </c>
      <c r="AP1836" s="6">
        <v>0</v>
      </c>
      <c r="AQ1836" s="6">
        <v>0</v>
      </c>
      <c r="AR1836" s="6">
        <v>0</v>
      </c>
      <c r="AS1836" s="6">
        <v>0</v>
      </c>
      <c r="AT1836" s="6">
        <v>0</v>
      </c>
      <c r="AU1836" s="6">
        <v>0</v>
      </c>
      <c r="AV1836" s="6">
        <v>0</v>
      </c>
      <c r="AW1836" s="6">
        <v>0</v>
      </c>
      <c r="AX1836" s="6">
        <v>0</v>
      </c>
      <c r="AY1836" s="6">
        <v>0</v>
      </c>
      <c r="AZ1836" s="6">
        <v>0</v>
      </c>
      <c r="BA1836" s="6">
        <v>0</v>
      </c>
    </row>
    <row r="1837" spans="2:53" hidden="1" x14ac:dyDescent="0.25">
      <c r="B1837" s="36"/>
    </row>
    <row r="1838" spans="2:53" hidden="1" x14ac:dyDescent="0.25">
      <c r="B1838" s="36"/>
    </row>
    <row r="1839" spans="2:53" hidden="1" x14ac:dyDescent="0.25">
      <c r="B1839" s="36"/>
    </row>
  </sheetData>
  <autoFilter ref="A1:BC1839">
    <filterColumn colId="1">
      <filters>
        <dateGroupItem year="2026" month="9" day="15" dateTimeGrouping="day"/>
      </filters>
    </filterColumn>
    <filterColumn colId="4">
      <filters>
        <filter val="6446"/>
      </filters>
    </filterColumn>
    <sortState ref="A2:BC1842">
      <sortCondition ref="B1"/>
    </sortState>
  </autoFilter>
  <sortState ref="A2:AV881">
    <sortCondition ref="B1"/>
  </sortState>
  <customSheetViews>
    <customSheetView guid="{9B6180B6-E988-4351-9022-42FBD3C92FB7}" scale="130" filter="1" showAutoFilter="1">
      <pane ySplit="1783" topLeftCell="A1785" activePane="bottomLeft" state="frozen"/>
      <selection pane="bottomLeft" activeCell="D1860" sqref="D1860"/>
      <pageMargins left="0.7" right="0.7" top="0.75" bottom="0.75" header="0.3" footer="0.3"/>
      <pageSetup paperSize="9" orientation="portrait" r:id="rId1"/>
      <autoFilter ref="A1:BC1839">
        <filterColumn colId="1">
          <filters>
            <dateGroupItem year="2026" month="9" day="15" dateTimeGrouping="day"/>
          </filters>
        </filterColumn>
        <filterColumn colId="4">
          <filters>
            <filter val="6446"/>
          </filters>
        </filterColumn>
        <sortState ref="A2:BC1842">
          <sortCondition ref="B1"/>
        </sortState>
      </autoFilter>
    </customSheetView>
  </customSheetViews>
  <phoneticPr fontId="2" type="noConversion"/>
  <conditionalFormatting sqref="D1797">
    <cfRule type="duplicateValues" dxfId="305" priority="3"/>
  </conditionalFormatting>
  <conditionalFormatting sqref="D1800">
    <cfRule type="duplicateValues" dxfId="304" priority="2"/>
  </conditionalFormatting>
  <conditionalFormatting sqref="E1800">
    <cfRule type="duplicateValues" dxfId="303" priority="1"/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1"/>
  <dimension ref="A1:AY652"/>
  <sheetViews>
    <sheetView zoomScaleNormal="100" workbookViewId="0">
      <pane ySplit="1" topLeftCell="A630" activePane="bottomLeft" state="frozen"/>
      <selection pane="bottomLeft" activeCell="I652" sqref="I652"/>
    </sheetView>
  </sheetViews>
  <sheetFormatPr defaultColWidth="9" defaultRowHeight="15.75" x14ac:dyDescent="0.25"/>
  <cols>
    <col min="1" max="1" width="10.5" style="6" bestFit="1" customWidth="1"/>
    <col min="2" max="2" width="9.75" style="6" bestFit="1" customWidth="1"/>
    <col min="3" max="3" width="13.75" style="6" bestFit="1" customWidth="1"/>
    <col min="4" max="4" width="14" style="6" bestFit="1" customWidth="1"/>
    <col min="5" max="5" width="10.5" style="6" bestFit="1" customWidth="1"/>
    <col min="6" max="6" width="9" style="6" bestFit="1" customWidth="1"/>
    <col min="7" max="7" width="8.75" style="6" bestFit="1" customWidth="1"/>
    <col min="8" max="8" width="9.75" style="7" bestFit="1" customWidth="1"/>
    <col min="9" max="9" width="14" style="6" bestFit="1" customWidth="1"/>
    <col min="10" max="10" width="15.375" style="7" bestFit="1" customWidth="1"/>
    <col min="11" max="11" width="9.125" style="6" bestFit="1" customWidth="1"/>
    <col min="12" max="12" width="15.125" style="6" bestFit="1" customWidth="1"/>
    <col min="13" max="13" width="12.125" style="6" bestFit="1" customWidth="1"/>
    <col min="14" max="14" width="12.25" style="6" bestFit="1" customWidth="1"/>
    <col min="15" max="15" width="12.625" style="6" bestFit="1" customWidth="1"/>
    <col min="16" max="16" width="12.125" style="6" bestFit="1" customWidth="1"/>
    <col min="17" max="18" width="9.75" style="6" bestFit="1" customWidth="1"/>
    <col min="19" max="19" width="9.875" style="6" bestFit="1" customWidth="1"/>
    <col min="20" max="20" width="11.125" style="6" bestFit="1" customWidth="1"/>
    <col min="21" max="21" width="11" style="6" bestFit="1" customWidth="1"/>
    <col min="22" max="22" width="9.125" style="6" bestFit="1" customWidth="1"/>
    <col min="23" max="23" width="9.125" style="6" customWidth="1"/>
    <col min="24" max="30" width="9.125" style="6" bestFit="1" customWidth="1"/>
    <col min="31" max="32" width="9.125" style="6" customWidth="1"/>
    <col min="33" max="33" width="9.125" style="6" bestFit="1" customWidth="1"/>
    <col min="34" max="34" width="18.875" style="6" bestFit="1" customWidth="1"/>
    <col min="35" max="35" width="13.5" style="6" bestFit="1" customWidth="1"/>
    <col min="36" max="36" width="13.5" style="6" customWidth="1"/>
    <col min="37" max="41" width="9.125" style="6" bestFit="1" customWidth="1"/>
    <col min="42" max="42" width="9.125" style="6" customWidth="1"/>
    <col min="43" max="49" width="9.125" style="6" bestFit="1" customWidth="1"/>
    <col min="50" max="50" width="11.375" style="6" bestFit="1" customWidth="1"/>
    <col min="51" max="51" width="26.375" style="6" bestFit="1" customWidth="1"/>
    <col min="52" max="16384" width="9" style="6"/>
  </cols>
  <sheetData>
    <row r="1" spans="1:51" ht="16.5" x14ac:dyDescent="0.25">
      <c r="A1" s="1" t="s">
        <v>155</v>
      </c>
      <c r="B1" s="1" t="s">
        <v>0</v>
      </c>
      <c r="C1" s="1" t="s">
        <v>1288</v>
      </c>
      <c r="D1" s="1" t="s">
        <v>1</v>
      </c>
      <c r="E1" s="1" t="s">
        <v>1290</v>
      </c>
      <c r="F1" s="1" t="s">
        <v>4</v>
      </c>
      <c r="G1" s="1" t="s">
        <v>5</v>
      </c>
      <c r="H1" s="10" t="s">
        <v>6</v>
      </c>
      <c r="I1" s="1" t="s">
        <v>7</v>
      </c>
      <c r="J1" s="10" t="s">
        <v>26</v>
      </c>
      <c r="K1" s="1" t="s">
        <v>1339</v>
      </c>
      <c r="L1" s="40" t="s">
        <v>1281</v>
      </c>
      <c r="M1" s="40" t="s">
        <v>29</v>
      </c>
      <c r="N1" s="40" t="s">
        <v>30</v>
      </c>
      <c r="O1" s="40" t="s">
        <v>31</v>
      </c>
      <c r="P1" s="40" t="s">
        <v>32</v>
      </c>
      <c r="Q1" s="40" t="s">
        <v>33</v>
      </c>
      <c r="R1" s="40" t="s">
        <v>34</v>
      </c>
      <c r="S1" s="40" t="s">
        <v>35</v>
      </c>
      <c r="T1" s="40" t="s">
        <v>101</v>
      </c>
      <c r="U1" s="40" t="s">
        <v>105</v>
      </c>
      <c r="V1" s="1" t="s">
        <v>1371</v>
      </c>
      <c r="W1" s="1" t="s">
        <v>1470</v>
      </c>
      <c r="X1" s="1" t="s">
        <v>1406</v>
      </c>
      <c r="Y1" s="1" t="s">
        <v>1398</v>
      </c>
      <c r="Z1" s="1" t="s">
        <v>1399</v>
      </c>
      <c r="AA1" s="1" t="s">
        <v>1407</v>
      </c>
      <c r="AB1" s="1" t="s">
        <v>1400</v>
      </c>
      <c r="AC1" s="1" t="s">
        <v>1408</v>
      </c>
      <c r="AD1" s="1" t="s">
        <v>1409</v>
      </c>
      <c r="AE1" s="1" t="s">
        <v>1892</v>
      </c>
      <c r="AF1" s="1" t="s">
        <v>3096</v>
      </c>
      <c r="AG1" s="1" t="s">
        <v>1336</v>
      </c>
      <c r="AH1" s="40" t="s">
        <v>1287</v>
      </c>
      <c r="AI1" s="40" t="s">
        <v>527</v>
      </c>
      <c r="AJ1" s="40" t="s">
        <v>2830</v>
      </c>
      <c r="AK1" s="1" t="s">
        <v>1410</v>
      </c>
      <c r="AL1" s="1" t="s">
        <v>1411</v>
      </c>
      <c r="AM1" s="1" t="s">
        <v>1412</v>
      </c>
      <c r="AN1" s="1" t="s">
        <v>1346</v>
      </c>
      <c r="AO1" s="1" t="s">
        <v>1413</v>
      </c>
      <c r="AP1" s="1" t="s">
        <v>1865</v>
      </c>
      <c r="AQ1" s="1" t="s">
        <v>1375</v>
      </c>
      <c r="AR1" s="1" t="s">
        <v>1401</v>
      </c>
      <c r="AS1" s="1" t="s">
        <v>1414</v>
      </c>
      <c r="AT1" s="1" t="s">
        <v>1415</v>
      </c>
      <c r="AU1" s="1" t="s">
        <v>1416</v>
      </c>
      <c r="AV1" s="1" t="s">
        <v>1329</v>
      </c>
      <c r="AW1" s="1" t="s">
        <v>1405</v>
      </c>
      <c r="AX1" s="1" t="s">
        <v>1893</v>
      </c>
      <c r="AY1" s="1" t="s">
        <v>793</v>
      </c>
    </row>
    <row r="2" spans="1:51" x14ac:dyDescent="0.25">
      <c r="B2" s="39">
        <v>46168</v>
      </c>
      <c r="C2" s="39" t="s">
        <v>1496</v>
      </c>
      <c r="D2" s="13" t="s">
        <v>977</v>
      </c>
      <c r="E2" s="6" t="s">
        <v>1293</v>
      </c>
      <c r="F2" s="6">
        <v>3</v>
      </c>
      <c r="G2" s="6">
        <f t="shared" ref="G2:G33" si="0">F2*21</f>
        <v>63</v>
      </c>
      <c r="H2" s="8">
        <f t="shared" ref="H2:H65" si="1">1-I2/G2</f>
        <v>0.98412698412698418</v>
      </c>
      <c r="I2" s="6">
        <f t="shared" ref="I2:I33" si="2">SUM(L2:AX2)</f>
        <v>1</v>
      </c>
      <c r="J2" s="7">
        <f t="shared" ref="J2:J65" si="3">K2/G2</f>
        <v>0</v>
      </c>
      <c r="K2" s="6">
        <f t="shared" ref="K2:K65" si="4">SUM(L2:U2)</f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51">
        <v>1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</row>
    <row r="3" spans="1:51" x14ac:dyDescent="0.25">
      <c r="B3" s="39">
        <v>46168</v>
      </c>
      <c r="C3" s="39" t="s">
        <v>1496</v>
      </c>
      <c r="D3" s="13" t="s">
        <v>1139</v>
      </c>
      <c r="E3" s="6" t="s">
        <v>1293</v>
      </c>
      <c r="F3" s="6">
        <v>3</v>
      </c>
      <c r="G3" s="6">
        <f t="shared" si="0"/>
        <v>63</v>
      </c>
      <c r="H3" s="8">
        <f t="shared" si="1"/>
        <v>0.98412698412698418</v>
      </c>
      <c r="I3" s="6">
        <f t="shared" si="2"/>
        <v>1</v>
      </c>
      <c r="J3" s="7">
        <f t="shared" si="3"/>
        <v>1.5873015873015872E-2</v>
      </c>
      <c r="K3" s="6">
        <f t="shared" si="4"/>
        <v>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</row>
    <row r="4" spans="1:51" ht="16.5" x14ac:dyDescent="0.25">
      <c r="B4" s="39">
        <v>46168</v>
      </c>
      <c r="C4" s="39" t="s">
        <v>1496</v>
      </c>
      <c r="D4" s="13" t="s">
        <v>845</v>
      </c>
      <c r="E4" s="6" t="s">
        <v>1293</v>
      </c>
      <c r="F4" s="13">
        <v>3</v>
      </c>
      <c r="G4" s="6">
        <f t="shared" si="0"/>
        <v>63</v>
      </c>
      <c r="H4" s="8">
        <f t="shared" si="1"/>
        <v>1</v>
      </c>
      <c r="I4" s="6">
        <f t="shared" si="2"/>
        <v>0</v>
      </c>
      <c r="J4" s="7">
        <f t="shared" si="3"/>
        <v>0</v>
      </c>
      <c r="K4" s="6">
        <f t="shared" si="4"/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30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 t="s">
        <v>1141</v>
      </c>
    </row>
    <row r="5" spans="1:51" x14ac:dyDescent="0.25">
      <c r="B5" s="39">
        <v>46168</v>
      </c>
      <c r="C5" s="39" t="s">
        <v>1496</v>
      </c>
      <c r="D5" s="13" t="s">
        <v>1142</v>
      </c>
      <c r="E5" s="13" t="s">
        <v>1292</v>
      </c>
      <c r="F5" s="13">
        <v>2</v>
      </c>
      <c r="G5" s="6">
        <f t="shared" si="0"/>
        <v>42</v>
      </c>
      <c r="H5" s="8">
        <f t="shared" si="1"/>
        <v>0.97619047619047616</v>
      </c>
      <c r="I5" s="6">
        <f t="shared" si="2"/>
        <v>1</v>
      </c>
      <c r="J5" s="7">
        <f t="shared" si="3"/>
        <v>2.3809523809523808E-2</v>
      </c>
      <c r="K5" s="6">
        <f t="shared" si="4"/>
        <v>1</v>
      </c>
      <c r="L5" s="6">
        <v>0</v>
      </c>
      <c r="M5" s="6">
        <v>0</v>
      </c>
      <c r="N5" s="51">
        <v>1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</row>
    <row r="6" spans="1:51" x14ac:dyDescent="0.25">
      <c r="B6" s="36">
        <v>46168</v>
      </c>
      <c r="C6" s="39" t="s">
        <v>1496</v>
      </c>
      <c r="D6" s="6" t="s">
        <v>1144</v>
      </c>
      <c r="E6" s="13" t="s">
        <v>1291</v>
      </c>
      <c r="F6" s="6">
        <v>1</v>
      </c>
      <c r="G6" s="6">
        <f t="shared" si="0"/>
        <v>21</v>
      </c>
      <c r="H6" s="8">
        <f t="shared" si="1"/>
        <v>1</v>
      </c>
      <c r="I6" s="6">
        <f t="shared" si="2"/>
        <v>0</v>
      </c>
      <c r="J6" s="7">
        <f t="shared" si="3"/>
        <v>0</v>
      </c>
      <c r="K6" s="6">
        <f t="shared" si="4"/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</row>
    <row r="7" spans="1:51" ht="14.25" customHeight="1" x14ac:dyDescent="0.25">
      <c r="B7" s="36">
        <v>46168</v>
      </c>
      <c r="C7" s="39" t="s">
        <v>1496</v>
      </c>
      <c r="D7" s="6" t="s">
        <v>989</v>
      </c>
      <c r="E7" s="13" t="s">
        <v>1291</v>
      </c>
      <c r="F7" s="6">
        <v>3</v>
      </c>
      <c r="G7" s="6">
        <f t="shared" si="0"/>
        <v>63</v>
      </c>
      <c r="H7" s="8">
        <f t="shared" si="1"/>
        <v>1</v>
      </c>
      <c r="I7" s="6">
        <f t="shared" si="2"/>
        <v>0</v>
      </c>
      <c r="J7" s="7">
        <f t="shared" si="3"/>
        <v>0</v>
      </c>
      <c r="K7" s="6">
        <f t="shared" si="4"/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</row>
    <row r="8" spans="1:51" x14ac:dyDescent="0.25">
      <c r="A8" s="6" t="s">
        <v>1246</v>
      </c>
      <c r="B8" s="39">
        <v>46169</v>
      </c>
      <c r="C8" s="39" t="s">
        <v>1496</v>
      </c>
      <c r="D8" s="30" t="s">
        <v>1081</v>
      </c>
      <c r="E8" s="6" t="s">
        <v>1293</v>
      </c>
      <c r="F8" s="6">
        <v>1</v>
      </c>
      <c r="G8" s="6">
        <f t="shared" si="0"/>
        <v>21</v>
      </c>
      <c r="H8" s="8">
        <f t="shared" si="1"/>
        <v>0.90476190476190477</v>
      </c>
      <c r="I8" s="6">
        <f t="shared" si="2"/>
        <v>2</v>
      </c>
      <c r="J8" s="7">
        <f t="shared" si="3"/>
        <v>0</v>
      </c>
      <c r="K8" s="6">
        <f t="shared" si="4"/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2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</row>
    <row r="9" spans="1:51" x14ac:dyDescent="0.25">
      <c r="B9" s="36">
        <v>46169</v>
      </c>
      <c r="C9" s="39" t="s">
        <v>1496</v>
      </c>
      <c r="D9" s="30" t="s">
        <v>987</v>
      </c>
      <c r="E9" s="6" t="s">
        <v>1293</v>
      </c>
      <c r="F9" s="6">
        <v>1</v>
      </c>
      <c r="G9" s="6">
        <f t="shared" si="0"/>
        <v>21</v>
      </c>
      <c r="H9" s="8">
        <f t="shared" si="1"/>
        <v>0.95238095238095233</v>
      </c>
      <c r="I9" s="6">
        <f t="shared" si="2"/>
        <v>1</v>
      </c>
      <c r="J9" s="7">
        <f t="shared" si="3"/>
        <v>0</v>
      </c>
      <c r="K9" s="6">
        <f t="shared" si="4"/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</row>
    <row r="10" spans="1:51" x14ac:dyDescent="0.25">
      <c r="B10" s="36">
        <v>46169</v>
      </c>
      <c r="C10" s="39" t="s">
        <v>1496</v>
      </c>
      <c r="D10" s="6" t="s">
        <v>1126</v>
      </c>
      <c r="E10" s="13" t="s">
        <v>1292</v>
      </c>
      <c r="F10" s="6">
        <v>1</v>
      </c>
      <c r="G10" s="6">
        <f t="shared" si="0"/>
        <v>21</v>
      </c>
      <c r="H10" s="8">
        <f t="shared" si="1"/>
        <v>0.90476190476190477</v>
      </c>
      <c r="I10" s="6">
        <f t="shared" si="2"/>
        <v>2</v>
      </c>
      <c r="J10" s="7">
        <f t="shared" si="3"/>
        <v>9.5238095238095233E-2</v>
      </c>
      <c r="K10" s="6">
        <f t="shared" si="4"/>
        <v>2</v>
      </c>
      <c r="L10" s="6">
        <v>0</v>
      </c>
      <c r="M10" s="6">
        <v>0</v>
      </c>
      <c r="N10" s="6">
        <v>0</v>
      </c>
      <c r="O10" s="6">
        <v>0</v>
      </c>
      <c r="P10" s="6">
        <v>2</v>
      </c>
      <c r="Q10" s="51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</row>
    <row r="11" spans="1:51" x14ac:dyDescent="0.25">
      <c r="B11" s="36">
        <v>46169</v>
      </c>
      <c r="C11" s="39" t="s">
        <v>1496</v>
      </c>
      <c r="D11" s="6" t="s">
        <v>893</v>
      </c>
      <c r="E11" s="6" t="s">
        <v>1293</v>
      </c>
      <c r="F11" s="6">
        <v>1</v>
      </c>
      <c r="G11" s="6">
        <f t="shared" si="0"/>
        <v>21</v>
      </c>
      <c r="H11" s="8">
        <f t="shared" si="1"/>
        <v>1</v>
      </c>
      <c r="I11" s="6">
        <f t="shared" si="2"/>
        <v>0</v>
      </c>
      <c r="J11" s="7">
        <f t="shared" si="3"/>
        <v>0</v>
      </c>
      <c r="K11" s="6">
        <f t="shared" si="4"/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</row>
    <row r="12" spans="1:51" x14ac:dyDescent="0.25">
      <c r="B12" s="39">
        <v>46169</v>
      </c>
      <c r="C12" s="39" t="s">
        <v>1496</v>
      </c>
      <c r="D12" s="13" t="s">
        <v>880</v>
      </c>
      <c r="E12" s="6" t="s">
        <v>1293</v>
      </c>
      <c r="F12" s="6">
        <v>1</v>
      </c>
      <c r="G12" s="6">
        <f t="shared" si="0"/>
        <v>21</v>
      </c>
      <c r="H12" s="8">
        <f t="shared" si="1"/>
        <v>1</v>
      </c>
      <c r="I12" s="6">
        <f t="shared" si="2"/>
        <v>0</v>
      </c>
      <c r="J12" s="7">
        <f t="shared" si="3"/>
        <v>0</v>
      </c>
      <c r="K12" s="6">
        <f t="shared" si="4"/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</row>
    <row r="13" spans="1:51" x14ac:dyDescent="0.25">
      <c r="B13" s="36">
        <v>46169</v>
      </c>
      <c r="C13" s="39" t="s">
        <v>1496</v>
      </c>
      <c r="D13" s="6" t="s">
        <v>897</v>
      </c>
      <c r="E13" s="6" t="s">
        <v>1293</v>
      </c>
      <c r="F13" s="6">
        <v>1</v>
      </c>
      <c r="G13" s="6">
        <f t="shared" si="0"/>
        <v>21</v>
      </c>
      <c r="H13" s="8">
        <f t="shared" si="1"/>
        <v>1</v>
      </c>
      <c r="I13" s="6">
        <f t="shared" si="2"/>
        <v>0</v>
      </c>
      <c r="J13" s="7">
        <f t="shared" si="3"/>
        <v>0</v>
      </c>
      <c r="K13" s="6">
        <f t="shared" si="4"/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</row>
    <row r="14" spans="1:51" x14ac:dyDescent="0.25">
      <c r="B14" s="36">
        <v>46169</v>
      </c>
      <c r="C14" s="39" t="s">
        <v>1496</v>
      </c>
      <c r="D14" s="6" t="s">
        <v>975</v>
      </c>
      <c r="E14" s="6" t="s">
        <v>1293</v>
      </c>
      <c r="F14" s="6">
        <v>1</v>
      </c>
      <c r="G14" s="6">
        <f t="shared" si="0"/>
        <v>21</v>
      </c>
      <c r="H14" s="8">
        <f t="shared" si="1"/>
        <v>1</v>
      </c>
      <c r="I14" s="6">
        <f t="shared" si="2"/>
        <v>0</v>
      </c>
      <c r="J14" s="7">
        <f t="shared" si="3"/>
        <v>0</v>
      </c>
      <c r="K14" s="6">
        <f t="shared" si="4"/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</row>
    <row r="15" spans="1:51" x14ac:dyDescent="0.25">
      <c r="B15" s="39">
        <v>46170</v>
      </c>
      <c r="C15" s="39" t="s">
        <v>1496</v>
      </c>
      <c r="D15" s="13" t="s">
        <v>1156</v>
      </c>
      <c r="E15" s="6" t="s">
        <v>1293</v>
      </c>
      <c r="F15" s="6">
        <v>2</v>
      </c>
      <c r="G15" s="6">
        <f t="shared" si="0"/>
        <v>42</v>
      </c>
      <c r="H15" s="8">
        <f t="shared" si="1"/>
        <v>0.97619047619047616</v>
      </c>
      <c r="I15" s="6">
        <f t="shared" si="2"/>
        <v>1</v>
      </c>
      <c r="J15" s="7">
        <f t="shared" si="3"/>
        <v>0</v>
      </c>
      <c r="K15" s="6">
        <f t="shared" si="4"/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1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</row>
    <row r="16" spans="1:51" x14ac:dyDescent="0.25">
      <c r="B16" s="39">
        <v>46170</v>
      </c>
      <c r="C16" s="39" t="s">
        <v>1496</v>
      </c>
      <c r="D16" s="13" t="s">
        <v>1149</v>
      </c>
      <c r="E16" s="6" t="s">
        <v>1293</v>
      </c>
      <c r="F16" s="6">
        <v>5</v>
      </c>
      <c r="G16" s="6">
        <f t="shared" si="0"/>
        <v>105</v>
      </c>
      <c r="H16" s="8">
        <f t="shared" si="1"/>
        <v>0.95238095238095233</v>
      </c>
      <c r="I16" s="6">
        <f t="shared" si="2"/>
        <v>5</v>
      </c>
      <c r="J16" s="7">
        <f t="shared" si="3"/>
        <v>4.7619047619047616E-2</v>
      </c>
      <c r="K16" s="6">
        <f t="shared" si="4"/>
        <v>5</v>
      </c>
      <c r="L16" s="6">
        <v>0</v>
      </c>
      <c r="M16" s="6">
        <v>5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</row>
    <row r="17" spans="1:51" x14ac:dyDescent="0.25">
      <c r="B17" s="39">
        <v>46170</v>
      </c>
      <c r="C17" s="39" t="s">
        <v>1496</v>
      </c>
      <c r="D17" s="13" t="s">
        <v>956</v>
      </c>
      <c r="E17" s="6" t="s">
        <v>1293</v>
      </c>
      <c r="F17" s="13">
        <v>1</v>
      </c>
      <c r="G17" s="6">
        <f t="shared" si="0"/>
        <v>21</v>
      </c>
      <c r="H17" s="8">
        <f t="shared" si="1"/>
        <v>0.95238095238095233</v>
      </c>
      <c r="I17" s="6">
        <f t="shared" si="2"/>
        <v>1</v>
      </c>
      <c r="J17" s="7">
        <f t="shared" si="3"/>
        <v>4.7619047619047616E-2</v>
      </c>
      <c r="K17" s="6">
        <f t="shared" si="4"/>
        <v>1</v>
      </c>
      <c r="L17" s="6">
        <v>0</v>
      </c>
      <c r="M17" s="6">
        <v>1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</row>
    <row r="18" spans="1:51" x14ac:dyDescent="0.25">
      <c r="B18" s="36">
        <v>46170</v>
      </c>
      <c r="C18" s="39" t="s">
        <v>1496</v>
      </c>
      <c r="D18" s="6" t="s">
        <v>1126</v>
      </c>
      <c r="E18" s="6" t="s">
        <v>1293</v>
      </c>
      <c r="F18" s="6">
        <v>1</v>
      </c>
      <c r="G18" s="6">
        <f t="shared" si="0"/>
        <v>21</v>
      </c>
      <c r="H18" s="8">
        <f t="shared" si="1"/>
        <v>1</v>
      </c>
      <c r="I18" s="6">
        <f t="shared" si="2"/>
        <v>0</v>
      </c>
      <c r="J18" s="7">
        <f t="shared" si="3"/>
        <v>0</v>
      </c>
      <c r="K18" s="6">
        <f t="shared" si="4"/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</row>
    <row r="19" spans="1:51" x14ac:dyDescent="0.25">
      <c r="B19" s="36">
        <v>46170</v>
      </c>
      <c r="C19" s="39" t="s">
        <v>1496</v>
      </c>
      <c r="D19" s="6" t="s">
        <v>993</v>
      </c>
      <c r="E19" s="6" t="s">
        <v>1293</v>
      </c>
      <c r="F19" s="6">
        <v>1</v>
      </c>
      <c r="G19" s="6">
        <f t="shared" si="0"/>
        <v>21</v>
      </c>
      <c r="H19" s="8">
        <f t="shared" si="1"/>
        <v>0.95238095238095233</v>
      </c>
      <c r="I19" s="6">
        <f t="shared" si="2"/>
        <v>1</v>
      </c>
      <c r="J19" s="7">
        <f t="shared" si="3"/>
        <v>0</v>
      </c>
      <c r="K19" s="6">
        <f t="shared" si="4"/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1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</row>
    <row r="20" spans="1:51" x14ac:dyDescent="0.25">
      <c r="B20" s="36">
        <v>46170</v>
      </c>
      <c r="C20" s="39" t="s">
        <v>1496</v>
      </c>
      <c r="D20" s="6" t="s">
        <v>908</v>
      </c>
      <c r="E20" s="6" t="s">
        <v>1293</v>
      </c>
      <c r="F20" s="6">
        <v>1</v>
      </c>
      <c r="G20" s="6">
        <f t="shared" si="0"/>
        <v>21</v>
      </c>
      <c r="H20" s="8">
        <f t="shared" si="1"/>
        <v>1</v>
      </c>
      <c r="I20" s="6">
        <f t="shared" si="2"/>
        <v>0</v>
      </c>
      <c r="J20" s="7">
        <f t="shared" si="3"/>
        <v>0</v>
      </c>
      <c r="K20" s="6">
        <f t="shared" si="4"/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</row>
    <row r="21" spans="1:51" x14ac:dyDescent="0.25">
      <c r="B21" s="36">
        <v>46171</v>
      </c>
      <c r="C21" s="39" t="s">
        <v>1496</v>
      </c>
      <c r="D21" s="6" t="s">
        <v>905</v>
      </c>
      <c r="E21" s="6" t="s">
        <v>1293</v>
      </c>
      <c r="F21" s="6">
        <v>1</v>
      </c>
      <c r="G21" s="6">
        <f t="shared" si="0"/>
        <v>21</v>
      </c>
      <c r="H21" s="8">
        <f t="shared" si="1"/>
        <v>0.95238095238095233</v>
      </c>
      <c r="I21" s="6">
        <f t="shared" si="2"/>
        <v>1</v>
      </c>
      <c r="J21" s="7">
        <f t="shared" si="3"/>
        <v>0</v>
      </c>
      <c r="K21" s="6">
        <f t="shared" si="4"/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1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</row>
    <row r="22" spans="1:51" x14ac:dyDescent="0.25">
      <c r="B22" s="36">
        <v>46174</v>
      </c>
      <c r="C22" s="39" t="s">
        <v>1496</v>
      </c>
      <c r="D22" s="6" t="s">
        <v>988</v>
      </c>
      <c r="E22" s="6" t="s">
        <v>1293</v>
      </c>
      <c r="F22" s="6">
        <v>1</v>
      </c>
      <c r="G22" s="6">
        <f t="shared" si="0"/>
        <v>21</v>
      </c>
      <c r="H22" s="8">
        <f t="shared" si="1"/>
        <v>1</v>
      </c>
      <c r="I22" s="6">
        <f t="shared" si="2"/>
        <v>0</v>
      </c>
      <c r="J22" s="7">
        <f t="shared" si="3"/>
        <v>0</v>
      </c>
      <c r="K22" s="6">
        <f t="shared" si="4"/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</row>
    <row r="23" spans="1:51" x14ac:dyDescent="0.25">
      <c r="B23" s="36">
        <v>46174</v>
      </c>
      <c r="C23" s="39" t="s">
        <v>1496</v>
      </c>
      <c r="D23" s="6" t="s">
        <v>904</v>
      </c>
      <c r="E23" s="6" t="s">
        <v>1293</v>
      </c>
      <c r="F23" s="6">
        <v>1</v>
      </c>
      <c r="G23" s="6">
        <f t="shared" si="0"/>
        <v>21</v>
      </c>
      <c r="H23" s="8">
        <f t="shared" si="1"/>
        <v>1</v>
      </c>
      <c r="I23" s="6">
        <f t="shared" si="2"/>
        <v>0</v>
      </c>
      <c r="J23" s="7">
        <f t="shared" si="3"/>
        <v>0</v>
      </c>
      <c r="K23" s="6">
        <f t="shared" si="4"/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</row>
    <row r="24" spans="1:51" x14ac:dyDescent="0.25">
      <c r="B24" s="39">
        <v>46174</v>
      </c>
      <c r="C24" s="39" t="s">
        <v>1496</v>
      </c>
      <c r="D24" s="13" t="s">
        <v>1166</v>
      </c>
      <c r="E24" s="13" t="s">
        <v>1292</v>
      </c>
      <c r="F24" s="6">
        <v>1</v>
      </c>
      <c r="G24" s="6">
        <f t="shared" si="0"/>
        <v>21</v>
      </c>
      <c r="H24" s="8">
        <f t="shared" si="1"/>
        <v>1</v>
      </c>
      <c r="I24" s="6">
        <f t="shared" si="2"/>
        <v>0</v>
      </c>
      <c r="J24" s="7">
        <f t="shared" si="3"/>
        <v>0</v>
      </c>
      <c r="K24" s="6">
        <f t="shared" si="4"/>
        <v>0</v>
      </c>
      <c r="L24" s="6">
        <v>0</v>
      </c>
      <c r="M24" s="6">
        <v>0</v>
      </c>
      <c r="N24" s="51">
        <v>0</v>
      </c>
      <c r="O24" s="6">
        <v>0</v>
      </c>
      <c r="P24" s="6">
        <v>0</v>
      </c>
      <c r="Q24" s="6">
        <v>0</v>
      </c>
      <c r="R24" s="6">
        <v>0</v>
      </c>
      <c r="S24" s="51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 t="s">
        <v>1167</v>
      </c>
    </row>
    <row r="25" spans="1:51" x14ac:dyDescent="0.25">
      <c r="B25" s="36">
        <v>46174</v>
      </c>
      <c r="C25" s="39" t="s">
        <v>1496</v>
      </c>
      <c r="D25" s="6" t="s">
        <v>983</v>
      </c>
      <c r="E25" s="13" t="s">
        <v>1292</v>
      </c>
      <c r="F25" s="6">
        <v>1</v>
      </c>
      <c r="G25" s="6">
        <f t="shared" si="0"/>
        <v>21</v>
      </c>
      <c r="H25" s="8">
        <f t="shared" si="1"/>
        <v>1</v>
      </c>
      <c r="I25" s="6">
        <f t="shared" si="2"/>
        <v>0</v>
      </c>
      <c r="J25" s="7">
        <f t="shared" si="3"/>
        <v>0</v>
      </c>
      <c r="K25" s="6">
        <f t="shared" si="4"/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</row>
    <row r="26" spans="1:51" x14ac:dyDescent="0.25">
      <c r="B26" s="36">
        <v>46174</v>
      </c>
      <c r="C26" s="39" t="s">
        <v>1496</v>
      </c>
      <c r="D26" s="6" t="s">
        <v>1168</v>
      </c>
      <c r="E26" s="13" t="s">
        <v>1292</v>
      </c>
      <c r="F26" s="6">
        <v>1</v>
      </c>
      <c r="G26" s="6">
        <f t="shared" si="0"/>
        <v>21</v>
      </c>
      <c r="H26" s="8">
        <f t="shared" si="1"/>
        <v>0.95238095238095233</v>
      </c>
      <c r="I26" s="6">
        <f t="shared" si="2"/>
        <v>1</v>
      </c>
      <c r="J26" s="7">
        <f t="shared" si="3"/>
        <v>4.7619047619047616E-2</v>
      </c>
      <c r="K26" s="6">
        <f t="shared" si="4"/>
        <v>1</v>
      </c>
      <c r="L26" s="6">
        <v>0</v>
      </c>
      <c r="M26" s="6">
        <v>0</v>
      </c>
      <c r="N26" s="6">
        <v>0</v>
      </c>
      <c r="O26" s="6">
        <v>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</row>
    <row r="27" spans="1:51" x14ac:dyDescent="0.25">
      <c r="B27" s="36">
        <v>46174</v>
      </c>
      <c r="C27" s="39" t="s">
        <v>1496</v>
      </c>
      <c r="D27" s="6" t="s">
        <v>924</v>
      </c>
      <c r="E27" s="13" t="s">
        <v>1292</v>
      </c>
      <c r="F27" s="6">
        <v>3</v>
      </c>
      <c r="G27" s="6">
        <f t="shared" si="0"/>
        <v>63</v>
      </c>
      <c r="H27" s="8">
        <f t="shared" si="1"/>
        <v>1</v>
      </c>
      <c r="I27" s="6">
        <f t="shared" si="2"/>
        <v>0</v>
      </c>
      <c r="J27" s="7">
        <f t="shared" si="3"/>
        <v>0</v>
      </c>
      <c r="K27" s="6">
        <f t="shared" si="4"/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</row>
    <row r="28" spans="1:51" x14ac:dyDescent="0.25">
      <c r="B28" s="39">
        <v>46176</v>
      </c>
      <c r="C28" s="39" t="s">
        <v>1496</v>
      </c>
      <c r="D28" s="13" t="s">
        <v>1107</v>
      </c>
      <c r="E28" s="6" t="s">
        <v>1293</v>
      </c>
      <c r="F28" s="6">
        <v>1</v>
      </c>
      <c r="G28" s="6">
        <f t="shared" si="0"/>
        <v>21</v>
      </c>
      <c r="H28" s="8">
        <f t="shared" si="1"/>
        <v>0.95238095238095233</v>
      </c>
      <c r="I28" s="6">
        <f t="shared" si="2"/>
        <v>1</v>
      </c>
      <c r="J28" s="7">
        <f t="shared" si="3"/>
        <v>0</v>
      </c>
      <c r="K28" s="6">
        <f t="shared" si="4"/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1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</row>
    <row r="29" spans="1:51" x14ac:dyDescent="0.25">
      <c r="B29" s="36">
        <v>46176</v>
      </c>
      <c r="C29" s="39" t="s">
        <v>1496</v>
      </c>
      <c r="D29" s="6" t="s">
        <v>992</v>
      </c>
      <c r="E29" s="13" t="s">
        <v>1291</v>
      </c>
      <c r="F29" s="6">
        <v>2</v>
      </c>
      <c r="G29" s="6">
        <f t="shared" si="0"/>
        <v>42</v>
      </c>
      <c r="H29" s="8">
        <f t="shared" si="1"/>
        <v>1</v>
      </c>
      <c r="I29" s="6">
        <f t="shared" si="2"/>
        <v>0</v>
      </c>
      <c r="J29" s="7">
        <f t="shared" si="3"/>
        <v>0</v>
      </c>
      <c r="K29" s="6">
        <f t="shared" si="4"/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</row>
    <row r="30" spans="1:51" x14ac:dyDescent="0.25">
      <c r="A30" s="6" t="s">
        <v>1188</v>
      </c>
      <c r="B30" s="36">
        <v>46177</v>
      </c>
      <c r="C30" s="39" t="s">
        <v>1496</v>
      </c>
      <c r="D30" s="6" t="s">
        <v>986</v>
      </c>
      <c r="E30" s="6" t="s">
        <v>1293</v>
      </c>
      <c r="F30" s="6">
        <v>2</v>
      </c>
      <c r="G30" s="6">
        <f t="shared" si="0"/>
        <v>42</v>
      </c>
      <c r="H30" s="8">
        <f t="shared" si="1"/>
        <v>1</v>
      </c>
      <c r="I30" s="6">
        <f t="shared" si="2"/>
        <v>0</v>
      </c>
      <c r="J30" s="7">
        <f t="shared" si="3"/>
        <v>0</v>
      </c>
      <c r="K30" s="6">
        <f t="shared" si="4"/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</row>
    <row r="31" spans="1:51" x14ac:dyDescent="0.25">
      <c r="B31" s="39">
        <v>46177</v>
      </c>
      <c r="C31" s="39" t="s">
        <v>1496</v>
      </c>
      <c r="D31" s="13" t="s">
        <v>985</v>
      </c>
      <c r="E31" s="13" t="s">
        <v>1292</v>
      </c>
      <c r="F31" s="6">
        <v>1</v>
      </c>
      <c r="G31" s="6">
        <f t="shared" si="0"/>
        <v>21</v>
      </c>
      <c r="H31" s="8">
        <f t="shared" si="1"/>
        <v>1</v>
      </c>
      <c r="I31" s="6">
        <f t="shared" si="2"/>
        <v>0</v>
      </c>
      <c r="J31" s="7">
        <f t="shared" si="3"/>
        <v>0</v>
      </c>
      <c r="K31" s="6">
        <f t="shared" si="4"/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</row>
    <row r="32" spans="1:51" x14ac:dyDescent="0.25">
      <c r="B32" s="39">
        <v>46178</v>
      </c>
      <c r="C32" s="39" t="s">
        <v>1496</v>
      </c>
      <c r="D32" s="13" t="s">
        <v>1003</v>
      </c>
      <c r="E32" s="6" t="s">
        <v>1293</v>
      </c>
      <c r="F32" s="6">
        <v>6</v>
      </c>
      <c r="G32" s="6">
        <f t="shared" si="0"/>
        <v>126</v>
      </c>
      <c r="H32" s="8">
        <f t="shared" si="1"/>
        <v>0.98412698412698418</v>
      </c>
      <c r="I32" s="6">
        <f t="shared" si="2"/>
        <v>2</v>
      </c>
      <c r="J32" s="7">
        <f t="shared" si="3"/>
        <v>7.9365079365079361E-3</v>
      </c>
      <c r="K32" s="6">
        <f t="shared" si="4"/>
        <v>1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</row>
    <row r="33" spans="1:51" x14ac:dyDescent="0.25">
      <c r="B33" s="36">
        <v>46178</v>
      </c>
      <c r="C33" s="39" t="s">
        <v>1496</v>
      </c>
      <c r="D33" s="6" t="s">
        <v>983</v>
      </c>
      <c r="E33" s="6" t="s">
        <v>1293</v>
      </c>
      <c r="F33" s="6">
        <v>1</v>
      </c>
      <c r="G33" s="6">
        <f t="shared" si="0"/>
        <v>21</v>
      </c>
      <c r="H33" s="8">
        <f t="shared" si="1"/>
        <v>1</v>
      </c>
      <c r="I33" s="6">
        <f t="shared" si="2"/>
        <v>0</v>
      </c>
      <c r="J33" s="7">
        <f t="shared" si="3"/>
        <v>0</v>
      </c>
      <c r="K33" s="6">
        <f t="shared" si="4"/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</row>
    <row r="34" spans="1:51" x14ac:dyDescent="0.25">
      <c r="B34" s="39">
        <v>46181</v>
      </c>
      <c r="C34" s="39" t="s">
        <v>1496</v>
      </c>
      <c r="D34" s="13" t="s">
        <v>997</v>
      </c>
      <c r="E34" s="13" t="s">
        <v>1291</v>
      </c>
      <c r="F34" s="13">
        <v>4</v>
      </c>
      <c r="G34" s="6">
        <f t="shared" ref="G34:G54" si="5">F34*21</f>
        <v>84</v>
      </c>
      <c r="H34" s="8">
        <f t="shared" si="1"/>
        <v>1</v>
      </c>
      <c r="I34" s="6">
        <f t="shared" ref="I34:I69" si="6">SUM(L34:AX34)</f>
        <v>0</v>
      </c>
      <c r="J34" s="7">
        <f t="shared" si="3"/>
        <v>0</v>
      </c>
      <c r="K34" s="6">
        <f t="shared" si="4"/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</row>
    <row r="35" spans="1:51" x14ac:dyDescent="0.25">
      <c r="B35" s="39">
        <v>46181</v>
      </c>
      <c r="C35" s="39" t="s">
        <v>1496</v>
      </c>
      <c r="D35" s="13" t="s">
        <v>979</v>
      </c>
      <c r="E35" s="13" t="s">
        <v>1292</v>
      </c>
      <c r="F35" s="6">
        <v>6</v>
      </c>
      <c r="G35" s="6">
        <f t="shared" si="5"/>
        <v>126</v>
      </c>
      <c r="H35" s="8">
        <f t="shared" si="1"/>
        <v>0.97619047619047616</v>
      </c>
      <c r="I35" s="6">
        <f t="shared" si="6"/>
        <v>3</v>
      </c>
      <c r="J35" s="7">
        <f t="shared" si="3"/>
        <v>2.3809523809523808E-2</v>
      </c>
      <c r="K35" s="6">
        <f t="shared" si="4"/>
        <v>3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51">
        <v>1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13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 t="s">
        <v>1194</v>
      </c>
    </row>
    <row r="36" spans="1:51" x14ac:dyDescent="0.25">
      <c r="B36" s="36">
        <v>46181</v>
      </c>
      <c r="C36" s="39" t="s">
        <v>1496</v>
      </c>
      <c r="D36" s="6" t="s">
        <v>1192</v>
      </c>
      <c r="E36" s="13" t="s">
        <v>1291</v>
      </c>
      <c r="F36" s="6">
        <v>1</v>
      </c>
      <c r="G36" s="6">
        <f t="shared" si="5"/>
        <v>21</v>
      </c>
      <c r="H36" s="8">
        <f t="shared" si="1"/>
        <v>1</v>
      </c>
      <c r="I36" s="6">
        <f t="shared" si="6"/>
        <v>0</v>
      </c>
      <c r="J36" s="7">
        <f t="shared" si="3"/>
        <v>0</v>
      </c>
      <c r="K36" s="6">
        <f t="shared" si="4"/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</row>
    <row r="37" spans="1:51" x14ac:dyDescent="0.25">
      <c r="B37" s="36">
        <v>46181</v>
      </c>
      <c r="C37" s="39" t="s">
        <v>1496</v>
      </c>
      <c r="D37" s="6" t="s">
        <v>992</v>
      </c>
      <c r="E37" s="13" t="s">
        <v>1292</v>
      </c>
      <c r="F37" s="6">
        <v>2</v>
      </c>
      <c r="G37" s="6">
        <f t="shared" si="5"/>
        <v>42</v>
      </c>
      <c r="H37" s="8">
        <f t="shared" si="1"/>
        <v>1</v>
      </c>
      <c r="I37" s="6">
        <f t="shared" si="6"/>
        <v>0</v>
      </c>
      <c r="J37" s="7">
        <f t="shared" si="3"/>
        <v>0</v>
      </c>
      <c r="K37" s="6">
        <f t="shared" si="4"/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</row>
    <row r="38" spans="1:51" ht="16.5" x14ac:dyDescent="0.25">
      <c r="B38" s="39">
        <v>46182</v>
      </c>
      <c r="C38" s="39" t="s">
        <v>1496</v>
      </c>
      <c r="D38" s="13" t="s">
        <v>1196</v>
      </c>
      <c r="E38" s="13" t="s">
        <v>1292</v>
      </c>
      <c r="F38" s="6">
        <v>1</v>
      </c>
      <c r="G38" s="6">
        <f t="shared" si="5"/>
        <v>21</v>
      </c>
      <c r="H38" s="8">
        <f t="shared" si="1"/>
        <v>1</v>
      </c>
      <c r="I38" s="6">
        <f t="shared" si="6"/>
        <v>0</v>
      </c>
      <c r="J38" s="7">
        <f t="shared" si="3"/>
        <v>0</v>
      </c>
      <c r="K38" s="6">
        <f t="shared" si="4"/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30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 t="s">
        <v>1199</v>
      </c>
    </row>
    <row r="39" spans="1:51" x14ac:dyDescent="0.25">
      <c r="B39" s="36">
        <v>46182</v>
      </c>
      <c r="C39" s="39" t="s">
        <v>1496</v>
      </c>
      <c r="D39" s="6" t="s">
        <v>1127</v>
      </c>
      <c r="E39" s="6" t="s">
        <v>1293</v>
      </c>
      <c r="F39" s="6">
        <v>4</v>
      </c>
      <c r="G39" s="6">
        <f t="shared" si="5"/>
        <v>84</v>
      </c>
      <c r="H39" s="8">
        <f t="shared" si="1"/>
        <v>1</v>
      </c>
      <c r="I39" s="6">
        <f t="shared" si="6"/>
        <v>0</v>
      </c>
      <c r="J39" s="7">
        <f t="shared" si="3"/>
        <v>0</v>
      </c>
      <c r="K39" s="6">
        <f t="shared" si="4"/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</row>
    <row r="40" spans="1:51" x14ac:dyDescent="0.25">
      <c r="B40" s="39">
        <v>46183</v>
      </c>
      <c r="C40" s="39" t="s">
        <v>1496</v>
      </c>
      <c r="D40" s="13" t="s">
        <v>985</v>
      </c>
      <c r="E40" s="6" t="s">
        <v>1293</v>
      </c>
      <c r="F40" s="6">
        <v>1</v>
      </c>
      <c r="G40" s="6">
        <f t="shared" si="5"/>
        <v>21</v>
      </c>
      <c r="H40" s="8">
        <f t="shared" si="1"/>
        <v>1</v>
      </c>
      <c r="I40" s="6">
        <f t="shared" si="6"/>
        <v>0</v>
      </c>
      <c r="J40" s="7">
        <f t="shared" si="3"/>
        <v>0</v>
      </c>
      <c r="K40" s="6">
        <f t="shared" si="4"/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</row>
    <row r="41" spans="1:51" x14ac:dyDescent="0.25">
      <c r="B41" s="36">
        <v>46183</v>
      </c>
      <c r="C41" s="39" t="s">
        <v>1496</v>
      </c>
      <c r="D41" s="6" t="s">
        <v>1203</v>
      </c>
      <c r="E41" s="13" t="s">
        <v>1292</v>
      </c>
      <c r="F41" s="6">
        <v>1</v>
      </c>
      <c r="G41" s="6">
        <f t="shared" si="5"/>
        <v>21</v>
      </c>
      <c r="H41" s="8">
        <f t="shared" si="1"/>
        <v>0.90476190476190477</v>
      </c>
      <c r="I41" s="6">
        <f t="shared" si="6"/>
        <v>2</v>
      </c>
      <c r="J41" s="7">
        <f t="shared" si="3"/>
        <v>4.7619047619047616E-2</v>
      </c>
      <c r="K41" s="6">
        <f t="shared" si="4"/>
        <v>1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51">
        <v>1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 t="s">
        <v>1205</v>
      </c>
    </row>
    <row r="42" spans="1:51" x14ac:dyDescent="0.25">
      <c r="B42" s="36">
        <v>46183</v>
      </c>
      <c r="C42" s="39" t="s">
        <v>1496</v>
      </c>
      <c r="D42" s="6" t="s">
        <v>1192</v>
      </c>
      <c r="E42" s="13" t="s">
        <v>1292</v>
      </c>
      <c r="F42" s="6">
        <v>1</v>
      </c>
      <c r="G42" s="6">
        <f t="shared" si="5"/>
        <v>21</v>
      </c>
      <c r="H42" s="8">
        <f t="shared" si="1"/>
        <v>1</v>
      </c>
      <c r="I42" s="6">
        <f t="shared" si="6"/>
        <v>0</v>
      </c>
      <c r="J42" s="7">
        <f t="shared" si="3"/>
        <v>0</v>
      </c>
      <c r="K42" s="6">
        <f t="shared" si="4"/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</row>
    <row r="43" spans="1:51" x14ac:dyDescent="0.25">
      <c r="B43" s="36">
        <v>46183</v>
      </c>
      <c r="C43" s="39" t="s">
        <v>1496</v>
      </c>
      <c r="D43" s="6" t="s">
        <v>1128</v>
      </c>
      <c r="E43" s="6" t="s">
        <v>1293</v>
      </c>
      <c r="F43" s="6">
        <v>1</v>
      </c>
      <c r="G43" s="6">
        <f t="shared" si="5"/>
        <v>21</v>
      </c>
      <c r="H43" s="8">
        <f t="shared" si="1"/>
        <v>1</v>
      </c>
      <c r="I43" s="6">
        <f t="shared" si="6"/>
        <v>0</v>
      </c>
      <c r="J43" s="7">
        <f t="shared" si="3"/>
        <v>0</v>
      </c>
      <c r="K43" s="6">
        <f t="shared" si="4"/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</row>
    <row r="44" spans="1:51" x14ac:dyDescent="0.25">
      <c r="A44" s="6" t="s">
        <v>1223</v>
      </c>
      <c r="B44" s="36">
        <v>46184</v>
      </c>
      <c r="C44" s="39" t="s">
        <v>1496</v>
      </c>
      <c r="D44" s="6" t="s">
        <v>924</v>
      </c>
      <c r="E44" s="6" t="s">
        <v>1293</v>
      </c>
      <c r="F44" s="6">
        <v>3</v>
      </c>
      <c r="G44" s="6">
        <f t="shared" si="5"/>
        <v>63</v>
      </c>
      <c r="H44" s="8">
        <f t="shared" si="1"/>
        <v>1</v>
      </c>
      <c r="I44" s="6">
        <f t="shared" si="6"/>
        <v>0</v>
      </c>
      <c r="J44" s="7">
        <f t="shared" si="3"/>
        <v>0</v>
      </c>
      <c r="K44" s="6">
        <f t="shared" si="4"/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</row>
    <row r="45" spans="1:51" x14ac:dyDescent="0.25">
      <c r="B45" s="39">
        <v>46188</v>
      </c>
      <c r="C45" s="39" t="s">
        <v>1496</v>
      </c>
      <c r="D45" s="13" t="s">
        <v>979</v>
      </c>
      <c r="E45" s="6" t="s">
        <v>1293</v>
      </c>
      <c r="F45" s="6">
        <v>6</v>
      </c>
      <c r="G45" s="6">
        <f t="shared" si="5"/>
        <v>126</v>
      </c>
      <c r="H45" s="8">
        <f t="shared" si="1"/>
        <v>0.99206349206349209</v>
      </c>
      <c r="I45" s="6">
        <f t="shared" si="6"/>
        <v>1</v>
      </c>
      <c r="J45" s="7">
        <f t="shared" si="3"/>
        <v>7.9365079365079361E-3</v>
      </c>
      <c r="K45" s="6">
        <f t="shared" si="4"/>
        <v>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</row>
    <row r="46" spans="1:51" x14ac:dyDescent="0.25">
      <c r="B46" s="39">
        <v>46188</v>
      </c>
      <c r="C46" s="39" t="s">
        <v>1496</v>
      </c>
      <c r="D46" s="13" t="s">
        <v>1196</v>
      </c>
      <c r="E46" s="6" t="s">
        <v>1293</v>
      </c>
      <c r="F46" s="6">
        <v>1</v>
      </c>
      <c r="G46" s="6">
        <f t="shared" si="5"/>
        <v>21</v>
      </c>
      <c r="H46" s="8">
        <f t="shared" si="1"/>
        <v>1</v>
      </c>
      <c r="I46" s="6">
        <f t="shared" si="6"/>
        <v>0</v>
      </c>
      <c r="J46" s="7">
        <f t="shared" si="3"/>
        <v>0</v>
      </c>
      <c r="K46" s="6">
        <f t="shared" si="4"/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</row>
    <row r="47" spans="1:51" x14ac:dyDescent="0.25">
      <c r="B47" s="39">
        <v>46188</v>
      </c>
      <c r="C47" s="39" t="s">
        <v>1496</v>
      </c>
      <c r="D47" s="13" t="s">
        <v>1166</v>
      </c>
      <c r="E47" s="6" t="s">
        <v>1293</v>
      </c>
      <c r="F47" s="6">
        <v>1</v>
      </c>
      <c r="G47" s="6">
        <f t="shared" si="5"/>
        <v>21</v>
      </c>
      <c r="H47" s="8">
        <f t="shared" si="1"/>
        <v>1</v>
      </c>
      <c r="I47" s="6">
        <f t="shared" si="6"/>
        <v>0</v>
      </c>
      <c r="J47" s="7">
        <f t="shared" si="3"/>
        <v>0</v>
      </c>
      <c r="K47" s="6">
        <f t="shared" si="4"/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</row>
    <row r="48" spans="1:51" x14ac:dyDescent="0.25">
      <c r="B48" s="36">
        <v>46188</v>
      </c>
      <c r="C48" s="39" t="s">
        <v>1496</v>
      </c>
      <c r="D48" s="6" t="s">
        <v>992</v>
      </c>
      <c r="E48" s="6" t="s">
        <v>1293</v>
      </c>
      <c r="F48" s="6">
        <v>2</v>
      </c>
      <c r="G48" s="6">
        <f t="shared" si="5"/>
        <v>42</v>
      </c>
      <c r="H48" s="8">
        <f t="shared" si="1"/>
        <v>0.97619047619047616</v>
      </c>
      <c r="I48" s="6">
        <f t="shared" si="6"/>
        <v>1</v>
      </c>
      <c r="J48" s="7">
        <f t="shared" si="3"/>
        <v>0</v>
      </c>
      <c r="K48" s="6">
        <f t="shared" si="4"/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1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</row>
    <row r="49" spans="1:51" x14ac:dyDescent="0.25">
      <c r="B49" s="36">
        <v>46189</v>
      </c>
      <c r="C49" s="39" t="s">
        <v>1496</v>
      </c>
      <c r="D49" s="6" t="s">
        <v>1144</v>
      </c>
      <c r="E49" s="6" t="s">
        <v>1293</v>
      </c>
      <c r="F49" s="6">
        <v>1</v>
      </c>
      <c r="G49" s="6">
        <f t="shared" si="5"/>
        <v>21</v>
      </c>
      <c r="H49" s="8">
        <f t="shared" si="1"/>
        <v>1</v>
      </c>
      <c r="I49" s="6">
        <f t="shared" si="6"/>
        <v>0</v>
      </c>
      <c r="J49" s="7">
        <f t="shared" si="3"/>
        <v>0</v>
      </c>
      <c r="K49" s="6">
        <f t="shared" si="4"/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</row>
    <row r="50" spans="1:51" x14ac:dyDescent="0.25">
      <c r="B50" s="36">
        <v>46190</v>
      </c>
      <c r="C50" s="39" t="s">
        <v>1496</v>
      </c>
      <c r="D50" s="6" t="s">
        <v>1258</v>
      </c>
      <c r="E50" s="6" t="s">
        <v>1293</v>
      </c>
      <c r="F50" s="6">
        <v>1</v>
      </c>
      <c r="G50" s="6">
        <f t="shared" si="5"/>
        <v>21</v>
      </c>
      <c r="H50" s="8">
        <f t="shared" si="1"/>
        <v>1</v>
      </c>
      <c r="I50" s="6">
        <f t="shared" si="6"/>
        <v>0</v>
      </c>
      <c r="J50" s="7">
        <f t="shared" si="3"/>
        <v>0</v>
      </c>
      <c r="K50" s="6">
        <f t="shared" si="4"/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</row>
    <row r="51" spans="1:51" x14ac:dyDescent="0.25">
      <c r="A51" s="6" t="s">
        <v>1234</v>
      </c>
      <c r="B51" s="39">
        <v>46195</v>
      </c>
      <c r="C51" s="39" t="s">
        <v>1496</v>
      </c>
      <c r="D51" s="13" t="s">
        <v>1254</v>
      </c>
      <c r="E51" s="13" t="s">
        <v>1292</v>
      </c>
      <c r="F51" s="13">
        <v>2</v>
      </c>
      <c r="G51" s="6">
        <f t="shared" si="5"/>
        <v>42</v>
      </c>
      <c r="H51" s="8">
        <f t="shared" si="1"/>
        <v>1</v>
      </c>
      <c r="I51" s="6">
        <f t="shared" si="6"/>
        <v>0</v>
      </c>
      <c r="J51" s="7">
        <f t="shared" si="3"/>
        <v>0</v>
      </c>
      <c r="K51" s="6">
        <f t="shared" si="4"/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</row>
    <row r="52" spans="1:51" x14ac:dyDescent="0.25">
      <c r="A52" s="6" t="s">
        <v>1234</v>
      </c>
      <c r="B52" s="39">
        <v>46196</v>
      </c>
      <c r="C52" s="39" t="s">
        <v>1496</v>
      </c>
      <c r="D52" s="13" t="s">
        <v>1255</v>
      </c>
      <c r="E52" s="13" t="s">
        <v>1291</v>
      </c>
      <c r="F52" s="13">
        <v>1</v>
      </c>
      <c r="G52" s="6">
        <f t="shared" si="5"/>
        <v>21</v>
      </c>
      <c r="H52" s="8">
        <f t="shared" si="1"/>
        <v>1</v>
      </c>
      <c r="I52" s="6">
        <f t="shared" si="6"/>
        <v>0</v>
      </c>
      <c r="J52" s="7">
        <f t="shared" si="3"/>
        <v>0</v>
      </c>
      <c r="K52" s="6">
        <f t="shared" si="4"/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</row>
    <row r="53" spans="1:51" x14ac:dyDescent="0.25">
      <c r="A53" s="6" t="s">
        <v>1257</v>
      </c>
      <c r="B53" s="39">
        <v>46202</v>
      </c>
      <c r="C53" s="39" t="s">
        <v>1496</v>
      </c>
      <c r="D53" s="13" t="s">
        <v>1256</v>
      </c>
      <c r="E53" s="13" t="s">
        <v>1292</v>
      </c>
      <c r="F53" s="13">
        <v>2</v>
      </c>
      <c r="G53" s="6">
        <f t="shared" si="5"/>
        <v>42</v>
      </c>
      <c r="H53" s="8">
        <f t="shared" si="1"/>
        <v>1</v>
      </c>
      <c r="I53" s="6">
        <f t="shared" si="6"/>
        <v>0</v>
      </c>
      <c r="J53" s="7">
        <f t="shared" si="3"/>
        <v>0</v>
      </c>
      <c r="K53" s="6">
        <f t="shared" si="4"/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</row>
    <row r="54" spans="1:51" x14ac:dyDescent="0.25">
      <c r="A54" s="6" t="s">
        <v>1257</v>
      </c>
      <c r="B54" s="39">
        <v>46203</v>
      </c>
      <c r="C54" s="39" t="s">
        <v>1496</v>
      </c>
      <c r="D54" s="13" t="s">
        <v>1262</v>
      </c>
      <c r="E54" s="13" t="s">
        <v>1291</v>
      </c>
      <c r="F54" s="13">
        <v>1</v>
      </c>
      <c r="G54" s="6">
        <f t="shared" si="5"/>
        <v>21</v>
      </c>
      <c r="H54" s="8">
        <f t="shared" si="1"/>
        <v>1</v>
      </c>
      <c r="I54" s="6">
        <f t="shared" si="6"/>
        <v>0</v>
      </c>
      <c r="J54" s="7">
        <f t="shared" si="3"/>
        <v>0</v>
      </c>
      <c r="K54" s="6">
        <f t="shared" si="4"/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</row>
    <row r="55" spans="1:51" x14ac:dyDescent="0.25">
      <c r="A55" s="6" t="s">
        <v>1257</v>
      </c>
      <c r="B55" s="36">
        <v>46209</v>
      </c>
      <c r="C55" s="6" t="s">
        <v>1866</v>
      </c>
      <c r="D55" s="6" t="s">
        <v>1894</v>
      </c>
      <c r="E55" s="6" t="s">
        <v>1895</v>
      </c>
      <c r="F55" s="6">
        <v>1</v>
      </c>
      <c r="G55" s="6">
        <v>120</v>
      </c>
      <c r="H55" s="8">
        <f t="shared" si="1"/>
        <v>1</v>
      </c>
      <c r="I55" s="6">
        <f t="shared" si="6"/>
        <v>0</v>
      </c>
      <c r="J55" s="7">
        <f t="shared" si="3"/>
        <v>0</v>
      </c>
      <c r="K55" s="6">
        <f t="shared" si="4"/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</row>
    <row r="56" spans="1:51" x14ac:dyDescent="0.25">
      <c r="A56" s="6" t="s">
        <v>1257</v>
      </c>
      <c r="B56" s="36">
        <v>46209</v>
      </c>
      <c r="C56" s="6" t="s">
        <v>1868</v>
      </c>
      <c r="D56" s="6" t="s">
        <v>1896</v>
      </c>
      <c r="E56" s="6" t="s">
        <v>1897</v>
      </c>
      <c r="F56" s="6">
        <v>4</v>
      </c>
      <c r="G56" s="6">
        <v>480</v>
      </c>
      <c r="H56" s="8">
        <f t="shared" si="1"/>
        <v>0.98750000000000004</v>
      </c>
      <c r="I56" s="6">
        <f t="shared" si="6"/>
        <v>6</v>
      </c>
      <c r="J56" s="7">
        <f t="shared" si="3"/>
        <v>0</v>
      </c>
      <c r="K56" s="6">
        <f t="shared" si="4"/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1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1</v>
      </c>
      <c r="AQ56" s="6">
        <v>0</v>
      </c>
      <c r="AR56" s="6">
        <v>4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</row>
    <row r="57" spans="1:51" x14ac:dyDescent="0.25">
      <c r="A57" s="6" t="s">
        <v>1257</v>
      </c>
      <c r="B57" s="36">
        <v>46209</v>
      </c>
      <c r="C57" s="6" t="s">
        <v>1870</v>
      </c>
      <c r="D57" s="6" t="s">
        <v>1891</v>
      </c>
      <c r="E57" s="6" t="s">
        <v>1895</v>
      </c>
      <c r="F57" s="6">
        <v>1</v>
      </c>
      <c r="G57" s="6">
        <v>120</v>
      </c>
      <c r="H57" s="8">
        <f t="shared" si="1"/>
        <v>1</v>
      </c>
      <c r="I57" s="6">
        <f t="shared" si="6"/>
        <v>0</v>
      </c>
      <c r="J57" s="7">
        <f t="shared" si="3"/>
        <v>0</v>
      </c>
      <c r="K57" s="6">
        <f t="shared" si="4"/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</row>
    <row r="58" spans="1:51" x14ac:dyDescent="0.25">
      <c r="A58" s="6" t="s">
        <v>2177</v>
      </c>
      <c r="B58" s="36">
        <v>46209</v>
      </c>
      <c r="C58" s="6" t="s">
        <v>2178</v>
      </c>
      <c r="D58" s="6" t="s">
        <v>2179</v>
      </c>
      <c r="E58" s="6" t="s">
        <v>1897</v>
      </c>
      <c r="F58" s="6">
        <v>1</v>
      </c>
      <c r="G58" s="6">
        <v>1870</v>
      </c>
      <c r="H58" s="8">
        <f t="shared" si="1"/>
        <v>0.99946524064171127</v>
      </c>
      <c r="I58" s="6">
        <f t="shared" si="6"/>
        <v>1</v>
      </c>
      <c r="J58" s="7">
        <f t="shared" si="3"/>
        <v>0</v>
      </c>
      <c r="K58" s="6">
        <f t="shared" si="4"/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1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</row>
    <row r="59" spans="1:51" x14ac:dyDescent="0.25">
      <c r="A59" s="6" t="s">
        <v>2177</v>
      </c>
      <c r="B59" s="36">
        <v>46210</v>
      </c>
      <c r="C59" s="6" t="s">
        <v>2178</v>
      </c>
      <c r="D59" s="6" t="s">
        <v>2180</v>
      </c>
      <c r="E59" s="6" t="s">
        <v>1897</v>
      </c>
      <c r="F59" s="6">
        <v>7</v>
      </c>
      <c r="G59" s="6">
        <v>1190</v>
      </c>
      <c r="H59" s="8">
        <f t="shared" si="1"/>
        <v>0.99663865546218489</v>
      </c>
      <c r="I59" s="6">
        <f t="shared" si="6"/>
        <v>4</v>
      </c>
      <c r="J59" s="7">
        <f t="shared" si="3"/>
        <v>0</v>
      </c>
      <c r="K59" s="6">
        <f t="shared" si="4"/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1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1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 t="s">
        <v>2181</v>
      </c>
    </row>
    <row r="60" spans="1:51" x14ac:dyDescent="0.25">
      <c r="A60" s="6" t="s">
        <v>2177</v>
      </c>
      <c r="B60" s="36">
        <v>46210</v>
      </c>
      <c r="C60" s="6" t="s">
        <v>2178</v>
      </c>
      <c r="D60" s="6" t="s">
        <v>2182</v>
      </c>
      <c r="E60" s="6" t="s">
        <v>1897</v>
      </c>
      <c r="F60" s="6">
        <v>1</v>
      </c>
      <c r="G60" s="6">
        <v>170</v>
      </c>
      <c r="H60" s="8">
        <f t="shared" si="1"/>
        <v>1</v>
      </c>
      <c r="I60" s="6">
        <f t="shared" si="6"/>
        <v>0</v>
      </c>
      <c r="J60" s="7">
        <f t="shared" si="3"/>
        <v>0</v>
      </c>
      <c r="K60" s="6">
        <f t="shared" si="4"/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</row>
    <row r="61" spans="1:51" x14ac:dyDescent="0.25">
      <c r="A61" s="6" t="s">
        <v>2177</v>
      </c>
      <c r="B61" s="36">
        <v>46210</v>
      </c>
      <c r="C61" s="6" t="s">
        <v>2178</v>
      </c>
      <c r="D61" s="6" t="s">
        <v>2183</v>
      </c>
      <c r="E61" s="6" t="s">
        <v>1897</v>
      </c>
      <c r="F61" s="6">
        <v>1</v>
      </c>
      <c r="G61" s="6">
        <v>170</v>
      </c>
      <c r="H61" s="8">
        <f t="shared" si="1"/>
        <v>0.99411764705882355</v>
      </c>
      <c r="I61" s="6">
        <f t="shared" si="6"/>
        <v>1</v>
      </c>
      <c r="J61" s="7">
        <f t="shared" si="3"/>
        <v>0</v>
      </c>
      <c r="K61" s="6">
        <f t="shared" si="4"/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1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</row>
    <row r="62" spans="1:51" x14ac:dyDescent="0.25">
      <c r="A62" s="6" t="s">
        <v>2177</v>
      </c>
      <c r="B62" s="36">
        <v>46210</v>
      </c>
      <c r="C62" s="6" t="s">
        <v>2145</v>
      </c>
      <c r="D62" s="6" t="s">
        <v>2148</v>
      </c>
      <c r="E62" s="6" t="s">
        <v>2455</v>
      </c>
      <c r="F62" s="96">
        <v>1</v>
      </c>
      <c r="G62" s="6">
        <v>170</v>
      </c>
      <c r="H62" s="8">
        <f t="shared" si="1"/>
        <v>1</v>
      </c>
      <c r="I62" s="6">
        <f t="shared" si="6"/>
        <v>0</v>
      </c>
      <c r="J62" s="7">
        <f t="shared" si="3"/>
        <v>0</v>
      </c>
      <c r="K62" s="6">
        <f t="shared" si="4"/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</row>
    <row r="63" spans="1:51" x14ac:dyDescent="0.25">
      <c r="A63" s="6" t="s">
        <v>2177</v>
      </c>
      <c r="B63" s="36">
        <v>46211</v>
      </c>
      <c r="C63" s="6" t="s">
        <v>1868</v>
      </c>
      <c r="D63" s="6" t="s">
        <v>1896</v>
      </c>
      <c r="E63" s="6" t="s">
        <v>1895</v>
      </c>
      <c r="F63" s="6">
        <v>3</v>
      </c>
      <c r="G63" s="6">
        <v>360</v>
      </c>
      <c r="H63" s="8">
        <f t="shared" si="1"/>
        <v>0.97777777777777775</v>
      </c>
      <c r="I63" s="6">
        <f t="shared" si="6"/>
        <v>8</v>
      </c>
      <c r="J63" s="7">
        <f t="shared" si="3"/>
        <v>1.9444444444444445E-2</v>
      </c>
      <c r="K63" s="6">
        <f t="shared" si="4"/>
        <v>7</v>
      </c>
      <c r="L63" s="6">
        <v>7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</row>
    <row r="64" spans="1:51" x14ac:dyDescent="0.25">
      <c r="A64" s="6" t="s">
        <v>2177</v>
      </c>
      <c r="B64" s="36">
        <v>46211</v>
      </c>
      <c r="C64" s="6" t="s">
        <v>1868</v>
      </c>
      <c r="D64" s="6" t="s">
        <v>1874</v>
      </c>
      <c r="E64" s="6" t="s">
        <v>1897</v>
      </c>
      <c r="F64" s="6">
        <v>13</v>
      </c>
      <c r="G64" s="6">
        <v>1560</v>
      </c>
      <c r="H64" s="8">
        <f t="shared" si="1"/>
        <v>0.99871794871794872</v>
      </c>
      <c r="I64" s="6">
        <f t="shared" si="6"/>
        <v>2</v>
      </c>
      <c r="J64" s="7">
        <f t="shared" si="3"/>
        <v>0</v>
      </c>
      <c r="K64" s="6">
        <f t="shared" si="4"/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1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1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</row>
    <row r="65" spans="1:50" x14ac:dyDescent="0.25">
      <c r="A65" s="6" t="s">
        <v>2177</v>
      </c>
      <c r="B65" s="36">
        <v>46212</v>
      </c>
      <c r="C65" s="6" t="s">
        <v>1868</v>
      </c>
      <c r="D65" s="6" t="s">
        <v>1887</v>
      </c>
      <c r="E65" s="6" t="s">
        <v>1895</v>
      </c>
      <c r="F65" s="6">
        <v>6</v>
      </c>
      <c r="G65" s="6">
        <v>720</v>
      </c>
      <c r="H65" s="8">
        <f t="shared" si="1"/>
        <v>0.99861111111111112</v>
      </c>
      <c r="I65" s="6">
        <f t="shared" si="6"/>
        <v>1</v>
      </c>
      <c r="J65" s="7">
        <f t="shared" si="3"/>
        <v>1.3888888888888889E-3</v>
      </c>
      <c r="K65" s="6">
        <f t="shared" si="4"/>
        <v>1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</row>
    <row r="66" spans="1:50" x14ac:dyDescent="0.25">
      <c r="A66" s="6" t="s">
        <v>2177</v>
      </c>
      <c r="B66" s="36">
        <v>46212</v>
      </c>
      <c r="C66" s="6" t="s">
        <v>1868</v>
      </c>
      <c r="D66" s="6" t="s">
        <v>1876</v>
      </c>
      <c r="E66" s="6" t="s">
        <v>1895</v>
      </c>
      <c r="F66" s="6">
        <v>1</v>
      </c>
      <c r="G66" s="6">
        <v>120</v>
      </c>
      <c r="H66" s="8">
        <f t="shared" ref="H66:H129" si="7">1-I66/G66</f>
        <v>1</v>
      </c>
      <c r="I66" s="6">
        <f t="shared" si="6"/>
        <v>0</v>
      </c>
      <c r="J66" s="7">
        <f t="shared" ref="J66:J129" si="8">K66/G66</f>
        <v>0</v>
      </c>
      <c r="K66" s="6">
        <f t="shared" ref="K66:K129" si="9">SUM(L66:U66)</f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</row>
    <row r="67" spans="1:50" x14ac:dyDescent="0.25">
      <c r="A67" s="6" t="s">
        <v>2177</v>
      </c>
      <c r="B67" s="36">
        <v>46212</v>
      </c>
      <c r="C67" s="6" t="s">
        <v>1868</v>
      </c>
      <c r="D67" s="6" t="s">
        <v>1898</v>
      </c>
      <c r="E67" s="6" t="s">
        <v>1895</v>
      </c>
      <c r="F67" s="6">
        <v>1</v>
      </c>
      <c r="G67" s="6">
        <v>120</v>
      </c>
      <c r="H67" s="8">
        <f t="shared" si="7"/>
        <v>1</v>
      </c>
      <c r="I67" s="6">
        <f t="shared" si="6"/>
        <v>0</v>
      </c>
      <c r="J67" s="7">
        <f t="shared" si="8"/>
        <v>0</v>
      </c>
      <c r="K67" s="6">
        <f t="shared" si="9"/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</row>
    <row r="68" spans="1:50" x14ac:dyDescent="0.25">
      <c r="A68" s="6" t="s">
        <v>1282</v>
      </c>
      <c r="B68" s="36">
        <v>46213</v>
      </c>
      <c r="C68" s="39" t="s">
        <v>1275</v>
      </c>
      <c r="D68" s="6" t="s">
        <v>1278</v>
      </c>
      <c r="E68" s="13" t="s">
        <v>1291</v>
      </c>
      <c r="F68" s="6">
        <v>11</v>
      </c>
      <c r="G68" s="6">
        <f t="shared" ref="G68:G87" si="10">F68*21</f>
        <v>231</v>
      </c>
      <c r="H68" s="8">
        <f t="shared" si="7"/>
        <v>0.98701298701298701</v>
      </c>
      <c r="I68" s="6">
        <f t="shared" si="6"/>
        <v>3</v>
      </c>
      <c r="J68" s="7">
        <f t="shared" si="8"/>
        <v>4.329004329004329E-3</v>
      </c>
      <c r="K68" s="6">
        <f t="shared" si="9"/>
        <v>1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1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</row>
    <row r="69" spans="1:50" x14ac:dyDescent="0.25">
      <c r="A69" s="6" t="s">
        <v>1282</v>
      </c>
      <c r="B69" s="36">
        <v>46213</v>
      </c>
      <c r="C69" s="39" t="s">
        <v>1279</v>
      </c>
      <c r="D69" s="6" t="s">
        <v>1280</v>
      </c>
      <c r="E69" s="13" t="s">
        <v>1291</v>
      </c>
      <c r="F69" s="6">
        <v>5</v>
      </c>
      <c r="G69" s="6">
        <f t="shared" si="10"/>
        <v>105</v>
      </c>
      <c r="H69" s="8">
        <f t="shared" si="7"/>
        <v>0.97142857142857142</v>
      </c>
      <c r="I69" s="6">
        <f t="shared" si="6"/>
        <v>3</v>
      </c>
      <c r="J69" s="7">
        <f t="shared" si="8"/>
        <v>9.5238095238095247E-3</v>
      </c>
      <c r="K69" s="6">
        <f t="shared" si="9"/>
        <v>1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1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1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1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</row>
    <row r="70" spans="1:50" x14ac:dyDescent="0.25">
      <c r="A70" s="6" t="s">
        <v>1282</v>
      </c>
      <c r="B70" s="36">
        <v>46213</v>
      </c>
      <c r="C70" s="39" t="s">
        <v>1283</v>
      </c>
      <c r="D70" s="6" t="s">
        <v>1284</v>
      </c>
      <c r="E70" s="13" t="s">
        <v>1291</v>
      </c>
      <c r="F70" s="6">
        <v>7</v>
      </c>
      <c r="G70" s="84">
        <f t="shared" si="10"/>
        <v>147</v>
      </c>
      <c r="H70" s="8">
        <f t="shared" si="7"/>
        <v>1</v>
      </c>
      <c r="I70" s="6">
        <f>SUM(L70:AW70)</f>
        <v>0</v>
      </c>
      <c r="J70" s="8">
        <f t="shared" si="8"/>
        <v>0</v>
      </c>
      <c r="K70" s="6">
        <f t="shared" si="9"/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</row>
    <row r="71" spans="1:50" x14ac:dyDescent="0.25">
      <c r="A71" s="6" t="s">
        <v>1282</v>
      </c>
      <c r="B71" s="36">
        <v>46216</v>
      </c>
      <c r="C71" s="39" t="s">
        <v>1294</v>
      </c>
      <c r="D71" s="6" t="s">
        <v>1295</v>
      </c>
      <c r="E71" s="13" t="s">
        <v>1291</v>
      </c>
      <c r="F71" s="6">
        <v>5</v>
      </c>
      <c r="G71" s="6">
        <f t="shared" si="10"/>
        <v>105</v>
      </c>
      <c r="H71" s="8">
        <f t="shared" si="7"/>
        <v>0.96190476190476193</v>
      </c>
      <c r="I71" s="6">
        <f t="shared" ref="I71:I82" si="11">SUM(L71:AX71)</f>
        <v>4</v>
      </c>
      <c r="J71" s="7">
        <f t="shared" si="8"/>
        <v>0</v>
      </c>
      <c r="K71" s="6">
        <f t="shared" si="9"/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2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2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</row>
    <row r="72" spans="1:50" x14ac:dyDescent="0.25">
      <c r="A72" s="6" t="s">
        <v>1282</v>
      </c>
      <c r="B72" s="36">
        <v>46216</v>
      </c>
      <c r="C72" s="39" t="s">
        <v>1279</v>
      </c>
      <c r="D72" s="6" t="s">
        <v>1328</v>
      </c>
      <c r="E72" s="13" t="s">
        <v>1291</v>
      </c>
      <c r="F72" s="6">
        <v>13</v>
      </c>
      <c r="G72" s="6">
        <f t="shared" si="10"/>
        <v>273</v>
      </c>
      <c r="H72" s="8">
        <f t="shared" si="7"/>
        <v>0.97069597069597069</v>
      </c>
      <c r="I72" s="6">
        <f t="shared" si="11"/>
        <v>8</v>
      </c>
      <c r="J72" s="7">
        <f t="shared" si="8"/>
        <v>7.326007326007326E-3</v>
      </c>
      <c r="K72" s="6">
        <f t="shared" si="9"/>
        <v>2</v>
      </c>
      <c r="L72" s="6">
        <v>0</v>
      </c>
      <c r="M72" s="6">
        <v>0</v>
      </c>
      <c r="N72" s="6">
        <v>0</v>
      </c>
      <c r="O72" s="6">
        <v>2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1</v>
      </c>
      <c r="AD72" s="6">
        <v>0</v>
      </c>
      <c r="AE72" s="6">
        <v>0</v>
      </c>
      <c r="AF72" s="6">
        <v>0</v>
      </c>
      <c r="AG72" s="6">
        <v>0</v>
      </c>
      <c r="AH72" s="6">
        <v>3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1</v>
      </c>
      <c r="AS72" s="6">
        <v>0</v>
      </c>
      <c r="AT72" s="6">
        <v>0</v>
      </c>
      <c r="AU72" s="6">
        <v>1</v>
      </c>
      <c r="AV72" s="6">
        <v>0</v>
      </c>
      <c r="AW72" s="6">
        <v>0</v>
      </c>
      <c r="AX72" s="6">
        <v>0</v>
      </c>
    </row>
    <row r="73" spans="1:50" x14ac:dyDescent="0.25">
      <c r="A73" s="6" t="s">
        <v>1282</v>
      </c>
      <c r="B73" s="36">
        <v>46216</v>
      </c>
      <c r="C73" s="39" t="s">
        <v>1299</v>
      </c>
      <c r="D73" s="6" t="s">
        <v>1300</v>
      </c>
      <c r="E73" s="13" t="s">
        <v>1291</v>
      </c>
      <c r="F73" s="6">
        <v>13</v>
      </c>
      <c r="G73" s="6">
        <f t="shared" si="10"/>
        <v>273</v>
      </c>
      <c r="H73" s="8">
        <f t="shared" si="7"/>
        <v>0.97802197802197799</v>
      </c>
      <c r="I73" s="6">
        <f t="shared" si="11"/>
        <v>6</v>
      </c>
      <c r="J73" s="7">
        <f t="shared" si="8"/>
        <v>3.663003663003663E-3</v>
      </c>
      <c r="K73" s="6">
        <f t="shared" si="9"/>
        <v>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1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0</v>
      </c>
      <c r="AL73" s="6">
        <v>0</v>
      </c>
      <c r="AM73" s="6">
        <v>3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</row>
    <row r="74" spans="1:50" x14ac:dyDescent="0.25">
      <c r="A74" s="6" t="s">
        <v>1282</v>
      </c>
      <c r="B74" s="36">
        <v>46216</v>
      </c>
      <c r="C74" s="39" t="s">
        <v>1301</v>
      </c>
      <c r="D74" s="6" t="s">
        <v>1302</v>
      </c>
      <c r="E74" s="13" t="s">
        <v>1291</v>
      </c>
      <c r="F74" s="6">
        <v>12</v>
      </c>
      <c r="G74" s="6">
        <f t="shared" si="10"/>
        <v>252</v>
      </c>
      <c r="H74" s="8">
        <f t="shared" si="7"/>
        <v>0.9642857142857143</v>
      </c>
      <c r="I74" s="6">
        <f t="shared" si="11"/>
        <v>9</v>
      </c>
      <c r="J74" s="7">
        <f t="shared" si="8"/>
        <v>1.984126984126984E-2</v>
      </c>
      <c r="K74" s="6">
        <f t="shared" si="9"/>
        <v>5</v>
      </c>
      <c r="L74" s="6">
        <v>0</v>
      </c>
      <c r="M74" s="6">
        <v>0</v>
      </c>
      <c r="N74" s="6">
        <v>0</v>
      </c>
      <c r="O74" s="6">
        <v>3</v>
      </c>
      <c r="P74" s="6">
        <v>0</v>
      </c>
      <c r="Q74" s="6">
        <v>2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3</v>
      </c>
      <c r="AI74" s="6">
        <v>0</v>
      </c>
      <c r="AJ74" s="6">
        <v>0</v>
      </c>
      <c r="AK74" s="6">
        <v>0</v>
      </c>
      <c r="AL74" s="6">
        <v>0</v>
      </c>
      <c r="AM74" s="6">
        <v>1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</row>
    <row r="75" spans="1:50" x14ac:dyDescent="0.25">
      <c r="A75" s="6" t="s">
        <v>1282</v>
      </c>
      <c r="B75" s="36">
        <v>46216</v>
      </c>
      <c r="C75" s="39" t="s">
        <v>1301</v>
      </c>
      <c r="D75" s="6" t="s">
        <v>1303</v>
      </c>
      <c r="E75" s="13" t="s">
        <v>1291</v>
      </c>
      <c r="F75" s="6">
        <v>3</v>
      </c>
      <c r="G75" s="6">
        <f t="shared" si="10"/>
        <v>63</v>
      </c>
      <c r="H75" s="8">
        <f t="shared" si="7"/>
        <v>0.96825396825396826</v>
      </c>
      <c r="I75" s="6">
        <f t="shared" si="11"/>
        <v>2</v>
      </c>
      <c r="J75" s="7">
        <f t="shared" si="8"/>
        <v>1.5873015873015872E-2</v>
      </c>
      <c r="K75" s="6">
        <f t="shared" si="9"/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</row>
    <row r="76" spans="1:50" x14ac:dyDescent="0.25">
      <c r="A76" s="6" t="s">
        <v>1282</v>
      </c>
      <c r="B76" s="36">
        <v>46216</v>
      </c>
      <c r="C76" s="39" t="s">
        <v>1301</v>
      </c>
      <c r="D76" s="6" t="s">
        <v>1304</v>
      </c>
      <c r="E76" s="13" t="s">
        <v>1291</v>
      </c>
      <c r="F76" s="6">
        <v>2</v>
      </c>
      <c r="G76" s="6">
        <f t="shared" si="10"/>
        <v>42</v>
      </c>
      <c r="H76" s="8">
        <f t="shared" si="7"/>
        <v>1</v>
      </c>
      <c r="I76" s="6">
        <f t="shared" si="11"/>
        <v>0</v>
      </c>
      <c r="J76" s="7">
        <f t="shared" si="8"/>
        <v>0</v>
      </c>
      <c r="K76" s="6">
        <f t="shared" si="9"/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</row>
    <row r="77" spans="1:50" x14ac:dyDescent="0.25">
      <c r="A77" s="6" t="s">
        <v>1282</v>
      </c>
      <c r="B77" s="36">
        <v>46216</v>
      </c>
      <c r="C77" s="39" t="s">
        <v>1305</v>
      </c>
      <c r="D77" s="6" t="s">
        <v>1306</v>
      </c>
      <c r="E77" s="13" t="s">
        <v>1291</v>
      </c>
      <c r="F77" s="6">
        <v>13</v>
      </c>
      <c r="G77" s="6">
        <f t="shared" si="10"/>
        <v>273</v>
      </c>
      <c r="H77" s="8">
        <f t="shared" si="7"/>
        <v>0.97802197802197799</v>
      </c>
      <c r="I77" s="6">
        <f t="shared" si="11"/>
        <v>6</v>
      </c>
      <c r="J77" s="7">
        <f t="shared" si="8"/>
        <v>3.663003663003663E-3</v>
      </c>
      <c r="K77" s="6">
        <f t="shared" si="9"/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5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</row>
    <row r="78" spans="1:50" x14ac:dyDescent="0.25">
      <c r="A78" s="6" t="s">
        <v>1282</v>
      </c>
      <c r="B78" s="36">
        <v>46216</v>
      </c>
      <c r="C78" s="39" t="s">
        <v>1308</v>
      </c>
      <c r="D78" s="6" t="s">
        <v>1307</v>
      </c>
      <c r="E78" s="13" t="s">
        <v>1291</v>
      </c>
      <c r="F78" s="6">
        <v>10</v>
      </c>
      <c r="G78" s="6">
        <f t="shared" si="10"/>
        <v>210</v>
      </c>
      <c r="H78" s="8">
        <f t="shared" si="7"/>
        <v>0.99523809523809526</v>
      </c>
      <c r="I78" s="6">
        <f t="shared" si="11"/>
        <v>1</v>
      </c>
      <c r="J78" s="7">
        <f t="shared" si="8"/>
        <v>0</v>
      </c>
      <c r="K78" s="6">
        <f t="shared" si="9"/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</row>
    <row r="79" spans="1:50" x14ac:dyDescent="0.25">
      <c r="A79" s="6" t="s">
        <v>1282</v>
      </c>
      <c r="B79" s="36">
        <v>46216</v>
      </c>
      <c r="C79" s="6" t="s">
        <v>1310</v>
      </c>
      <c r="D79" s="6" t="s">
        <v>1311</v>
      </c>
      <c r="E79" s="13" t="s">
        <v>1291</v>
      </c>
      <c r="F79" s="6">
        <v>11</v>
      </c>
      <c r="G79" s="6">
        <f t="shared" si="10"/>
        <v>231</v>
      </c>
      <c r="H79" s="8">
        <f t="shared" si="7"/>
        <v>0.98268398268398272</v>
      </c>
      <c r="I79" s="6">
        <f t="shared" si="11"/>
        <v>4</v>
      </c>
      <c r="J79" s="7">
        <f t="shared" si="8"/>
        <v>0</v>
      </c>
      <c r="K79" s="6">
        <f t="shared" si="9"/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3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1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</row>
    <row r="80" spans="1:50" x14ac:dyDescent="0.25">
      <c r="A80" s="6" t="s">
        <v>1282</v>
      </c>
      <c r="B80" s="36">
        <v>46216</v>
      </c>
      <c r="C80" s="39" t="s">
        <v>1310</v>
      </c>
      <c r="D80" s="6" t="s">
        <v>1312</v>
      </c>
      <c r="E80" s="13" t="s">
        <v>1291</v>
      </c>
      <c r="F80" s="6">
        <v>11</v>
      </c>
      <c r="G80" s="6">
        <f t="shared" si="10"/>
        <v>231</v>
      </c>
      <c r="H80" s="8">
        <f t="shared" si="7"/>
        <v>0.9913419913419913</v>
      </c>
      <c r="I80" s="6">
        <f t="shared" si="11"/>
        <v>2</v>
      </c>
      <c r="J80" s="7">
        <f t="shared" si="8"/>
        <v>4.329004329004329E-3</v>
      </c>
      <c r="K80" s="6">
        <f t="shared" si="9"/>
        <v>1</v>
      </c>
      <c r="L80" s="6">
        <v>0</v>
      </c>
      <c r="M80" s="6">
        <v>0</v>
      </c>
      <c r="N80" s="6">
        <v>0</v>
      </c>
      <c r="O80" s="6">
        <v>1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1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</row>
    <row r="81" spans="1:50" x14ac:dyDescent="0.25">
      <c r="A81" s="6" t="s">
        <v>1282</v>
      </c>
      <c r="B81" s="36">
        <v>46216</v>
      </c>
      <c r="C81" s="39" t="s">
        <v>1310</v>
      </c>
      <c r="D81" s="6" t="s">
        <v>1314</v>
      </c>
      <c r="E81" s="13" t="s">
        <v>1291</v>
      </c>
      <c r="F81" s="6">
        <v>2</v>
      </c>
      <c r="G81" s="6">
        <f t="shared" si="10"/>
        <v>42</v>
      </c>
      <c r="H81" s="8">
        <f t="shared" si="7"/>
        <v>1</v>
      </c>
      <c r="I81" s="6">
        <f t="shared" si="11"/>
        <v>0</v>
      </c>
      <c r="J81" s="7">
        <f t="shared" si="8"/>
        <v>0</v>
      </c>
      <c r="K81" s="6">
        <f t="shared" si="9"/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</row>
    <row r="82" spans="1:50" x14ac:dyDescent="0.25">
      <c r="A82" s="6" t="s">
        <v>1282</v>
      </c>
      <c r="B82" s="36">
        <v>46216</v>
      </c>
      <c r="C82" s="39" t="s">
        <v>1316</v>
      </c>
      <c r="D82" s="6" t="s">
        <v>1317</v>
      </c>
      <c r="E82" s="13" t="s">
        <v>1291</v>
      </c>
      <c r="F82" s="6">
        <v>11</v>
      </c>
      <c r="G82" s="6">
        <f t="shared" si="10"/>
        <v>231</v>
      </c>
      <c r="H82" s="8">
        <f t="shared" si="7"/>
        <v>1</v>
      </c>
      <c r="I82" s="6">
        <f t="shared" si="11"/>
        <v>0</v>
      </c>
      <c r="J82" s="7">
        <f t="shared" si="8"/>
        <v>0</v>
      </c>
      <c r="K82" s="6">
        <f t="shared" si="9"/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</row>
    <row r="83" spans="1:50" x14ac:dyDescent="0.25">
      <c r="A83" s="6" t="s">
        <v>1282</v>
      </c>
      <c r="B83" s="36">
        <v>46216</v>
      </c>
      <c r="C83" s="6" t="s">
        <v>1318</v>
      </c>
      <c r="D83" s="6" t="s">
        <v>1319</v>
      </c>
      <c r="E83" s="13" t="s">
        <v>1291</v>
      </c>
      <c r="F83" s="6">
        <v>1</v>
      </c>
      <c r="G83" s="84">
        <f t="shared" si="10"/>
        <v>21</v>
      </c>
      <c r="H83" s="8">
        <f t="shared" si="7"/>
        <v>1</v>
      </c>
      <c r="I83" s="6">
        <f>SUM(L83:AW83)</f>
        <v>0</v>
      </c>
      <c r="J83" s="8">
        <f t="shared" si="8"/>
        <v>0</v>
      </c>
      <c r="K83" s="6">
        <f t="shared" si="9"/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</row>
    <row r="84" spans="1:50" x14ac:dyDescent="0.25">
      <c r="A84" s="6" t="s">
        <v>1282</v>
      </c>
      <c r="B84" s="36">
        <v>46216</v>
      </c>
      <c r="C84" s="6" t="s">
        <v>1316</v>
      </c>
      <c r="D84" s="6" t="s">
        <v>1320</v>
      </c>
      <c r="E84" s="13" t="s">
        <v>1291</v>
      </c>
      <c r="F84" s="6">
        <v>2</v>
      </c>
      <c r="G84" s="6">
        <f t="shared" si="10"/>
        <v>42</v>
      </c>
      <c r="H84" s="8">
        <f t="shared" si="7"/>
        <v>0.97619047619047616</v>
      </c>
      <c r="I84" s="6">
        <f>SUM(L84:AX84)</f>
        <v>1</v>
      </c>
      <c r="J84" s="7">
        <f t="shared" si="8"/>
        <v>0</v>
      </c>
      <c r="K84" s="6">
        <f t="shared" si="9"/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1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</row>
    <row r="85" spans="1:50" x14ac:dyDescent="0.25">
      <c r="A85" s="6" t="s">
        <v>1282</v>
      </c>
      <c r="B85" s="36">
        <v>46216</v>
      </c>
      <c r="C85" s="39" t="s">
        <v>1316</v>
      </c>
      <c r="D85" s="6" t="s">
        <v>1321</v>
      </c>
      <c r="E85" s="13" t="s">
        <v>1291</v>
      </c>
      <c r="F85" s="6">
        <v>1</v>
      </c>
      <c r="G85" s="84">
        <f t="shared" si="10"/>
        <v>21</v>
      </c>
      <c r="H85" s="8">
        <f t="shared" si="7"/>
        <v>0.95238095238095233</v>
      </c>
      <c r="I85" s="6">
        <f>SUM(L85:AW85)</f>
        <v>1</v>
      </c>
      <c r="J85" s="8">
        <f t="shared" si="8"/>
        <v>0</v>
      </c>
      <c r="K85" s="6">
        <f t="shared" si="9"/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1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</row>
    <row r="86" spans="1:50" x14ac:dyDescent="0.25">
      <c r="A86" s="6" t="s">
        <v>1282</v>
      </c>
      <c r="B86" s="36">
        <v>46216</v>
      </c>
      <c r="C86" s="6" t="s">
        <v>1316</v>
      </c>
      <c r="D86" s="6" t="s">
        <v>1322</v>
      </c>
      <c r="E86" s="13" t="s">
        <v>1291</v>
      </c>
      <c r="F86" s="6">
        <v>2</v>
      </c>
      <c r="G86" s="84">
        <f t="shared" si="10"/>
        <v>42</v>
      </c>
      <c r="H86" s="8">
        <f t="shared" si="7"/>
        <v>1</v>
      </c>
      <c r="I86" s="6">
        <f>SUM(L86:AW86)</f>
        <v>0</v>
      </c>
      <c r="J86" s="8">
        <f t="shared" si="8"/>
        <v>0</v>
      </c>
      <c r="K86" s="6">
        <f t="shared" si="9"/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</row>
    <row r="87" spans="1:50" x14ac:dyDescent="0.25">
      <c r="A87" s="6" t="s">
        <v>1282</v>
      </c>
      <c r="B87" s="36">
        <v>46216</v>
      </c>
      <c r="C87" s="39" t="s">
        <v>1316</v>
      </c>
      <c r="D87" s="6" t="s">
        <v>1323</v>
      </c>
      <c r="E87" s="13" t="s">
        <v>1291</v>
      </c>
      <c r="F87" s="6">
        <v>3</v>
      </c>
      <c r="G87" s="84">
        <f t="shared" si="10"/>
        <v>63</v>
      </c>
      <c r="H87" s="8">
        <f t="shared" si="7"/>
        <v>1</v>
      </c>
      <c r="I87" s="6">
        <f>SUM(L87:AW87)</f>
        <v>0</v>
      </c>
      <c r="J87" s="8">
        <f t="shared" si="8"/>
        <v>0</v>
      </c>
      <c r="K87" s="6">
        <f t="shared" si="9"/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</row>
    <row r="88" spans="1:50" x14ac:dyDescent="0.25">
      <c r="A88" s="6" t="s">
        <v>1282</v>
      </c>
      <c r="B88" s="36">
        <v>46216</v>
      </c>
      <c r="C88" s="6" t="s">
        <v>1868</v>
      </c>
      <c r="D88" s="6" t="s">
        <v>1878</v>
      </c>
      <c r="E88" s="6" t="s">
        <v>1897</v>
      </c>
      <c r="F88" s="6">
        <v>13</v>
      </c>
      <c r="G88" s="6">
        <v>1560</v>
      </c>
      <c r="H88" s="8">
        <f t="shared" si="7"/>
        <v>0.99679487179487181</v>
      </c>
      <c r="I88" s="6">
        <f t="shared" ref="I88:I151" si="12">SUM(L88:AX88)</f>
        <v>5</v>
      </c>
      <c r="J88" s="7">
        <f t="shared" si="8"/>
        <v>0</v>
      </c>
      <c r="K88" s="6">
        <f t="shared" si="9"/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5</v>
      </c>
      <c r="AV88" s="6">
        <v>0</v>
      </c>
      <c r="AW88" s="6">
        <v>0</v>
      </c>
      <c r="AX88" s="6">
        <v>0</v>
      </c>
    </row>
    <row r="89" spans="1:50" x14ac:dyDescent="0.25">
      <c r="A89" s="6" t="s">
        <v>1282</v>
      </c>
      <c r="B89" s="36">
        <v>46216</v>
      </c>
      <c r="C89" s="6" t="s">
        <v>1868</v>
      </c>
      <c r="D89" s="6" t="s">
        <v>1899</v>
      </c>
      <c r="E89" s="6" t="s">
        <v>1897</v>
      </c>
      <c r="F89" s="6">
        <v>11</v>
      </c>
      <c r="G89" s="6">
        <v>1320</v>
      </c>
      <c r="H89" s="8">
        <f t="shared" si="7"/>
        <v>0.99621212121212122</v>
      </c>
      <c r="I89" s="6">
        <f t="shared" si="12"/>
        <v>5</v>
      </c>
      <c r="J89" s="7">
        <f t="shared" si="8"/>
        <v>3.0303030303030303E-3</v>
      </c>
      <c r="K89" s="6">
        <f t="shared" si="9"/>
        <v>4</v>
      </c>
      <c r="L89" s="6">
        <v>0</v>
      </c>
      <c r="M89" s="6">
        <v>1</v>
      </c>
      <c r="N89" s="6">
        <v>0</v>
      </c>
      <c r="O89" s="6">
        <v>3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1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</row>
    <row r="90" spans="1:50" x14ac:dyDescent="0.25">
      <c r="A90" s="6" t="s">
        <v>1282</v>
      </c>
      <c r="B90" s="36">
        <v>46217</v>
      </c>
      <c r="C90" s="39" t="s">
        <v>1332</v>
      </c>
      <c r="D90" s="6" t="s">
        <v>1335</v>
      </c>
      <c r="E90" s="13" t="s">
        <v>1291</v>
      </c>
      <c r="F90" s="6">
        <v>13</v>
      </c>
      <c r="G90" s="6">
        <f>F90*21</f>
        <v>273</v>
      </c>
      <c r="H90" s="8">
        <f t="shared" si="7"/>
        <v>0.98901098901098905</v>
      </c>
      <c r="I90" s="6">
        <f t="shared" si="12"/>
        <v>3</v>
      </c>
      <c r="J90" s="7">
        <f t="shared" si="8"/>
        <v>0</v>
      </c>
      <c r="K90" s="6">
        <f t="shared" si="9"/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0</v>
      </c>
      <c r="AF90" s="6">
        <v>0</v>
      </c>
      <c r="AG90" s="6">
        <v>0</v>
      </c>
      <c r="AH90" s="6">
        <v>2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</row>
    <row r="91" spans="1:50" x14ac:dyDescent="0.25">
      <c r="A91" s="6" t="s">
        <v>1282</v>
      </c>
      <c r="B91" s="36">
        <v>46217</v>
      </c>
      <c r="C91" s="6" t="s">
        <v>1868</v>
      </c>
      <c r="D91" s="6" t="s">
        <v>1896</v>
      </c>
      <c r="E91" s="6" t="s">
        <v>1900</v>
      </c>
      <c r="F91" s="6">
        <v>3</v>
      </c>
      <c r="G91" s="6">
        <v>360</v>
      </c>
      <c r="H91" s="8">
        <f t="shared" si="7"/>
        <v>1</v>
      </c>
      <c r="I91" s="6">
        <f t="shared" si="12"/>
        <v>0</v>
      </c>
      <c r="J91" s="7">
        <f t="shared" si="8"/>
        <v>0</v>
      </c>
      <c r="K91" s="6">
        <f t="shared" si="9"/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</row>
    <row r="92" spans="1:50" x14ac:dyDescent="0.25">
      <c r="A92" s="6" t="s">
        <v>1282</v>
      </c>
      <c r="B92" s="36">
        <v>46217</v>
      </c>
      <c r="C92" s="6" t="s">
        <v>1868</v>
      </c>
      <c r="D92" s="6" t="s">
        <v>1898</v>
      </c>
      <c r="E92" s="6" t="s">
        <v>1897</v>
      </c>
      <c r="F92" s="6">
        <v>1</v>
      </c>
      <c r="G92" s="6">
        <v>120</v>
      </c>
      <c r="H92" s="8">
        <f t="shared" si="7"/>
        <v>1</v>
      </c>
      <c r="I92" s="6">
        <f t="shared" si="12"/>
        <v>0</v>
      </c>
      <c r="J92" s="7">
        <f t="shared" si="8"/>
        <v>0</v>
      </c>
      <c r="K92" s="6">
        <f t="shared" si="9"/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</row>
    <row r="93" spans="1:50" x14ac:dyDescent="0.25">
      <c r="A93" s="6" t="s">
        <v>1282</v>
      </c>
      <c r="B93" s="36">
        <v>46218</v>
      </c>
      <c r="C93" s="39" t="s">
        <v>1275</v>
      </c>
      <c r="D93" s="6" t="s">
        <v>1278</v>
      </c>
      <c r="E93" s="6" t="s">
        <v>1349</v>
      </c>
      <c r="F93" s="6">
        <v>11</v>
      </c>
      <c r="G93" s="6">
        <f t="shared" ref="G93:G99" si="13">F93*21</f>
        <v>231</v>
      </c>
      <c r="H93" s="8">
        <f t="shared" si="7"/>
        <v>0.9913419913419913</v>
      </c>
      <c r="I93" s="6">
        <f t="shared" si="12"/>
        <v>2</v>
      </c>
      <c r="J93" s="7">
        <f t="shared" si="8"/>
        <v>4.329004329004329E-3</v>
      </c>
      <c r="K93" s="6">
        <f t="shared" si="9"/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1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</row>
    <row r="94" spans="1:50" x14ac:dyDescent="0.25">
      <c r="A94" s="6" t="s">
        <v>1282</v>
      </c>
      <c r="B94" s="36">
        <v>46218</v>
      </c>
      <c r="C94" s="39" t="s">
        <v>1283</v>
      </c>
      <c r="D94" s="6" t="s">
        <v>1370</v>
      </c>
      <c r="E94" s="6" t="s">
        <v>1349</v>
      </c>
      <c r="F94" s="6">
        <v>7</v>
      </c>
      <c r="G94" s="6">
        <f t="shared" si="13"/>
        <v>147</v>
      </c>
      <c r="H94" s="8">
        <f t="shared" si="7"/>
        <v>0.99319727891156462</v>
      </c>
      <c r="I94" s="6">
        <f t="shared" si="12"/>
        <v>1</v>
      </c>
      <c r="J94" s="7">
        <f t="shared" si="8"/>
        <v>6.8027210884353739E-3</v>
      </c>
      <c r="K94" s="6">
        <f t="shared" si="9"/>
        <v>1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1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</row>
    <row r="95" spans="1:50" x14ac:dyDescent="0.25">
      <c r="A95" s="6" t="s">
        <v>1282</v>
      </c>
      <c r="B95" s="36">
        <v>46218</v>
      </c>
      <c r="C95" s="6" t="s">
        <v>1275</v>
      </c>
      <c r="D95" s="6" t="s">
        <v>1348</v>
      </c>
      <c r="E95" s="13" t="s">
        <v>1291</v>
      </c>
      <c r="F95" s="6">
        <v>11</v>
      </c>
      <c r="G95" s="6">
        <f t="shared" si="13"/>
        <v>231</v>
      </c>
      <c r="H95" s="8">
        <f t="shared" si="7"/>
        <v>1</v>
      </c>
      <c r="I95" s="6">
        <f t="shared" si="12"/>
        <v>0</v>
      </c>
      <c r="J95" s="7">
        <f t="shared" si="8"/>
        <v>0</v>
      </c>
      <c r="K95" s="6">
        <f t="shared" si="9"/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</row>
    <row r="96" spans="1:50" x14ac:dyDescent="0.25">
      <c r="A96" s="6" t="s">
        <v>1282</v>
      </c>
      <c r="B96" s="36">
        <v>46218</v>
      </c>
      <c r="C96" s="6" t="s">
        <v>1275</v>
      </c>
      <c r="D96" s="6" t="s">
        <v>1350</v>
      </c>
      <c r="E96" s="13" t="s">
        <v>1291</v>
      </c>
      <c r="F96" s="6">
        <v>1</v>
      </c>
      <c r="G96" s="6">
        <f t="shared" si="13"/>
        <v>21</v>
      </c>
      <c r="H96" s="8">
        <f t="shared" si="7"/>
        <v>1</v>
      </c>
      <c r="I96" s="6">
        <f t="shared" si="12"/>
        <v>0</v>
      </c>
      <c r="J96" s="7">
        <f t="shared" si="8"/>
        <v>0</v>
      </c>
      <c r="K96" s="6">
        <f t="shared" si="9"/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</row>
    <row r="97" spans="1:51" x14ac:dyDescent="0.25">
      <c r="A97" s="6" t="s">
        <v>1282</v>
      </c>
      <c r="B97" s="36">
        <v>46218</v>
      </c>
      <c r="C97" s="6" t="s">
        <v>1275</v>
      </c>
      <c r="D97" s="6" t="s">
        <v>1351</v>
      </c>
      <c r="E97" s="13" t="s">
        <v>1291</v>
      </c>
      <c r="F97" s="6">
        <v>1</v>
      </c>
      <c r="G97" s="6">
        <f t="shared" si="13"/>
        <v>21</v>
      </c>
      <c r="H97" s="8">
        <f t="shared" si="7"/>
        <v>1</v>
      </c>
      <c r="I97" s="6">
        <f t="shared" si="12"/>
        <v>0</v>
      </c>
      <c r="J97" s="7">
        <f t="shared" si="8"/>
        <v>0</v>
      </c>
      <c r="K97" s="6">
        <f t="shared" si="9"/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</row>
    <row r="98" spans="1:51" x14ac:dyDescent="0.25">
      <c r="A98" s="6" t="s">
        <v>1282</v>
      </c>
      <c r="B98" s="36">
        <v>46218</v>
      </c>
      <c r="C98" s="6" t="s">
        <v>1356</v>
      </c>
      <c r="D98" s="6" t="s">
        <v>1357</v>
      </c>
      <c r="E98" s="13" t="s">
        <v>1291</v>
      </c>
      <c r="F98" s="6">
        <v>1</v>
      </c>
      <c r="G98" s="6">
        <f t="shared" si="13"/>
        <v>21</v>
      </c>
      <c r="H98" s="8">
        <f t="shared" si="7"/>
        <v>1</v>
      </c>
      <c r="I98" s="6">
        <f t="shared" si="12"/>
        <v>0</v>
      </c>
      <c r="J98" s="7">
        <f t="shared" si="8"/>
        <v>0</v>
      </c>
      <c r="K98" s="6">
        <f t="shared" si="9"/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</row>
    <row r="99" spans="1:51" x14ac:dyDescent="0.25">
      <c r="A99" s="6" t="s">
        <v>1282</v>
      </c>
      <c r="B99" s="36">
        <v>46218</v>
      </c>
      <c r="C99" s="6" t="s">
        <v>1275</v>
      </c>
      <c r="D99" s="6" t="s">
        <v>1358</v>
      </c>
      <c r="E99" s="13" t="s">
        <v>1291</v>
      </c>
      <c r="F99" s="6">
        <v>1</v>
      </c>
      <c r="G99" s="6">
        <f t="shared" si="13"/>
        <v>21</v>
      </c>
      <c r="H99" s="8">
        <f t="shared" si="7"/>
        <v>0.95238095238095233</v>
      </c>
      <c r="I99" s="6">
        <f t="shared" si="12"/>
        <v>1</v>
      </c>
      <c r="J99" s="7">
        <f t="shared" si="8"/>
        <v>0</v>
      </c>
      <c r="K99" s="6">
        <f t="shared" si="9"/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1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</row>
    <row r="100" spans="1:51" x14ac:dyDescent="0.25">
      <c r="A100" s="6" t="s">
        <v>1282</v>
      </c>
      <c r="B100" s="36">
        <v>46218</v>
      </c>
      <c r="C100" s="6" t="s">
        <v>1868</v>
      </c>
      <c r="D100" s="6" t="s">
        <v>1876</v>
      </c>
      <c r="E100" s="6" t="s">
        <v>1900</v>
      </c>
      <c r="F100" s="6">
        <v>1</v>
      </c>
      <c r="G100" s="6">
        <v>120</v>
      </c>
      <c r="H100" s="8">
        <f t="shared" si="7"/>
        <v>0.9916666666666667</v>
      </c>
      <c r="I100" s="6">
        <f t="shared" si="12"/>
        <v>1</v>
      </c>
      <c r="J100" s="7">
        <f t="shared" si="8"/>
        <v>8.3333333333333332E-3</v>
      </c>
      <c r="K100" s="6">
        <f t="shared" si="9"/>
        <v>1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 t="s">
        <v>1901</v>
      </c>
    </row>
    <row r="101" spans="1:51" x14ac:dyDescent="0.25">
      <c r="A101" s="6" t="s">
        <v>1282</v>
      </c>
      <c r="B101" s="36">
        <v>46218</v>
      </c>
      <c r="C101" s="6" t="s">
        <v>1868</v>
      </c>
      <c r="D101" s="6" t="s">
        <v>1874</v>
      </c>
      <c r="E101" s="6" t="s">
        <v>1895</v>
      </c>
      <c r="F101" s="6">
        <v>11</v>
      </c>
      <c r="G101" s="6">
        <v>1320</v>
      </c>
      <c r="H101" s="8">
        <f t="shared" si="7"/>
        <v>0.9939393939393939</v>
      </c>
      <c r="I101" s="6">
        <f t="shared" si="12"/>
        <v>8</v>
      </c>
      <c r="J101" s="7">
        <f t="shared" si="8"/>
        <v>3.0303030303030303E-3</v>
      </c>
      <c r="K101" s="6">
        <f t="shared" si="9"/>
        <v>4</v>
      </c>
      <c r="L101" s="6">
        <v>4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4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 t="s">
        <v>1901</v>
      </c>
    </row>
    <row r="102" spans="1:51" ht="16.5" customHeight="1" x14ac:dyDescent="0.25">
      <c r="A102" s="6" t="s">
        <v>1282</v>
      </c>
      <c r="B102" s="36">
        <v>46218</v>
      </c>
      <c r="C102" s="6" t="s">
        <v>1868</v>
      </c>
      <c r="D102" s="6" t="s">
        <v>1878</v>
      </c>
      <c r="E102" s="6" t="s">
        <v>1895</v>
      </c>
      <c r="F102" s="6">
        <v>13</v>
      </c>
      <c r="G102" s="6">
        <v>1560</v>
      </c>
      <c r="H102" s="8">
        <f t="shared" si="7"/>
        <v>0.99743589743589745</v>
      </c>
      <c r="I102" s="6">
        <f t="shared" si="12"/>
        <v>4</v>
      </c>
      <c r="J102" s="7">
        <f t="shared" si="8"/>
        <v>2.5641025641025641E-3</v>
      </c>
      <c r="K102" s="6">
        <f t="shared" si="9"/>
        <v>4</v>
      </c>
      <c r="L102" s="6">
        <v>4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 t="s">
        <v>1902</v>
      </c>
    </row>
    <row r="103" spans="1:51" x14ac:dyDescent="0.25">
      <c r="A103" s="6" t="s">
        <v>1282</v>
      </c>
      <c r="B103" s="36">
        <v>46218</v>
      </c>
      <c r="C103" s="6" t="s">
        <v>2178</v>
      </c>
      <c r="D103" s="6" t="s">
        <v>2162</v>
      </c>
      <c r="E103" s="6" t="s">
        <v>1895</v>
      </c>
      <c r="F103" s="6">
        <v>3</v>
      </c>
      <c r="G103" s="6">
        <v>510</v>
      </c>
      <c r="H103" s="8">
        <f t="shared" si="7"/>
        <v>0.99411764705882355</v>
      </c>
      <c r="I103" s="6">
        <f t="shared" si="12"/>
        <v>3</v>
      </c>
      <c r="J103" s="7">
        <f t="shared" si="8"/>
        <v>0</v>
      </c>
      <c r="K103" s="6">
        <f t="shared" si="9"/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1</v>
      </c>
      <c r="AL103" s="6">
        <v>0</v>
      </c>
      <c r="AM103" s="6">
        <v>1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</row>
    <row r="104" spans="1:51" x14ac:dyDescent="0.25">
      <c r="A104" s="6" t="s">
        <v>1397</v>
      </c>
      <c r="B104" s="36">
        <v>46219</v>
      </c>
      <c r="C104" s="39" t="s">
        <v>1275</v>
      </c>
      <c r="D104" s="6" t="s">
        <v>1380</v>
      </c>
      <c r="E104" s="13" t="s">
        <v>1291</v>
      </c>
      <c r="F104" s="6">
        <v>3</v>
      </c>
      <c r="G104" s="6">
        <f t="shared" ref="G104:G111" si="14">F104*21</f>
        <v>63</v>
      </c>
      <c r="H104" s="8">
        <f t="shared" si="7"/>
        <v>0.96825396825396826</v>
      </c>
      <c r="I104" s="6">
        <f t="shared" si="12"/>
        <v>2</v>
      </c>
      <c r="J104" s="7">
        <f t="shared" si="8"/>
        <v>0</v>
      </c>
      <c r="K104" s="6">
        <f t="shared" si="9"/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0</v>
      </c>
      <c r="AL104" s="6">
        <v>0</v>
      </c>
      <c r="AM104" s="6">
        <v>1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</row>
    <row r="105" spans="1:51" x14ac:dyDescent="0.25">
      <c r="A105" s="6" t="s">
        <v>1397</v>
      </c>
      <c r="B105" s="36">
        <v>46219</v>
      </c>
      <c r="C105" s="39" t="s">
        <v>1275</v>
      </c>
      <c r="D105" s="6" t="s">
        <v>1393</v>
      </c>
      <c r="E105" s="6" t="s">
        <v>1382</v>
      </c>
      <c r="F105" s="6">
        <v>12</v>
      </c>
      <c r="G105" s="6">
        <f t="shared" si="14"/>
        <v>252</v>
      </c>
      <c r="H105" s="8">
        <f t="shared" si="7"/>
        <v>0.98809523809523814</v>
      </c>
      <c r="I105" s="6">
        <f t="shared" si="12"/>
        <v>3</v>
      </c>
      <c r="J105" s="7">
        <f t="shared" si="8"/>
        <v>7.9365079365079361E-3</v>
      </c>
      <c r="K105" s="6">
        <f t="shared" si="9"/>
        <v>2</v>
      </c>
      <c r="L105" s="6">
        <v>0</v>
      </c>
      <c r="M105" s="6">
        <v>0</v>
      </c>
      <c r="N105" s="6">
        <v>0</v>
      </c>
      <c r="O105" s="6">
        <v>2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</row>
    <row r="106" spans="1:51" x14ac:dyDescent="0.25">
      <c r="A106" s="6" t="s">
        <v>1397</v>
      </c>
      <c r="B106" s="36">
        <v>46219</v>
      </c>
      <c r="C106" s="39" t="s">
        <v>1279</v>
      </c>
      <c r="D106" s="6" t="s">
        <v>1280</v>
      </c>
      <c r="E106" s="6" t="s">
        <v>1382</v>
      </c>
      <c r="F106" s="6">
        <v>5</v>
      </c>
      <c r="G106" s="6">
        <f t="shared" si="14"/>
        <v>105</v>
      </c>
      <c r="H106" s="8">
        <f t="shared" si="7"/>
        <v>0.97142857142857142</v>
      </c>
      <c r="I106" s="6">
        <f t="shared" si="12"/>
        <v>3</v>
      </c>
      <c r="J106" s="7">
        <f t="shared" si="8"/>
        <v>1.9047619047619049E-2</v>
      </c>
      <c r="K106" s="6">
        <f t="shared" si="9"/>
        <v>2</v>
      </c>
      <c r="L106" s="6">
        <v>0</v>
      </c>
      <c r="M106" s="6">
        <v>0</v>
      </c>
      <c r="N106" s="6">
        <v>0</v>
      </c>
      <c r="O106" s="6">
        <v>2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</row>
    <row r="107" spans="1:51" x14ac:dyDescent="0.25">
      <c r="A107" s="6" t="s">
        <v>1397</v>
      </c>
      <c r="B107" s="36">
        <v>46219</v>
      </c>
      <c r="C107" s="39" t="s">
        <v>1301</v>
      </c>
      <c r="D107" s="6" t="s">
        <v>1303</v>
      </c>
      <c r="E107" s="6" t="s">
        <v>1382</v>
      </c>
      <c r="F107" s="6">
        <v>3</v>
      </c>
      <c r="G107" s="6">
        <f t="shared" si="14"/>
        <v>63</v>
      </c>
      <c r="H107" s="8">
        <f t="shared" si="7"/>
        <v>1</v>
      </c>
      <c r="I107" s="6">
        <f t="shared" si="12"/>
        <v>0</v>
      </c>
      <c r="J107" s="7">
        <f t="shared" si="8"/>
        <v>0</v>
      </c>
      <c r="K107" s="6">
        <f t="shared" si="9"/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</row>
    <row r="108" spans="1:51" x14ac:dyDescent="0.25">
      <c r="A108" s="6" t="s">
        <v>1397</v>
      </c>
      <c r="B108" s="36">
        <v>46219</v>
      </c>
      <c r="C108" s="6" t="s">
        <v>1275</v>
      </c>
      <c r="D108" s="6" t="s">
        <v>1383</v>
      </c>
      <c r="E108" s="13" t="s">
        <v>1291</v>
      </c>
      <c r="F108" s="6">
        <v>1</v>
      </c>
      <c r="G108" s="6">
        <f t="shared" si="14"/>
        <v>21</v>
      </c>
      <c r="H108" s="8">
        <f t="shared" si="7"/>
        <v>1</v>
      </c>
      <c r="I108" s="6">
        <f t="shared" si="12"/>
        <v>0</v>
      </c>
      <c r="J108" s="7">
        <f t="shared" si="8"/>
        <v>0</v>
      </c>
      <c r="K108" s="6">
        <f t="shared" si="9"/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</row>
    <row r="109" spans="1:51" x14ac:dyDescent="0.25">
      <c r="A109" s="6" t="s">
        <v>1397</v>
      </c>
      <c r="B109" s="36">
        <v>46219</v>
      </c>
      <c r="C109" s="6" t="s">
        <v>1386</v>
      </c>
      <c r="D109" s="6" t="s">
        <v>1385</v>
      </c>
      <c r="E109" s="13" t="s">
        <v>1291</v>
      </c>
      <c r="F109" s="6">
        <v>6</v>
      </c>
      <c r="G109" s="6">
        <f t="shared" si="14"/>
        <v>126</v>
      </c>
      <c r="H109" s="8">
        <f t="shared" si="7"/>
        <v>0.98412698412698418</v>
      </c>
      <c r="I109" s="6">
        <f t="shared" si="12"/>
        <v>2</v>
      </c>
      <c r="J109" s="7">
        <f t="shared" si="8"/>
        <v>7.9365079365079361E-3</v>
      </c>
      <c r="K109" s="6">
        <f t="shared" si="9"/>
        <v>1</v>
      </c>
      <c r="L109" s="6">
        <v>0</v>
      </c>
      <c r="M109" s="6">
        <v>0</v>
      </c>
      <c r="N109" s="6">
        <v>0</v>
      </c>
      <c r="O109" s="6">
        <v>1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1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</row>
    <row r="110" spans="1:51" x14ac:dyDescent="0.25">
      <c r="A110" s="6" t="s">
        <v>1397</v>
      </c>
      <c r="B110" s="36">
        <v>46219</v>
      </c>
      <c r="C110" s="39" t="s">
        <v>1308</v>
      </c>
      <c r="D110" s="6" t="s">
        <v>1307</v>
      </c>
      <c r="E110" s="6" t="s">
        <v>1382</v>
      </c>
      <c r="F110" s="6">
        <v>10</v>
      </c>
      <c r="G110" s="6">
        <f t="shared" si="14"/>
        <v>210</v>
      </c>
      <c r="H110" s="8">
        <f t="shared" si="7"/>
        <v>1</v>
      </c>
      <c r="I110" s="6">
        <f t="shared" si="12"/>
        <v>0</v>
      </c>
      <c r="J110" s="7">
        <f t="shared" si="8"/>
        <v>0</v>
      </c>
      <c r="K110" s="6">
        <f t="shared" si="9"/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</row>
    <row r="111" spans="1:51" x14ac:dyDescent="0.25">
      <c r="A111" s="6" t="s">
        <v>1397</v>
      </c>
      <c r="B111" s="36">
        <v>46219</v>
      </c>
      <c r="C111" s="6" t="s">
        <v>1388</v>
      </c>
      <c r="D111" s="6" t="s">
        <v>1394</v>
      </c>
      <c r="E111" s="13" t="s">
        <v>1291</v>
      </c>
      <c r="F111" s="6">
        <v>1</v>
      </c>
      <c r="G111" s="6">
        <f t="shared" si="14"/>
        <v>21</v>
      </c>
      <c r="H111" s="8">
        <f t="shared" si="7"/>
        <v>0.95238095238095233</v>
      </c>
      <c r="I111" s="6">
        <f t="shared" si="12"/>
        <v>1</v>
      </c>
      <c r="J111" s="7">
        <f t="shared" si="8"/>
        <v>0</v>
      </c>
      <c r="K111" s="6">
        <f t="shared" si="9"/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</row>
    <row r="112" spans="1:51" x14ac:dyDescent="0.25">
      <c r="A112" s="6" t="s">
        <v>1397</v>
      </c>
      <c r="B112" s="36">
        <v>46219</v>
      </c>
      <c r="C112" s="6" t="s">
        <v>1868</v>
      </c>
      <c r="D112" s="6" t="s">
        <v>1903</v>
      </c>
      <c r="E112" s="6" t="s">
        <v>1895</v>
      </c>
      <c r="F112" s="6">
        <v>2</v>
      </c>
      <c r="G112" s="6">
        <v>240</v>
      </c>
      <c r="H112" s="8">
        <f t="shared" si="7"/>
        <v>0.98333333333333328</v>
      </c>
      <c r="I112" s="6">
        <f t="shared" si="12"/>
        <v>4</v>
      </c>
      <c r="J112" s="7">
        <f t="shared" si="8"/>
        <v>1.6666666666666666E-2</v>
      </c>
      <c r="K112" s="6">
        <f t="shared" si="9"/>
        <v>4</v>
      </c>
      <c r="L112" s="6">
        <v>4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</row>
    <row r="113" spans="1:51" x14ac:dyDescent="0.25">
      <c r="A113" s="6" t="s">
        <v>1397</v>
      </c>
      <c r="B113" s="36">
        <v>46219</v>
      </c>
      <c r="C113" s="6" t="s">
        <v>1868</v>
      </c>
      <c r="D113" s="6" t="s">
        <v>1904</v>
      </c>
      <c r="E113" s="6" t="s">
        <v>1895</v>
      </c>
      <c r="F113" s="6">
        <v>1</v>
      </c>
      <c r="G113" s="6">
        <v>120</v>
      </c>
      <c r="H113" s="8">
        <f t="shared" si="7"/>
        <v>0.96666666666666667</v>
      </c>
      <c r="I113" s="6">
        <f t="shared" si="12"/>
        <v>4</v>
      </c>
      <c r="J113" s="7">
        <f t="shared" si="8"/>
        <v>3.3333333333333333E-2</v>
      </c>
      <c r="K113" s="6">
        <f t="shared" si="9"/>
        <v>4</v>
      </c>
      <c r="L113" s="6">
        <v>0</v>
      </c>
      <c r="M113" s="6">
        <v>0</v>
      </c>
      <c r="N113" s="6">
        <v>2</v>
      </c>
      <c r="O113" s="6">
        <v>0</v>
      </c>
      <c r="P113" s="6">
        <v>0</v>
      </c>
      <c r="Q113" s="6">
        <v>2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</row>
    <row r="114" spans="1:51" x14ac:dyDescent="0.25">
      <c r="A114" s="6" t="s">
        <v>1397</v>
      </c>
      <c r="B114" s="36">
        <v>46219</v>
      </c>
      <c r="C114" s="6" t="s">
        <v>1868</v>
      </c>
      <c r="D114" s="6" t="s">
        <v>1883</v>
      </c>
      <c r="E114" s="6" t="s">
        <v>1900</v>
      </c>
      <c r="F114" s="6">
        <v>2</v>
      </c>
      <c r="G114" s="6">
        <v>240</v>
      </c>
      <c r="H114" s="8">
        <f t="shared" si="7"/>
        <v>0.99583333333333335</v>
      </c>
      <c r="I114" s="6">
        <f t="shared" si="12"/>
        <v>1</v>
      </c>
      <c r="J114" s="7">
        <f t="shared" si="8"/>
        <v>4.1666666666666666E-3</v>
      </c>
      <c r="K114" s="6">
        <f t="shared" si="9"/>
        <v>1</v>
      </c>
      <c r="L114" s="6">
        <v>1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</row>
    <row r="115" spans="1:51" x14ac:dyDescent="0.25">
      <c r="A115" s="6" t="s">
        <v>2184</v>
      </c>
      <c r="B115" s="36">
        <v>46219</v>
      </c>
      <c r="C115" s="6" t="s">
        <v>2178</v>
      </c>
      <c r="D115" s="6" t="s">
        <v>2179</v>
      </c>
      <c r="E115" s="6" t="s">
        <v>1895</v>
      </c>
      <c r="F115" s="6">
        <v>11</v>
      </c>
      <c r="G115" s="6">
        <v>1870</v>
      </c>
      <c r="H115" s="8">
        <f t="shared" si="7"/>
        <v>0.99679144385026741</v>
      </c>
      <c r="I115" s="6">
        <f t="shared" si="12"/>
        <v>6</v>
      </c>
      <c r="J115" s="7">
        <f t="shared" si="8"/>
        <v>2.6737967914438501E-3</v>
      </c>
      <c r="K115" s="6">
        <f t="shared" si="9"/>
        <v>5</v>
      </c>
      <c r="L115" s="6">
        <v>5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1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</row>
    <row r="116" spans="1:51" x14ac:dyDescent="0.25">
      <c r="A116" s="6" t="s">
        <v>2184</v>
      </c>
      <c r="B116" s="36">
        <v>46219</v>
      </c>
      <c r="C116" s="6" t="s">
        <v>2178</v>
      </c>
      <c r="D116" s="6" t="s">
        <v>2165</v>
      </c>
      <c r="E116" s="6" t="s">
        <v>1895</v>
      </c>
      <c r="F116" s="6">
        <v>4</v>
      </c>
      <c r="G116" s="6">
        <v>680</v>
      </c>
      <c r="H116" s="8">
        <f t="shared" si="7"/>
        <v>0.99852941176470589</v>
      </c>
      <c r="I116" s="6">
        <f t="shared" si="12"/>
        <v>1</v>
      </c>
      <c r="J116" s="7">
        <f t="shared" si="8"/>
        <v>1.4705882352941176E-3</v>
      </c>
      <c r="K116" s="6">
        <f t="shared" si="9"/>
        <v>1</v>
      </c>
      <c r="L116" s="6">
        <v>1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</row>
    <row r="117" spans="1:51" x14ac:dyDescent="0.25">
      <c r="A117" s="6" t="s">
        <v>2184</v>
      </c>
      <c r="B117" s="36">
        <v>46219</v>
      </c>
      <c r="C117" s="6" t="s">
        <v>2178</v>
      </c>
      <c r="D117" s="6" t="s">
        <v>2545</v>
      </c>
      <c r="E117" s="6" t="s">
        <v>1897</v>
      </c>
      <c r="F117" s="6">
        <v>6</v>
      </c>
      <c r="G117" s="6">
        <v>1020</v>
      </c>
      <c r="H117" s="8">
        <f t="shared" si="7"/>
        <v>0.99705882352941178</v>
      </c>
      <c r="I117" s="6">
        <f t="shared" si="12"/>
        <v>3</v>
      </c>
      <c r="J117" s="7">
        <f t="shared" si="8"/>
        <v>1.9607843137254902E-3</v>
      </c>
      <c r="K117" s="6">
        <f t="shared" si="9"/>
        <v>2</v>
      </c>
      <c r="L117" s="6">
        <v>2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1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 t="s">
        <v>2185</v>
      </c>
    </row>
    <row r="118" spans="1:51" s="13" customFormat="1" x14ac:dyDescent="0.25">
      <c r="A118" s="6" t="s">
        <v>2184</v>
      </c>
      <c r="B118" s="36">
        <v>46219</v>
      </c>
      <c r="C118" s="6" t="s">
        <v>2150</v>
      </c>
      <c r="D118" s="6" t="s">
        <v>2164</v>
      </c>
      <c r="E118" s="6" t="s">
        <v>1382</v>
      </c>
      <c r="F118" s="96">
        <v>11</v>
      </c>
      <c r="G118" s="6">
        <v>1870</v>
      </c>
      <c r="H118" s="8">
        <f t="shared" si="7"/>
        <v>0.99679144385026741</v>
      </c>
      <c r="I118" s="6">
        <f t="shared" si="12"/>
        <v>6</v>
      </c>
      <c r="J118" s="7">
        <f t="shared" si="8"/>
        <v>2.6737967914438501E-3</v>
      </c>
      <c r="K118" s="6">
        <f t="shared" si="9"/>
        <v>5</v>
      </c>
      <c r="L118" s="6">
        <v>5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1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/>
    </row>
    <row r="119" spans="1:51" x14ac:dyDescent="0.25">
      <c r="A119" s="6" t="s">
        <v>2184</v>
      </c>
      <c r="B119" s="36">
        <v>46219</v>
      </c>
      <c r="C119" s="6" t="s">
        <v>2145</v>
      </c>
      <c r="D119" s="6" t="s">
        <v>2165</v>
      </c>
      <c r="E119" s="6" t="s">
        <v>1349</v>
      </c>
      <c r="F119" s="96">
        <v>4</v>
      </c>
      <c r="G119" s="6">
        <v>680</v>
      </c>
      <c r="H119" s="8">
        <f t="shared" si="7"/>
        <v>0.99852941176470589</v>
      </c>
      <c r="I119" s="6">
        <f t="shared" si="12"/>
        <v>1</v>
      </c>
      <c r="J119" s="7">
        <f t="shared" si="8"/>
        <v>1.4705882352941176E-3</v>
      </c>
      <c r="K119" s="6">
        <f t="shared" si="9"/>
        <v>1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</row>
    <row r="120" spans="1:51" x14ac:dyDescent="0.25">
      <c r="A120" s="6" t="s">
        <v>2184</v>
      </c>
      <c r="B120" s="36">
        <v>46220</v>
      </c>
      <c r="C120" s="39" t="s">
        <v>1316</v>
      </c>
      <c r="D120" s="6" t="s">
        <v>1323</v>
      </c>
      <c r="E120" s="6" t="s">
        <v>1382</v>
      </c>
      <c r="F120" s="6">
        <v>3</v>
      </c>
      <c r="G120" s="6">
        <f>F120*21</f>
        <v>63</v>
      </c>
      <c r="H120" s="8">
        <f t="shared" si="7"/>
        <v>1</v>
      </c>
      <c r="I120" s="6">
        <f t="shared" si="12"/>
        <v>0</v>
      </c>
      <c r="J120" s="7">
        <f t="shared" si="8"/>
        <v>0</v>
      </c>
      <c r="K120" s="6">
        <f t="shared" si="9"/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</row>
    <row r="121" spans="1:51" x14ac:dyDescent="0.25">
      <c r="A121" s="6" t="s">
        <v>2184</v>
      </c>
      <c r="B121" s="36">
        <v>46220</v>
      </c>
      <c r="C121" s="6" t="s">
        <v>2178</v>
      </c>
      <c r="D121" s="6" t="s">
        <v>2166</v>
      </c>
      <c r="E121" s="6" t="s">
        <v>1897</v>
      </c>
      <c r="F121" s="6">
        <v>12</v>
      </c>
      <c r="G121" s="6">
        <v>2040</v>
      </c>
      <c r="H121" s="8">
        <f t="shared" si="7"/>
        <v>0.99901960784313726</v>
      </c>
      <c r="I121" s="6">
        <f t="shared" si="12"/>
        <v>2</v>
      </c>
      <c r="J121" s="7">
        <f t="shared" si="8"/>
        <v>0</v>
      </c>
      <c r="K121" s="6">
        <f t="shared" si="9"/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1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1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</row>
    <row r="122" spans="1:51" x14ac:dyDescent="0.25">
      <c r="A122" s="6" t="s">
        <v>2184</v>
      </c>
      <c r="B122" s="36">
        <v>46220</v>
      </c>
      <c r="C122" s="6" t="s">
        <v>2178</v>
      </c>
      <c r="D122" s="6" t="s">
        <v>2186</v>
      </c>
      <c r="E122" s="6" t="s">
        <v>1897</v>
      </c>
      <c r="F122" s="6">
        <v>11</v>
      </c>
      <c r="G122" s="6">
        <v>1870</v>
      </c>
      <c r="H122" s="8">
        <f t="shared" si="7"/>
        <v>0.99679144385026741</v>
      </c>
      <c r="I122" s="6">
        <f t="shared" si="12"/>
        <v>6</v>
      </c>
      <c r="J122" s="7">
        <f t="shared" si="8"/>
        <v>5.3475935828877007E-4</v>
      </c>
      <c r="K122" s="6">
        <f t="shared" si="9"/>
        <v>1</v>
      </c>
      <c r="L122" s="6">
        <v>1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5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</row>
    <row r="123" spans="1:51" x14ac:dyDescent="0.25">
      <c r="A123" s="6" t="s">
        <v>2184</v>
      </c>
      <c r="B123" s="36">
        <v>46220</v>
      </c>
      <c r="C123" s="6" t="s">
        <v>2178</v>
      </c>
      <c r="D123" s="6" t="s">
        <v>2187</v>
      </c>
      <c r="E123" s="6" t="s">
        <v>1897</v>
      </c>
      <c r="F123" s="6">
        <v>1</v>
      </c>
      <c r="G123" s="6">
        <v>170</v>
      </c>
      <c r="H123" s="8">
        <f t="shared" si="7"/>
        <v>0.99411764705882355</v>
      </c>
      <c r="I123" s="6">
        <f t="shared" si="12"/>
        <v>1</v>
      </c>
      <c r="J123" s="7">
        <f t="shared" si="8"/>
        <v>5.8823529411764705E-3</v>
      </c>
      <c r="K123" s="6">
        <f t="shared" si="9"/>
        <v>1</v>
      </c>
      <c r="L123" s="6">
        <v>1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</row>
    <row r="124" spans="1:51" x14ac:dyDescent="0.25">
      <c r="A124" s="6" t="s">
        <v>2184</v>
      </c>
      <c r="B124" s="36">
        <v>46223</v>
      </c>
      <c r="C124" s="39" t="s">
        <v>1294</v>
      </c>
      <c r="D124" s="6" t="s">
        <v>1457</v>
      </c>
      <c r="E124" s="13" t="s">
        <v>1291</v>
      </c>
      <c r="F124" s="6">
        <v>8</v>
      </c>
      <c r="G124" s="6">
        <f t="shared" ref="G124:G131" si="15">F124*21</f>
        <v>168</v>
      </c>
      <c r="H124" s="8">
        <f t="shared" si="7"/>
        <v>0.97619047619047616</v>
      </c>
      <c r="I124" s="6">
        <f t="shared" si="12"/>
        <v>4</v>
      </c>
      <c r="J124" s="7">
        <f t="shared" si="8"/>
        <v>1.1904761904761904E-2</v>
      </c>
      <c r="K124" s="6">
        <f t="shared" si="9"/>
        <v>2</v>
      </c>
      <c r="L124" s="6">
        <v>0</v>
      </c>
      <c r="M124" s="6">
        <v>1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1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1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</row>
    <row r="125" spans="1:51" x14ac:dyDescent="0.25">
      <c r="A125" s="6" t="s">
        <v>2184</v>
      </c>
      <c r="B125" s="36">
        <v>46223</v>
      </c>
      <c r="C125" s="39" t="s">
        <v>1296</v>
      </c>
      <c r="D125" s="6" t="s">
        <v>1297</v>
      </c>
      <c r="E125" s="6" t="s">
        <v>1349</v>
      </c>
      <c r="F125" s="6">
        <v>13</v>
      </c>
      <c r="G125" s="6">
        <f t="shared" si="15"/>
        <v>273</v>
      </c>
      <c r="H125" s="8">
        <f t="shared" si="7"/>
        <v>0.99633699633699635</v>
      </c>
      <c r="I125" s="6">
        <f t="shared" si="12"/>
        <v>1</v>
      </c>
      <c r="J125" s="7">
        <f t="shared" si="8"/>
        <v>3.663003663003663E-3</v>
      </c>
      <c r="K125" s="6">
        <f t="shared" si="9"/>
        <v>1</v>
      </c>
      <c r="L125" s="6">
        <v>0</v>
      </c>
      <c r="M125" s="6">
        <v>0</v>
      </c>
      <c r="N125" s="6">
        <v>0</v>
      </c>
      <c r="O125" s="6">
        <v>1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</row>
    <row r="126" spans="1:51" x14ac:dyDescent="0.25">
      <c r="A126" s="6" t="s">
        <v>2184</v>
      </c>
      <c r="B126" s="36">
        <v>46223</v>
      </c>
      <c r="C126" s="39" t="s">
        <v>1301</v>
      </c>
      <c r="D126" s="6" t="s">
        <v>1304</v>
      </c>
      <c r="E126" s="6" t="s">
        <v>1349</v>
      </c>
      <c r="F126" s="6">
        <v>2</v>
      </c>
      <c r="G126" s="6">
        <f t="shared" si="15"/>
        <v>42</v>
      </c>
      <c r="H126" s="8">
        <f t="shared" si="7"/>
        <v>1</v>
      </c>
      <c r="I126" s="6">
        <f t="shared" si="12"/>
        <v>0</v>
      </c>
      <c r="J126" s="7">
        <f t="shared" si="8"/>
        <v>0</v>
      </c>
      <c r="K126" s="6">
        <f t="shared" si="9"/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</row>
    <row r="127" spans="1:51" x14ac:dyDescent="0.25">
      <c r="A127" s="6" t="s">
        <v>2184</v>
      </c>
      <c r="B127" s="36">
        <v>46223</v>
      </c>
      <c r="C127" s="39" t="s">
        <v>1294</v>
      </c>
      <c r="D127" s="6" t="s">
        <v>1458</v>
      </c>
      <c r="E127" s="6" t="s">
        <v>1349</v>
      </c>
      <c r="F127" s="6">
        <v>10</v>
      </c>
      <c r="G127" s="6">
        <f t="shared" si="15"/>
        <v>210</v>
      </c>
      <c r="H127" s="8">
        <f t="shared" si="7"/>
        <v>0.98571428571428577</v>
      </c>
      <c r="I127" s="6">
        <f t="shared" si="12"/>
        <v>3</v>
      </c>
      <c r="J127" s="7">
        <f t="shared" si="8"/>
        <v>1.4285714285714285E-2</v>
      </c>
      <c r="K127" s="6">
        <f t="shared" si="9"/>
        <v>3</v>
      </c>
      <c r="L127" s="6">
        <v>0</v>
      </c>
      <c r="M127" s="6">
        <v>0</v>
      </c>
      <c r="N127" s="6">
        <v>0</v>
      </c>
      <c r="O127" s="6">
        <v>1</v>
      </c>
      <c r="P127" s="6">
        <v>0</v>
      </c>
      <c r="Q127" s="6">
        <v>2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</row>
    <row r="128" spans="1:51" x14ac:dyDescent="0.25">
      <c r="A128" s="6" t="s">
        <v>2184</v>
      </c>
      <c r="B128" s="36">
        <v>46223</v>
      </c>
      <c r="C128" s="6" t="s">
        <v>1275</v>
      </c>
      <c r="D128" s="6" t="s">
        <v>1350</v>
      </c>
      <c r="E128" s="6" t="s">
        <v>1349</v>
      </c>
      <c r="F128" s="6">
        <v>1</v>
      </c>
      <c r="G128" s="6">
        <f t="shared" si="15"/>
        <v>21</v>
      </c>
      <c r="H128" s="8">
        <f t="shared" si="7"/>
        <v>1</v>
      </c>
      <c r="I128" s="6">
        <f t="shared" si="12"/>
        <v>0</v>
      </c>
      <c r="J128" s="7">
        <f t="shared" si="8"/>
        <v>0</v>
      </c>
      <c r="K128" s="6">
        <f t="shared" si="9"/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</row>
    <row r="129" spans="1:51" x14ac:dyDescent="0.25">
      <c r="A129" s="6" t="s">
        <v>2184</v>
      </c>
      <c r="B129" s="36">
        <v>46223</v>
      </c>
      <c r="C129" s="6" t="s">
        <v>1352</v>
      </c>
      <c r="D129" s="6" t="s">
        <v>1453</v>
      </c>
      <c r="E129" s="13" t="s">
        <v>1291</v>
      </c>
      <c r="F129" s="6">
        <v>13</v>
      </c>
      <c r="G129" s="6">
        <f t="shared" si="15"/>
        <v>273</v>
      </c>
      <c r="H129" s="8">
        <f t="shared" si="7"/>
        <v>0.97435897435897434</v>
      </c>
      <c r="I129" s="6">
        <f t="shared" si="12"/>
        <v>7</v>
      </c>
      <c r="J129" s="7">
        <f t="shared" si="8"/>
        <v>1.8315018315018316E-2</v>
      </c>
      <c r="K129" s="6">
        <f t="shared" si="9"/>
        <v>5</v>
      </c>
      <c r="L129" s="6">
        <v>0</v>
      </c>
      <c r="M129" s="6">
        <v>0</v>
      </c>
      <c r="N129" s="6">
        <v>4</v>
      </c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51">
        <v>0</v>
      </c>
      <c r="AL129" s="6">
        <v>0</v>
      </c>
      <c r="AM129" s="6">
        <v>0</v>
      </c>
      <c r="AN129" s="6">
        <v>0</v>
      </c>
      <c r="AO129" s="6">
        <v>1</v>
      </c>
      <c r="AP129" s="6">
        <v>0</v>
      </c>
      <c r="AQ129" s="6">
        <v>0</v>
      </c>
      <c r="AR129" s="6">
        <v>1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</row>
    <row r="130" spans="1:51" x14ac:dyDescent="0.25">
      <c r="A130" s="6" t="s">
        <v>2184</v>
      </c>
      <c r="B130" s="36">
        <v>46223</v>
      </c>
      <c r="C130" s="39" t="s">
        <v>1310</v>
      </c>
      <c r="D130" s="6" t="s">
        <v>1314</v>
      </c>
      <c r="E130" s="6" t="s">
        <v>1349</v>
      </c>
      <c r="F130" s="6">
        <v>2</v>
      </c>
      <c r="G130" s="6">
        <f t="shared" si="15"/>
        <v>42</v>
      </c>
      <c r="H130" s="8">
        <f t="shared" ref="H130:H193" si="16">1-I130/G130</f>
        <v>1</v>
      </c>
      <c r="I130" s="6">
        <f t="shared" si="12"/>
        <v>0</v>
      </c>
      <c r="J130" s="7">
        <f t="shared" ref="J130:J193" si="17">K130/G130</f>
        <v>0</v>
      </c>
      <c r="K130" s="6">
        <f t="shared" ref="K130:K193" si="18">SUM(L130:U130)</f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</row>
    <row r="131" spans="1:51" x14ac:dyDescent="0.25">
      <c r="A131" s="6" t="s">
        <v>2184</v>
      </c>
      <c r="B131" s="36">
        <v>46223</v>
      </c>
      <c r="C131" s="6" t="s">
        <v>1316</v>
      </c>
      <c r="D131" s="6" t="s">
        <v>1455</v>
      </c>
      <c r="E131" s="6" t="s">
        <v>1349</v>
      </c>
      <c r="F131" s="6">
        <v>2</v>
      </c>
      <c r="G131" s="6">
        <f t="shared" si="15"/>
        <v>42</v>
      </c>
      <c r="H131" s="8">
        <f t="shared" si="16"/>
        <v>1</v>
      </c>
      <c r="I131" s="6">
        <f t="shared" si="12"/>
        <v>0</v>
      </c>
      <c r="J131" s="7">
        <f t="shared" si="17"/>
        <v>0</v>
      </c>
      <c r="K131" s="6">
        <f t="shared" si="18"/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</row>
    <row r="132" spans="1:51" x14ac:dyDescent="0.25">
      <c r="A132" s="6" t="s">
        <v>2184</v>
      </c>
      <c r="B132" s="36">
        <v>46223</v>
      </c>
      <c r="C132" s="6" t="s">
        <v>1868</v>
      </c>
      <c r="D132" s="6" t="s">
        <v>1874</v>
      </c>
      <c r="E132" s="6" t="s">
        <v>1900</v>
      </c>
      <c r="F132" s="6">
        <v>11</v>
      </c>
      <c r="G132" s="6">
        <v>1320</v>
      </c>
      <c r="H132" s="8">
        <f t="shared" si="16"/>
        <v>0.99924242424242427</v>
      </c>
      <c r="I132" s="6">
        <f t="shared" si="12"/>
        <v>1</v>
      </c>
      <c r="J132" s="7">
        <f t="shared" si="17"/>
        <v>0</v>
      </c>
      <c r="K132" s="6">
        <f t="shared" si="18"/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1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</row>
    <row r="133" spans="1:51" x14ac:dyDescent="0.25">
      <c r="A133" s="6" t="s">
        <v>2184</v>
      </c>
      <c r="B133" s="36">
        <v>46223</v>
      </c>
      <c r="C133" s="6" t="s">
        <v>1868</v>
      </c>
      <c r="D133" s="6" t="s">
        <v>1905</v>
      </c>
      <c r="E133" s="6" t="s">
        <v>1897</v>
      </c>
      <c r="F133" s="6">
        <v>1</v>
      </c>
      <c r="G133" s="6">
        <v>120</v>
      </c>
      <c r="H133" s="8">
        <f t="shared" si="16"/>
        <v>1</v>
      </c>
      <c r="I133" s="6">
        <f t="shared" si="12"/>
        <v>0</v>
      </c>
      <c r="J133" s="7">
        <f t="shared" si="17"/>
        <v>0</v>
      </c>
      <c r="K133" s="6">
        <f t="shared" si="18"/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</row>
    <row r="134" spans="1:51" x14ac:dyDescent="0.25">
      <c r="A134" s="6" t="s">
        <v>2184</v>
      </c>
      <c r="B134" s="36">
        <v>46223</v>
      </c>
      <c r="C134" s="6" t="s">
        <v>1868</v>
      </c>
      <c r="D134" s="6" t="s">
        <v>1887</v>
      </c>
      <c r="E134" s="6" t="s">
        <v>1900</v>
      </c>
      <c r="F134" s="6">
        <v>5</v>
      </c>
      <c r="G134" s="6">
        <v>600</v>
      </c>
      <c r="H134" s="8">
        <f t="shared" si="16"/>
        <v>0.99833333333333329</v>
      </c>
      <c r="I134" s="6">
        <f t="shared" si="12"/>
        <v>1</v>
      </c>
      <c r="J134" s="7">
        <f t="shared" si="17"/>
        <v>1.6666666666666668E-3</v>
      </c>
      <c r="K134" s="6">
        <f t="shared" si="18"/>
        <v>1</v>
      </c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</row>
    <row r="135" spans="1:51" x14ac:dyDescent="0.25">
      <c r="A135" s="6" t="s">
        <v>2184</v>
      </c>
      <c r="B135" s="36">
        <v>46223</v>
      </c>
      <c r="C135" s="6" t="s">
        <v>1866</v>
      </c>
      <c r="D135" s="6" t="s">
        <v>1894</v>
      </c>
      <c r="E135" s="6" t="s">
        <v>1900</v>
      </c>
      <c r="F135" s="6">
        <v>1</v>
      </c>
      <c r="G135" s="6">
        <v>120</v>
      </c>
      <c r="H135" s="8">
        <f t="shared" si="16"/>
        <v>1</v>
      </c>
      <c r="I135" s="6">
        <f t="shared" si="12"/>
        <v>0</v>
      </c>
      <c r="J135" s="7">
        <f t="shared" si="17"/>
        <v>0</v>
      </c>
      <c r="K135" s="6">
        <f t="shared" si="18"/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</row>
    <row r="136" spans="1:51" x14ac:dyDescent="0.25">
      <c r="A136" s="6" t="s">
        <v>2184</v>
      </c>
      <c r="B136" s="36">
        <v>46223</v>
      </c>
      <c r="C136" s="6" t="s">
        <v>2178</v>
      </c>
      <c r="D136" s="6" t="s">
        <v>2182</v>
      </c>
      <c r="E136" s="6" t="s">
        <v>1895</v>
      </c>
      <c r="F136" s="6">
        <v>1</v>
      </c>
      <c r="G136" s="6">
        <v>170</v>
      </c>
      <c r="H136" s="8">
        <f t="shared" si="16"/>
        <v>1</v>
      </c>
      <c r="I136" s="6">
        <f t="shared" si="12"/>
        <v>0</v>
      </c>
      <c r="J136" s="7">
        <f t="shared" si="17"/>
        <v>0</v>
      </c>
      <c r="K136" s="6">
        <f t="shared" si="18"/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</row>
    <row r="137" spans="1:51" x14ac:dyDescent="0.25">
      <c r="A137" s="6" t="s">
        <v>2184</v>
      </c>
      <c r="B137" s="36">
        <v>46223</v>
      </c>
      <c r="C137" s="6" t="s">
        <v>2178</v>
      </c>
      <c r="D137" s="6" t="s">
        <v>2149</v>
      </c>
      <c r="E137" s="6" t="s">
        <v>1897</v>
      </c>
      <c r="F137" s="6">
        <v>7</v>
      </c>
      <c r="G137" s="6">
        <v>1190</v>
      </c>
      <c r="H137" s="8">
        <f t="shared" si="16"/>
        <v>0.99327731092436977</v>
      </c>
      <c r="I137" s="6">
        <f t="shared" si="12"/>
        <v>8</v>
      </c>
      <c r="J137" s="7">
        <f t="shared" si="17"/>
        <v>6.7226890756302525E-3</v>
      </c>
      <c r="K137" s="6">
        <f t="shared" si="18"/>
        <v>8</v>
      </c>
      <c r="L137" s="6">
        <v>8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 t="s">
        <v>2188</v>
      </c>
    </row>
    <row r="138" spans="1:51" x14ac:dyDescent="0.25">
      <c r="A138" s="6" t="s">
        <v>2184</v>
      </c>
      <c r="B138" s="36">
        <v>46223</v>
      </c>
      <c r="C138" s="6" t="s">
        <v>2178</v>
      </c>
      <c r="D138" s="6" t="s">
        <v>2189</v>
      </c>
      <c r="E138" s="6" t="s">
        <v>1897</v>
      </c>
      <c r="F138" s="6">
        <v>4</v>
      </c>
      <c r="G138" s="6">
        <v>680</v>
      </c>
      <c r="H138" s="8">
        <f t="shared" si="16"/>
        <v>0.99705882352941178</v>
      </c>
      <c r="I138" s="6">
        <f t="shared" si="12"/>
        <v>2</v>
      </c>
      <c r="J138" s="7">
        <f t="shared" si="17"/>
        <v>2.9411764705882353E-3</v>
      </c>
      <c r="K138" s="6">
        <f t="shared" si="18"/>
        <v>2</v>
      </c>
      <c r="L138" s="6">
        <v>2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</row>
    <row r="139" spans="1:51" x14ac:dyDescent="0.25">
      <c r="A139" s="6" t="s">
        <v>2184</v>
      </c>
      <c r="B139" s="36">
        <v>46223</v>
      </c>
      <c r="C139" s="6" t="s">
        <v>2178</v>
      </c>
      <c r="D139" s="6" t="s">
        <v>2190</v>
      </c>
      <c r="E139" s="6" t="s">
        <v>1897</v>
      </c>
      <c r="F139" s="6">
        <v>4</v>
      </c>
      <c r="G139" s="6">
        <v>680</v>
      </c>
      <c r="H139" s="8">
        <f t="shared" si="16"/>
        <v>0.98235294117647054</v>
      </c>
      <c r="I139" s="6">
        <f t="shared" si="12"/>
        <v>12</v>
      </c>
      <c r="J139" s="7">
        <f t="shared" si="17"/>
        <v>1.4705882352941176E-3</v>
      </c>
      <c r="K139" s="6">
        <f t="shared" si="18"/>
        <v>1</v>
      </c>
      <c r="L139" s="6">
        <v>1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1</v>
      </c>
      <c r="AO139" s="6">
        <v>0</v>
      </c>
      <c r="AP139" s="6">
        <v>0</v>
      </c>
      <c r="AQ139" s="6">
        <v>0</v>
      </c>
      <c r="AR139" s="6">
        <v>8</v>
      </c>
      <c r="AS139" s="6">
        <v>0</v>
      </c>
      <c r="AT139" s="6">
        <v>2</v>
      </c>
      <c r="AU139" s="6">
        <v>0</v>
      </c>
      <c r="AV139" s="6">
        <v>0</v>
      </c>
      <c r="AW139" s="6">
        <v>0</v>
      </c>
      <c r="AX139" s="6">
        <v>0</v>
      </c>
    </row>
    <row r="140" spans="1:51" x14ac:dyDescent="0.25">
      <c r="A140" s="6" t="s">
        <v>2184</v>
      </c>
      <c r="B140" s="36">
        <v>46223</v>
      </c>
      <c r="C140" s="6" t="s">
        <v>2145</v>
      </c>
      <c r="D140" s="6" t="s">
        <v>2172</v>
      </c>
      <c r="E140" s="6" t="s">
        <v>1349</v>
      </c>
      <c r="F140" s="96">
        <v>1</v>
      </c>
      <c r="G140" s="6">
        <v>170</v>
      </c>
      <c r="H140" s="8">
        <f t="shared" si="16"/>
        <v>1</v>
      </c>
      <c r="I140" s="6">
        <f t="shared" si="12"/>
        <v>0</v>
      </c>
      <c r="J140" s="7">
        <f t="shared" si="17"/>
        <v>0</v>
      </c>
      <c r="K140" s="6">
        <f t="shared" si="18"/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</row>
    <row r="141" spans="1:51" x14ac:dyDescent="0.25">
      <c r="A141" s="6" t="s">
        <v>2184</v>
      </c>
      <c r="B141" s="36">
        <v>46224</v>
      </c>
      <c r="C141" s="39" t="s">
        <v>1294</v>
      </c>
      <c r="D141" s="6" t="s">
        <v>1460</v>
      </c>
      <c r="E141" s="6" t="s">
        <v>1349</v>
      </c>
      <c r="F141" s="6">
        <v>3</v>
      </c>
      <c r="G141" s="6">
        <f t="shared" ref="G141:G156" si="19">F141*21</f>
        <v>63</v>
      </c>
      <c r="H141" s="8">
        <f t="shared" si="16"/>
        <v>1</v>
      </c>
      <c r="I141" s="6">
        <f t="shared" si="12"/>
        <v>0</v>
      </c>
      <c r="J141" s="7">
        <f t="shared" si="17"/>
        <v>0</v>
      </c>
      <c r="K141" s="6">
        <f t="shared" si="18"/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</row>
    <row r="142" spans="1:51" x14ac:dyDescent="0.25">
      <c r="A142" s="6" t="s">
        <v>2184</v>
      </c>
      <c r="B142" s="36">
        <v>46224</v>
      </c>
      <c r="C142" s="6" t="s">
        <v>1275</v>
      </c>
      <c r="D142" s="6" t="s">
        <v>1348</v>
      </c>
      <c r="E142" s="6" t="s">
        <v>1349</v>
      </c>
      <c r="F142" s="6">
        <v>7</v>
      </c>
      <c r="G142" s="6">
        <f t="shared" si="19"/>
        <v>147</v>
      </c>
      <c r="H142" s="8">
        <f t="shared" si="16"/>
        <v>0.98639455782312924</v>
      </c>
      <c r="I142" s="6">
        <f t="shared" si="12"/>
        <v>2</v>
      </c>
      <c r="J142" s="7">
        <f t="shared" si="17"/>
        <v>6.8027210884353739E-3</v>
      </c>
      <c r="K142" s="6">
        <f t="shared" si="18"/>
        <v>1</v>
      </c>
      <c r="L142" s="6">
        <v>0</v>
      </c>
      <c r="M142" s="6">
        <v>0</v>
      </c>
      <c r="N142" s="6">
        <v>0</v>
      </c>
      <c r="O142" s="6">
        <v>1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1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</row>
    <row r="143" spans="1:51" x14ac:dyDescent="0.25">
      <c r="A143" s="6" t="s">
        <v>2184</v>
      </c>
      <c r="B143" s="36">
        <v>46224</v>
      </c>
      <c r="C143" s="6" t="s">
        <v>1275</v>
      </c>
      <c r="D143" s="6" t="s">
        <v>1461</v>
      </c>
      <c r="E143" s="6" t="s">
        <v>1349</v>
      </c>
      <c r="F143" s="6">
        <v>2</v>
      </c>
      <c r="G143" s="6">
        <f t="shared" si="19"/>
        <v>42</v>
      </c>
      <c r="H143" s="8">
        <f t="shared" si="16"/>
        <v>1</v>
      </c>
      <c r="I143" s="6">
        <f t="shared" si="12"/>
        <v>0</v>
      </c>
      <c r="J143" s="7">
        <f t="shared" si="17"/>
        <v>0</v>
      </c>
      <c r="K143" s="6">
        <f t="shared" si="18"/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</row>
    <row r="144" spans="1:51" x14ac:dyDescent="0.25">
      <c r="A144" s="6" t="s">
        <v>2184</v>
      </c>
      <c r="B144" s="36">
        <v>46224</v>
      </c>
      <c r="C144" s="6" t="s">
        <v>1275</v>
      </c>
      <c r="D144" s="6" t="s">
        <v>1351</v>
      </c>
      <c r="E144" s="6" t="s">
        <v>1349</v>
      </c>
      <c r="F144" s="6">
        <v>1</v>
      </c>
      <c r="G144" s="6">
        <f t="shared" si="19"/>
        <v>21</v>
      </c>
      <c r="H144" s="8">
        <f t="shared" si="16"/>
        <v>1</v>
      </c>
      <c r="I144" s="6">
        <f t="shared" si="12"/>
        <v>0</v>
      </c>
      <c r="J144" s="7">
        <f t="shared" si="17"/>
        <v>0</v>
      </c>
      <c r="K144" s="6">
        <f t="shared" si="18"/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</row>
    <row r="145" spans="1:51" x14ac:dyDescent="0.25">
      <c r="A145" s="6" t="s">
        <v>2184</v>
      </c>
      <c r="B145" s="36">
        <v>46224</v>
      </c>
      <c r="C145" s="6" t="s">
        <v>1352</v>
      </c>
      <c r="D145" s="6" t="s">
        <v>1488</v>
      </c>
      <c r="E145" s="6" t="s">
        <v>1465</v>
      </c>
      <c r="F145" s="6">
        <v>9</v>
      </c>
      <c r="G145" s="6">
        <f t="shared" si="19"/>
        <v>189</v>
      </c>
      <c r="H145" s="8">
        <f t="shared" si="16"/>
        <v>0.94708994708994709</v>
      </c>
      <c r="I145" s="6">
        <f t="shared" si="12"/>
        <v>10</v>
      </c>
      <c r="J145" s="7">
        <f t="shared" si="17"/>
        <v>2.1164021164021163E-2</v>
      </c>
      <c r="K145" s="6">
        <f t="shared" si="18"/>
        <v>4</v>
      </c>
      <c r="L145" s="6">
        <v>0</v>
      </c>
      <c r="M145" s="6">
        <v>0</v>
      </c>
      <c r="N145" s="6">
        <v>0</v>
      </c>
      <c r="O145" s="6">
        <v>4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5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1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</row>
    <row r="146" spans="1:51" x14ac:dyDescent="0.25">
      <c r="A146" s="6" t="s">
        <v>2184</v>
      </c>
      <c r="B146" s="36">
        <v>46224</v>
      </c>
      <c r="C146" s="39" t="s">
        <v>1468</v>
      </c>
      <c r="D146" s="6" t="s">
        <v>1485</v>
      </c>
      <c r="E146" s="6" t="s">
        <v>1465</v>
      </c>
      <c r="F146" s="6">
        <v>9</v>
      </c>
      <c r="G146" s="6">
        <f t="shared" si="19"/>
        <v>189</v>
      </c>
      <c r="H146" s="8">
        <f t="shared" si="16"/>
        <v>0.96825396825396826</v>
      </c>
      <c r="I146" s="6">
        <f t="shared" si="12"/>
        <v>6</v>
      </c>
      <c r="J146" s="7">
        <f t="shared" si="17"/>
        <v>1.5873015873015872E-2</v>
      </c>
      <c r="K146" s="6">
        <f t="shared" si="18"/>
        <v>3</v>
      </c>
      <c r="L146" s="6">
        <v>0</v>
      </c>
      <c r="M146" s="6">
        <v>0</v>
      </c>
      <c r="N146" s="6">
        <v>0</v>
      </c>
      <c r="O146" s="6">
        <v>2</v>
      </c>
      <c r="P146" s="6">
        <v>0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6">
        <v>0</v>
      </c>
      <c r="W146" s="6">
        <v>1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</row>
    <row r="147" spans="1:51" x14ac:dyDescent="0.25">
      <c r="A147" s="6" t="s">
        <v>2184</v>
      </c>
      <c r="B147" s="36">
        <v>46224</v>
      </c>
      <c r="C147" s="6" t="s">
        <v>1279</v>
      </c>
      <c r="D147" s="6" t="s">
        <v>1472</v>
      </c>
      <c r="E147" s="6" t="s">
        <v>1465</v>
      </c>
      <c r="F147" s="6">
        <v>5</v>
      </c>
      <c r="G147" s="6">
        <f t="shared" si="19"/>
        <v>105</v>
      </c>
      <c r="H147" s="8">
        <f t="shared" si="16"/>
        <v>0.99047619047619051</v>
      </c>
      <c r="I147" s="6">
        <f t="shared" si="12"/>
        <v>1</v>
      </c>
      <c r="J147" s="7">
        <f t="shared" si="17"/>
        <v>0</v>
      </c>
      <c r="K147" s="6">
        <f t="shared" si="18"/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1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</row>
    <row r="148" spans="1:51" x14ac:dyDescent="0.25">
      <c r="A148" s="6" t="s">
        <v>2184</v>
      </c>
      <c r="B148" s="36">
        <v>46224</v>
      </c>
      <c r="C148" s="6" t="s">
        <v>1459</v>
      </c>
      <c r="D148" s="6" t="s">
        <v>1473</v>
      </c>
      <c r="E148" s="6" t="s">
        <v>1465</v>
      </c>
      <c r="F148" s="6">
        <v>6</v>
      </c>
      <c r="G148" s="6">
        <f t="shared" si="19"/>
        <v>126</v>
      </c>
      <c r="H148" s="8">
        <f t="shared" si="16"/>
        <v>1</v>
      </c>
      <c r="I148" s="6">
        <f t="shared" si="12"/>
        <v>0</v>
      </c>
      <c r="J148" s="7">
        <f t="shared" si="17"/>
        <v>0</v>
      </c>
      <c r="K148" s="6">
        <f t="shared" si="18"/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</row>
    <row r="149" spans="1:51" x14ac:dyDescent="0.25">
      <c r="A149" s="6" t="s">
        <v>2184</v>
      </c>
      <c r="B149" s="36">
        <v>46224</v>
      </c>
      <c r="C149" s="6" t="s">
        <v>1459</v>
      </c>
      <c r="D149" s="6" t="s">
        <v>1474</v>
      </c>
      <c r="E149" s="6" t="s">
        <v>1465</v>
      </c>
      <c r="F149" s="6">
        <v>2</v>
      </c>
      <c r="G149" s="6">
        <f t="shared" si="19"/>
        <v>42</v>
      </c>
      <c r="H149" s="8">
        <f t="shared" si="16"/>
        <v>1</v>
      </c>
      <c r="I149" s="6">
        <f t="shared" si="12"/>
        <v>0</v>
      </c>
      <c r="J149" s="7">
        <f t="shared" si="17"/>
        <v>0</v>
      </c>
      <c r="K149" s="6">
        <f t="shared" si="18"/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</row>
    <row r="150" spans="1:51" x14ac:dyDescent="0.25">
      <c r="A150" s="6" t="s">
        <v>2184</v>
      </c>
      <c r="B150" s="36">
        <v>46224</v>
      </c>
      <c r="C150" s="6" t="s">
        <v>1275</v>
      </c>
      <c r="D150" s="6" t="s">
        <v>1355</v>
      </c>
      <c r="E150" s="6" t="s">
        <v>1465</v>
      </c>
      <c r="F150" s="6">
        <v>2</v>
      </c>
      <c r="G150" s="6">
        <f t="shared" si="19"/>
        <v>42</v>
      </c>
      <c r="H150" s="8">
        <f t="shared" si="16"/>
        <v>1</v>
      </c>
      <c r="I150" s="6">
        <f t="shared" si="12"/>
        <v>0</v>
      </c>
      <c r="J150" s="7">
        <f t="shared" si="17"/>
        <v>0</v>
      </c>
      <c r="K150" s="6">
        <f t="shared" si="18"/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</row>
    <row r="151" spans="1:51" x14ac:dyDescent="0.25">
      <c r="A151" s="6" t="s">
        <v>2184</v>
      </c>
      <c r="B151" s="36">
        <v>46224</v>
      </c>
      <c r="C151" s="39" t="s">
        <v>1279</v>
      </c>
      <c r="D151" s="6" t="s">
        <v>1487</v>
      </c>
      <c r="E151" s="6" t="s">
        <v>1465</v>
      </c>
      <c r="F151" s="6">
        <v>10</v>
      </c>
      <c r="G151" s="6">
        <f t="shared" si="19"/>
        <v>210</v>
      </c>
      <c r="H151" s="8">
        <f t="shared" si="16"/>
        <v>0.99047619047619051</v>
      </c>
      <c r="I151" s="6">
        <f t="shared" si="12"/>
        <v>2</v>
      </c>
      <c r="J151" s="7">
        <f t="shared" si="17"/>
        <v>0</v>
      </c>
      <c r="K151" s="6">
        <f t="shared" si="18"/>
        <v>0</v>
      </c>
      <c r="L151" s="30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1</v>
      </c>
      <c r="AS151" s="6">
        <v>0</v>
      </c>
      <c r="AT151" s="6">
        <v>0</v>
      </c>
      <c r="AU151" s="6">
        <v>0</v>
      </c>
      <c r="AV151" s="6">
        <v>1</v>
      </c>
      <c r="AW151" s="6">
        <v>0</v>
      </c>
      <c r="AX151" s="6">
        <v>0</v>
      </c>
    </row>
    <row r="152" spans="1:51" x14ac:dyDescent="0.25">
      <c r="A152" s="6" t="s">
        <v>2184</v>
      </c>
      <c r="B152" s="36">
        <v>46224</v>
      </c>
      <c r="C152" s="39" t="s">
        <v>1279</v>
      </c>
      <c r="D152" s="6" t="s">
        <v>1486</v>
      </c>
      <c r="E152" s="6" t="s">
        <v>1349</v>
      </c>
      <c r="F152" s="6">
        <v>9</v>
      </c>
      <c r="G152" s="6">
        <f t="shared" si="19"/>
        <v>189</v>
      </c>
      <c r="H152" s="8">
        <f t="shared" si="16"/>
        <v>0.98412698412698418</v>
      </c>
      <c r="I152" s="6">
        <f t="shared" ref="I152:I215" si="20">SUM(L152:AX152)</f>
        <v>3</v>
      </c>
      <c r="J152" s="7">
        <f t="shared" si="17"/>
        <v>1.0582010582010581E-2</v>
      </c>
      <c r="K152" s="6">
        <f t="shared" si="18"/>
        <v>2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1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1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</row>
    <row r="153" spans="1:51" x14ac:dyDescent="0.25">
      <c r="A153" s="6" t="s">
        <v>2184</v>
      </c>
      <c r="B153" s="36">
        <v>46224</v>
      </c>
      <c r="C153" s="6" t="s">
        <v>1279</v>
      </c>
      <c r="D153" s="6" t="s">
        <v>1319</v>
      </c>
      <c r="E153" s="6" t="s">
        <v>1349</v>
      </c>
      <c r="F153" s="6">
        <v>1</v>
      </c>
      <c r="G153" s="6">
        <f t="shared" si="19"/>
        <v>21</v>
      </c>
      <c r="H153" s="8">
        <f t="shared" si="16"/>
        <v>1</v>
      </c>
      <c r="I153" s="6">
        <f t="shared" si="20"/>
        <v>0</v>
      </c>
      <c r="J153" s="7">
        <f t="shared" si="17"/>
        <v>0</v>
      </c>
      <c r="K153" s="6">
        <f t="shared" si="18"/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</row>
    <row r="154" spans="1:51" x14ac:dyDescent="0.25">
      <c r="A154" s="6" t="s">
        <v>2184</v>
      </c>
      <c r="B154" s="36">
        <v>46224</v>
      </c>
      <c r="C154" s="6" t="s">
        <v>1279</v>
      </c>
      <c r="D154" s="6" t="s">
        <v>1320</v>
      </c>
      <c r="E154" s="6" t="s">
        <v>1349</v>
      </c>
      <c r="F154" s="6">
        <v>2</v>
      </c>
      <c r="G154" s="6">
        <f t="shared" si="19"/>
        <v>42</v>
      </c>
      <c r="H154" s="8">
        <f t="shared" si="16"/>
        <v>1</v>
      </c>
      <c r="I154" s="6">
        <f t="shared" si="20"/>
        <v>0</v>
      </c>
      <c r="J154" s="7">
        <f t="shared" si="17"/>
        <v>0</v>
      </c>
      <c r="K154" s="6">
        <f t="shared" si="18"/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</row>
    <row r="155" spans="1:51" x14ac:dyDescent="0.25">
      <c r="A155" s="6" t="s">
        <v>2184</v>
      </c>
      <c r="B155" s="36">
        <v>46224</v>
      </c>
      <c r="C155" s="39" t="s">
        <v>1279</v>
      </c>
      <c r="D155" s="6" t="s">
        <v>1321</v>
      </c>
      <c r="E155" s="6" t="s">
        <v>1349</v>
      </c>
      <c r="F155" s="6">
        <v>1</v>
      </c>
      <c r="G155" s="6">
        <f t="shared" si="19"/>
        <v>21</v>
      </c>
      <c r="H155" s="8">
        <f t="shared" si="16"/>
        <v>1</v>
      </c>
      <c r="I155" s="6">
        <f t="shared" si="20"/>
        <v>0</v>
      </c>
      <c r="J155" s="7">
        <f t="shared" si="17"/>
        <v>0</v>
      </c>
      <c r="K155" s="6">
        <f t="shared" si="18"/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</row>
    <row r="156" spans="1:51" x14ac:dyDescent="0.25">
      <c r="A156" s="6" t="s">
        <v>2184</v>
      </c>
      <c r="B156" s="36">
        <v>46224</v>
      </c>
      <c r="C156" s="6" t="s">
        <v>1356</v>
      </c>
      <c r="D156" s="6" t="s">
        <v>1357</v>
      </c>
      <c r="E156" s="6" t="s">
        <v>1349</v>
      </c>
      <c r="F156" s="6">
        <v>1</v>
      </c>
      <c r="G156" s="6">
        <f t="shared" si="19"/>
        <v>21</v>
      </c>
      <c r="H156" s="8">
        <f t="shared" si="16"/>
        <v>1</v>
      </c>
      <c r="I156" s="6">
        <f t="shared" si="20"/>
        <v>0</v>
      </c>
      <c r="J156" s="7">
        <f t="shared" si="17"/>
        <v>0</v>
      </c>
      <c r="K156" s="6">
        <f t="shared" si="18"/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</row>
    <row r="157" spans="1:51" x14ac:dyDescent="0.25">
      <c r="A157" s="6" t="s">
        <v>2184</v>
      </c>
      <c r="B157" s="36">
        <v>46224</v>
      </c>
      <c r="C157" s="6" t="s">
        <v>1868</v>
      </c>
      <c r="D157" s="6" t="s">
        <v>1878</v>
      </c>
      <c r="E157" s="6" t="s">
        <v>1900</v>
      </c>
      <c r="F157" s="6">
        <v>11</v>
      </c>
      <c r="G157" s="6">
        <v>1320</v>
      </c>
      <c r="H157" s="8">
        <f t="shared" si="16"/>
        <v>0.99848484848484853</v>
      </c>
      <c r="I157" s="6">
        <f t="shared" si="20"/>
        <v>2</v>
      </c>
      <c r="J157" s="7">
        <f t="shared" si="17"/>
        <v>7.5757575757575758E-4</v>
      </c>
      <c r="K157" s="6">
        <f t="shared" si="18"/>
        <v>1</v>
      </c>
      <c r="L157" s="6">
        <v>1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1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</row>
    <row r="158" spans="1:51" x14ac:dyDescent="0.25">
      <c r="A158" s="6" t="s">
        <v>2184</v>
      </c>
      <c r="B158" s="36">
        <v>46224</v>
      </c>
      <c r="C158" s="6" t="s">
        <v>1868</v>
      </c>
      <c r="D158" s="6" t="s">
        <v>1906</v>
      </c>
      <c r="E158" s="6" t="s">
        <v>1897</v>
      </c>
      <c r="F158" s="6">
        <v>2</v>
      </c>
      <c r="G158" s="6">
        <v>240</v>
      </c>
      <c r="H158" s="8">
        <f t="shared" si="16"/>
        <v>0.9916666666666667</v>
      </c>
      <c r="I158" s="6">
        <f t="shared" si="20"/>
        <v>2</v>
      </c>
      <c r="J158" s="7">
        <f t="shared" si="17"/>
        <v>4.1666666666666666E-3</v>
      </c>
      <c r="K158" s="6">
        <f t="shared" si="18"/>
        <v>1</v>
      </c>
      <c r="L158" s="6">
        <v>1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1</v>
      </c>
      <c r="AU158" s="6">
        <v>0</v>
      </c>
      <c r="AV158" s="6">
        <v>0</v>
      </c>
      <c r="AW158" s="6">
        <v>0</v>
      </c>
      <c r="AX158" s="6">
        <v>0</v>
      </c>
    </row>
    <row r="159" spans="1:51" x14ac:dyDescent="0.25">
      <c r="A159" s="6" t="s">
        <v>2184</v>
      </c>
      <c r="B159" s="36">
        <v>46225</v>
      </c>
      <c r="C159" s="39" t="s">
        <v>1294</v>
      </c>
      <c r="D159" s="6" t="s">
        <v>1295</v>
      </c>
      <c r="E159" s="6" t="s">
        <v>1349</v>
      </c>
      <c r="F159" s="6">
        <v>5</v>
      </c>
      <c r="G159" s="6">
        <f t="shared" ref="G159:G166" si="21">F159*21</f>
        <v>105</v>
      </c>
      <c r="H159" s="8">
        <f t="shared" si="16"/>
        <v>1</v>
      </c>
      <c r="I159" s="6">
        <f t="shared" si="20"/>
        <v>0</v>
      </c>
      <c r="J159" s="7">
        <f t="shared" si="17"/>
        <v>0</v>
      </c>
      <c r="K159" s="6">
        <f t="shared" si="18"/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</row>
    <row r="160" spans="1:51" x14ac:dyDescent="0.25">
      <c r="A160" s="6" t="s">
        <v>2184</v>
      </c>
      <c r="B160" s="39">
        <v>46225</v>
      </c>
      <c r="C160" s="39" t="s">
        <v>1279</v>
      </c>
      <c r="D160" s="13" t="s">
        <v>1333</v>
      </c>
      <c r="E160" s="13" t="s">
        <v>1349</v>
      </c>
      <c r="F160" s="13">
        <v>11</v>
      </c>
      <c r="G160" s="13">
        <f t="shared" si="21"/>
        <v>231</v>
      </c>
      <c r="H160" s="8">
        <f t="shared" si="16"/>
        <v>0.99567099567099571</v>
      </c>
      <c r="I160" s="6">
        <f t="shared" si="20"/>
        <v>1</v>
      </c>
      <c r="J160" s="7">
        <f t="shared" si="17"/>
        <v>4.329004329004329E-3</v>
      </c>
      <c r="K160" s="13">
        <f t="shared" si="18"/>
        <v>1</v>
      </c>
      <c r="L160" s="13">
        <v>0</v>
      </c>
      <c r="M160" s="13">
        <v>0</v>
      </c>
      <c r="N160" s="13">
        <v>1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6">
        <v>0</v>
      </c>
      <c r="AF160" s="6">
        <v>0</v>
      </c>
      <c r="AG160" s="13">
        <v>0</v>
      </c>
      <c r="AH160" s="13">
        <v>0</v>
      </c>
      <c r="AI160" s="13">
        <v>0</v>
      </c>
      <c r="AJ160" s="6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6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/>
    </row>
    <row r="161" spans="1:50" x14ac:dyDescent="0.25">
      <c r="A161" s="6" t="s">
        <v>2184</v>
      </c>
      <c r="B161" s="36">
        <v>46225</v>
      </c>
      <c r="C161" s="39" t="s">
        <v>1283</v>
      </c>
      <c r="D161" s="6" t="s">
        <v>1284</v>
      </c>
      <c r="E161" s="6" t="s">
        <v>1552</v>
      </c>
      <c r="F161" s="6">
        <v>7</v>
      </c>
      <c r="G161" s="6">
        <f t="shared" si="21"/>
        <v>147</v>
      </c>
      <c r="H161" s="8">
        <f t="shared" si="16"/>
        <v>1</v>
      </c>
      <c r="I161" s="6">
        <f t="shared" si="20"/>
        <v>0</v>
      </c>
      <c r="J161" s="7">
        <f t="shared" si="17"/>
        <v>0</v>
      </c>
      <c r="K161" s="6">
        <f t="shared" si="18"/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</row>
    <row r="162" spans="1:50" x14ac:dyDescent="0.25">
      <c r="A162" s="6" t="s">
        <v>2184</v>
      </c>
      <c r="B162" s="36">
        <v>46225</v>
      </c>
      <c r="C162" s="6" t="s">
        <v>1275</v>
      </c>
      <c r="D162" s="6" t="s">
        <v>1383</v>
      </c>
      <c r="E162" s="6" t="s">
        <v>1349</v>
      </c>
      <c r="F162" s="6">
        <v>1</v>
      </c>
      <c r="G162" s="6">
        <f t="shared" si="21"/>
        <v>21</v>
      </c>
      <c r="H162" s="8">
        <f t="shared" si="16"/>
        <v>1</v>
      </c>
      <c r="I162" s="6">
        <f t="shared" si="20"/>
        <v>0</v>
      </c>
      <c r="J162" s="7">
        <f t="shared" si="17"/>
        <v>0</v>
      </c>
      <c r="K162" s="6">
        <f t="shared" si="18"/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</row>
    <row r="163" spans="1:50" x14ac:dyDescent="0.25">
      <c r="A163" s="6" t="s">
        <v>2184</v>
      </c>
      <c r="B163" s="36">
        <v>46225</v>
      </c>
      <c r="C163" s="6" t="s">
        <v>1299</v>
      </c>
      <c r="D163" s="6" t="s">
        <v>1385</v>
      </c>
      <c r="E163" s="6" t="s">
        <v>1349</v>
      </c>
      <c r="F163" s="6">
        <v>6</v>
      </c>
      <c r="G163" s="6">
        <f t="shared" si="21"/>
        <v>126</v>
      </c>
      <c r="H163" s="8">
        <f t="shared" si="16"/>
        <v>0.98412698412698418</v>
      </c>
      <c r="I163" s="6">
        <f t="shared" si="20"/>
        <v>2</v>
      </c>
      <c r="J163" s="7">
        <f t="shared" si="17"/>
        <v>0</v>
      </c>
      <c r="K163" s="6">
        <f t="shared" si="18"/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1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1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</row>
    <row r="164" spans="1:50" x14ac:dyDescent="0.25">
      <c r="A164" s="6" t="s">
        <v>2184</v>
      </c>
      <c r="B164" s="36">
        <v>46225</v>
      </c>
      <c r="C164" s="6" t="s">
        <v>1310</v>
      </c>
      <c r="D164" s="6" t="s">
        <v>1311</v>
      </c>
      <c r="E164" s="6" t="s">
        <v>1349</v>
      </c>
      <c r="F164" s="6">
        <v>2</v>
      </c>
      <c r="G164" s="6">
        <f t="shared" si="21"/>
        <v>42</v>
      </c>
      <c r="H164" s="8">
        <f t="shared" si="16"/>
        <v>1</v>
      </c>
      <c r="I164" s="6">
        <f t="shared" si="20"/>
        <v>0</v>
      </c>
      <c r="J164" s="7">
        <f t="shared" si="17"/>
        <v>0</v>
      </c>
      <c r="K164" s="6">
        <f t="shared" si="18"/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</row>
    <row r="165" spans="1:50" x14ac:dyDescent="0.25">
      <c r="A165" s="6" t="s">
        <v>2184</v>
      </c>
      <c r="B165" s="36">
        <v>46225</v>
      </c>
      <c r="C165" s="39" t="s">
        <v>1310</v>
      </c>
      <c r="D165" s="6" t="s">
        <v>1312</v>
      </c>
      <c r="E165" s="6" t="s">
        <v>1349</v>
      </c>
      <c r="F165" s="6">
        <v>4</v>
      </c>
      <c r="G165" s="6">
        <f t="shared" si="21"/>
        <v>84</v>
      </c>
      <c r="H165" s="8">
        <f t="shared" si="16"/>
        <v>1</v>
      </c>
      <c r="I165" s="6">
        <f t="shared" si="20"/>
        <v>0</v>
      </c>
      <c r="J165" s="7">
        <f t="shared" si="17"/>
        <v>0</v>
      </c>
      <c r="K165" s="6">
        <f t="shared" si="18"/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</row>
    <row r="166" spans="1:50" x14ac:dyDescent="0.25">
      <c r="A166" s="6" t="s">
        <v>2184</v>
      </c>
      <c r="B166" s="36">
        <v>46225</v>
      </c>
      <c r="C166" s="6" t="s">
        <v>1275</v>
      </c>
      <c r="D166" s="6" t="s">
        <v>1358</v>
      </c>
      <c r="E166" s="6" t="s">
        <v>1349</v>
      </c>
      <c r="F166" s="6">
        <v>1</v>
      </c>
      <c r="G166" s="6">
        <f t="shared" si="21"/>
        <v>21</v>
      </c>
      <c r="H166" s="8">
        <f t="shared" si="16"/>
        <v>1</v>
      </c>
      <c r="I166" s="6">
        <f t="shared" si="20"/>
        <v>0</v>
      </c>
      <c r="J166" s="7">
        <f t="shared" si="17"/>
        <v>0</v>
      </c>
      <c r="K166" s="6">
        <f t="shared" si="18"/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</row>
    <row r="167" spans="1:50" x14ac:dyDescent="0.25">
      <c r="A167" s="6" t="s">
        <v>2184</v>
      </c>
      <c r="B167" s="36">
        <v>46225</v>
      </c>
      <c r="C167" s="6" t="s">
        <v>2178</v>
      </c>
      <c r="D167" s="6" t="s">
        <v>2176</v>
      </c>
      <c r="E167" s="6" t="s">
        <v>1897</v>
      </c>
      <c r="F167" s="6">
        <v>5</v>
      </c>
      <c r="G167" s="6">
        <v>850</v>
      </c>
      <c r="H167" s="8">
        <f t="shared" si="16"/>
        <v>0.99529411764705877</v>
      </c>
      <c r="I167" s="6">
        <f t="shared" si="20"/>
        <v>4</v>
      </c>
      <c r="J167" s="7">
        <f t="shared" si="17"/>
        <v>1.176470588235294E-3</v>
      </c>
      <c r="K167" s="6">
        <f t="shared" si="18"/>
        <v>1</v>
      </c>
      <c r="L167" s="6">
        <v>1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1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2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</row>
    <row r="168" spans="1:50" x14ac:dyDescent="0.25">
      <c r="A168" s="6" t="s">
        <v>2184</v>
      </c>
      <c r="B168" s="36">
        <v>46225</v>
      </c>
      <c r="C168" s="6" t="s">
        <v>2178</v>
      </c>
      <c r="D168" s="6" t="s">
        <v>2162</v>
      </c>
      <c r="E168" s="6" t="s">
        <v>1900</v>
      </c>
      <c r="F168" s="6">
        <v>3</v>
      </c>
      <c r="G168" s="6">
        <v>510</v>
      </c>
      <c r="H168" s="8">
        <f t="shared" si="16"/>
        <v>1</v>
      </c>
      <c r="I168" s="6">
        <f t="shared" si="20"/>
        <v>0</v>
      </c>
      <c r="J168" s="7">
        <f t="shared" si="17"/>
        <v>0</v>
      </c>
      <c r="K168" s="6">
        <f t="shared" si="18"/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</row>
    <row r="169" spans="1:50" x14ac:dyDescent="0.25">
      <c r="A169" s="6" t="s">
        <v>2184</v>
      </c>
      <c r="B169" s="36">
        <v>46225</v>
      </c>
      <c r="C169" s="6" t="s">
        <v>2145</v>
      </c>
      <c r="D169" s="6" t="s">
        <v>2153</v>
      </c>
      <c r="E169" s="13" t="s">
        <v>2514</v>
      </c>
      <c r="F169" s="96">
        <v>6</v>
      </c>
      <c r="G169" s="6">
        <v>1020</v>
      </c>
      <c r="H169" s="8">
        <f t="shared" si="16"/>
        <v>1</v>
      </c>
      <c r="I169" s="6">
        <f t="shared" si="20"/>
        <v>0</v>
      </c>
      <c r="J169" s="7">
        <f t="shared" si="17"/>
        <v>0</v>
      </c>
      <c r="K169" s="6">
        <f t="shared" si="18"/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</row>
    <row r="170" spans="1:50" x14ac:dyDescent="0.25">
      <c r="A170" s="6" t="s">
        <v>1853</v>
      </c>
      <c r="B170" s="36">
        <v>46226</v>
      </c>
      <c r="C170" s="39" t="s">
        <v>1275</v>
      </c>
      <c r="D170" s="6" t="s">
        <v>1380</v>
      </c>
      <c r="E170" s="6" t="s">
        <v>1292</v>
      </c>
      <c r="F170" s="6">
        <v>3</v>
      </c>
      <c r="G170" s="6">
        <f t="shared" ref="G170:G175" si="22">F170*21</f>
        <v>63</v>
      </c>
      <c r="H170" s="8">
        <f t="shared" si="16"/>
        <v>0.98412698412698418</v>
      </c>
      <c r="I170" s="6">
        <f t="shared" si="20"/>
        <v>1</v>
      </c>
      <c r="J170" s="7">
        <f t="shared" si="17"/>
        <v>0</v>
      </c>
      <c r="K170" s="6">
        <f t="shared" si="18"/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</row>
    <row r="171" spans="1:50" x14ac:dyDescent="0.25">
      <c r="A171" s="6" t="s">
        <v>1853</v>
      </c>
      <c r="B171" s="36">
        <v>46226</v>
      </c>
      <c r="C171" s="39" t="s">
        <v>1279</v>
      </c>
      <c r="D171" s="6" t="s">
        <v>2548</v>
      </c>
      <c r="E171" s="6" t="s">
        <v>1292</v>
      </c>
      <c r="F171" s="6">
        <v>12</v>
      </c>
      <c r="G171" s="6">
        <f t="shared" si="22"/>
        <v>252</v>
      </c>
      <c r="H171" s="8">
        <f t="shared" si="16"/>
        <v>0.99603174603174605</v>
      </c>
      <c r="I171" s="6">
        <f t="shared" si="20"/>
        <v>1</v>
      </c>
      <c r="J171" s="7">
        <f t="shared" si="17"/>
        <v>3.968253968253968E-3</v>
      </c>
      <c r="K171" s="6">
        <f t="shared" si="18"/>
        <v>1</v>
      </c>
      <c r="L171" s="6">
        <v>0</v>
      </c>
      <c r="M171" s="6">
        <v>0</v>
      </c>
      <c r="N171" s="6">
        <v>0</v>
      </c>
      <c r="O171" s="6">
        <v>1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</row>
    <row r="172" spans="1:50" x14ac:dyDescent="0.25">
      <c r="A172" s="6" t="s">
        <v>1853</v>
      </c>
      <c r="B172" s="36">
        <v>46226</v>
      </c>
      <c r="C172" s="39" t="s">
        <v>1279</v>
      </c>
      <c r="D172" s="6" t="s">
        <v>1280</v>
      </c>
      <c r="E172" s="6" t="s">
        <v>1854</v>
      </c>
      <c r="F172" s="6">
        <v>5</v>
      </c>
      <c r="G172" s="6">
        <f t="shared" si="22"/>
        <v>105</v>
      </c>
      <c r="H172" s="8">
        <f t="shared" si="16"/>
        <v>1</v>
      </c>
      <c r="I172" s="6">
        <f t="shared" si="20"/>
        <v>0</v>
      </c>
      <c r="J172" s="7">
        <f t="shared" si="17"/>
        <v>0</v>
      </c>
      <c r="K172" s="6">
        <f t="shared" si="18"/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</row>
    <row r="173" spans="1:50" x14ac:dyDescent="0.25">
      <c r="A173" s="6" t="s">
        <v>1853</v>
      </c>
      <c r="B173" s="36">
        <v>46226</v>
      </c>
      <c r="C173" s="39" t="s">
        <v>1279</v>
      </c>
      <c r="D173" s="6" t="s">
        <v>1307</v>
      </c>
      <c r="E173" s="6" t="s">
        <v>1854</v>
      </c>
      <c r="F173" s="6">
        <v>7</v>
      </c>
      <c r="G173" s="6">
        <f t="shared" si="22"/>
        <v>147</v>
      </c>
      <c r="H173" s="8">
        <f t="shared" si="16"/>
        <v>0.98639455782312924</v>
      </c>
      <c r="I173" s="6">
        <f t="shared" si="20"/>
        <v>2</v>
      </c>
      <c r="J173" s="7">
        <f t="shared" si="17"/>
        <v>1.3605442176870748E-2</v>
      </c>
      <c r="K173" s="6">
        <f t="shared" si="18"/>
        <v>2</v>
      </c>
      <c r="L173" s="6">
        <v>0</v>
      </c>
      <c r="M173" s="6">
        <v>0</v>
      </c>
      <c r="N173" s="6">
        <v>0</v>
      </c>
      <c r="O173" s="6">
        <v>0</v>
      </c>
      <c r="P173" s="6">
        <v>1</v>
      </c>
      <c r="Q173" s="6">
        <v>1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</row>
    <row r="174" spans="1:50" x14ac:dyDescent="0.25">
      <c r="A174" s="6" t="s">
        <v>1853</v>
      </c>
      <c r="B174" s="36">
        <v>46226</v>
      </c>
      <c r="C174" s="6" t="s">
        <v>1279</v>
      </c>
      <c r="D174" s="6" t="s">
        <v>1389</v>
      </c>
      <c r="E174" s="13" t="s">
        <v>1855</v>
      </c>
      <c r="F174" s="6">
        <v>1</v>
      </c>
      <c r="G174" s="6">
        <f t="shared" si="22"/>
        <v>21</v>
      </c>
      <c r="H174" s="8">
        <f t="shared" si="16"/>
        <v>0.95238095238095233</v>
      </c>
      <c r="I174" s="6">
        <f t="shared" si="20"/>
        <v>1</v>
      </c>
      <c r="J174" s="7">
        <f t="shared" si="17"/>
        <v>4.7619047619047616E-2</v>
      </c>
      <c r="K174" s="6">
        <f t="shared" si="18"/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1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</row>
    <row r="175" spans="1:50" x14ac:dyDescent="0.25">
      <c r="A175" s="6" t="s">
        <v>1853</v>
      </c>
      <c r="B175" s="39">
        <v>46226</v>
      </c>
      <c r="C175" s="39" t="s">
        <v>1496</v>
      </c>
      <c r="D175" s="13" t="s">
        <v>809</v>
      </c>
      <c r="E175" s="13" t="s">
        <v>1854</v>
      </c>
      <c r="F175" s="13">
        <v>1</v>
      </c>
      <c r="G175" s="6">
        <f t="shared" si="22"/>
        <v>21</v>
      </c>
      <c r="H175" s="8">
        <f t="shared" si="16"/>
        <v>1</v>
      </c>
      <c r="I175" s="6">
        <f t="shared" si="20"/>
        <v>0</v>
      </c>
      <c r="J175" s="7">
        <f t="shared" si="17"/>
        <v>0</v>
      </c>
      <c r="K175" s="6">
        <f t="shared" si="18"/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</row>
    <row r="176" spans="1:50" x14ac:dyDescent="0.25">
      <c r="A176" s="6" t="s">
        <v>1853</v>
      </c>
      <c r="B176" s="36">
        <v>46226</v>
      </c>
      <c r="C176" s="6" t="s">
        <v>1868</v>
      </c>
      <c r="D176" s="6" t="s">
        <v>1904</v>
      </c>
      <c r="E176" s="6" t="s">
        <v>1900</v>
      </c>
      <c r="F176" s="6">
        <v>1</v>
      </c>
      <c r="G176" s="6">
        <v>120</v>
      </c>
      <c r="H176" s="8">
        <f t="shared" si="16"/>
        <v>0.9916666666666667</v>
      </c>
      <c r="I176" s="6">
        <f t="shared" si="20"/>
        <v>1</v>
      </c>
      <c r="J176" s="7">
        <f t="shared" si="17"/>
        <v>0</v>
      </c>
      <c r="K176" s="6">
        <f t="shared" si="18"/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1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</row>
    <row r="177" spans="1:51" x14ac:dyDescent="0.25">
      <c r="A177" s="6" t="s">
        <v>1853</v>
      </c>
      <c r="B177" s="36">
        <v>46226</v>
      </c>
      <c r="C177" s="6" t="s">
        <v>1866</v>
      </c>
      <c r="D177" s="6" t="s">
        <v>1907</v>
      </c>
      <c r="E177" s="6" t="s">
        <v>1897</v>
      </c>
      <c r="F177" s="6">
        <v>3</v>
      </c>
      <c r="G177" s="6">
        <v>360</v>
      </c>
      <c r="H177" s="8">
        <f t="shared" si="16"/>
        <v>1</v>
      </c>
      <c r="I177" s="6">
        <f t="shared" si="20"/>
        <v>0</v>
      </c>
      <c r="J177" s="7">
        <f t="shared" si="17"/>
        <v>0</v>
      </c>
      <c r="K177" s="6">
        <f t="shared" si="18"/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</row>
    <row r="178" spans="1:51" x14ac:dyDescent="0.25">
      <c r="A178" s="6" t="s">
        <v>1853</v>
      </c>
      <c r="B178" s="36">
        <v>46226</v>
      </c>
      <c r="C178" s="6" t="s">
        <v>2178</v>
      </c>
      <c r="D178" s="6" t="s">
        <v>2175</v>
      </c>
      <c r="E178" s="6" t="s">
        <v>1900</v>
      </c>
      <c r="F178" s="6">
        <v>5</v>
      </c>
      <c r="G178" s="6">
        <v>850</v>
      </c>
      <c r="H178" s="8">
        <f t="shared" si="16"/>
        <v>1</v>
      </c>
      <c r="I178" s="6">
        <f t="shared" si="20"/>
        <v>0</v>
      </c>
      <c r="J178" s="7">
        <f t="shared" si="17"/>
        <v>0</v>
      </c>
      <c r="K178" s="6">
        <f t="shared" si="18"/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</row>
    <row r="179" spans="1:51" x14ac:dyDescent="0.25">
      <c r="A179" s="6" t="s">
        <v>1853</v>
      </c>
      <c r="B179" s="36">
        <v>46227</v>
      </c>
      <c r="C179" s="39" t="s">
        <v>1275</v>
      </c>
      <c r="D179" s="6" t="s">
        <v>2437</v>
      </c>
      <c r="E179" s="13" t="s">
        <v>1854</v>
      </c>
      <c r="F179" s="6">
        <v>3</v>
      </c>
      <c r="G179" s="6">
        <f>F179*21</f>
        <v>63</v>
      </c>
      <c r="H179" s="8">
        <f t="shared" si="16"/>
        <v>0.93650793650793651</v>
      </c>
      <c r="I179" s="6">
        <f t="shared" si="20"/>
        <v>4</v>
      </c>
      <c r="J179" s="7">
        <f t="shared" si="17"/>
        <v>4.7619047619047616E-2</v>
      </c>
      <c r="K179" s="6">
        <f t="shared" si="18"/>
        <v>3</v>
      </c>
      <c r="L179" s="6">
        <v>0</v>
      </c>
      <c r="M179" s="6">
        <v>0</v>
      </c>
      <c r="N179" s="6">
        <v>3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1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</row>
    <row r="180" spans="1:51" x14ac:dyDescent="0.25">
      <c r="A180" s="6" t="s">
        <v>1853</v>
      </c>
      <c r="B180" s="36">
        <v>46227</v>
      </c>
      <c r="C180" s="6" t="s">
        <v>1352</v>
      </c>
      <c r="D180" s="6" t="s">
        <v>2438</v>
      </c>
      <c r="E180" s="13" t="s">
        <v>1855</v>
      </c>
      <c r="F180" s="6">
        <v>12</v>
      </c>
      <c r="G180" s="6">
        <f>F180*21</f>
        <v>252</v>
      </c>
      <c r="H180" s="8">
        <f t="shared" si="16"/>
        <v>0.99603174603174605</v>
      </c>
      <c r="I180" s="6">
        <f t="shared" si="20"/>
        <v>1</v>
      </c>
      <c r="J180" s="7">
        <f t="shared" si="17"/>
        <v>3.968253968253968E-3</v>
      </c>
      <c r="K180" s="6">
        <f t="shared" si="18"/>
        <v>1</v>
      </c>
      <c r="L180" s="6">
        <v>0</v>
      </c>
      <c r="M180" s="6">
        <v>0</v>
      </c>
      <c r="N180" s="6">
        <v>0</v>
      </c>
      <c r="O180" s="6">
        <v>1</v>
      </c>
      <c r="P180" s="103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103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 t="s">
        <v>2680</v>
      </c>
    </row>
    <row r="181" spans="1:51" x14ac:dyDescent="0.25">
      <c r="A181" s="6" t="s">
        <v>1853</v>
      </c>
      <c r="B181" s="36">
        <v>46227</v>
      </c>
      <c r="C181" s="39" t="s">
        <v>1275</v>
      </c>
      <c r="D181" s="6" t="s">
        <v>1544</v>
      </c>
      <c r="E181" s="13" t="s">
        <v>1855</v>
      </c>
      <c r="F181" s="6">
        <v>9</v>
      </c>
      <c r="G181" s="6">
        <f>F181*21</f>
        <v>189</v>
      </c>
      <c r="H181" s="8">
        <f t="shared" si="16"/>
        <v>1</v>
      </c>
      <c r="I181" s="6">
        <f t="shared" si="20"/>
        <v>0</v>
      </c>
      <c r="J181" s="7">
        <f t="shared" si="17"/>
        <v>0</v>
      </c>
      <c r="K181" s="6">
        <f t="shared" si="18"/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</row>
    <row r="182" spans="1:51" x14ac:dyDescent="0.25">
      <c r="A182" s="6" t="s">
        <v>1853</v>
      </c>
      <c r="B182" s="36">
        <v>46227</v>
      </c>
      <c r="C182" s="39" t="s">
        <v>1468</v>
      </c>
      <c r="D182" s="6" t="s">
        <v>1467</v>
      </c>
      <c r="E182" s="13" t="s">
        <v>1855</v>
      </c>
      <c r="F182" s="6">
        <v>6</v>
      </c>
      <c r="G182" s="6">
        <f>F182*21</f>
        <v>126</v>
      </c>
      <c r="H182" s="8">
        <f t="shared" si="16"/>
        <v>0.99206349206349209</v>
      </c>
      <c r="I182" s="6">
        <f t="shared" si="20"/>
        <v>1</v>
      </c>
      <c r="J182" s="7">
        <f t="shared" si="17"/>
        <v>7.9365079365079361E-3</v>
      </c>
      <c r="K182" s="6">
        <f t="shared" si="18"/>
        <v>1</v>
      </c>
      <c r="L182" s="6">
        <v>0</v>
      </c>
      <c r="M182" s="6">
        <v>0</v>
      </c>
      <c r="N182" s="6">
        <v>0</v>
      </c>
      <c r="O182" s="6">
        <v>1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</row>
    <row r="183" spans="1:51" x14ac:dyDescent="0.25">
      <c r="A183" s="6" t="s">
        <v>1853</v>
      </c>
      <c r="B183" s="36">
        <v>46227</v>
      </c>
      <c r="C183" s="6" t="s">
        <v>1275</v>
      </c>
      <c r="D183" s="6" t="s">
        <v>1862</v>
      </c>
      <c r="E183" s="13" t="s">
        <v>1855</v>
      </c>
      <c r="F183" s="6">
        <v>1</v>
      </c>
      <c r="G183" s="6">
        <f>F183*21</f>
        <v>21</v>
      </c>
      <c r="H183" s="8">
        <f t="shared" si="16"/>
        <v>1</v>
      </c>
      <c r="I183" s="6">
        <f t="shared" si="20"/>
        <v>0</v>
      </c>
      <c r="J183" s="7">
        <f t="shared" si="17"/>
        <v>0</v>
      </c>
      <c r="K183" s="6">
        <f t="shared" si="18"/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</row>
    <row r="184" spans="1:51" x14ac:dyDescent="0.25">
      <c r="A184" s="6" t="s">
        <v>1853</v>
      </c>
      <c r="B184" s="36">
        <v>46227</v>
      </c>
      <c r="C184" s="6" t="s">
        <v>2443</v>
      </c>
      <c r="D184" s="6" t="s">
        <v>2442</v>
      </c>
      <c r="E184" s="13" t="s">
        <v>1854</v>
      </c>
      <c r="F184" s="6">
        <v>1</v>
      </c>
      <c r="G184" s="6">
        <v>120</v>
      </c>
      <c r="H184" s="8">
        <f t="shared" si="16"/>
        <v>0.96666666666666667</v>
      </c>
      <c r="I184" s="6">
        <f t="shared" si="20"/>
        <v>4</v>
      </c>
      <c r="J184" s="7">
        <f t="shared" si="17"/>
        <v>0</v>
      </c>
      <c r="K184" s="6">
        <f t="shared" si="18"/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2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1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1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</row>
    <row r="185" spans="1:51" x14ac:dyDescent="0.25">
      <c r="A185" s="6" t="s">
        <v>1853</v>
      </c>
      <c r="B185" s="36">
        <v>46227</v>
      </c>
      <c r="C185" s="6" t="s">
        <v>2441</v>
      </c>
      <c r="D185" s="6" t="s">
        <v>2440</v>
      </c>
      <c r="E185" s="13" t="s">
        <v>1855</v>
      </c>
      <c r="F185" s="6">
        <v>11</v>
      </c>
      <c r="G185" s="84">
        <v>1320</v>
      </c>
      <c r="H185" s="8">
        <f t="shared" si="16"/>
        <v>0.99318181818181817</v>
      </c>
      <c r="I185" s="6">
        <f t="shared" si="20"/>
        <v>9</v>
      </c>
      <c r="J185" s="7">
        <f t="shared" si="17"/>
        <v>6.0606060606060606E-3</v>
      </c>
      <c r="K185" s="6">
        <f t="shared" si="18"/>
        <v>8</v>
      </c>
      <c r="L185" s="6">
        <v>0</v>
      </c>
      <c r="M185" s="6">
        <v>0</v>
      </c>
      <c r="N185" s="6">
        <v>0</v>
      </c>
      <c r="O185" s="6">
        <v>2</v>
      </c>
      <c r="P185" s="6">
        <v>0</v>
      </c>
      <c r="Q185" s="6">
        <v>6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1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</row>
    <row r="186" spans="1:51" x14ac:dyDescent="0.25">
      <c r="A186" s="6" t="s">
        <v>1853</v>
      </c>
      <c r="B186" s="36">
        <v>46227</v>
      </c>
      <c r="C186" s="6" t="s">
        <v>2150</v>
      </c>
      <c r="D186" s="6" t="s">
        <v>2432</v>
      </c>
      <c r="E186" s="6" t="s">
        <v>2433</v>
      </c>
      <c r="F186" s="96">
        <v>2</v>
      </c>
      <c r="G186" s="6">
        <v>340</v>
      </c>
      <c r="H186" s="8">
        <f t="shared" si="16"/>
        <v>0.9882352941176471</v>
      </c>
      <c r="I186" s="6">
        <f t="shared" si="20"/>
        <v>4</v>
      </c>
      <c r="J186" s="7">
        <f t="shared" si="17"/>
        <v>2.9411764705882353E-3</v>
      </c>
      <c r="K186" s="6">
        <f t="shared" si="18"/>
        <v>1</v>
      </c>
      <c r="L186" s="6">
        <v>1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1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</row>
    <row r="187" spans="1:51" x14ac:dyDescent="0.25">
      <c r="A187" s="6" t="s">
        <v>1853</v>
      </c>
      <c r="B187" s="36">
        <v>46227</v>
      </c>
      <c r="C187" s="6" t="s">
        <v>2145</v>
      </c>
      <c r="D187" s="6" t="s">
        <v>2147</v>
      </c>
      <c r="E187" s="6" t="s">
        <v>2433</v>
      </c>
      <c r="F187" s="96">
        <v>7</v>
      </c>
      <c r="G187" s="6">
        <v>1190</v>
      </c>
      <c r="H187" s="8">
        <f t="shared" si="16"/>
        <v>0.99747899159663866</v>
      </c>
      <c r="I187" s="6">
        <f t="shared" si="20"/>
        <v>3</v>
      </c>
      <c r="J187" s="7">
        <f t="shared" si="17"/>
        <v>8.4033613445378156E-4</v>
      </c>
      <c r="K187" s="6">
        <f t="shared" si="18"/>
        <v>1</v>
      </c>
      <c r="L187" s="6">
        <v>1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</row>
    <row r="188" spans="1:51" x14ac:dyDescent="0.25">
      <c r="A188" s="6" t="s">
        <v>1853</v>
      </c>
      <c r="B188" s="36">
        <v>46227</v>
      </c>
      <c r="C188" s="6" t="s">
        <v>2145</v>
      </c>
      <c r="D188" s="6" t="s">
        <v>2158</v>
      </c>
      <c r="E188" s="6" t="s">
        <v>2433</v>
      </c>
      <c r="F188" s="96">
        <v>4</v>
      </c>
      <c r="G188" s="6">
        <v>680</v>
      </c>
      <c r="H188" s="8">
        <f t="shared" si="16"/>
        <v>0.99852941176470589</v>
      </c>
      <c r="I188" s="6">
        <f t="shared" si="20"/>
        <v>1</v>
      </c>
      <c r="J188" s="7">
        <f t="shared" si="17"/>
        <v>1.4705882352941176E-3</v>
      </c>
      <c r="K188" s="6">
        <f t="shared" si="18"/>
        <v>1</v>
      </c>
      <c r="L188" s="6">
        <v>1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</row>
    <row r="189" spans="1:51" x14ac:dyDescent="0.25">
      <c r="A189" s="6" t="s">
        <v>1853</v>
      </c>
      <c r="B189" s="36">
        <v>46227</v>
      </c>
      <c r="C189" s="6" t="s">
        <v>2150</v>
      </c>
      <c r="D189" s="6" t="s">
        <v>2154</v>
      </c>
      <c r="E189" s="6" t="s">
        <v>2433</v>
      </c>
      <c r="F189" s="96">
        <v>11</v>
      </c>
      <c r="G189" s="6">
        <v>1870</v>
      </c>
      <c r="H189" s="8">
        <f t="shared" si="16"/>
        <v>0.99893048128342243</v>
      </c>
      <c r="I189" s="6">
        <f t="shared" si="20"/>
        <v>2</v>
      </c>
      <c r="J189" s="7">
        <f t="shared" si="17"/>
        <v>1.0695187165775401E-3</v>
      </c>
      <c r="K189" s="6">
        <f t="shared" si="18"/>
        <v>2</v>
      </c>
      <c r="L189" s="6">
        <v>2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</row>
    <row r="190" spans="1:51" x14ac:dyDescent="0.25">
      <c r="A190" s="6" t="s">
        <v>1853</v>
      </c>
      <c r="B190" s="36">
        <v>46227</v>
      </c>
      <c r="C190" s="6" t="s">
        <v>2145</v>
      </c>
      <c r="D190" s="6" t="s">
        <v>2434</v>
      </c>
      <c r="E190" s="6" t="s">
        <v>2433</v>
      </c>
      <c r="F190" s="96">
        <v>1</v>
      </c>
      <c r="G190" s="6">
        <v>170</v>
      </c>
      <c r="H190" s="8">
        <f t="shared" si="16"/>
        <v>1</v>
      </c>
      <c r="I190" s="6">
        <f t="shared" si="20"/>
        <v>0</v>
      </c>
      <c r="J190" s="7">
        <f t="shared" si="17"/>
        <v>0</v>
      </c>
      <c r="K190" s="6">
        <f t="shared" si="18"/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</row>
    <row r="191" spans="1:51" x14ac:dyDescent="0.25">
      <c r="A191" s="6" t="s">
        <v>1853</v>
      </c>
      <c r="B191" s="36">
        <v>46227</v>
      </c>
      <c r="C191" s="6" t="s">
        <v>2436</v>
      </c>
      <c r="D191" s="6" t="s">
        <v>2435</v>
      </c>
      <c r="E191" s="6" t="s">
        <v>2433</v>
      </c>
      <c r="F191" s="6">
        <v>4</v>
      </c>
      <c r="G191" s="6">
        <v>680</v>
      </c>
      <c r="H191" s="8">
        <f t="shared" si="16"/>
        <v>0.99852941176470589</v>
      </c>
      <c r="I191" s="6">
        <f t="shared" si="20"/>
        <v>1</v>
      </c>
      <c r="J191" s="7">
        <f t="shared" si="17"/>
        <v>0</v>
      </c>
      <c r="K191" s="6">
        <f t="shared" si="18"/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1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</row>
    <row r="192" spans="1:51" x14ac:dyDescent="0.25">
      <c r="A192" s="6" t="s">
        <v>1853</v>
      </c>
      <c r="B192" s="36">
        <v>46227</v>
      </c>
      <c r="C192" s="39" t="s">
        <v>1275</v>
      </c>
      <c r="D192" s="6" t="s">
        <v>1278</v>
      </c>
      <c r="E192" s="6" t="s">
        <v>2445</v>
      </c>
      <c r="F192" s="6">
        <v>8</v>
      </c>
      <c r="G192" s="6">
        <f>F192*21</f>
        <v>168</v>
      </c>
      <c r="H192" s="8">
        <f t="shared" si="16"/>
        <v>0.9642857142857143</v>
      </c>
      <c r="I192" s="6">
        <f t="shared" si="20"/>
        <v>6</v>
      </c>
      <c r="J192" s="7">
        <f t="shared" si="17"/>
        <v>1.7857142857142856E-2</v>
      </c>
      <c r="K192" s="6">
        <f t="shared" si="18"/>
        <v>3</v>
      </c>
      <c r="L192" s="6">
        <v>0</v>
      </c>
      <c r="M192" s="6">
        <v>0</v>
      </c>
      <c r="N192" s="6">
        <v>2</v>
      </c>
      <c r="O192" s="6">
        <v>1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1</v>
      </c>
      <c r="W192" s="6">
        <v>0</v>
      </c>
      <c r="X192" s="6">
        <v>0</v>
      </c>
      <c r="Y192" s="6">
        <v>0</v>
      </c>
      <c r="Z192" s="6">
        <v>0</v>
      </c>
      <c r="AA192" s="6">
        <v>1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1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</row>
    <row r="193" spans="1:50" x14ac:dyDescent="0.25">
      <c r="A193" s="6" t="s">
        <v>1853</v>
      </c>
      <c r="B193" s="36">
        <v>46227</v>
      </c>
      <c r="C193" s="6" t="s">
        <v>1868</v>
      </c>
      <c r="D193" s="6" t="s">
        <v>2446</v>
      </c>
      <c r="E193" s="6" t="s">
        <v>2445</v>
      </c>
      <c r="F193" s="6">
        <v>2</v>
      </c>
      <c r="G193" s="6">
        <v>240</v>
      </c>
      <c r="H193" s="8">
        <f t="shared" si="16"/>
        <v>0.98333333333333328</v>
      </c>
      <c r="I193" s="6">
        <f t="shared" si="20"/>
        <v>4</v>
      </c>
      <c r="J193" s="7">
        <f t="shared" si="17"/>
        <v>8.3333333333333332E-3</v>
      </c>
      <c r="K193" s="6">
        <f t="shared" si="18"/>
        <v>2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1</v>
      </c>
      <c r="R193" s="6">
        <v>0</v>
      </c>
      <c r="S193" s="6">
        <v>1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1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1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</row>
    <row r="194" spans="1:50" x14ac:dyDescent="0.25">
      <c r="A194" s="6" t="s">
        <v>1853</v>
      </c>
      <c r="B194" s="36">
        <v>46230</v>
      </c>
      <c r="C194" s="39" t="s">
        <v>1283</v>
      </c>
      <c r="D194" s="6" t="s">
        <v>1297</v>
      </c>
      <c r="E194" s="6" t="s">
        <v>2445</v>
      </c>
      <c r="F194" s="6">
        <v>9</v>
      </c>
      <c r="G194" s="6">
        <v>189</v>
      </c>
      <c r="H194" s="8">
        <f t="shared" ref="H194:H257" si="23">1-I194/G194</f>
        <v>0.99470899470899465</v>
      </c>
      <c r="I194" s="6">
        <f t="shared" si="20"/>
        <v>1</v>
      </c>
      <c r="J194" s="7">
        <f t="shared" ref="J194:J257" si="24">K194/G194</f>
        <v>5.2910052910052907E-3</v>
      </c>
      <c r="K194" s="6">
        <f t="shared" ref="K194:K257" si="25">SUM(L194:U194)</f>
        <v>1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</row>
    <row r="195" spans="1:50" x14ac:dyDescent="0.25">
      <c r="A195" s="6" t="s">
        <v>1853</v>
      </c>
      <c r="B195" s="36">
        <v>46230</v>
      </c>
      <c r="C195" s="39" t="s">
        <v>1275</v>
      </c>
      <c r="D195" s="6" t="s">
        <v>2549</v>
      </c>
      <c r="E195" s="6" t="s">
        <v>2445</v>
      </c>
      <c r="F195" s="6">
        <v>12</v>
      </c>
      <c r="G195" s="6">
        <f>F195*21</f>
        <v>252</v>
      </c>
      <c r="H195" s="8">
        <f t="shared" si="23"/>
        <v>0.99603174603174605</v>
      </c>
      <c r="I195" s="6">
        <f t="shared" si="20"/>
        <v>1</v>
      </c>
      <c r="J195" s="7">
        <f t="shared" si="24"/>
        <v>3.968253968253968E-3</v>
      </c>
      <c r="K195" s="6">
        <f t="shared" si="25"/>
        <v>1</v>
      </c>
      <c r="L195" s="6">
        <v>0</v>
      </c>
      <c r="M195" s="6">
        <v>0</v>
      </c>
      <c r="N195" s="6">
        <v>0</v>
      </c>
      <c r="O195" s="6">
        <v>1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</row>
    <row r="196" spans="1:50" x14ac:dyDescent="0.25">
      <c r="A196" s="6" t="s">
        <v>1853</v>
      </c>
      <c r="B196" s="36">
        <v>46230</v>
      </c>
      <c r="C196" s="6" t="s">
        <v>1275</v>
      </c>
      <c r="D196" s="6" t="s">
        <v>1350</v>
      </c>
      <c r="E196" s="6" t="s">
        <v>2445</v>
      </c>
      <c r="F196" s="6">
        <v>1</v>
      </c>
      <c r="G196" s="6">
        <f>F196*21</f>
        <v>21</v>
      </c>
      <c r="H196" s="8">
        <f t="shared" si="23"/>
        <v>1</v>
      </c>
      <c r="I196" s="6">
        <f t="shared" si="20"/>
        <v>0</v>
      </c>
      <c r="J196" s="7">
        <f t="shared" si="24"/>
        <v>0</v>
      </c>
      <c r="K196" s="6">
        <f t="shared" si="25"/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</row>
    <row r="197" spans="1:50" x14ac:dyDescent="0.25">
      <c r="A197" s="6" t="s">
        <v>1853</v>
      </c>
      <c r="B197" s="36">
        <v>46230</v>
      </c>
      <c r="C197" s="6" t="s">
        <v>1275</v>
      </c>
      <c r="D197" s="6" t="s">
        <v>1553</v>
      </c>
      <c r="E197" s="6" t="s">
        <v>2445</v>
      </c>
      <c r="F197" s="6">
        <v>1</v>
      </c>
      <c r="G197" s="6">
        <f>F197*21</f>
        <v>21</v>
      </c>
      <c r="H197" s="8">
        <f t="shared" si="23"/>
        <v>0.90476190476190477</v>
      </c>
      <c r="I197" s="6">
        <f t="shared" si="20"/>
        <v>2</v>
      </c>
      <c r="J197" s="7">
        <f t="shared" si="24"/>
        <v>0</v>
      </c>
      <c r="K197" s="6">
        <f t="shared" si="25"/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2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</row>
    <row r="198" spans="1:50" x14ac:dyDescent="0.25">
      <c r="A198" s="6" t="s">
        <v>1853</v>
      </c>
      <c r="B198" s="36">
        <v>46230</v>
      </c>
      <c r="C198" s="39" t="s">
        <v>1283</v>
      </c>
      <c r="D198" s="6" t="s">
        <v>1323</v>
      </c>
      <c r="E198" s="6" t="s">
        <v>2445</v>
      </c>
      <c r="F198" s="6">
        <v>3</v>
      </c>
      <c r="G198" s="6">
        <f>F198*21</f>
        <v>63</v>
      </c>
      <c r="H198" s="8">
        <f t="shared" si="23"/>
        <v>1</v>
      </c>
      <c r="I198" s="6">
        <f t="shared" si="20"/>
        <v>0</v>
      </c>
      <c r="J198" s="7">
        <f t="shared" si="24"/>
        <v>0</v>
      </c>
      <c r="K198" s="6">
        <f t="shared" si="25"/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</row>
    <row r="199" spans="1:50" x14ac:dyDescent="0.25">
      <c r="A199" s="6" t="s">
        <v>1853</v>
      </c>
      <c r="B199" s="36">
        <v>46230</v>
      </c>
      <c r="C199" s="39" t="s">
        <v>1283</v>
      </c>
      <c r="D199" s="6" t="s">
        <v>1450</v>
      </c>
      <c r="E199" s="6" t="s">
        <v>1382</v>
      </c>
      <c r="F199" s="6">
        <v>8</v>
      </c>
      <c r="G199" s="6">
        <v>168</v>
      </c>
      <c r="H199" s="8">
        <f t="shared" si="23"/>
        <v>0.97619047619047616</v>
      </c>
      <c r="I199" s="6">
        <f t="shared" si="20"/>
        <v>4</v>
      </c>
      <c r="J199" s="7">
        <f t="shared" si="24"/>
        <v>1.1904761904761904E-2</v>
      </c>
      <c r="K199" s="6">
        <f t="shared" si="25"/>
        <v>2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1</v>
      </c>
      <c r="R199" s="6">
        <v>0</v>
      </c>
      <c r="S199" s="6">
        <v>1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6">
        <v>1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</row>
    <row r="200" spans="1:50" x14ac:dyDescent="0.25">
      <c r="A200" s="6" t="s">
        <v>1853</v>
      </c>
      <c r="B200" s="36">
        <v>46230</v>
      </c>
      <c r="C200" s="39" t="s">
        <v>1279</v>
      </c>
      <c r="D200" s="6" t="s">
        <v>2450</v>
      </c>
      <c r="E200" s="6" t="s">
        <v>1382</v>
      </c>
      <c r="F200" s="6">
        <v>2</v>
      </c>
      <c r="G200" s="6">
        <f t="shared" ref="G200:G206" si="26">F200*21</f>
        <v>42</v>
      </c>
      <c r="H200" s="8">
        <f t="shared" si="23"/>
        <v>1</v>
      </c>
      <c r="I200" s="6">
        <f t="shared" si="20"/>
        <v>0</v>
      </c>
      <c r="J200" s="7">
        <f t="shared" si="24"/>
        <v>0</v>
      </c>
      <c r="K200" s="6">
        <f t="shared" si="25"/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</row>
    <row r="201" spans="1:50" x14ac:dyDescent="0.25">
      <c r="A201" s="6" t="s">
        <v>1853</v>
      </c>
      <c r="B201" s="36">
        <v>46230</v>
      </c>
      <c r="C201" s="39" t="s">
        <v>1275</v>
      </c>
      <c r="D201" s="6" t="s">
        <v>2451</v>
      </c>
      <c r="E201" s="6" t="s">
        <v>1382</v>
      </c>
      <c r="F201" s="6">
        <v>1</v>
      </c>
      <c r="G201" s="6">
        <f t="shared" si="26"/>
        <v>21</v>
      </c>
      <c r="H201" s="8">
        <f t="shared" si="23"/>
        <v>1</v>
      </c>
      <c r="I201" s="6">
        <f t="shared" si="20"/>
        <v>0</v>
      </c>
      <c r="J201" s="7">
        <f t="shared" si="24"/>
        <v>0</v>
      </c>
      <c r="K201" s="6">
        <f t="shared" si="25"/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</row>
    <row r="202" spans="1:50" x14ac:dyDescent="0.25">
      <c r="A202" s="6" t="s">
        <v>1853</v>
      </c>
      <c r="B202" s="36">
        <v>46230</v>
      </c>
      <c r="C202" s="6" t="s">
        <v>1275</v>
      </c>
      <c r="D202" s="6" t="s">
        <v>2453</v>
      </c>
      <c r="E202" s="6" t="s">
        <v>1382</v>
      </c>
      <c r="F202" s="6">
        <v>1</v>
      </c>
      <c r="G202" s="6">
        <f t="shared" si="26"/>
        <v>21</v>
      </c>
      <c r="H202" s="8">
        <f t="shared" si="23"/>
        <v>1</v>
      </c>
      <c r="I202" s="6">
        <f t="shared" si="20"/>
        <v>0</v>
      </c>
      <c r="J202" s="7">
        <f t="shared" si="24"/>
        <v>0</v>
      </c>
      <c r="K202" s="6">
        <f t="shared" si="25"/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</row>
    <row r="203" spans="1:50" x14ac:dyDescent="0.25">
      <c r="A203" s="6" t="s">
        <v>1853</v>
      </c>
      <c r="B203" s="36">
        <v>46230</v>
      </c>
      <c r="C203" s="6" t="s">
        <v>1275</v>
      </c>
      <c r="D203" s="6" t="s">
        <v>2454</v>
      </c>
      <c r="E203" s="6" t="s">
        <v>2455</v>
      </c>
      <c r="F203" s="6">
        <v>1</v>
      </c>
      <c r="G203" s="6">
        <f t="shared" si="26"/>
        <v>21</v>
      </c>
      <c r="H203" s="8">
        <f t="shared" si="23"/>
        <v>1</v>
      </c>
      <c r="I203" s="6">
        <f t="shared" si="20"/>
        <v>0</v>
      </c>
      <c r="J203" s="7">
        <f t="shared" si="24"/>
        <v>0</v>
      </c>
      <c r="K203" s="6">
        <f t="shared" si="25"/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</row>
    <row r="204" spans="1:50" x14ac:dyDescent="0.25">
      <c r="A204" s="6" t="s">
        <v>1853</v>
      </c>
      <c r="B204" s="36">
        <v>46230</v>
      </c>
      <c r="C204" s="39" t="s">
        <v>1468</v>
      </c>
      <c r="D204" s="6" t="s">
        <v>2458</v>
      </c>
      <c r="E204" s="6" t="s">
        <v>1382</v>
      </c>
      <c r="F204" s="6">
        <v>1</v>
      </c>
      <c r="G204" s="6">
        <f t="shared" si="26"/>
        <v>21</v>
      </c>
      <c r="H204" s="8">
        <f t="shared" si="23"/>
        <v>1</v>
      </c>
      <c r="I204" s="6">
        <f t="shared" si="20"/>
        <v>0</v>
      </c>
      <c r="J204" s="7">
        <f t="shared" si="24"/>
        <v>0</v>
      </c>
      <c r="K204" s="6">
        <f t="shared" si="25"/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</row>
    <row r="205" spans="1:50" x14ac:dyDescent="0.25">
      <c r="A205" s="6" t="s">
        <v>1853</v>
      </c>
      <c r="B205" s="36">
        <v>46230</v>
      </c>
      <c r="C205" s="6" t="s">
        <v>1283</v>
      </c>
      <c r="D205" s="6" t="s">
        <v>1396</v>
      </c>
      <c r="E205" s="6" t="s">
        <v>1382</v>
      </c>
      <c r="F205" s="6">
        <v>11</v>
      </c>
      <c r="G205" s="6">
        <f t="shared" si="26"/>
        <v>231</v>
      </c>
      <c r="H205" s="8">
        <f t="shared" si="23"/>
        <v>0.9913419913419913</v>
      </c>
      <c r="I205" s="6">
        <f t="shared" si="20"/>
        <v>2</v>
      </c>
      <c r="J205" s="7">
        <f t="shared" si="24"/>
        <v>8.658008658008658E-3</v>
      </c>
      <c r="K205" s="6">
        <f t="shared" si="25"/>
        <v>2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1</v>
      </c>
      <c r="R205" s="6">
        <v>0</v>
      </c>
      <c r="S205" s="6">
        <v>1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</row>
    <row r="206" spans="1:50" x14ac:dyDescent="0.25">
      <c r="A206" s="6" t="s">
        <v>1853</v>
      </c>
      <c r="B206" s="36">
        <v>46230</v>
      </c>
      <c r="C206" s="6" t="s">
        <v>1534</v>
      </c>
      <c r="D206" s="6" t="s">
        <v>1546</v>
      </c>
      <c r="E206" s="6" t="s">
        <v>2455</v>
      </c>
      <c r="F206" s="6">
        <v>2</v>
      </c>
      <c r="G206" s="6">
        <f t="shared" si="26"/>
        <v>42</v>
      </c>
      <c r="H206" s="8">
        <f t="shared" si="23"/>
        <v>1</v>
      </c>
      <c r="I206" s="6">
        <f t="shared" si="20"/>
        <v>0</v>
      </c>
      <c r="J206" s="7">
        <f t="shared" si="24"/>
        <v>0</v>
      </c>
      <c r="K206" s="6">
        <f t="shared" si="25"/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</row>
    <row r="207" spans="1:50" x14ac:dyDescent="0.25">
      <c r="A207" s="6" t="s">
        <v>1853</v>
      </c>
      <c r="B207" s="36">
        <v>46230</v>
      </c>
      <c r="C207" s="6" t="s">
        <v>1868</v>
      </c>
      <c r="D207" s="6" t="s">
        <v>1872</v>
      </c>
      <c r="E207" s="6" t="s">
        <v>1854</v>
      </c>
      <c r="F207" s="6">
        <v>2</v>
      </c>
      <c r="G207" s="6">
        <v>240</v>
      </c>
      <c r="H207" s="8">
        <f t="shared" si="23"/>
        <v>1</v>
      </c>
      <c r="I207" s="6">
        <f t="shared" si="20"/>
        <v>0</v>
      </c>
      <c r="J207" s="7">
        <f t="shared" si="24"/>
        <v>0</v>
      </c>
      <c r="K207" s="6">
        <f t="shared" si="25"/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</row>
    <row r="208" spans="1:50" x14ac:dyDescent="0.25">
      <c r="A208" s="6" t="s">
        <v>1853</v>
      </c>
      <c r="B208" s="36">
        <v>46230</v>
      </c>
      <c r="C208" s="6" t="s">
        <v>2145</v>
      </c>
      <c r="D208" s="6" t="s">
        <v>2164</v>
      </c>
      <c r="E208" s="6" t="s">
        <v>1854</v>
      </c>
      <c r="F208" s="96">
        <v>11</v>
      </c>
      <c r="G208" s="6">
        <v>1870</v>
      </c>
      <c r="H208" s="8">
        <f t="shared" si="23"/>
        <v>0.99839572192513371</v>
      </c>
      <c r="I208" s="6">
        <f t="shared" si="20"/>
        <v>3</v>
      </c>
      <c r="J208" s="7">
        <f t="shared" si="24"/>
        <v>5.3475935828877007E-4</v>
      </c>
      <c r="K208" s="6">
        <f t="shared" si="25"/>
        <v>1</v>
      </c>
      <c r="L208" s="6">
        <v>1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1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1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</row>
    <row r="209" spans="1:50" x14ac:dyDescent="0.25">
      <c r="A209" s="6" t="s">
        <v>1853</v>
      </c>
      <c r="B209" s="36">
        <v>46230</v>
      </c>
      <c r="C209" s="6" t="s">
        <v>2145</v>
      </c>
      <c r="D209" s="6" t="s">
        <v>2165</v>
      </c>
      <c r="E209" s="6" t="s">
        <v>1854</v>
      </c>
      <c r="F209" s="96">
        <v>3</v>
      </c>
      <c r="G209" s="6">
        <v>510</v>
      </c>
      <c r="H209" s="8">
        <f t="shared" si="23"/>
        <v>0.99803921568627452</v>
      </c>
      <c r="I209" s="6">
        <f t="shared" si="20"/>
        <v>1</v>
      </c>
      <c r="J209" s="7">
        <f t="shared" si="24"/>
        <v>1.9607843137254902E-3</v>
      </c>
      <c r="K209" s="6">
        <f t="shared" si="25"/>
        <v>1</v>
      </c>
      <c r="L209" s="6">
        <v>1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</row>
    <row r="210" spans="1:50" x14ac:dyDescent="0.25">
      <c r="A210" s="6" t="s">
        <v>1853</v>
      </c>
      <c r="B210" s="36">
        <v>46230</v>
      </c>
      <c r="C210" s="6" t="s">
        <v>2145</v>
      </c>
      <c r="D210" s="6" t="s">
        <v>2172</v>
      </c>
      <c r="E210" s="6" t="s">
        <v>1854</v>
      </c>
      <c r="F210" s="96">
        <v>1</v>
      </c>
      <c r="G210" s="6">
        <v>170</v>
      </c>
      <c r="H210" s="8">
        <f t="shared" si="23"/>
        <v>0.99411764705882355</v>
      </c>
      <c r="I210" s="6">
        <f t="shared" si="20"/>
        <v>1</v>
      </c>
      <c r="J210" s="7">
        <f t="shared" si="24"/>
        <v>5.8823529411764705E-3</v>
      </c>
      <c r="K210" s="6">
        <f t="shared" si="25"/>
        <v>1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</row>
    <row r="211" spans="1:50" x14ac:dyDescent="0.25">
      <c r="A211" s="6" t="s">
        <v>1853</v>
      </c>
      <c r="B211" s="36">
        <v>46231</v>
      </c>
      <c r="C211" s="39" t="s">
        <v>1275</v>
      </c>
      <c r="D211" s="6" t="s">
        <v>2477</v>
      </c>
      <c r="E211" s="6" t="s">
        <v>1854</v>
      </c>
      <c r="F211" s="6">
        <v>1</v>
      </c>
      <c r="G211" s="6">
        <v>21</v>
      </c>
      <c r="H211" s="8">
        <f t="shared" si="23"/>
        <v>1</v>
      </c>
      <c r="I211" s="6">
        <f t="shared" si="20"/>
        <v>0</v>
      </c>
      <c r="J211" s="7">
        <f t="shared" si="24"/>
        <v>0</v>
      </c>
      <c r="K211" s="6">
        <f t="shared" si="25"/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</row>
    <row r="212" spans="1:50" x14ac:dyDescent="0.25">
      <c r="A212" s="6" t="s">
        <v>1853</v>
      </c>
      <c r="B212" s="36">
        <v>46231</v>
      </c>
      <c r="C212" s="39" t="s">
        <v>1275</v>
      </c>
      <c r="D212" s="6" t="s">
        <v>1380</v>
      </c>
      <c r="E212" s="6" t="s">
        <v>1854</v>
      </c>
      <c r="F212" s="6">
        <v>2</v>
      </c>
      <c r="G212" s="6">
        <f>F212*21</f>
        <v>42</v>
      </c>
      <c r="H212" s="8">
        <f t="shared" si="23"/>
        <v>1</v>
      </c>
      <c r="I212" s="6">
        <f t="shared" si="20"/>
        <v>0</v>
      </c>
      <c r="J212" s="7">
        <f t="shared" si="24"/>
        <v>0</v>
      </c>
      <c r="K212" s="6">
        <f t="shared" si="25"/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</row>
    <row r="213" spans="1:50" x14ac:dyDescent="0.25">
      <c r="A213" s="6" t="s">
        <v>1853</v>
      </c>
      <c r="B213" s="36">
        <v>46231</v>
      </c>
      <c r="C213" s="39" t="s">
        <v>1275</v>
      </c>
      <c r="D213" s="6" t="s">
        <v>1304</v>
      </c>
      <c r="E213" s="6" t="s">
        <v>1854</v>
      </c>
      <c r="F213" s="6">
        <v>2</v>
      </c>
      <c r="G213" s="6">
        <f>F213*21</f>
        <v>42</v>
      </c>
      <c r="H213" s="8">
        <f t="shared" si="23"/>
        <v>0.97619047619047616</v>
      </c>
      <c r="I213" s="6">
        <f t="shared" si="20"/>
        <v>1</v>
      </c>
      <c r="J213" s="7">
        <f t="shared" si="24"/>
        <v>0</v>
      </c>
      <c r="K213" s="6">
        <f t="shared" si="25"/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1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</row>
    <row r="214" spans="1:50" x14ac:dyDescent="0.25">
      <c r="A214" s="6" t="s">
        <v>1853</v>
      </c>
      <c r="B214" s="36">
        <v>46231</v>
      </c>
      <c r="C214" s="39" t="s">
        <v>1275</v>
      </c>
      <c r="D214" s="6" t="s">
        <v>1306</v>
      </c>
      <c r="E214" s="6" t="s">
        <v>1854</v>
      </c>
      <c r="F214" s="6">
        <v>12</v>
      </c>
      <c r="G214" s="6">
        <v>252</v>
      </c>
      <c r="H214" s="8">
        <f t="shared" si="23"/>
        <v>0.99603174603174605</v>
      </c>
      <c r="I214" s="6">
        <f t="shared" si="20"/>
        <v>1</v>
      </c>
      <c r="J214" s="7">
        <f t="shared" si="24"/>
        <v>0</v>
      </c>
      <c r="K214" s="6">
        <f t="shared" si="25"/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1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</row>
    <row r="215" spans="1:50" x14ac:dyDescent="0.25">
      <c r="A215" s="6" t="s">
        <v>1853</v>
      </c>
      <c r="B215" s="36">
        <v>46231</v>
      </c>
      <c r="C215" s="6" t="s">
        <v>1275</v>
      </c>
      <c r="D215" s="6" t="s">
        <v>2478</v>
      </c>
      <c r="E215" s="6" t="s">
        <v>1854</v>
      </c>
      <c r="F215" s="6">
        <v>1</v>
      </c>
      <c r="G215" s="6">
        <f t="shared" ref="G215:G220" si="27">F215*21</f>
        <v>21</v>
      </c>
      <c r="H215" s="8">
        <f t="shared" si="23"/>
        <v>1</v>
      </c>
      <c r="I215" s="6">
        <f t="shared" si="20"/>
        <v>0</v>
      </c>
      <c r="J215" s="7">
        <f t="shared" si="24"/>
        <v>0</v>
      </c>
      <c r="K215" s="6">
        <f t="shared" si="25"/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</row>
    <row r="216" spans="1:50" x14ac:dyDescent="0.25">
      <c r="A216" s="6" t="s">
        <v>1853</v>
      </c>
      <c r="B216" s="36">
        <v>46231</v>
      </c>
      <c r="C216" s="6" t="s">
        <v>1310</v>
      </c>
      <c r="D216" s="6" t="s">
        <v>1311</v>
      </c>
      <c r="E216" s="6" t="s">
        <v>1854</v>
      </c>
      <c r="F216" s="6">
        <v>2</v>
      </c>
      <c r="G216" s="6">
        <f t="shared" si="27"/>
        <v>42</v>
      </c>
      <c r="H216" s="8">
        <f t="shared" si="23"/>
        <v>1</v>
      </c>
      <c r="I216" s="6">
        <f t="shared" ref="I216:I279" si="28">SUM(L216:AX216)</f>
        <v>0</v>
      </c>
      <c r="J216" s="7">
        <f t="shared" si="24"/>
        <v>0</v>
      </c>
      <c r="K216" s="6">
        <f t="shared" si="25"/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</row>
    <row r="217" spans="1:50" x14ac:dyDescent="0.25">
      <c r="A217" s="6" t="s">
        <v>1853</v>
      </c>
      <c r="B217" s="36">
        <v>46231</v>
      </c>
      <c r="C217" s="39" t="s">
        <v>1310</v>
      </c>
      <c r="D217" s="6" t="s">
        <v>1312</v>
      </c>
      <c r="E217" s="6" t="s">
        <v>1854</v>
      </c>
      <c r="F217" s="6">
        <v>4</v>
      </c>
      <c r="G217" s="6">
        <f t="shared" si="27"/>
        <v>84</v>
      </c>
      <c r="H217" s="8">
        <f t="shared" si="23"/>
        <v>0.98809523809523814</v>
      </c>
      <c r="I217" s="6">
        <f t="shared" si="28"/>
        <v>1</v>
      </c>
      <c r="J217" s="7">
        <f t="shared" si="24"/>
        <v>0</v>
      </c>
      <c r="K217" s="6">
        <f t="shared" si="25"/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1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</row>
    <row r="218" spans="1:50" x14ac:dyDescent="0.25">
      <c r="A218" s="6" t="s">
        <v>1853</v>
      </c>
      <c r="B218" s="36">
        <v>46231</v>
      </c>
      <c r="C218" s="39" t="s">
        <v>1310</v>
      </c>
      <c r="D218" s="6" t="s">
        <v>1314</v>
      </c>
      <c r="E218" s="6" t="s">
        <v>1854</v>
      </c>
      <c r="F218" s="6">
        <v>2</v>
      </c>
      <c r="G218" s="6">
        <f t="shared" si="27"/>
        <v>42</v>
      </c>
      <c r="H218" s="8">
        <f t="shared" si="23"/>
        <v>1</v>
      </c>
      <c r="I218" s="6">
        <f t="shared" si="28"/>
        <v>0</v>
      </c>
      <c r="J218" s="7">
        <f t="shared" si="24"/>
        <v>0</v>
      </c>
      <c r="K218" s="6">
        <f t="shared" si="25"/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</row>
    <row r="219" spans="1:50" x14ac:dyDescent="0.25">
      <c r="A219" s="6" t="s">
        <v>1853</v>
      </c>
      <c r="B219" s="36">
        <v>46231</v>
      </c>
      <c r="C219" s="6" t="s">
        <v>1275</v>
      </c>
      <c r="D219" s="6" t="s">
        <v>2546</v>
      </c>
      <c r="E219" s="6" t="s">
        <v>1854</v>
      </c>
      <c r="F219" s="6">
        <v>2</v>
      </c>
      <c r="G219" s="6">
        <f t="shared" si="27"/>
        <v>42</v>
      </c>
      <c r="H219" s="8">
        <f t="shared" si="23"/>
        <v>0.97619047619047616</v>
      </c>
      <c r="I219" s="6">
        <f t="shared" si="28"/>
        <v>1</v>
      </c>
      <c r="J219" s="7">
        <f t="shared" si="24"/>
        <v>2.3809523809523808E-2</v>
      </c>
      <c r="K219" s="6">
        <f t="shared" si="25"/>
        <v>1</v>
      </c>
      <c r="L219" s="6">
        <v>0</v>
      </c>
      <c r="M219" s="6">
        <v>0</v>
      </c>
      <c r="N219" s="6">
        <v>0</v>
      </c>
      <c r="O219" s="6">
        <v>1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</row>
    <row r="220" spans="1:50" x14ac:dyDescent="0.25">
      <c r="A220" s="6" t="s">
        <v>1853</v>
      </c>
      <c r="B220" s="36">
        <v>46231</v>
      </c>
      <c r="C220" s="39" t="s">
        <v>1534</v>
      </c>
      <c r="D220" s="6" t="s">
        <v>2479</v>
      </c>
      <c r="E220" s="13" t="s">
        <v>2480</v>
      </c>
      <c r="F220" s="6">
        <v>2</v>
      </c>
      <c r="G220" s="6">
        <f t="shared" si="27"/>
        <v>42</v>
      </c>
      <c r="H220" s="8">
        <f t="shared" si="23"/>
        <v>0.97619047619047616</v>
      </c>
      <c r="I220" s="6">
        <f t="shared" si="28"/>
        <v>1</v>
      </c>
      <c r="J220" s="7">
        <f t="shared" si="24"/>
        <v>0</v>
      </c>
      <c r="K220" s="6">
        <f t="shared" si="25"/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1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</row>
    <row r="221" spans="1:50" x14ac:dyDescent="0.25">
      <c r="A221" s="6" t="s">
        <v>1853</v>
      </c>
      <c r="B221" s="36">
        <v>46231</v>
      </c>
      <c r="C221" s="6" t="s">
        <v>1868</v>
      </c>
      <c r="D221" s="6" t="s">
        <v>1886</v>
      </c>
      <c r="E221" s="6" t="s">
        <v>1382</v>
      </c>
      <c r="F221" s="6">
        <v>1</v>
      </c>
      <c r="G221" s="6">
        <f>F221*120</f>
        <v>120</v>
      </c>
      <c r="H221" s="8">
        <f t="shared" si="23"/>
        <v>1</v>
      </c>
      <c r="I221" s="6">
        <f t="shared" si="28"/>
        <v>0</v>
      </c>
      <c r="J221" s="7">
        <f t="shared" si="24"/>
        <v>0</v>
      </c>
      <c r="K221" s="6">
        <f t="shared" si="25"/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</row>
    <row r="222" spans="1:50" x14ac:dyDescent="0.25">
      <c r="A222" s="6" t="s">
        <v>1853</v>
      </c>
      <c r="B222" s="36">
        <v>46231</v>
      </c>
      <c r="C222" s="6" t="s">
        <v>1868</v>
      </c>
      <c r="D222" s="6" t="s">
        <v>1890</v>
      </c>
      <c r="E222" s="6" t="s">
        <v>1382</v>
      </c>
      <c r="F222" s="6">
        <v>2</v>
      </c>
      <c r="G222" s="6">
        <v>240</v>
      </c>
      <c r="H222" s="8">
        <f t="shared" si="23"/>
        <v>1</v>
      </c>
      <c r="I222" s="6">
        <f t="shared" si="28"/>
        <v>0</v>
      </c>
      <c r="J222" s="7">
        <f t="shared" si="24"/>
        <v>0</v>
      </c>
      <c r="K222" s="6">
        <f t="shared" si="25"/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</row>
    <row r="223" spans="1:50" x14ac:dyDescent="0.25">
      <c r="A223" s="6" t="s">
        <v>1853</v>
      </c>
      <c r="B223" s="36">
        <v>46231</v>
      </c>
      <c r="C223" s="6" t="s">
        <v>2145</v>
      </c>
      <c r="D223" s="6" t="s">
        <v>2146</v>
      </c>
      <c r="E223" s="6" t="s">
        <v>1382</v>
      </c>
      <c r="F223" s="96">
        <v>1</v>
      </c>
      <c r="G223" s="6">
        <v>170</v>
      </c>
      <c r="H223" s="8">
        <f t="shared" si="23"/>
        <v>1</v>
      </c>
      <c r="I223" s="6">
        <f t="shared" si="28"/>
        <v>0</v>
      </c>
      <c r="J223" s="7">
        <f t="shared" si="24"/>
        <v>0</v>
      </c>
      <c r="K223" s="6">
        <f t="shared" si="25"/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</row>
    <row r="224" spans="1:50" x14ac:dyDescent="0.25">
      <c r="A224" s="6" t="s">
        <v>1853</v>
      </c>
      <c r="B224" s="36">
        <v>46231</v>
      </c>
      <c r="C224" s="6" t="s">
        <v>2150</v>
      </c>
      <c r="D224" s="6" t="s">
        <v>2166</v>
      </c>
      <c r="E224" s="6" t="s">
        <v>1382</v>
      </c>
      <c r="F224" s="96">
        <v>9</v>
      </c>
      <c r="G224" s="6">
        <v>1530</v>
      </c>
      <c r="H224" s="8">
        <f t="shared" si="23"/>
        <v>0.99738562091503269</v>
      </c>
      <c r="I224" s="6">
        <f t="shared" si="28"/>
        <v>4</v>
      </c>
      <c r="J224" s="7">
        <f t="shared" si="24"/>
        <v>1.30718954248366E-3</v>
      </c>
      <c r="K224" s="6">
        <f t="shared" si="25"/>
        <v>2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2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1</v>
      </c>
      <c r="AH224" s="6">
        <v>0</v>
      </c>
      <c r="AI224" s="6">
        <v>0</v>
      </c>
      <c r="AJ224" s="6">
        <v>0</v>
      </c>
      <c r="AK224" s="6">
        <v>1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</row>
    <row r="225" spans="1:50" x14ac:dyDescent="0.25">
      <c r="A225" s="6" t="s">
        <v>1853</v>
      </c>
      <c r="B225" s="36">
        <v>46231</v>
      </c>
      <c r="C225" s="6" t="s">
        <v>2145</v>
      </c>
      <c r="D225" s="6" t="s">
        <v>2161</v>
      </c>
      <c r="E225" s="13" t="s">
        <v>2480</v>
      </c>
      <c r="F225" s="96">
        <v>11</v>
      </c>
      <c r="G225" s="6">
        <v>1870</v>
      </c>
      <c r="H225" s="8">
        <f t="shared" si="23"/>
        <v>0.99679144385026741</v>
      </c>
      <c r="I225" s="6">
        <f t="shared" si="28"/>
        <v>6</v>
      </c>
      <c r="J225" s="7">
        <f t="shared" si="24"/>
        <v>5.3475935828877007E-4</v>
      </c>
      <c r="K225" s="6">
        <f t="shared" si="25"/>
        <v>1</v>
      </c>
      <c r="L225" s="6">
        <v>0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1</v>
      </c>
      <c r="AR225" s="6">
        <v>0</v>
      </c>
      <c r="AS225" s="30">
        <v>2</v>
      </c>
      <c r="AT225" s="6">
        <v>1</v>
      </c>
      <c r="AU225" s="6">
        <v>0</v>
      </c>
      <c r="AV225" s="6">
        <v>1</v>
      </c>
      <c r="AW225" s="6">
        <v>0</v>
      </c>
      <c r="AX225" s="6">
        <v>0</v>
      </c>
    </row>
    <row r="226" spans="1:50" x14ac:dyDescent="0.25">
      <c r="A226" s="6" t="s">
        <v>1853</v>
      </c>
      <c r="B226" s="36">
        <v>46231</v>
      </c>
      <c r="C226" s="6" t="s">
        <v>2150</v>
      </c>
      <c r="D226" s="6" t="s">
        <v>2157</v>
      </c>
      <c r="E226" s="13" t="s">
        <v>2480</v>
      </c>
      <c r="F226" s="96">
        <v>1</v>
      </c>
      <c r="G226" s="6">
        <v>170</v>
      </c>
      <c r="H226" s="8">
        <f t="shared" si="23"/>
        <v>0.98235294117647054</v>
      </c>
      <c r="I226" s="6">
        <f t="shared" si="28"/>
        <v>3</v>
      </c>
      <c r="J226" s="7">
        <f t="shared" si="24"/>
        <v>5.8823529411764705E-3</v>
      </c>
      <c r="K226" s="6">
        <f t="shared" si="25"/>
        <v>1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1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2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</row>
    <row r="227" spans="1:50" x14ac:dyDescent="0.25">
      <c r="A227" s="6" t="s">
        <v>1853</v>
      </c>
      <c r="B227" s="36">
        <v>46231</v>
      </c>
      <c r="C227" s="6" t="s">
        <v>2145</v>
      </c>
      <c r="D227" s="6" t="s">
        <v>2174</v>
      </c>
      <c r="E227" s="6" t="s">
        <v>1382</v>
      </c>
      <c r="F227" s="96">
        <v>4</v>
      </c>
      <c r="G227" s="6">
        <v>680</v>
      </c>
      <c r="H227" s="8">
        <f t="shared" si="23"/>
        <v>0.99852941176470589</v>
      </c>
      <c r="I227" s="6">
        <f t="shared" si="28"/>
        <v>1</v>
      </c>
      <c r="J227" s="7">
        <f t="shared" si="24"/>
        <v>0</v>
      </c>
      <c r="K227" s="6">
        <f t="shared" si="25"/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1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</row>
    <row r="228" spans="1:50" x14ac:dyDescent="0.25">
      <c r="A228" s="6" t="s">
        <v>1853</v>
      </c>
      <c r="B228" s="36">
        <v>46232</v>
      </c>
      <c r="C228" s="39" t="s">
        <v>1279</v>
      </c>
      <c r="D228" s="6" t="s">
        <v>1295</v>
      </c>
      <c r="E228" s="6" t="s">
        <v>2511</v>
      </c>
      <c r="F228" s="6">
        <v>4</v>
      </c>
      <c r="G228" s="6">
        <f t="shared" ref="G228:G234" si="29">F228*21</f>
        <v>84</v>
      </c>
      <c r="H228" s="8">
        <f t="shared" si="23"/>
        <v>1</v>
      </c>
      <c r="I228" s="6">
        <f t="shared" si="28"/>
        <v>0</v>
      </c>
      <c r="J228" s="7">
        <f t="shared" si="24"/>
        <v>0</v>
      </c>
      <c r="K228" s="6">
        <f t="shared" si="25"/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</row>
    <row r="229" spans="1:50" x14ac:dyDescent="0.25">
      <c r="A229" s="6" t="s">
        <v>1853</v>
      </c>
      <c r="B229" s="36">
        <v>46232</v>
      </c>
      <c r="C229" s="39" t="s">
        <v>1275</v>
      </c>
      <c r="D229" s="6" t="s">
        <v>2512</v>
      </c>
      <c r="E229" s="6" t="s">
        <v>2511</v>
      </c>
      <c r="F229" s="6">
        <v>1</v>
      </c>
      <c r="G229" s="6">
        <f t="shared" si="29"/>
        <v>21</v>
      </c>
      <c r="H229" s="8">
        <f t="shared" si="23"/>
        <v>1</v>
      </c>
      <c r="I229" s="6">
        <f t="shared" si="28"/>
        <v>0</v>
      </c>
      <c r="J229" s="7">
        <f t="shared" si="24"/>
        <v>0</v>
      </c>
      <c r="K229" s="6">
        <f t="shared" si="25"/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</row>
    <row r="230" spans="1:50" x14ac:dyDescent="0.25">
      <c r="A230" s="6" t="s">
        <v>1853</v>
      </c>
      <c r="B230" s="36">
        <v>46232</v>
      </c>
      <c r="C230" s="39" t="s">
        <v>1279</v>
      </c>
      <c r="D230" s="6" t="s">
        <v>2531</v>
      </c>
      <c r="E230" s="6" t="s">
        <v>2511</v>
      </c>
      <c r="F230" s="6">
        <v>10</v>
      </c>
      <c r="G230" s="6">
        <f t="shared" si="29"/>
        <v>210</v>
      </c>
      <c r="H230" s="8">
        <f t="shared" si="23"/>
        <v>0.99523809523809526</v>
      </c>
      <c r="I230" s="6">
        <f t="shared" si="28"/>
        <v>1</v>
      </c>
      <c r="J230" s="7">
        <f t="shared" si="24"/>
        <v>0</v>
      </c>
      <c r="K230" s="6">
        <f t="shared" si="25"/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1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</row>
    <row r="231" spans="1:50" x14ac:dyDescent="0.25">
      <c r="A231" s="6" t="s">
        <v>1853</v>
      </c>
      <c r="B231" s="36">
        <v>46232</v>
      </c>
      <c r="C231" s="39" t="s">
        <v>1275</v>
      </c>
      <c r="D231" s="6" t="s">
        <v>1544</v>
      </c>
      <c r="E231" s="6" t="s">
        <v>2511</v>
      </c>
      <c r="F231" s="6">
        <v>9</v>
      </c>
      <c r="G231" s="6">
        <f t="shared" si="29"/>
        <v>189</v>
      </c>
      <c r="H231" s="8">
        <f t="shared" si="23"/>
        <v>1</v>
      </c>
      <c r="I231" s="6">
        <f t="shared" si="28"/>
        <v>0</v>
      </c>
      <c r="J231" s="7">
        <f t="shared" si="24"/>
        <v>0</v>
      </c>
      <c r="K231" s="6">
        <f t="shared" si="25"/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</row>
    <row r="232" spans="1:50" x14ac:dyDescent="0.25">
      <c r="A232" s="6" t="s">
        <v>1853</v>
      </c>
      <c r="B232" s="36">
        <v>46232</v>
      </c>
      <c r="C232" s="39" t="s">
        <v>1279</v>
      </c>
      <c r="D232" s="6" t="s">
        <v>2547</v>
      </c>
      <c r="E232" s="13" t="s">
        <v>2514</v>
      </c>
      <c r="F232" s="6">
        <v>1</v>
      </c>
      <c r="G232" s="6">
        <f t="shared" si="29"/>
        <v>21</v>
      </c>
      <c r="H232" s="8">
        <f t="shared" si="23"/>
        <v>0.95238095238095233</v>
      </c>
      <c r="I232" s="6">
        <f t="shared" si="28"/>
        <v>1</v>
      </c>
      <c r="J232" s="7">
        <f t="shared" si="24"/>
        <v>4.7619047619047616E-2</v>
      </c>
      <c r="K232" s="6">
        <f t="shared" si="25"/>
        <v>1</v>
      </c>
      <c r="L232" s="6">
        <v>0</v>
      </c>
      <c r="M232" s="6">
        <v>1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</row>
    <row r="233" spans="1:50" x14ac:dyDescent="0.25">
      <c r="A233" s="6" t="s">
        <v>1853</v>
      </c>
      <c r="B233" s="36">
        <v>46232</v>
      </c>
      <c r="C233" s="6" t="s">
        <v>1279</v>
      </c>
      <c r="D233" s="6" t="s">
        <v>1357</v>
      </c>
      <c r="E233" s="6" t="s">
        <v>2511</v>
      </c>
      <c r="F233" s="6">
        <v>1</v>
      </c>
      <c r="G233" s="6">
        <f t="shared" si="29"/>
        <v>21</v>
      </c>
      <c r="H233" s="8">
        <f t="shared" si="23"/>
        <v>1</v>
      </c>
      <c r="I233" s="6">
        <f t="shared" si="28"/>
        <v>0</v>
      </c>
      <c r="J233" s="7">
        <f t="shared" si="24"/>
        <v>0</v>
      </c>
      <c r="K233" s="6">
        <f t="shared" si="25"/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</row>
    <row r="234" spans="1:50" x14ac:dyDescent="0.25">
      <c r="A234" s="6" t="s">
        <v>1853</v>
      </c>
      <c r="B234" s="36">
        <v>46232</v>
      </c>
      <c r="C234" s="6" t="s">
        <v>1275</v>
      </c>
      <c r="D234" s="6" t="s">
        <v>1358</v>
      </c>
      <c r="E234" s="6" t="s">
        <v>2511</v>
      </c>
      <c r="F234" s="6">
        <v>1</v>
      </c>
      <c r="G234" s="6">
        <f t="shared" si="29"/>
        <v>21</v>
      </c>
      <c r="H234" s="8">
        <f t="shared" si="23"/>
        <v>0.95238095238095233</v>
      </c>
      <c r="I234" s="6">
        <f t="shared" si="28"/>
        <v>1</v>
      </c>
      <c r="J234" s="7">
        <f t="shared" si="24"/>
        <v>0</v>
      </c>
      <c r="K234" s="6">
        <f t="shared" si="25"/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1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</row>
    <row r="235" spans="1:50" x14ac:dyDescent="0.25">
      <c r="A235" s="6" t="s">
        <v>1853</v>
      </c>
      <c r="B235" s="36">
        <v>46232</v>
      </c>
      <c r="C235" s="6" t="s">
        <v>2523</v>
      </c>
      <c r="D235" s="6" t="s">
        <v>2525</v>
      </c>
      <c r="E235" s="13" t="s">
        <v>2514</v>
      </c>
      <c r="F235" s="6">
        <v>3</v>
      </c>
      <c r="G235" s="6">
        <v>90</v>
      </c>
      <c r="H235" s="8">
        <f t="shared" si="23"/>
        <v>1</v>
      </c>
      <c r="I235" s="6">
        <f t="shared" si="28"/>
        <v>0</v>
      </c>
      <c r="J235" s="7">
        <f t="shared" si="24"/>
        <v>0</v>
      </c>
      <c r="K235" s="6">
        <f t="shared" si="25"/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</row>
    <row r="236" spans="1:50" x14ac:dyDescent="0.25">
      <c r="A236" s="6" t="s">
        <v>1853</v>
      </c>
      <c r="B236" s="36">
        <v>46232</v>
      </c>
      <c r="C236" s="6" t="s">
        <v>2145</v>
      </c>
      <c r="D236" s="6" t="s">
        <v>2153</v>
      </c>
      <c r="E236" s="6" t="s">
        <v>2511</v>
      </c>
      <c r="F236" s="96">
        <v>6</v>
      </c>
      <c r="G236" s="6">
        <v>1020</v>
      </c>
      <c r="H236" s="8">
        <f t="shared" si="23"/>
        <v>1</v>
      </c>
      <c r="I236" s="6">
        <f t="shared" si="28"/>
        <v>0</v>
      </c>
      <c r="J236" s="7">
        <f t="shared" si="24"/>
        <v>0</v>
      </c>
      <c r="K236" s="6">
        <f t="shared" si="25"/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</row>
    <row r="237" spans="1:50" x14ac:dyDescent="0.25">
      <c r="A237" s="6" t="s">
        <v>1853</v>
      </c>
      <c r="B237" s="36">
        <v>46232</v>
      </c>
      <c r="C237" s="6" t="s">
        <v>2145</v>
      </c>
      <c r="D237" s="6" t="s">
        <v>2532</v>
      </c>
      <c r="E237" s="13" t="s">
        <v>2514</v>
      </c>
      <c r="F237" s="96">
        <v>7</v>
      </c>
      <c r="G237" s="6">
        <v>1190</v>
      </c>
      <c r="H237" s="8">
        <f t="shared" si="23"/>
        <v>0.99831932773109244</v>
      </c>
      <c r="I237" s="6">
        <f t="shared" si="28"/>
        <v>2</v>
      </c>
      <c r="J237" s="7">
        <f t="shared" si="24"/>
        <v>1.6806722689075631E-3</v>
      </c>
      <c r="K237" s="6">
        <f t="shared" si="25"/>
        <v>2</v>
      </c>
      <c r="L237" s="6">
        <v>0</v>
      </c>
      <c r="M237" s="6">
        <v>0</v>
      </c>
      <c r="N237" s="6">
        <v>0</v>
      </c>
      <c r="O237" s="6">
        <v>1</v>
      </c>
      <c r="P237" s="6">
        <v>1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</row>
    <row r="238" spans="1:50" x14ac:dyDescent="0.25">
      <c r="A238" s="6" t="s">
        <v>2579</v>
      </c>
      <c r="B238" s="36">
        <v>46233</v>
      </c>
      <c r="C238" s="39" t="s">
        <v>1279</v>
      </c>
      <c r="D238" s="6" t="s">
        <v>2450</v>
      </c>
      <c r="E238" s="6" t="s">
        <v>1293</v>
      </c>
      <c r="F238" s="6">
        <v>2</v>
      </c>
      <c r="G238" s="6">
        <f>F238*21</f>
        <v>42</v>
      </c>
      <c r="H238" s="8">
        <f t="shared" si="23"/>
        <v>1</v>
      </c>
      <c r="I238" s="6">
        <f t="shared" si="28"/>
        <v>0</v>
      </c>
      <c r="J238" s="7">
        <f t="shared" si="24"/>
        <v>0</v>
      </c>
      <c r="K238" s="6">
        <f t="shared" si="25"/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</row>
    <row r="239" spans="1:50" x14ac:dyDescent="0.25">
      <c r="A239" s="6" t="s">
        <v>2579</v>
      </c>
      <c r="B239" s="36">
        <v>46233</v>
      </c>
      <c r="C239" s="39" t="s">
        <v>1275</v>
      </c>
      <c r="D239" s="6" t="s">
        <v>2451</v>
      </c>
      <c r="E239" s="6" t="s">
        <v>1293</v>
      </c>
      <c r="F239" s="6">
        <v>1</v>
      </c>
      <c r="G239" s="6">
        <f>F239*21</f>
        <v>21</v>
      </c>
      <c r="H239" s="8">
        <f t="shared" si="23"/>
        <v>1</v>
      </c>
      <c r="I239" s="6">
        <f t="shared" si="28"/>
        <v>0</v>
      </c>
      <c r="J239" s="7">
        <f t="shared" si="24"/>
        <v>0</v>
      </c>
      <c r="K239" s="6">
        <f t="shared" si="25"/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</row>
    <row r="240" spans="1:50" x14ac:dyDescent="0.25">
      <c r="A240" s="6" t="s">
        <v>2579</v>
      </c>
      <c r="B240" s="36">
        <v>46233</v>
      </c>
      <c r="C240" s="6" t="s">
        <v>1275</v>
      </c>
      <c r="D240" s="6" t="s">
        <v>1348</v>
      </c>
      <c r="E240" s="6" t="s">
        <v>1293</v>
      </c>
      <c r="F240" s="6">
        <v>9</v>
      </c>
      <c r="G240" s="6">
        <f>F240*21</f>
        <v>189</v>
      </c>
      <c r="H240" s="8">
        <f t="shared" si="23"/>
        <v>0.99470899470899465</v>
      </c>
      <c r="I240" s="6">
        <f t="shared" si="28"/>
        <v>1</v>
      </c>
      <c r="J240" s="7">
        <f t="shared" si="24"/>
        <v>5.2910052910052907E-3</v>
      </c>
      <c r="K240" s="6">
        <f t="shared" si="25"/>
        <v>1</v>
      </c>
      <c r="L240" s="6">
        <v>0</v>
      </c>
      <c r="M240" s="6">
        <v>1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</row>
    <row r="241" spans="1:50" x14ac:dyDescent="0.25">
      <c r="A241" s="6" t="s">
        <v>2579</v>
      </c>
      <c r="B241" s="36">
        <v>46233</v>
      </c>
      <c r="C241" s="6" t="s">
        <v>1275</v>
      </c>
      <c r="D241" s="6" t="s">
        <v>2453</v>
      </c>
      <c r="E241" s="6" t="s">
        <v>1293</v>
      </c>
      <c r="F241" s="6">
        <v>1</v>
      </c>
      <c r="G241" s="6">
        <f>F241*21</f>
        <v>21</v>
      </c>
      <c r="H241" s="8">
        <f t="shared" si="23"/>
        <v>1</v>
      </c>
      <c r="I241" s="6">
        <f t="shared" si="28"/>
        <v>0</v>
      </c>
      <c r="J241" s="7">
        <f t="shared" si="24"/>
        <v>0</v>
      </c>
      <c r="K241" s="6">
        <f t="shared" si="25"/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</row>
    <row r="242" spans="1:50" x14ac:dyDescent="0.25">
      <c r="A242" s="6" t="s">
        <v>2579</v>
      </c>
      <c r="B242" s="36">
        <v>46233</v>
      </c>
      <c r="C242" s="6" t="s">
        <v>1279</v>
      </c>
      <c r="D242" s="6" t="s">
        <v>1385</v>
      </c>
      <c r="E242" s="6" t="s">
        <v>1293</v>
      </c>
      <c r="F242" s="6">
        <v>4</v>
      </c>
      <c r="G242" s="6">
        <v>84</v>
      </c>
      <c r="H242" s="8">
        <f t="shared" si="23"/>
        <v>1</v>
      </c>
      <c r="I242" s="6">
        <f t="shared" si="28"/>
        <v>0</v>
      </c>
      <c r="J242" s="7">
        <f t="shared" si="24"/>
        <v>0</v>
      </c>
      <c r="K242" s="6">
        <f t="shared" si="25"/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</row>
    <row r="243" spans="1:50" x14ac:dyDescent="0.25">
      <c r="A243" s="6" t="s">
        <v>2579</v>
      </c>
      <c r="B243" s="36">
        <v>46233</v>
      </c>
      <c r="C243" s="6" t="s">
        <v>1279</v>
      </c>
      <c r="D243" s="6" t="s">
        <v>1455</v>
      </c>
      <c r="E243" s="6" t="s">
        <v>1293</v>
      </c>
      <c r="F243" s="6">
        <v>1</v>
      </c>
      <c r="G243" s="6">
        <f>F243*21</f>
        <v>21</v>
      </c>
      <c r="H243" s="8">
        <f t="shared" si="23"/>
        <v>0.90476190476190477</v>
      </c>
      <c r="I243" s="6">
        <f t="shared" si="28"/>
        <v>2</v>
      </c>
      <c r="J243" s="7">
        <f t="shared" si="24"/>
        <v>9.5238095238095233E-2</v>
      </c>
      <c r="K243" s="6">
        <f t="shared" si="25"/>
        <v>2</v>
      </c>
      <c r="L243" s="6">
        <v>0</v>
      </c>
      <c r="M243" s="6">
        <v>0</v>
      </c>
      <c r="N243" s="6">
        <v>2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</row>
    <row r="244" spans="1:50" x14ac:dyDescent="0.25">
      <c r="A244" s="6" t="s">
        <v>2579</v>
      </c>
      <c r="B244" s="36">
        <v>46233</v>
      </c>
      <c r="C244" s="6" t="s">
        <v>1279</v>
      </c>
      <c r="D244" s="6" t="s">
        <v>2555</v>
      </c>
      <c r="E244" s="6" t="s">
        <v>1293</v>
      </c>
      <c r="F244" s="6">
        <v>1</v>
      </c>
      <c r="G244" s="6">
        <f>F244*21</f>
        <v>21</v>
      </c>
      <c r="H244" s="8">
        <f t="shared" si="23"/>
        <v>1</v>
      </c>
      <c r="I244" s="6">
        <f t="shared" si="28"/>
        <v>0</v>
      </c>
      <c r="J244" s="7">
        <f t="shared" si="24"/>
        <v>0</v>
      </c>
      <c r="K244" s="6">
        <f t="shared" si="25"/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</row>
    <row r="245" spans="1:50" x14ac:dyDescent="0.25">
      <c r="A245" s="6" t="s">
        <v>2579</v>
      </c>
      <c r="B245" s="36">
        <v>46233</v>
      </c>
      <c r="C245" s="6" t="s">
        <v>1279</v>
      </c>
      <c r="D245" s="6" t="s">
        <v>2558</v>
      </c>
      <c r="E245" s="6" t="s">
        <v>1293</v>
      </c>
      <c r="F245" s="6">
        <v>2</v>
      </c>
      <c r="G245" s="6">
        <v>42</v>
      </c>
      <c r="H245" s="8">
        <f t="shared" si="23"/>
        <v>1</v>
      </c>
      <c r="I245" s="6">
        <f t="shared" si="28"/>
        <v>0</v>
      </c>
      <c r="J245" s="7">
        <f t="shared" si="24"/>
        <v>0</v>
      </c>
      <c r="K245" s="6">
        <f t="shared" si="25"/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</row>
    <row r="246" spans="1:50" x14ac:dyDescent="0.25">
      <c r="A246" s="6" t="s">
        <v>2579</v>
      </c>
      <c r="B246" s="36">
        <v>46233</v>
      </c>
      <c r="C246" s="6" t="s">
        <v>1279</v>
      </c>
      <c r="D246" s="6" t="s">
        <v>2559</v>
      </c>
      <c r="E246" s="6" t="s">
        <v>1293</v>
      </c>
      <c r="F246" s="6">
        <v>1</v>
      </c>
      <c r="G246" s="6">
        <v>21</v>
      </c>
      <c r="H246" s="8">
        <f t="shared" si="23"/>
        <v>1</v>
      </c>
      <c r="I246" s="6">
        <f t="shared" si="28"/>
        <v>0</v>
      </c>
      <c r="J246" s="7">
        <f t="shared" si="24"/>
        <v>0</v>
      </c>
      <c r="K246" s="6">
        <f t="shared" si="25"/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</row>
    <row r="247" spans="1:50" x14ac:dyDescent="0.25">
      <c r="A247" s="6" t="s">
        <v>2579</v>
      </c>
      <c r="B247" s="36">
        <v>46233</v>
      </c>
      <c r="C247" s="6" t="s">
        <v>1279</v>
      </c>
      <c r="D247" s="6" t="s">
        <v>2560</v>
      </c>
      <c r="E247" s="13" t="s">
        <v>2561</v>
      </c>
      <c r="F247" s="6">
        <v>4</v>
      </c>
      <c r="G247" s="6">
        <v>84</v>
      </c>
      <c r="H247" s="8">
        <f t="shared" si="23"/>
        <v>0.95238095238095233</v>
      </c>
      <c r="I247" s="6">
        <f t="shared" si="28"/>
        <v>4</v>
      </c>
      <c r="J247" s="7">
        <f t="shared" si="24"/>
        <v>4.7619047619047616E-2</v>
      </c>
      <c r="K247" s="6">
        <f t="shared" si="25"/>
        <v>4</v>
      </c>
      <c r="L247" s="6">
        <v>0</v>
      </c>
      <c r="M247" s="6">
        <v>0</v>
      </c>
      <c r="N247" s="6">
        <v>0</v>
      </c>
      <c r="O247" s="6">
        <v>4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</row>
    <row r="248" spans="1:50" x14ac:dyDescent="0.25">
      <c r="A248" s="6" t="s">
        <v>2579</v>
      </c>
      <c r="B248" s="36">
        <v>46233</v>
      </c>
      <c r="C248" s="6" t="s">
        <v>1275</v>
      </c>
      <c r="D248" s="6" t="s">
        <v>2454</v>
      </c>
      <c r="E248" s="6" t="s">
        <v>2562</v>
      </c>
      <c r="F248" s="6">
        <v>1</v>
      </c>
      <c r="G248" s="6">
        <f t="shared" ref="G248:G259" si="30">F248*21</f>
        <v>21</v>
      </c>
      <c r="H248" s="8">
        <f t="shared" si="23"/>
        <v>1</v>
      </c>
      <c r="I248" s="6">
        <f t="shared" si="28"/>
        <v>0</v>
      </c>
      <c r="J248" s="7">
        <f t="shared" si="24"/>
        <v>0</v>
      </c>
      <c r="K248" s="6">
        <f t="shared" si="25"/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</row>
    <row r="249" spans="1:50" x14ac:dyDescent="0.25">
      <c r="A249" s="6" t="s">
        <v>2579</v>
      </c>
      <c r="B249" s="36">
        <v>46233</v>
      </c>
      <c r="C249" s="6" t="s">
        <v>1279</v>
      </c>
      <c r="D249" s="6" t="s">
        <v>1472</v>
      </c>
      <c r="E249" s="6" t="s">
        <v>2562</v>
      </c>
      <c r="F249" s="6">
        <v>5</v>
      </c>
      <c r="G249" s="6">
        <f t="shared" si="30"/>
        <v>105</v>
      </c>
      <c r="H249" s="8">
        <f t="shared" si="23"/>
        <v>1</v>
      </c>
      <c r="I249" s="6">
        <f t="shared" si="28"/>
        <v>0</v>
      </c>
      <c r="J249" s="7">
        <f t="shared" si="24"/>
        <v>0</v>
      </c>
      <c r="K249" s="6">
        <f t="shared" si="25"/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</row>
    <row r="250" spans="1:50" x14ac:dyDescent="0.25">
      <c r="A250" s="6" t="s">
        <v>2579</v>
      </c>
      <c r="B250" s="36">
        <v>46233</v>
      </c>
      <c r="C250" s="6" t="s">
        <v>1459</v>
      </c>
      <c r="D250" s="6" t="s">
        <v>1473</v>
      </c>
      <c r="E250" s="6" t="s">
        <v>2562</v>
      </c>
      <c r="F250" s="6">
        <v>5</v>
      </c>
      <c r="G250" s="6">
        <f t="shared" si="30"/>
        <v>105</v>
      </c>
      <c r="H250" s="8">
        <f t="shared" si="23"/>
        <v>1</v>
      </c>
      <c r="I250" s="6">
        <f t="shared" si="28"/>
        <v>0</v>
      </c>
      <c r="J250" s="7">
        <f t="shared" si="24"/>
        <v>0</v>
      </c>
      <c r="K250" s="6">
        <f t="shared" si="25"/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</row>
    <row r="251" spans="1:50" x14ac:dyDescent="0.25">
      <c r="A251" s="6" t="s">
        <v>2579</v>
      </c>
      <c r="B251" s="36">
        <v>46233</v>
      </c>
      <c r="C251" s="6" t="s">
        <v>1459</v>
      </c>
      <c r="D251" s="6" t="s">
        <v>1474</v>
      </c>
      <c r="E251" s="6" t="s">
        <v>2562</v>
      </c>
      <c r="F251" s="6">
        <v>1</v>
      </c>
      <c r="G251" s="6">
        <f t="shared" si="30"/>
        <v>21</v>
      </c>
      <c r="H251" s="8">
        <f t="shared" si="23"/>
        <v>1</v>
      </c>
      <c r="I251" s="6">
        <f t="shared" si="28"/>
        <v>0</v>
      </c>
      <c r="J251" s="7">
        <f t="shared" si="24"/>
        <v>0</v>
      </c>
      <c r="K251" s="6">
        <f t="shared" si="25"/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</row>
    <row r="252" spans="1:50" x14ac:dyDescent="0.25">
      <c r="A252" s="6" t="s">
        <v>2579</v>
      </c>
      <c r="B252" s="36">
        <v>46233</v>
      </c>
      <c r="C252" s="6" t="s">
        <v>1459</v>
      </c>
      <c r="D252" s="6" t="s">
        <v>2563</v>
      </c>
      <c r="E252" s="6" t="s">
        <v>2562</v>
      </c>
      <c r="F252" s="6">
        <v>1</v>
      </c>
      <c r="G252" s="6">
        <f t="shared" si="30"/>
        <v>21</v>
      </c>
      <c r="H252" s="8">
        <f t="shared" si="23"/>
        <v>1</v>
      </c>
      <c r="I252" s="6">
        <f t="shared" si="28"/>
        <v>0</v>
      </c>
      <c r="J252" s="7">
        <f t="shared" si="24"/>
        <v>0</v>
      </c>
      <c r="K252" s="6">
        <f t="shared" si="25"/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</row>
    <row r="253" spans="1:50" x14ac:dyDescent="0.25">
      <c r="A253" s="6" t="s">
        <v>2579</v>
      </c>
      <c r="B253" s="36">
        <v>46233</v>
      </c>
      <c r="C253" s="39" t="s">
        <v>1279</v>
      </c>
      <c r="D253" s="6" t="s">
        <v>1302</v>
      </c>
      <c r="E253" s="6" t="s">
        <v>1293</v>
      </c>
      <c r="F253" s="6">
        <v>12</v>
      </c>
      <c r="G253" s="6">
        <f t="shared" si="30"/>
        <v>252</v>
      </c>
      <c r="H253" s="8">
        <f t="shared" si="23"/>
        <v>1</v>
      </c>
      <c r="I253" s="6">
        <f t="shared" si="28"/>
        <v>0</v>
      </c>
      <c r="J253" s="7">
        <f t="shared" si="24"/>
        <v>0</v>
      </c>
      <c r="K253" s="6">
        <f t="shared" si="25"/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</row>
    <row r="254" spans="1:50" x14ac:dyDescent="0.25">
      <c r="A254" s="6" t="s">
        <v>2579</v>
      </c>
      <c r="B254" s="36">
        <v>46233</v>
      </c>
      <c r="C254" s="39" t="s">
        <v>1279</v>
      </c>
      <c r="D254" s="6" t="s">
        <v>1467</v>
      </c>
      <c r="E254" s="6" t="s">
        <v>1293</v>
      </c>
      <c r="F254" s="6">
        <v>6</v>
      </c>
      <c r="G254" s="6">
        <f t="shared" si="30"/>
        <v>126</v>
      </c>
      <c r="H254" s="8">
        <f t="shared" si="23"/>
        <v>1</v>
      </c>
      <c r="I254" s="6">
        <f t="shared" si="28"/>
        <v>0</v>
      </c>
      <c r="J254" s="7">
        <f t="shared" si="24"/>
        <v>0</v>
      </c>
      <c r="K254" s="6">
        <f t="shared" si="25"/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</row>
    <row r="255" spans="1:50" x14ac:dyDescent="0.25">
      <c r="A255" s="6" t="s">
        <v>2579</v>
      </c>
      <c r="B255" s="36">
        <v>46233</v>
      </c>
      <c r="C255" s="6" t="s">
        <v>1275</v>
      </c>
      <c r="D255" s="6" t="s">
        <v>1862</v>
      </c>
      <c r="E255" s="6" t="s">
        <v>1293</v>
      </c>
      <c r="F255" s="6">
        <v>1</v>
      </c>
      <c r="G255" s="6">
        <f t="shared" si="30"/>
        <v>21</v>
      </c>
      <c r="H255" s="8">
        <f t="shared" si="23"/>
        <v>0.95238095238095233</v>
      </c>
      <c r="I255" s="6">
        <f t="shared" si="28"/>
        <v>1</v>
      </c>
      <c r="J255" s="7">
        <f t="shared" si="24"/>
        <v>0</v>
      </c>
      <c r="K255" s="6">
        <f t="shared" si="25"/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1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</row>
    <row r="256" spans="1:50" x14ac:dyDescent="0.25">
      <c r="A256" s="6" t="s">
        <v>2579</v>
      </c>
      <c r="B256" s="36">
        <v>46234</v>
      </c>
      <c r="C256" s="39" t="s">
        <v>1279</v>
      </c>
      <c r="D256" s="6" t="s">
        <v>2458</v>
      </c>
      <c r="E256" s="6" t="s">
        <v>1293</v>
      </c>
      <c r="F256" s="6">
        <v>1</v>
      </c>
      <c r="G256" s="6">
        <f t="shared" si="30"/>
        <v>21</v>
      </c>
      <c r="H256" s="8">
        <f t="shared" si="23"/>
        <v>1</v>
      </c>
      <c r="I256" s="6">
        <f t="shared" si="28"/>
        <v>0</v>
      </c>
      <c r="J256" s="7">
        <f t="shared" si="24"/>
        <v>0</v>
      </c>
      <c r="K256" s="6">
        <f t="shared" si="25"/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</row>
    <row r="257" spans="1:50" x14ac:dyDescent="0.25">
      <c r="A257" s="6" t="s">
        <v>2581</v>
      </c>
      <c r="B257" s="36">
        <v>46234</v>
      </c>
      <c r="C257" s="39" t="s">
        <v>1279</v>
      </c>
      <c r="D257" s="6" t="s">
        <v>1317</v>
      </c>
      <c r="E257" s="6" t="s">
        <v>1293</v>
      </c>
      <c r="F257" s="6">
        <v>9</v>
      </c>
      <c r="G257" s="6">
        <f t="shared" si="30"/>
        <v>189</v>
      </c>
      <c r="H257" s="8">
        <f t="shared" si="23"/>
        <v>1</v>
      </c>
      <c r="I257" s="6">
        <f t="shared" si="28"/>
        <v>0</v>
      </c>
      <c r="J257" s="7">
        <f t="shared" si="24"/>
        <v>0</v>
      </c>
      <c r="K257" s="6">
        <f t="shared" si="25"/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</row>
    <row r="258" spans="1:50" x14ac:dyDescent="0.25">
      <c r="A258" s="6" t="s">
        <v>2581</v>
      </c>
      <c r="B258" s="36">
        <v>46234</v>
      </c>
      <c r="C258" s="6" t="s">
        <v>1279</v>
      </c>
      <c r="D258" s="6" t="s">
        <v>1319</v>
      </c>
      <c r="E258" s="6" t="s">
        <v>1293</v>
      </c>
      <c r="F258" s="6">
        <v>1</v>
      </c>
      <c r="G258" s="6">
        <f t="shared" si="30"/>
        <v>21</v>
      </c>
      <c r="H258" s="8">
        <f t="shared" ref="H258:H266" si="31">1-I258/G258</f>
        <v>1</v>
      </c>
      <c r="I258" s="6">
        <f t="shared" si="28"/>
        <v>0</v>
      </c>
      <c r="J258" s="7">
        <f t="shared" ref="J258:J266" si="32">K258/G258</f>
        <v>0</v>
      </c>
      <c r="K258" s="6">
        <f t="shared" ref="K258:K266" si="33">SUM(L258:U258)</f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</row>
    <row r="259" spans="1:50" x14ac:dyDescent="0.25">
      <c r="A259" s="6" t="s">
        <v>2581</v>
      </c>
      <c r="B259" s="36">
        <v>46234</v>
      </c>
      <c r="C259" s="6" t="s">
        <v>1279</v>
      </c>
      <c r="D259" s="6" t="s">
        <v>1389</v>
      </c>
      <c r="E259" s="6" t="s">
        <v>1293</v>
      </c>
      <c r="F259" s="6">
        <v>1</v>
      </c>
      <c r="G259" s="6">
        <f t="shared" si="30"/>
        <v>21</v>
      </c>
      <c r="H259" s="8">
        <f t="shared" si="31"/>
        <v>1</v>
      </c>
      <c r="I259" s="6">
        <f t="shared" si="28"/>
        <v>0</v>
      </c>
      <c r="J259" s="7">
        <f t="shared" si="32"/>
        <v>0</v>
      </c>
      <c r="K259" s="6">
        <f t="shared" si="33"/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</row>
    <row r="260" spans="1:50" x14ac:dyDescent="0.25">
      <c r="A260" s="6" t="s">
        <v>2581</v>
      </c>
      <c r="B260" s="36">
        <v>46234</v>
      </c>
      <c r="C260" s="6" t="s">
        <v>1275</v>
      </c>
      <c r="D260" s="6" t="s">
        <v>2585</v>
      </c>
      <c r="E260" s="6" t="s">
        <v>1293</v>
      </c>
      <c r="F260" s="6">
        <v>4</v>
      </c>
      <c r="G260" s="6">
        <v>84</v>
      </c>
      <c r="H260" s="8">
        <f t="shared" si="31"/>
        <v>1</v>
      </c>
      <c r="I260" s="6">
        <f t="shared" si="28"/>
        <v>0</v>
      </c>
      <c r="J260" s="7">
        <f t="shared" si="32"/>
        <v>0</v>
      </c>
      <c r="K260" s="6">
        <f t="shared" si="33"/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</row>
    <row r="261" spans="1:50" x14ac:dyDescent="0.25">
      <c r="A261" s="6" t="s">
        <v>2581</v>
      </c>
      <c r="B261" s="36">
        <v>46234</v>
      </c>
      <c r="C261" s="39" t="s">
        <v>1275</v>
      </c>
      <c r="D261" s="6" t="s">
        <v>2587</v>
      </c>
      <c r="E261" s="13" t="s">
        <v>2586</v>
      </c>
      <c r="F261" s="6">
        <v>10</v>
      </c>
      <c r="G261" s="6">
        <f>F261*21</f>
        <v>210</v>
      </c>
      <c r="H261" s="8">
        <f t="shared" si="31"/>
        <v>0.98571428571428577</v>
      </c>
      <c r="I261" s="6">
        <f t="shared" si="28"/>
        <v>3</v>
      </c>
      <c r="J261" s="7">
        <f t="shared" si="32"/>
        <v>0</v>
      </c>
      <c r="K261" s="6">
        <f t="shared" si="33"/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1</v>
      </c>
      <c r="Z261" s="6">
        <v>0</v>
      </c>
      <c r="AA261" s="6">
        <v>0</v>
      </c>
      <c r="AB261" s="6">
        <v>0</v>
      </c>
      <c r="AC261" s="6">
        <v>1</v>
      </c>
      <c r="AD261" s="6">
        <v>0</v>
      </c>
      <c r="AE261" s="6">
        <v>0</v>
      </c>
      <c r="AF261" s="6">
        <v>0</v>
      </c>
      <c r="AG261" s="6">
        <v>0</v>
      </c>
      <c r="AH261" s="6">
        <v>1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</row>
    <row r="262" spans="1:50" x14ac:dyDescent="0.25">
      <c r="A262" s="6" t="s">
        <v>2581</v>
      </c>
      <c r="B262" s="36">
        <v>46234</v>
      </c>
      <c r="C262" s="6" t="s">
        <v>1275</v>
      </c>
      <c r="D262" s="6" t="s">
        <v>2589</v>
      </c>
      <c r="E262" s="6" t="s">
        <v>2590</v>
      </c>
      <c r="F262" s="6">
        <v>9</v>
      </c>
      <c r="G262" s="6">
        <f>F262*21</f>
        <v>189</v>
      </c>
      <c r="H262" s="8">
        <f t="shared" si="31"/>
        <v>1</v>
      </c>
      <c r="I262" s="6">
        <f t="shared" si="28"/>
        <v>0</v>
      </c>
      <c r="J262" s="7">
        <f t="shared" si="32"/>
        <v>0</v>
      </c>
      <c r="K262" s="6">
        <f t="shared" si="33"/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</row>
    <row r="263" spans="1:50" x14ac:dyDescent="0.25">
      <c r="A263" s="6" t="s">
        <v>2581</v>
      </c>
      <c r="B263" s="36">
        <v>46234</v>
      </c>
      <c r="C263" s="39" t="s">
        <v>1310</v>
      </c>
      <c r="D263" s="6" t="s">
        <v>2597</v>
      </c>
      <c r="E263" s="6" t="s">
        <v>2590</v>
      </c>
      <c r="F263" s="6">
        <v>2</v>
      </c>
      <c r="G263" s="6">
        <f>F263*21</f>
        <v>42</v>
      </c>
      <c r="H263" s="8">
        <f t="shared" si="31"/>
        <v>1</v>
      </c>
      <c r="I263" s="6">
        <f t="shared" si="28"/>
        <v>0</v>
      </c>
      <c r="J263" s="7">
        <f t="shared" si="32"/>
        <v>0</v>
      </c>
      <c r="K263" s="6">
        <f t="shared" si="33"/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</row>
    <row r="264" spans="1:50" x14ac:dyDescent="0.25">
      <c r="A264" s="6" t="s">
        <v>2581</v>
      </c>
      <c r="B264" s="36">
        <v>46234</v>
      </c>
      <c r="C264" s="6" t="s">
        <v>2603</v>
      </c>
      <c r="D264" s="6" t="s">
        <v>2602</v>
      </c>
      <c r="E264" s="6" t="s">
        <v>1293</v>
      </c>
      <c r="F264" s="6">
        <v>11</v>
      </c>
      <c r="G264" s="6">
        <v>1320</v>
      </c>
      <c r="H264" s="8">
        <f t="shared" si="31"/>
        <v>0.99772727272727268</v>
      </c>
      <c r="I264" s="6">
        <f t="shared" si="28"/>
        <v>3</v>
      </c>
      <c r="J264" s="7">
        <f t="shared" si="32"/>
        <v>1.5151515151515152E-3</v>
      </c>
      <c r="K264" s="6">
        <f t="shared" si="33"/>
        <v>2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2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1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</row>
    <row r="265" spans="1:50" x14ac:dyDescent="0.25">
      <c r="A265" s="6" t="s">
        <v>2581</v>
      </c>
      <c r="B265" s="36">
        <v>46234</v>
      </c>
      <c r="C265" s="6" t="s">
        <v>2145</v>
      </c>
      <c r="D265" s="6" t="s">
        <v>2158</v>
      </c>
      <c r="E265" s="6" t="s">
        <v>1293</v>
      </c>
      <c r="F265" s="96">
        <v>4</v>
      </c>
      <c r="G265" s="6">
        <v>680</v>
      </c>
      <c r="H265" s="8">
        <f t="shared" si="31"/>
        <v>1</v>
      </c>
      <c r="I265" s="6">
        <f t="shared" si="28"/>
        <v>0</v>
      </c>
      <c r="J265" s="7">
        <f t="shared" si="32"/>
        <v>0</v>
      </c>
      <c r="K265" s="6">
        <f t="shared" si="33"/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</row>
    <row r="266" spans="1:50" x14ac:dyDescent="0.25">
      <c r="A266" s="6" t="s">
        <v>2581</v>
      </c>
      <c r="B266" s="36">
        <v>46234</v>
      </c>
      <c r="C266" s="6" t="s">
        <v>2145</v>
      </c>
      <c r="D266" s="6" t="s">
        <v>2462</v>
      </c>
      <c r="E266" s="6" t="s">
        <v>2604</v>
      </c>
      <c r="F266" s="96">
        <v>2</v>
      </c>
      <c r="G266" s="6">
        <v>340</v>
      </c>
      <c r="H266" s="8">
        <f t="shared" si="31"/>
        <v>0.99705882352941178</v>
      </c>
      <c r="I266" s="6">
        <f t="shared" si="28"/>
        <v>1</v>
      </c>
      <c r="J266" s="7">
        <f t="shared" si="32"/>
        <v>0</v>
      </c>
      <c r="K266" s="6">
        <f t="shared" si="33"/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1</v>
      </c>
      <c r="AU266" s="6">
        <v>0</v>
      </c>
      <c r="AV266" s="6">
        <v>0</v>
      </c>
      <c r="AW266" s="6">
        <v>0</v>
      </c>
      <c r="AX266" s="6">
        <v>0</v>
      </c>
    </row>
    <row r="267" spans="1:50" x14ac:dyDescent="0.25">
      <c r="A267" s="6" t="s">
        <v>2581</v>
      </c>
      <c r="B267" s="36">
        <v>46234</v>
      </c>
      <c r="C267" s="6" t="s">
        <v>2145</v>
      </c>
      <c r="D267" s="6" t="s">
        <v>2176</v>
      </c>
      <c r="E267" s="6" t="s">
        <v>2590</v>
      </c>
      <c r="F267" s="96">
        <v>5</v>
      </c>
      <c r="G267" s="6">
        <v>850</v>
      </c>
      <c r="H267" s="8">
        <f t="shared" ref="H267:H278" si="34">1-I267/G267</f>
        <v>0.99647058823529411</v>
      </c>
      <c r="I267" s="6">
        <f t="shared" si="28"/>
        <v>3</v>
      </c>
      <c r="J267" s="7">
        <f t="shared" ref="J267:J278" si="35">K267/G267</f>
        <v>3.5294117647058825E-3</v>
      </c>
      <c r="K267" s="6">
        <f t="shared" ref="K267:K278" si="36">SUM(L267:U267)</f>
        <v>3</v>
      </c>
      <c r="L267" s="6">
        <v>3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</row>
    <row r="268" spans="1:50" x14ac:dyDescent="0.25">
      <c r="A268" s="6" t="s">
        <v>2581</v>
      </c>
      <c r="B268" s="36">
        <v>46237</v>
      </c>
      <c r="C268" s="39" t="s">
        <v>1279</v>
      </c>
      <c r="D268" s="6" t="s">
        <v>2614</v>
      </c>
      <c r="E268" s="6" t="s">
        <v>1293</v>
      </c>
      <c r="F268" s="6">
        <v>1</v>
      </c>
      <c r="G268" s="6">
        <f>F268*21</f>
        <v>21</v>
      </c>
      <c r="H268" s="8">
        <f t="shared" si="34"/>
        <v>1</v>
      </c>
      <c r="I268" s="6">
        <f t="shared" si="28"/>
        <v>0</v>
      </c>
      <c r="J268" s="7">
        <f t="shared" si="35"/>
        <v>0</v>
      </c>
      <c r="K268" s="6">
        <f t="shared" si="36"/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</row>
    <row r="269" spans="1:50" x14ac:dyDescent="0.25">
      <c r="A269" s="6" t="s">
        <v>2581</v>
      </c>
      <c r="B269" s="36">
        <v>46237</v>
      </c>
      <c r="C269" s="6" t="s">
        <v>2615</v>
      </c>
      <c r="D269" s="6" t="s">
        <v>2616</v>
      </c>
      <c r="E269" s="6" t="s">
        <v>1293</v>
      </c>
      <c r="F269" s="6">
        <v>1</v>
      </c>
      <c r="G269" s="6">
        <v>21</v>
      </c>
      <c r="H269" s="8">
        <f t="shared" si="34"/>
        <v>1</v>
      </c>
      <c r="I269" s="6">
        <f t="shared" si="28"/>
        <v>0</v>
      </c>
      <c r="J269" s="7">
        <f t="shared" si="35"/>
        <v>0</v>
      </c>
      <c r="K269" s="6">
        <f t="shared" si="36"/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</row>
    <row r="270" spans="1:50" x14ac:dyDescent="0.25">
      <c r="A270" s="6" t="s">
        <v>2581</v>
      </c>
      <c r="B270" s="36">
        <v>46237</v>
      </c>
      <c r="C270" s="39" t="s">
        <v>1279</v>
      </c>
      <c r="D270" s="6" t="s">
        <v>2641</v>
      </c>
      <c r="E270" s="13" t="s">
        <v>2617</v>
      </c>
      <c r="F270" s="6">
        <v>12</v>
      </c>
      <c r="G270" s="6">
        <f t="shared" ref="G270:G277" si="37">F270*21</f>
        <v>252</v>
      </c>
      <c r="H270" s="8">
        <f t="shared" si="34"/>
        <v>0.99206349206349209</v>
      </c>
      <c r="I270" s="6">
        <f t="shared" si="28"/>
        <v>2</v>
      </c>
      <c r="J270" s="7">
        <f t="shared" si="35"/>
        <v>0</v>
      </c>
      <c r="K270" s="6">
        <f t="shared" si="36"/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2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</row>
    <row r="271" spans="1:50" x14ac:dyDescent="0.25">
      <c r="A271" s="6" t="s">
        <v>2581</v>
      </c>
      <c r="B271" s="36">
        <v>46237</v>
      </c>
      <c r="C271" s="39" t="s">
        <v>1534</v>
      </c>
      <c r="D271" s="6" t="s">
        <v>1542</v>
      </c>
      <c r="E271" s="13" t="s">
        <v>2617</v>
      </c>
      <c r="F271" s="6">
        <v>10</v>
      </c>
      <c r="G271" s="6">
        <f t="shared" si="37"/>
        <v>210</v>
      </c>
      <c r="H271" s="8">
        <f t="shared" si="34"/>
        <v>0.99523809523809526</v>
      </c>
      <c r="I271" s="6">
        <f t="shared" si="28"/>
        <v>1</v>
      </c>
      <c r="J271" s="7">
        <f t="shared" si="35"/>
        <v>0</v>
      </c>
      <c r="K271" s="6">
        <f t="shared" si="36"/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1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</row>
    <row r="272" spans="1:50" x14ac:dyDescent="0.25">
      <c r="A272" s="6" t="s">
        <v>2581</v>
      </c>
      <c r="B272" s="36">
        <v>46237</v>
      </c>
      <c r="C272" s="39" t="s">
        <v>2588</v>
      </c>
      <c r="D272" s="6" t="s">
        <v>2618</v>
      </c>
      <c r="E272" s="13" t="s">
        <v>2617</v>
      </c>
      <c r="F272" s="6">
        <v>2</v>
      </c>
      <c r="G272" s="6">
        <f t="shared" si="37"/>
        <v>42</v>
      </c>
      <c r="H272" s="8">
        <f t="shared" si="34"/>
        <v>0.97619047619047616</v>
      </c>
      <c r="I272" s="6">
        <f t="shared" si="28"/>
        <v>1</v>
      </c>
      <c r="J272" s="7">
        <f t="shared" si="35"/>
        <v>0</v>
      </c>
      <c r="K272" s="6">
        <f t="shared" si="36"/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1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</row>
    <row r="273" spans="1:50" x14ac:dyDescent="0.25">
      <c r="A273" s="6" t="s">
        <v>2581</v>
      </c>
      <c r="B273" s="36">
        <v>46237</v>
      </c>
      <c r="C273" s="39" t="s">
        <v>1279</v>
      </c>
      <c r="D273" s="6" t="s">
        <v>2642</v>
      </c>
      <c r="E273" s="13" t="s">
        <v>2620</v>
      </c>
      <c r="F273" s="6">
        <v>1</v>
      </c>
      <c r="G273" s="6">
        <f t="shared" si="37"/>
        <v>21</v>
      </c>
      <c r="H273" s="8">
        <f t="shared" si="34"/>
        <v>0.85714285714285721</v>
      </c>
      <c r="I273" s="6">
        <f t="shared" si="28"/>
        <v>3</v>
      </c>
      <c r="J273" s="7">
        <f t="shared" si="35"/>
        <v>0.14285714285714285</v>
      </c>
      <c r="K273" s="6">
        <f t="shared" si="36"/>
        <v>3</v>
      </c>
      <c r="L273" s="6">
        <v>0</v>
      </c>
      <c r="M273" s="6">
        <v>0</v>
      </c>
      <c r="N273" s="6">
        <v>0</v>
      </c>
      <c r="O273" s="6">
        <v>1</v>
      </c>
      <c r="P273" s="6">
        <v>0</v>
      </c>
      <c r="Q273" s="6">
        <v>1</v>
      </c>
      <c r="R273" s="6">
        <v>0</v>
      </c>
      <c r="S273" s="6">
        <v>1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</row>
    <row r="274" spans="1:50" x14ac:dyDescent="0.25">
      <c r="A274" s="6" t="s">
        <v>2581</v>
      </c>
      <c r="B274" s="36">
        <v>46237</v>
      </c>
      <c r="C274" s="39" t="s">
        <v>1279</v>
      </c>
      <c r="D274" s="6" t="s">
        <v>2621</v>
      </c>
      <c r="E274" s="13" t="s">
        <v>2617</v>
      </c>
      <c r="F274" s="6">
        <v>2</v>
      </c>
      <c r="G274" s="6">
        <f t="shared" si="37"/>
        <v>42</v>
      </c>
      <c r="H274" s="8">
        <f t="shared" si="34"/>
        <v>0.97619047619047616</v>
      </c>
      <c r="I274" s="6">
        <f t="shared" si="28"/>
        <v>1</v>
      </c>
      <c r="J274" s="7">
        <f t="shared" si="35"/>
        <v>0</v>
      </c>
      <c r="K274" s="6">
        <f t="shared" si="36"/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1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</row>
    <row r="275" spans="1:50" x14ac:dyDescent="0.25">
      <c r="A275" s="6" t="s">
        <v>2581</v>
      </c>
      <c r="B275" s="36">
        <v>46237</v>
      </c>
      <c r="C275" s="6" t="s">
        <v>1459</v>
      </c>
      <c r="D275" s="6" t="s">
        <v>2622</v>
      </c>
      <c r="E275" s="6" t="s">
        <v>2620</v>
      </c>
      <c r="F275" s="6">
        <v>1</v>
      </c>
      <c r="G275" s="6">
        <f t="shared" si="37"/>
        <v>21</v>
      </c>
      <c r="H275" s="8">
        <f t="shared" si="34"/>
        <v>1</v>
      </c>
      <c r="I275" s="6">
        <f t="shared" si="28"/>
        <v>0</v>
      </c>
      <c r="J275" s="7">
        <f t="shared" si="35"/>
        <v>0</v>
      </c>
      <c r="K275" s="6">
        <f t="shared" si="36"/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</row>
    <row r="276" spans="1:50" x14ac:dyDescent="0.25">
      <c r="A276" s="6" t="s">
        <v>2581</v>
      </c>
      <c r="B276" s="36">
        <v>46237</v>
      </c>
      <c r="C276" s="39" t="s">
        <v>1279</v>
      </c>
      <c r="D276" s="6" t="s">
        <v>2643</v>
      </c>
      <c r="E276" s="6" t="s">
        <v>2620</v>
      </c>
      <c r="F276" s="6">
        <v>7</v>
      </c>
      <c r="G276" s="6">
        <f t="shared" si="37"/>
        <v>147</v>
      </c>
      <c r="H276" s="8">
        <f t="shared" si="34"/>
        <v>0.99319727891156462</v>
      </c>
      <c r="I276" s="6">
        <f t="shared" si="28"/>
        <v>1</v>
      </c>
      <c r="J276" s="7">
        <f t="shared" si="35"/>
        <v>6.8027210884353739E-3</v>
      </c>
      <c r="K276" s="6">
        <f t="shared" si="36"/>
        <v>1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1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</row>
    <row r="277" spans="1:50" x14ac:dyDescent="0.25">
      <c r="A277" s="6" t="s">
        <v>2581</v>
      </c>
      <c r="B277" s="36">
        <v>46237</v>
      </c>
      <c r="C277" s="6" t="s">
        <v>1534</v>
      </c>
      <c r="D277" s="6" t="s">
        <v>1546</v>
      </c>
      <c r="E277" s="6" t="s">
        <v>2620</v>
      </c>
      <c r="F277" s="6">
        <v>2</v>
      </c>
      <c r="G277" s="6">
        <f t="shared" si="37"/>
        <v>42</v>
      </c>
      <c r="H277" s="8">
        <f t="shared" si="34"/>
        <v>1</v>
      </c>
      <c r="I277" s="6">
        <f t="shared" si="28"/>
        <v>0</v>
      </c>
      <c r="J277" s="7">
        <f t="shared" si="35"/>
        <v>0</v>
      </c>
      <c r="K277" s="6">
        <f t="shared" si="36"/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</row>
    <row r="278" spans="1:50" x14ac:dyDescent="0.25">
      <c r="A278" s="6" t="s">
        <v>2581</v>
      </c>
      <c r="B278" s="36">
        <v>46238</v>
      </c>
      <c r="C278" s="6" t="s">
        <v>2645</v>
      </c>
      <c r="D278" s="6" t="s">
        <v>2644</v>
      </c>
      <c r="E278" s="6" t="s">
        <v>2617</v>
      </c>
      <c r="F278" s="6">
        <v>1</v>
      </c>
      <c r="G278" s="6">
        <f>F278*120</f>
        <v>120</v>
      </c>
      <c r="H278" s="8">
        <f t="shared" si="34"/>
        <v>0.98333333333333328</v>
      </c>
      <c r="I278" s="6">
        <f t="shared" si="28"/>
        <v>2</v>
      </c>
      <c r="J278" s="7">
        <f t="shared" si="35"/>
        <v>8.3333333333333332E-3</v>
      </c>
      <c r="K278" s="6">
        <f t="shared" si="36"/>
        <v>1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1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30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1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</row>
    <row r="279" spans="1:50" x14ac:dyDescent="0.25">
      <c r="A279" s="6" t="s">
        <v>2581</v>
      </c>
      <c r="B279" s="36">
        <v>46237</v>
      </c>
      <c r="C279" s="6" t="s">
        <v>2150</v>
      </c>
      <c r="D279" s="6" t="s">
        <v>2432</v>
      </c>
      <c r="E279" s="6" t="s">
        <v>1293</v>
      </c>
      <c r="F279" s="96">
        <v>2</v>
      </c>
      <c r="G279" s="6">
        <v>340</v>
      </c>
      <c r="H279" s="8">
        <f t="shared" ref="H279:H342" si="38">1-I279/G279</f>
        <v>1</v>
      </c>
      <c r="I279" s="6">
        <f t="shared" si="28"/>
        <v>0</v>
      </c>
      <c r="J279" s="7">
        <f t="shared" ref="J279:J342" si="39">K279/G279</f>
        <v>0</v>
      </c>
      <c r="K279" s="6">
        <f t="shared" ref="K279:K342" si="40">SUM(L279:U279)</f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</row>
    <row r="280" spans="1:50" x14ac:dyDescent="0.25">
      <c r="A280" s="6" t="s">
        <v>2581</v>
      </c>
      <c r="B280" s="36">
        <v>46237</v>
      </c>
      <c r="C280" s="6" t="s">
        <v>2145</v>
      </c>
      <c r="D280" s="6" t="s">
        <v>2636</v>
      </c>
      <c r="E280" s="6" t="s">
        <v>2620</v>
      </c>
      <c r="F280" s="96">
        <v>1</v>
      </c>
      <c r="G280" s="6">
        <v>170</v>
      </c>
      <c r="H280" s="8">
        <f t="shared" si="38"/>
        <v>1</v>
      </c>
      <c r="I280" s="6">
        <f t="shared" ref="I280:I343" si="41">SUM(L280:AX280)</f>
        <v>0</v>
      </c>
      <c r="J280" s="7">
        <f t="shared" si="39"/>
        <v>0</v>
      </c>
      <c r="K280" s="6">
        <f t="shared" si="40"/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</row>
    <row r="281" spans="1:50" x14ac:dyDescent="0.25">
      <c r="A281" s="6" t="s">
        <v>2581</v>
      </c>
      <c r="B281" s="36">
        <v>46237</v>
      </c>
      <c r="C281" s="6" t="s">
        <v>2150</v>
      </c>
      <c r="D281" s="6" t="s">
        <v>2157</v>
      </c>
      <c r="E281" s="6" t="s">
        <v>2620</v>
      </c>
      <c r="F281" s="96">
        <v>1</v>
      </c>
      <c r="G281" s="6">
        <v>170</v>
      </c>
      <c r="H281" s="8">
        <f t="shared" si="38"/>
        <v>0.99411764705882355</v>
      </c>
      <c r="I281" s="6">
        <f t="shared" si="41"/>
        <v>1</v>
      </c>
      <c r="J281" s="7">
        <f t="shared" si="39"/>
        <v>5.8823529411764705E-3</v>
      </c>
      <c r="K281" s="6">
        <f t="shared" si="40"/>
        <v>1</v>
      </c>
      <c r="L281" s="103">
        <v>1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</row>
    <row r="282" spans="1:50" x14ac:dyDescent="0.25">
      <c r="A282" s="6" t="s">
        <v>2581</v>
      </c>
      <c r="B282" s="36">
        <v>46237</v>
      </c>
      <c r="C282" s="6" t="s">
        <v>2577</v>
      </c>
      <c r="D282" s="6" t="s">
        <v>2574</v>
      </c>
      <c r="E282" s="6" t="s">
        <v>2620</v>
      </c>
      <c r="F282" s="96">
        <v>1</v>
      </c>
      <c r="G282" s="6">
        <v>152</v>
      </c>
      <c r="H282" s="8">
        <f t="shared" si="38"/>
        <v>1</v>
      </c>
      <c r="I282" s="6">
        <f t="shared" si="41"/>
        <v>0</v>
      </c>
      <c r="J282" s="7">
        <f t="shared" si="39"/>
        <v>0</v>
      </c>
      <c r="K282" s="6">
        <f t="shared" si="40"/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</row>
    <row r="283" spans="1:50" x14ac:dyDescent="0.25">
      <c r="A283" s="6" t="s">
        <v>2581</v>
      </c>
      <c r="B283" s="36">
        <v>46237</v>
      </c>
      <c r="C283" s="6" t="s">
        <v>2573</v>
      </c>
      <c r="D283" s="6" t="s">
        <v>2572</v>
      </c>
      <c r="E283" s="6" t="s">
        <v>2638</v>
      </c>
      <c r="F283" s="96">
        <v>3</v>
      </c>
      <c r="G283" s="6">
        <v>456</v>
      </c>
      <c r="H283" s="8">
        <f t="shared" si="38"/>
        <v>1</v>
      </c>
      <c r="I283" s="6">
        <f t="shared" si="41"/>
        <v>0</v>
      </c>
      <c r="J283" s="7">
        <f t="shared" si="39"/>
        <v>0</v>
      </c>
      <c r="K283" s="6">
        <f t="shared" si="40"/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</row>
    <row r="284" spans="1:50" x14ac:dyDescent="0.25">
      <c r="A284" s="6" t="s">
        <v>2581</v>
      </c>
      <c r="B284" s="36">
        <v>46238</v>
      </c>
      <c r="C284" s="6" t="s">
        <v>2588</v>
      </c>
      <c r="D284" s="6" t="s">
        <v>2646</v>
      </c>
      <c r="E284" s="6" t="s">
        <v>1293</v>
      </c>
      <c r="F284" s="6">
        <v>4</v>
      </c>
      <c r="G284" s="6">
        <f t="shared" ref="G284:G289" si="42">F284*21</f>
        <v>84</v>
      </c>
      <c r="H284" s="8">
        <f t="shared" si="38"/>
        <v>0.98809523809523814</v>
      </c>
      <c r="I284" s="6">
        <f t="shared" si="41"/>
        <v>1</v>
      </c>
      <c r="J284" s="7">
        <f t="shared" si="39"/>
        <v>1.1904761904761904E-2</v>
      </c>
      <c r="K284" s="6">
        <f t="shared" si="40"/>
        <v>1</v>
      </c>
      <c r="L284" s="6">
        <v>0</v>
      </c>
      <c r="M284" s="6">
        <v>1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</row>
    <row r="285" spans="1:50" x14ac:dyDescent="0.25">
      <c r="A285" s="6" t="s">
        <v>2581</v>
      </c>
      <c r="B285" s="36">
        <v>46238</v>
      </c>
      <c r="C285" s="39" t="s">
        <v>1310</v>
      </c>
      <c r="D285" s="6" t="s">
        <v>2647</v>
      </c>
      <c r="E285" s="6" t="s">
        <v>1293</v>
      </c>
      <c r="F285" s="6">
        <v>1</v>
      </c>
      <c r="G285" s="6">
        <f t="shared" si="42"/>
        <v>21</v>
      </c>
      <c r="H285" s="8">
        <f t="shared" si="38"/>
        <v>1</v>
      </c>
      <c r="I285" s="6">
        <f t="shared" si="41"/>
        <v>0</v>
      </c>
      <c r="J285" s="7">
        <f t="shared" si="39"/>
        <v>0</v>
      </c>
      <c r="K285" s="6">
        <f t="shared" si="40"/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</row>
    <row r="286" spans="1:50" x14ac:dyDescent="0.25">
      <c r="A286" s="6" t="s">
        <v>2581</v>
      </c>
      <c r="B286" s="36">
        <v>46238</v>
      </c>
      <c r="C286" s="39" t="s">
        <v>2588</v>
      </c>
      <c r="D286" s="6" t="s">
        <v>2648</v>
      </c>
      <c r="E286" s="13" t="s">
        <v>2649</v>
      </c>
      <c r="F286" s="6">
        <v>6</v>
      </c>
      <c r="G286" s="6">
        <f t="shared" si="42"/>
        <v>126</v>
      </c>
      <c r="H286" s="8">
        <f t="shared" si="38"/>
        <v>1</v>
      </c>
      <c r="I286" s="6">
        <f t="shared" si="41"/>
        <v>0</v>
      </c>
      <c r="J286" s="7">
        <f t="shared" si="39"/>
        <v>0</v>
      </c>
      <c r="K286" s="6">
        <f t="shared" si="40"/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</row>
    <row r="287" spans="1:50" x14ac:dyDescent="0.25">
      <c r="A287" s="6" t="s">
        <v>2581</v>
      </c>
      <c r="B287" s="36">
        <v>46238</v>
      </c>
      <c r="C287" s="39" t="s">
        <v>2588</v>
      </c>
      <c r="D287" s="6" t="s">
        <v>2650</v>
      </c>
      <c r="E287" s="13" t="s">
        <v>2649</v>
      </c>
      <c r="F287" s="6">
        <v>1</v>
      </c>
      <c r="G287" s="6">
        <f t="shared" si="42"/>
        <v>21</v>
      </c>
      <c r="H287" s="8">
        <f t="shared" si="38"/>
        <v>1</v>
      </c>
      <c r="I287" s="6">
        <f t="shared" si="41"/>
        <v>0</v>
      </c>
      <c r="J287" s="7">
        <f t="shared" si="39"/>
        <v>0</v>
      </c>
      <c r="K287" s="6">
        <f t="shared" si="40"/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</row>
    <row r="288" spans="1:50" x14ac:dyDescent="0.25">
      <c r="A288" s="6" t="s">
        <v>2581</v>
      </c>
      <c r="B288" s="36">
        <v>46238</v>
      </c>
      <c r="C288" s="6" t="s">
        <v>1283</v>
      </c>
      <c r="D288" s="6" t="s">
        <v>1396</v>
      </c>
      <c r="E288" s="6" t="s">
        <v>2651</v>
      </c>
      <c r="F288" s="6">
        <v>13</v>
      </c>
      <c r="G288" s="6">
        <f t="shared" si="42"/>
        <v>273</v>
      </c>
      <c r="H288" s="8">
        <f t="shared" si="38"/>
        <v>1</v>
      </c>
      <c r="I288" s="6">
        <f t="shared" si="41"/>
        <v>0</v>
      </c>
      <c r="J288" s="7">
        <f t="shared" si="39"/>
        <v>0</v>
      </c>
      <c r="K288" s="6">
        <f t="shared" si="40"/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</row>
    <row r="289" spans="1:50" x14ac:dyDescent="0.25">
      <c r="A289" s="6" t="s">
        <v>2581</v>
      </c>
      <c r="B289" s="36">
        <v>46238</v>
      </c>
      <c r="C289" s="6" t="s">
        <v>1275</v>
      </c>
      <c r="D289" s="6" t="s">
        <v>2652</v>
      </c>
      <c r="E289" s="6" t="s">
        <v>1382</v>
      </c>
      <c r="F289" s="6">
        <v>1</v>
      </c>
      <c r="G289" s="6">
        <f t="shared" si="42"/>
        <v>21</v>
      </c>
      <c r="H289" s="8">
        <f t="shared" si="38"/>
        <v>1</v>
      </c>
      <c r="I289" s="6">
        <f t="shared" si="41"/>
        <v>0</v>
      </c>
      <c r="J289" s="7">
        <f t="shared" si="39"/>
        <v>0</v>
      </c>
      <c r="K289" s="6">
        <f t="shared" si="40"/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</row>
    <row r="290" spans="1:50" x14ac:dyDescent="0.25">
      <c r="A290" s="6" t="s">
        <v>2581</v>
      </c>
      <c r="B290" s="36">
        <v>46238</v>
      </c>
      <c r="C290" s="6" t="s">
        <v>1868</v>
      </c>
      <c r="D290" s="6" t="s">
        <v>1890</v>
      </c>
      <c r="E290" s="6" t="s">
        <v>2651</v>
      </c>
      <c r="F290" s="6">
        <v>2</v>
      </c>
      <c r="G290" s="6">
        <v>240</v>
      </c>
      <c r="H290" s="8">
        <f t="shared" si="38"/>
        <v>1</v>
      </c>
      <c r="I290" s="6">
        <f t="shared" si="41"/>
        <v>0</v>
      </c>
      <c r="J290" s="7">
        <f t="shared" si="39"/>
        <v>0</v>
      </c>
      <c r="K290" s="6">
        <f t="shared" si="40"/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</row>
    <row r="291" spans="1:50" x14ac:dyDescent="0.25">
      <c r="A291" s="6" t="s">
        <v>2581</v>
      </c>
      <c r="B291" s="36">
        <v>46238</v>
      </c>
      <c r="C291" s="6" t="s">
        <v>1866</v>
      </c>
      <c r="D291" s="6" t="s">
        <v>1877</v>
      </c>
      <c r="E291" s="6" t="s">
        <v>1382</v>
      </c>
      <c r="F291" s="6">
        <v>1</v>
      </c>
      <c r="G291" s="6">
        <f>F291*120</f>
        <v>120</v>
      </c>
      <c r="H291" s="8">
        <f t="shared" si="38"/>
        <v>1</v>
      </c>
      <c r="I291" s="6">
        <f t="shared" si="41"/>
        <v>0</v>
      </c>
      <c r="J291" s="7">
        <f t="shared" si="39"/>
        <v>0</v>
      </c>
      <c r="K291" s="6">
        <f t="shared" si="40"/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</row>
    <row r="292" spans="1:50" x14ac:dyDescent="0.25">
      <c r="A292" s="6" t="s">
        <v>2581</v>
      </c>
      <c r="B292" s="36">
        <v>46238</v>
      </c>
      <c r="C292" s="6" t="s">
        <v>1866</v>
      </c>
      <c r="D292" s="6" t="s">
        <v>2670</v>
      </c>
      <c r="E292" s="6" t="s">
        <v>1382</v>
      </c>
      <c r="F292" s="6">
        <v>1</v>
      </c>
      <c r="G292" s="6">
        <f>F292*120</f>
        <v>120</v>
      </c>
      <c r="H292" s="8">
        <f t="shared" si="38"/>
        <v>1</v>
      </c>
      <c r="I292" s="6">
        <f t="shared" si="41"/>
        <v>0</v>
      </c>
      <c r="J292" s="7">
        <f t="shared" si="39"/>
        <v>0</v>
      </c>
      <c r="K292" s="6">
        <f t="shared" si="40"/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</row>
    <row r="293" spans="1:50" x14ac:dyDescent="0.25">
      <c r="A293" s="6" t="s">
        <v>2581</v>
      </c>
      <c r="B293" s="36">
        <v>46238</v>
      </c>
      <c r="C293" s="6" t="s">
        <v>2145</v>
      </c>
      <c r="D293" s="6" t="s">
        <v>2166</v>
      </c>
      <c r="E293" s="6" t="s">
        <v>2651</v>
      </c>
      <c r="F293" s="96">
        <v>9</v>
      </c>
      <c r="G293" s="6">
        <v>1530</v>
      </c>
      <c r="H293" s="8">
        <f t="shared" si="38"/>
        <v>0.99869281045751634</v>
      </c>
      <c r="I293" s="6">
        <f t="shared" si="41"/>
        <v>2</v>
      </c>
      <c r="J293" s="7">
        <f t="shared" si="39"/>
        <v>6.5359477124183002E-4</v>
      </c>
      <c r="K293" s="6">
        <f t="shared" si="40"/>
        <v>1</v>
      </c>
      <c r="L293" s="6">
        <v>1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1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</row>
    <row r="294" spans="1:50" x14ac:dyDescent="0.25">
      <c r="A294" s="6" t="s">
        <v>2581</v>
      </c>
      <c r="B294" s="36">
        <v>46238</v>
      </c>
      <c r="C294" s="6" t="s">
        <v>2145</v>
      </c>
      <c r="D294" s="6" t="s">
        <v>2154</v>
      </c>
      <c r="E294" s="6" t="s">
        <v>2651</v>
      </c>
      <c r="F294" s="96">
        <v>12</v>
      </c>
      <c r="G294" s="6">
        <v>2040</v>
      </c>
      <c r="H294" s="8">
        <f t="shared" si="38"/>
        <v>1</v>
      </c>
      <c r="I294" s="6">
        <f t="shared" si="41"/>
        <v>0</v>
      </c>
      <c r="J294" s="7">
        <f t="shared" si="39"/>
        <v>0</v>
      </c>
      <c r="K294" s="6">
        <f t="shared" si="40"/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</row>
    <row r="295" spans="1:50" x14ac:dyDescent="0.25">
      <c r="A295" s="6" t="s">
        <v>2581</v>
      </c>
      <c r="B295" s="36">
        <v>46239</v>
      </c>
      <c r="C295" s="39" t="s">
        <v>1275</v>
      </c>
      <c r="D295" s="6" t="s">
        <v>2710</v>
      </c>
      <c r="E295" s="6" t="s">
        <v>2651</v>
      </c>
      <c r="F295" s="6">
        <v>6</v>
      </c>
      <c r="G295" s="6">
        <v>126</v>
      </c>
      <c r="H295" s="8">
        <f t="shared" si="38"/>
        <v>1</v>
      </c>
      <c r="I295" s="6">
        <f t="shared" si="41"/>
        <v>0</v>
      </c>
      <c r="J295" s="7">
        <f t="shared" si="39"/>
        <v>0</v>
      </c>
      <c r="K295" s="6">
        <f t="shared" si="40"/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</row>
    <row r="296" spans="1:50" x14ac:dyDescent="0.25">
      <c r="A296" s="6" t="s">
        <v>2581</v>
      </c>
      <c r="B296" s="36">
        <v>46239</v>
      </c>
      <c r="C296" s="6" t="s">
        <v>1275</v>
      </c>
      <c r="D296" s="6" t="s">
        <v>1453</v>
      </c>
      <c r="E296" s="6" t="s">
        <v>2651</v>
      </c>
      <c r="F296" s="6">
        <v>12</v>
      </c>
      <c r="G296" s="6">
        <v>252</v>
      </c>
      <c r="H296" s="8">
        <f t="shared" si="38"/>
        <v>0.99206349206349209</v>
      </c>
      <c r="I296" s="6">
        <f t="shared" si="41"/>
        <v>2</v>
      </c>
      <c r="J296" s="7">
        <f t="shared" si="39"/>
        <v>7.9365079365079361E-3</v>
      </c>
      <c r="K296" s="6">
        <f t="shared" si="40"/>
        <v>2</v>
      </c>
      <c r="L296" s="6">
        <v>1</v>
      </c>
      <c r="M296" s="6">
        <v>1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</row>
    <row r="297" spans="1:50" x14ac:dyDescent="0.25">
      <c r="A297" s="6" t="s">
        <v>2581</v>
      </c>
      <c r="B297" s="36">
        <v>46239</v>
      </c>
      <c r="C297" s="6" t="s">
        <v>1868</v>
      </c>
      <c r="D297" s="6" t="s">
        <v>1886</v>
      </c>
      <c r="E297" s="6" t="s">
        <v>2651</v>
      </c>
      <c r="F297" s="6">
        <v>1</v>
      </c>
      <c r="G297" s="6">
        <f>F297*120</f>
        <v>120</v>
      </c>
      <c r="H297" s="8">
        <f t="shared" si="38"/>
        <v>1</v>
      </c>
      <c r="I297" s="6">
        <f t="shared" si="41"/>
        <v>0</v>
      </c>
      <c r="J297" s="7">
        <f t="shared" si="39"/>
        <v>0</v>
      </c>
      <c r="K297" s="6">
        <f t="shared" si="40"/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</row>
    <row r="298" spans="1:50" x14ac:dyDescent="0.25">
      <c r="A298" s="6" t="s">
        <v>2581</v>
      </c>
      <c r="B298" s="36">
        <v>46239</v>
      </c>
      <c r="C298" s="6" t="s">
        <v>2700</v>
      </c>
      <c r="D298" s="6" t="s">
        <v>2146</v>
      </c>
      <c r="E298" s="6" t="s">
        <v>2651</v>
      </c>
      <c r="F298" s="96">
        <v>1</v>
      </c>
      <c r="G298" s="6">
        <v>170</v>
      </c>
      <c r="H298" s="8">
        <f t="shared" si="38"/>
        <v>1</v>
      </c>
      <c r="I298" s="6">
        <f t="shared" si="41"/>
        <v>0</v>
      </c>
      <c r="J298" s="7">
        <f t="shared" si="39"/>
        <v>0</v>
      </c>
      <c r="K298" s="6">
        <f t="shared" si="40"/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</row>
    <row r="299" spans="1:50" x14ac:dyDescent="0.25">
      <c r="A299" s="6" t="s">
        <v>2581</v>
      </c>
      <c r="B299" s="36">
        <v>46239</v>
      </c>
      <c r="C299" s="6" t="s">
        <v>2700</v>
      </c>
      <c r="D299" s="6" t="s">
        <v>2701</v>
      </c>
      <c r="E299" s="6" t="s">
        <v>2651</v>
      </c>
      <c r="F299" s="96">
        <v>1</v>
      </c>
      <c r="G299" s="6">
        <v>170</v>
      </c>
      <c r="H299" s="8">
        <f t="shared" si="38"/>
        <v>0.97058823529411764</v>
      </c>
      <c r="I299" s="6">
        <f t="shared" si="41"/>
        <v>5</v>
      </c>
      <c r="J299" s="7">
        <f t="shared" si="39"/>
        <v>2.3529411764705882E-2</v>
      </c>
      <c r="K299" s="6">
        <f t="shared" si="40"/>
        <v>4</v>
      </c>
      <c r="L299" s="6">
        <v>4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1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</row>
    <row r="300" spans="1:50" x14ac:dyDescent="0.25">
      <c r="A300" s="6" t="s">
        <v>2581</v>
      </c>
      <c r="B300" s="36">
        <v>46239</v>
      </c>
      <c r="C300" s="6" t="s">
        <v>2145</v>
      </c>
      <c r="D300" s="6" t="s">
        <v>2147</v>
      </c>
      <c r="E300" s="6" t="s">
        <v>2651</v>
      </c>
      <c r="F300" s="96">
        <v>7</v>
      </c>
      <c r="G300" s="6">
        <v>1190</v>
      </c>
      <c r="H300" s="8">
        <f t="shared" si="38"/>
        <v>1</v>
      </c>
      <c r="I300" s="6">
        <f t="shared" si="41"/>
        <v>0</v>
      </c>
      <c r="J300" s="7">
        <f t="shared" si="39"/>
        <v>0</v>
      </c>
      <c r="K300" s="6">
        <f t="shared" si="40"/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</row>
    <row r="301" spans="1:50" x14ac:dyDescent="0.25">
      <c r="A301" s="6" t="s">
        <v>2579</v>
      </c>
      <c r="B301" s="36">
        <v>46239</v>
      </c>
      <c r="C301" s="6" t="s">
        <v>2145</v>
      </c>
      <c r="D301" s="6" t="s">
        <v>2711</v>
      </c>
      <c r="E301" s="6" t="s">
        <v>1293</v>
      </c>
      <c r="F301" s="6">
        <v>4</v>
      </c>
      <c r="G301" s="6">
        <v>680</v>
      </c>
      <c r="H301" s="8">
        <f t="shared" si="38"/>
        <v>1</v>
      </c>
      <c r="I301" s="6">
        <f t="shared" si="41"/>
        <v>0</v>
      </c>
      <c r="J301" s="7">
        <f t="shared" si="39"/>
        <v>0</v>
      </c>
      <c r="K301" s="6">
        <f t="shared" si="40"/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</row>
    <row r="302" spans="1:50" x14ac:dyDescent="0.25">
      <c r="A302" s="6" t="s">
        <v>2579</v>
      </c>
      <c r="B302" s="36">
        <v>46239</v>
      </c>
      <c r="C302" s="6" t="s">
        <v>2703</v>
      </c>
      <c r="D302" s="6" t="s">
        <v>2704</v>
      </c>
      <c r="E302" s="6" t="s">
        <v>2705</v>
      </c>
      <c r="F302" s="96">
        <v>4</v>
      </c>
      <c r="G302" s="6">
        <v>608</v>
      </c>
      <c r="H302" s="8">
        <f t="shared" si="38"/>
        <v>0.99506578947368418</v>
      </c>
      <c r="I302" s="6">
        <f t="shared" si="41"/>
        <v>3</v>
      </c>
      <c r="J302" s="7">
        <f t="shared" si="39"/>
        <v>0</v>
      </c>
      <c r="K302" s="6">
        <f t="shared" si="40"/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3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</row>
    <row r="303" spans="1:50" x14ac:dyDescent="0.25">
      <c r="A303" s="6" t="s">
        <v>2579</v>
      </c>
      <c r="B303" s="36">
        <v>46239</v>
      </c>
      <c r="C303" s="6" t="s">
        <v>2573</v>
      </c>
      <c r="D303" s="6" t="s">
        <v>2706</v>
      </c>
      <c r="E303" s="6" t="s">
        <v>1293</v>
      </c>
      <c r="F303" s="96">
        <v>1</v>
      </c>
      <c r="G303" s="6">
        <v>152</v>
      </c>
      <c r="H303" s="8">
        <f t="shared" si="38"/>
        <v>1</v>
      </c>
      <c r="I303" s="6">
        <f t="shared" si="41"/>
        <v>0</v>
      </c>
      <c r="J303" s="7">
        <f t="shared" si="39"/>
        <v>0</v>
      </c>
      <c r="K303" s="6">
        <f t="shared" si="40"/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</row>
    <row r="304" spans="1:50" x14ac:dyDescent="0.25">
      <c r="A304" s="6" t="s">
        <v>2713</v>
      </c>
      <c r="B304" s="36">
        <v>46240</v>
      </c>
      <c r="C304" s="39" t="s">
        <v>1294</v>
      </c>
      <c r="D304" s="6" t="s">
        <v>2712</v>
      </c>
      <c r="E304" s="6" t="s">
        <v>1293</v>
      </c>
      <c r="F304" s="6">
        <v>1</v>
      </c>
      <c r="G304" s="6">
        <f>F304*21</f>
        <v>21</v>
      </c>
      <c r="H304" s="8">
        <f t="shared" si="38"/>
        <v>1</v>
      </c>
      <c r="I304" s="6">
        <f t="shared" si="41"/>
        <v>0</v>
      </c>
      <c r="J304" s="7">
        <f t="shared" si="39"/>
        <v>0</v>
      </c>
      <c r="K304" s="6">
        <f t="shared" si="40"/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</row>
    <row r="305" spans="1:50" x14ac:dyDescent="0.25">
      <c r="A305" s="6" t="s">
        <v>2713</v>
      </c>
      <c r="B305" s="36">
        <v>46240</v>
      </c>
      <c r="C305" s="39" t="s">
        <v>1275</v>
      </c>
      <c r="D305" s="6" t="s">
        <v>2726</v>
      </c>
      <c r="E305" s="13" t="s">
        <v>2714</v>
      </c>
      <c r="F305" s="6">
        <v>1</v>
      </c>
      <c r="G305" s="6">
        <f>F305*21</f>
        <v>21</v>
      </c>
      <c r="H305" s="8">
        <f t="shared" si="38"/>
        <v>0.95238095238095233</v>
      </c>
      <c r="I305" s="6">
        <f t="shared" si="41"/>
        <v>1</v>
      </c>
      <c r="J305" s="7">
        <f t="shared" si="39"/>
        <v>0</v>
      </c>
      <c r="K305" s="6">
        <f t="shared" si="40"/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1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</row>
    <row r="306" spans="1:50" x14ac:dyDescent="0.25">
      <c r="A306" s="6" t="s">
        <v>2713</v>
      </c>
      <c r="B306" s="36">
        <v>46240</v>
      </c>
      <c r="C306" s="6" t="s">
        <v>1856</v>
      </c>
      <c r="D306" s="6" t="s">
        <v>2522</v>
      </c>
      <c r="E306" s="13" t="s">
        <v>2714</v>
      </c>
      <c r="F306" s="6">
        <v>1</v>
      </c>
      <c r="G306" s="6">
        <v>30</v>
      </c>
      <c r="H306" s="8">
        <f t="shared" si="38"/>
        <v>1</v>
      </c>
      <c r="I306" s="6">
        <f t="shared" si="41"/>
        <v>0</v>
      </c>
      <c r="J306" s="7">
        <f t="shared" si="39"/>
        <v>0</v>
      </c>
      <c r="K306" s="6">
        <f t="shared" si="40"/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</row>
    <row r="307" spans="1:50" x14ac:dyDescent="0.25">
      <c r="A307" s="6" t="s">
        <v>2713</v>
      </c>
      <c r="B307" s="36">
        <v>46240</v>
      </c>
      <c r="C307" s="6" t="s">
        <v>2716</v>
      </c>
      <c r="D307" s="6" t="s">
        <v>2565</v>
      </c>
      <c r="E307" s="13" t="s">
        <v>2714</v>
      </c>
      <c r="F307" s="6">
        <v>1</v>
      </c>
      <c r="G307" s="6">
        <v>30</v>
      </c>
      <c r="H307" s="8">
        <f t="shared" si="38"/>
        <v>1</v>
      </c>
      <c r="I307" s="6">
        <f t="shared" si="41"/>
        <v>0</v>
      </c>
      <c r="J307" s="7">
        <f t="shared" si="39"/>
        <v>0</v>
      </c>
      <c r="K307" s="6">
        <f t="shared" si="40"/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</row>
    <row r="308" spans="1:50" x14ac:dyDescent="0.25">
      <c r="A308" s="6" t="s">
        <v>2713</v>
      </c>
      <c r="B308" s="36">
        <v>46240</v>
      </c>
      <c r="C308" s="6" t="s">
        <v>2145</v>
      </c>
      <c r="D308" s="6" t="s">
        <v>2727</v>
      </c>
      <c r="E308" s="6" t="s">
        <v>1292</v>
      </c>
      <c r="F308" s="96">
        <v>11</v>
      </c>
      <c r="G308" s="6">
        <v>1870</v>
      </c>
      <c r="H308" s="8">
        <f t="shared" si="38"/>
        <v>0.99732620320855614</v>
      </c>
      <c r="I308" s="6">
        <f t="shared" si="41"/>
        <v>5</v>
      </c>
      <c r="J308" s="7">
        <f t="shared" si="39"/>
        <v>2.6737967914438501E-3</v>
      </c>
      <c r="K308" s="6">
        <f t="shared" si="40"/>
        <v>5</v>
      </c>
      <c r="L308" s="6">
        <v>0</v>
      </c>
      <c r="M308" s="6">
        <v>0</v>
      </c>
      <c r="N308" s="6">
        <v>0</v>
      </c>
      <c r="O308" s="6">
        <v>3</v>
      </c>
      <c r="P308" s="6">
        <v>0</v>
      </c>
      <c r="Q308" s="6">
        <v>1</v>
      </c>
      <c r="R308" s="6">
        <v>0</v>
      </c>
      <c r="S308" s="6">
        <v>1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</row>
    <row r="309" spans="1:50" x14ac:dyDescent="0.25">
      <c r="A309" s="6" t="s">
        <v>2713</v>
      </c>
      <c r="B309" s="36">
        <v>46241</v>
      </c>
      <c r="C309" s="39" t="s">
        <v>1275</v>
      </c>
      <c r="D309" s="6" t="s">
        <v>2728</v>
      </c>
      <c r="E309" s="6" t="s">
        <v>2729</v>
      </c>
      <c r="F309" s="6">
        <v>1</v>
      </c>
      <c r="G309" s="6">
        <f>F309*21</f>
        <v>21</v>
      </c>
      <c r="H309" s="8">
        <f t="shared" si="38"/>
        <v>1</v>
      </c>
      <c r="I309" s="6">
        <f t="shared" si="41"/>
        <v>0</v>
      </c>
      <c r="J309" s="7">
        <f t="shared" si="39"/>
        <v>0</v>
      </c>
      <c r="K309" s="6">
        <f t="shared" si="40"/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</row>
    <row r="310" spans="1:50" x14ac:dyDescent="0.25">
      <c r="A310" s="6" t="s">
        <v>2713</v>
      </c>
      <c r="B310" s="36">
        <v>46241</v>
      </c>
      <c r="C310" s="6" t="s">
        <v>2588</v>
      </c>
      <c r="D310" s="6" t="s">
        <v>2730</v>
      </c>
      <c r="E310" s="6" t="s">
        <v>2729</v>
      </c>
      <c r="F310" s="6">
        <v>1</v>
      </c>
      <c r="G310" s="6">
        <f>F310*21</f>
        <v>21</v>
      </c>
      <c r="H310" s="8">
        <f t="shared" si="38"/>
        <v>0.95238095238095233</v>
      </c>
      <c r="I310" s="6">
        <f t="shared" si="41"/>
        <v>1</v>
      </c>
      <c r="J310" s="7">
        <f t="shared" si="39"/>
        <v>4.7619047619047616E-2</v>
      </c>
      <c r="K310" s="6">
        <f t="shared" si="40"/>
        <v>1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1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</row>
    <row r="311" spans="1:50" x14ac:dyDescent="0.25">
      <c r="A311" s="6" t="s">
        <v>2713</v>
      </c>
      <c r="B311" s="36">
        <v>46241</v>
      </c>
      <c r="C311" s="39" t="s">
        <v>1275</v>
      </c>
      <c r="D311" s="6" t="s">
        <v>1539</v>
      </c>
      <c r="E311" s="13" t="s">
        <v>2731</v>
      </c>
      <c r="F311" s="6">
        <v>6</v>
      </c>
      <c r="G311" s="6">
        <f>F311*21</f>
        <v>126</v>
      </c>
      <c r="H311" s="8">
        <f t="shared" si="38"/>
        <v>0.97619047619047616</v>
      </c>
      <c r="I311" s="6">
        <f t="shared" si="41"/>
        <v>3</v>
      </c>
      <c r="J311" s="7">
        <f t="shared" si="39"/>
        <v>1.5873015873015872E-2</v>
      </c>
      <c r="K311" s="6">
        <f t="shared" si="40"/>
        <v>2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2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1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</row>
    <row r="312" spans="1:50" x14ac:dyDescent="0.25">
      <c r="A312" s="6" t="s">
        <v>2713</v>
      </c>
      <c r="B312" s="36">
        <v>46241</v>
      </c>
      <c r="C312" s="6" t="s">
        <v>2588</v>
      </c>
      <c r="D312" s="6" t="s">
        <v>2655</v>
      </c>
      <c r="E312" s="13" t="s">
        <v>2731</v>
      </c>
      <c r="F312" s="6">
        <v>1</v>
      </c>
      <c r="G312" s="6">
        <v>21</v>
      </c>
      <c r="H312" s="8">
        <f t="shared" si="38"/>
        <v>0.95238095238095233</v>
      </c>
      <c r="I312" s="6">
        <f t="shared" si="41"/>
        <v>1</v>
      </c>
      <c r="J312" s="7">
        <f t="shared" si="39"/>
        <v>0</v>
      </c>
      <c r="K312" s="6">
        <f t="shared" si="40"/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1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</row>
    <row r="313" spans="1:50" x14ac:dyDescent="0.25">
      <c r="A313" s="6" t="s">
        <v>2713</v>
      </c>
      <c r="B313" s="36">
        <v>46241</v>
      </c>
      <c r="C313" s="6" t="s">
        <v>1856</v>
      </c>
      <c r="D313" s="6" t="s">
        <v>1857</v>
      </c>
      <c r="E313" s="13" t="s">
        <v>2731</v>
      </c>
      <c r="F313" s="6">
        <v>10</v>
      </c>
      <c r="G313" s="6">
        <v>300</v>
      </c>
      <c r="H313" s="8">
        <f t="shared" si="38"/>
        <v>0.99</v>
      </c>
      <c r="I313" s="6">
        <f t="shared" si="41"/>
        <v>3</v>
      </c>
      <c r="J313" s="7">
        <f t="shared" si="39"/>
        <v>0</v>
      </c>
      <c r="K313" s="6">
        <f t="shared" si="40"/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2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1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</row>
    <row r="314" spans="1:50" x14ac:dyDescent="0.25">
      <c r="A314" s="6" t="s">
        <v>2713</v>
      </c>
      <c r="B314" s="36">
        <v>46241</v>
      </c>
      <c r="C314" s="6" t="s">
        <v>1856</v>
      </c>
      <c r="D314" s="6" t="s">
        <v>2519</v>
      </c>
      <c r="E314" s="13" t="s">
        <v>2731</v>
      </c>
      <c r="F314" s="6">
        <v>8</v>
      </c>
      <c r="G314" s="6">
        <v>240</v>
      </c>
      <c r="H314" s="8">
        <f t="shared" si="38"/>
        <v>0.99583333333333335</v>
      </c>
      <c r="I314" s="6">
        <f t="shared" si="41"/>
        <v>1</v>
      </c>
      <c r="J314" s="7">
        <f t="shared" si="39"/>
        <v>0</v>
      </c>
      <c r="K314" s="6">
        <f t="shared" si="40"/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1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</row>
    <row r="315" spans="1:50" x14ac:dyDescent="0.25">
      <c r="A315" s="6" t="s">
        <v>2713</v>
      </c>
      <c r="B315" s="36">
        <v>46241</v>
      </c>
      <c r="C315" s="6" t="s">
        <v>1856</v>
      </c>
      <c r="D315" s="6" t="s">
        <v>2485</v>
      </c>
      <c r="E315" s="13" t="s">
        <v>2731</v>
      </c>
      <c r="F315" s="6">
        <v>1</v>
      </c>
      <c r="G315" s="6">
        <v>30</v>
      </c>
      <c r="H315" s="8">
        <f t="shared" si="38"/>
        <v>1</v>
      </c>
      <c r="I315" s="6">
        <f t="shared" si="41"/>
        <v>0</v>
      </c>
      <c r="J315" s="7">
        <f t="shared" si="39"/>
        <v>0</v>
      </c>
      <c r="K315" s="6">
        <f t="shared" si="40"/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</row>
    <row r="316" spans="1:50" x14ac:dyDescent="0.25">
      <c r="A316" s="6" t="s">
        <v>2713</v>
      </c>
      <c r="B316" s="36">
        <v>46241</v>
      </c>
      <c r="C316" s="6" t="s">
        <v>1856</v>
      </c>
      <c r="D316" s="6" t="s">
        <v>2484</v>
      </c>
      <c r="E316" s="13" t="s">
        <v>2731</v>
      </c>
      <c r="F316" s="6">
        <v>4</v>
      </c>
      <c r="G316" s="6">
        <v>120</v>
      </c>
      <c r="H316" s="8">
        <f t="shared" si="38"/>
        <v>1</v>
      </c>
      <c r="I316" s="6">
        <f t="shared" si="41"/>
        <v>0</v>
      </c>
      <c r="J316" s="7">
        <f t="shared" si="39"/>
        <v>0</v>
      </c>
      <c r="K316" s="6">
        <f t="shared" si="40"/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</row>
    <row r="317" spans="1:50" x14ac:dyDescent="0.25">
      <c r="A317" s="6" t="s">
        <v>2713</v>
      </c>
      <c r="B317" s="36">
        <v>46241</v>
      </c>
      <c r="C317" s="6" t="s">
        <v>1856</v>
      </c>
      <c r="D317" s="6" t="s">
        <v>2518</v>
      </c>
      <c r="E317" s="13" t="s">
        <v>2731</v>
      </c>
      <c r="F317" s="6">
        <v>2</v>
      </c>
      <c r="G317" s="6">
        <v>60</v>
      </c>
      <c r="H317" s="8">
        <f t="shared" si="38"/>
        <v>0.96666666666666667</v>
      </c>
      <c r="I317" s="6">
        <f t="shared" si="41"/>
        <v>2</v>
      </c>
      <c r="J317" s="7">
        <f t="shared" si="39"/>
        <v>1.6666666666666666E-2</v>
      </c>
      <c r="K317" s="6">
        <f t="shared" si="40"/>
        <v>1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1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1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</row>
    <row r="318" spans="1:50" x14ac:dyDescent="0.25">
      <c r="A318" s="6" t="s">
        <v>2713</v>
      </c>
      <c r="B318" s="36">
        <v>46241</v>
      </c>
      <c r="C318" s="6" t="s">
        <v>1856</v>
      </c>
      <c r="D318" s="6" t="s">
        <v>2566</v>
      </c>
      <c r="E318" s="13" t="s">
        <v>2731</v>
      </c>
      <c r="F318" s="6">
        <v>2</v>
      </c>
      <c r="G318" s="6">
        <v>60</v>
      </c>
      <c r="H318" s="8">
        <f t="shared" si="38"/>
        <v>1</v>
      </c>
      <c r="I318" s="6">
        <f t="shared" si="41"/>
        <v>0</v>
      </c>
      <c r="J318" s="7">
        <f t="shared" si="39"/>
        <v>0</v>
      </c>
      <c r="K318" s="6">
        <f t="shared" si="40"/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</row>
    <row r="319" spans="1:50" x14ac:dyDescent="0.25">
      <c r="A319" s="6" t="s">
        <v>2713</v>
      </c>
      <c r="B319" s="36">
        <v>46241</v>
      </c>
      <c r="C319" s="6" t="s">
        <v>1856</v>
      </c>
      <c r="D319" s="6" t="s">
        <v>2521</v>
      </c>
      <c r="E319" s="13" t="s">
        <v>2731</v>
      </c>
      <c r="F319" s="6">
        <v>12</v>
      </c>
      <c r="G319" s="6">
        <v>360</v>
      </c>
      <c r="H319" s="8">
        <f t="shared" si="38"/>
        <v>0.99722222222222223</v>
      </c>
      <c r="I319" s="6">
        <f t="shared" si="41"/>
        <v>1</v>
      </c>
      <c r="J319" s="7">
        <f t="shared" si="39"/>
        <v>0</v>
      </c>
      <c r="K319" s="6">
        <f t="shared" si="40"/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1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</row>
    <row r="320" spans="1:50" x14ac:dyDescent="0.25">
      <c r="A320" s="6" t="s">
        <v>2713</v>
      </c>
      <c r="B320" s="36">
        <v>46241</v>
      </c>
      <c r="C320" s="6" t="s">
        <v>1856</v>
      </c>
      <c r="D320" s="6" t="s">
        <v>2487</v>
      </c>
      <c r="E320" s="13" t="s">
        <v>2731</v>
      </c>
      <c r="F320" s="6">
        <v>2</v>
      </c>
      <c r="G320" s="6">
        <v>60</v>
      </c>
      <c r="H320" s="8">
        <f t="shared" si="38"/>
        <v>1</v>
      </c>
      <c r="I320" s="6">
        <f t="shared" si="41"/>
        <v>0</v>
      </c>
      <c r="J320" s="7">
        <f t="shared" si="39"/>
        <v>0</v>
      </c>
      <c r="K320" s="6">
        <f t="shared" si="40"/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</row>
    <row r="321" spans="1:50" x14ac:dyDescent="0.25">
      <c r="A321" s="6" t="s">
        <v>2713</v>
      </c>
      <c r="B321" s="36">
        <v>46241</v>
      </c>
      <c r="C321" s="6" t="s">
        <v>2736</v>
      </c>
      <c r="D321" s="6" t="s">
        <v>2737</v>
      </c>
      <c r="E321" s="13" t="s">
        <v>2731</v>
      </c>
      <c r="F321" s="6">
        <v>1</v>
      </c>
      <c r="G321" s="6">
        <v>30</v>
      </c>
      <c r="H321" s="8">
        <f t="shared" si="38"/>
        <v>0.96666666666666667</v>
      </c>
      <c r="I321" s="6">
        <f t="shared" si="41"/>
        <v>1</v>
      </c>
      <c r="J321" s="7">
        <f t="shared" si="39"/>
        <v>3.3333333333333333E-2</v>
      </c>
      <c r="K321" s="6">
        <f t="shared" si="40"/>
        <v>1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1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</row>
    <row r="322" spans="1:50" x14ac:dyDescent="0.25">
      <c r="A322" s="6" t="s">
        <v>2713</v>
      </c>
      <c r="B322" s="36">
        <v>46241</v>
      </c>
      <c r="C322" s="6" t="s">
        <v>2588</v>
      </c>
      <c r="D322" s="6" t="s">
        <v>2687</v>
      </c>
      <c r="E322" s="13" t="s">
        <v>2731</v>
      </c>
      <c r="F322" s="6">
        <v>1</v>
      </c>
      <c r="G322" s="6">
        <v>21</v>
      </c>
      <c r="H322" s="8">
        <f t="shared" si="38"/>
        <v>0.95238095238095233</v>
      </c>
      <c r="I322" s="6">
        <f t="shared" si="41"/>
        <v>1</v>
      </c>
      <c r="J322" s="7">
        <f t="shared" si="39"/>
        <v>4.7619047619047616E-2</v>
      </c>
      <c r="K322" s="6">
        <f t="shared" si="40"/>
        <v>1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1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</row>
    <row r="323" spans="1:50" x14ac:dyDescent="0.25">
      <c r="A323" s="6" t="s">
        <v>2713</v>
      </c>
      <c r="B323" s="36">
        <v>46241</v>
      </c>
      <c r="C323" s="6" t="s">
        <v>2145</v>
      </c>
      <c r="D323" s="6" t="s">
        <v>2173</v>
      </c>
      <c r="E323" s="6" t="s">
        <v>2729</v>
      </c>
      <c r="F323" s="96">
        <v>7</v>
      </c>
      <c r="G323" s="6">
        <v>1190</v>
      </c>
      <c r="H323" s="8">
        <f t="shared" si="38"/>
        <v>0.99831932773109244</v>
      </c>
      <c r="I323" s="6">
        <f t="shared" si="41"/>
        <v>2</v>
      </c>
      <c r="J323" s="7">
        <f t="shared" si="39"/>
        <v>0</v>
      </c>
      <c r="K323" s="6">
        <f t="shared" si="40"/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1</v>
      </c>
      <c r="AD323" s="6">
        <v>0</v>
      </c>
      <c r="AE323" s="6">
        <v>0</v>
      </c>
      <c r="AF323" s="6">
        <v>0</v>
      </c>
      <c r="AG323" s="6">
        <v>1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</row>
    <row r="324" spans="1:50" x14ac:dyDescent="0.25">
      <c r="A324" s="6" t="s">
        <v>2713</v>
      </c>
      <c r="B324" s="36">
        <v>46241</v>
      </c>
      <c r="C324" s="6" t="s">
        <v>2588</v>
      </c>
      <c r="D324" s="6" t="s">
        <v>2742</v>
      </c>
      <c r="E324" s="13" t="s">
        <v>2731</v>
      </c>
      <c r="F324" s="6">
        <v>2</v>
      </c>
      <c r="G324" s="6">
        <v>42</v>
      </c>
      <c r="H324" s="8">
        <f t="shared" si="38"/>
        <v>0.97619047619047616</v>
      </c>
      <c r="I324" s="6">
        <f t="shared" si="41"/>
        <v>1</v>
      </c>
      <c r="J324" s="7">
        <f t="shared" si="39"/>
        <v>0</v>
      </c>
      <c r="K324" s="6">
        <f t="shared" si="40"/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1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</row>
    <row r="325" spans="1:50" x14ac:dyDescent="0.25">
      <c r="A325" s="6" t="s">
        <v>2713</v>
      </c>
      <c r="B325" s="36">
        <v>46241</v>
      </c>
      <c r="C325" s="6" t="s">
        <v>2178</v>
      </c>
      <c r="D325" s="6" t="s">
        <v>2744</v>
      </c>
      <c r="E325" s="13" t="s">
        <v>2731</v>
      </c>
      <c r="F325" s="6">
        <v>5</v>
      </c>
      <c r="G325" s="6">
        <v>850</v>
      </c>
      <c r="H325" s="8">
        <f t="shared" si="38"/>
        <v>0.99882352941176467</v>
      </c>
      <c r="I325" s="6">
        <f t="shared" si="41"/>
        <v>1</v>
      </c>
      <c r="J325" s="7">
        <f t="shared" si="39"/>
        <v>0</v>
      </c>
      <c r="K325" s="6">
        <f t="shared" si="40"/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1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</row>
    <row r="326" spans="1:50" x14ac:dyDescent="0.25">
      <c r="A326" s="6" t="s">
        <v>2713</v>
      </c>
      <c r="B326" s="36">
        <v>46241</v>
      </c>
      <c r="C326" s="6" t="s">
        <v>2178</v>
      </c>
      <c r="D326" s="6" t="s">
        <v>2745</v>
      </c>
      <c r="E326" s="13" t="s">
        <v>2731</v>
      </c>
      <c r="F326" s="6">
        <v>2</v>
      </c>
      <c r="G326" s="6">
        <v>340</v>
      </c>
      <c r="H326" s="8">
        <f t="shared" si="38"/>
        <v>1</v>
      </c>
      <c r="I326" s="6">
        <f t="shared" si="41"/>
        <v>0</v>
      </c>
      <c r="J326" s="7">
        <f t="shared" si="39"/>
        <v>0</v>
      </c>
      <c r="K326" s="6">
        <f t="shared" si="40"/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</row>
    <row r="327" spans="1:50" x14ac:dyDescent="0.25">
      <c r="A327" s="6" t="s">
        <v>2713</v>
      </c>
      <c r="B327" s="36">
        <v>46244</v>
      </c>
      <c r="C327" s="39" t="s">
        <v>1279</v>
      </c>
      <c r="D327" s="6" t="s">
        <v>2748</v>
      </c>
      <c r="E327" s="6" t="s">
        <v>2749</v>
      </c>
      <c r="F327" s="6">
        <v>2</v>
      </c>
      <c r="G327" s="6">
        <f t="shared" ref="G327:G336" si="43">F327*21</f>
        <v>42</v>
      </c>
      <c r="H327" s="8">
        <f t="shared" si="38"/>
        <v>1</v>
      </c>
      <c r="I327" s="6">
        <f t="shared" si="41"/>
        <v>0</v>
      </c>
      <c r="J327" s="7">
        <f t="shared" si="39"/>
        <v>0</v>
      </c>
      <c r="K327" s="6">
        <f t="shared" si="40"/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</row>
    <row r="328" spans="1:50" x14ac:dyDescent="0.25">
      <c r="A328" s="6" t="s">
        <v>2713</v>
      </c>
      <c r="B328" s="36">
        <v>46244</v>
      </c>
      <c r="C328" s="6" t="s">
        <v>1275</v>
      </c>
      <c r="D328" s="6" t="s">
        <v>2454</v>
      </c>
      <c r="E328" s="6" t="s">
        <v>2749</v>
      </c>
      <c r="F328" s="6">
        <v>1</v>
      </c>
      <c r="G328" s="6">
        <f t="shared" si="43"/>
        <v>21</v>
      </c>
      <c r="H328" s="8">
        <f t="shared" si="38"/>
        <v>1</v>
      </c>
      <c r="I328" s="6">
        <f t="shared" si="41"/>
        <v>0</v>
      </c>
      <c r="J328" s="7">
        <f t="shared" si="39"/>
        <v>0</v>
      </c>
      <c r="K328" s="6">
        <f t="shared" si="40"/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</row>
    <row r="329" spans="1:50" x14ac:dyDescent="0.25">
      <c r="A329" s="6" t="s">
        <v>2713</v>
      </c>
      <c r="B329" s="36">
        <v>46244</v>
      </c>
      <c r="C329" s="39" t="s">
        <v>1283</v>
      </c>
      <c r="D329" s="6" t="s">
        <v>2597</v>
      </c>
      <c r="E329" s="6" t="s">
        <v>2749</v>
      </c>
      <c r="F329" s="6">
        <v>2</v>
      </c>
      <c r="G329" s="6">
        <f t="shared" si="43"/>
        <v>42</v>
      </c>
      <c r="H329" s="8">
        <f t="shared" si="38"/>
        <v>1</v>
      </c>
      <c r="I329" s="6">
        <f t="shared" si="41"/>
        <v>0</v>
      </c>
      <c r="J329" s="7">
        <f t="shared" si="39"/>
        <v>0</v>
      </c>
      <c r="K329" s="6">
        <f t="shared" si="40"/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</row>
    <row r="330" spans="1:50" x14ac:dyDescent="0.25">
      <c r="A330" s="6" t="s">
        <v>2713</v>
      </c>
      <c r="B330" s="36">
        <v>46244</v>
      </c>
      <c r="C330" s="39" t="s">
        <v>1279</v>
      </c>
      <c r="D330" s="6" t="s">
        <v>2513</v>
      </c>
      <c r="E330" s="6" t="s">
        <v>2749</v>
      </c>
      <c r="F330" s="6">
        <v>1</v>
      </c>
      <c r="G330" s="6">
        <f t="shared" si="43"/>
        <v>21</v>
      </c>
      <c r="H330" s="8">
        <f t="shared" si="38"/>
        <v>1</v>
      </c>
      <c r="I330" s="6">
        <f t="shared" si="41"/>
        <v>0</v>
      </c>
      <c r="J330" s="7">
        <f t="shared" si="39"/>
        <v>0</v>
      </c>
      <c r="K330" s="6">
        <f t="shared" si="40"/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</row>
    <row r="331" spans="1:50" x14ac:dyDescent="0.25">
      <c r="A331" s="6" t="s">
        <v>2713</v>
      </c>
      <c r="B331" s="36">
        <v>46244</v>
      </c>
      <c r="C331" s="6" t="s">
        <v>1459</v>
      </c>
      <c r="D331" s="6" t="s">
        <v>1473</v>
      </c>
      <c r="E331" s="6" t="s">
        <v>2749</v>
      </c>
      <c r="F331" s="6">
        <v>5</v>
      </c>
      <c r="G331" s="6">
        <f t="shared" si="43"/>
        <v>105</v>
      </c>
      <c r="H331" s="8">
        <f t="shared" si="38"/>
        <v>0.99047619047619051</v>
      </c>
      <c r="I331" s="6">
        <f t="shared" si="41"/>
        <v>1</v>
      </c>
      <c r="J331" s="7">
        <f t="shared" si="39"/>
        <v>0</v>
      </c>
      <c r="K331" s="6">
        <f t="shared" si="40"/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1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</row>
    <row r="332" spans="1:50" x14ac:dyDescent="0.25">
      <c r="A332" s="6" t="s">
        <v>2713</v>
      </c>
      <c r="B332" s="36">
        <v>46244</v>
      </c>
      <c r="C332" s="6" t="s">
        <v>1275</v>
      </c>
      <c r="D332" s="6" t="s">
        <v>1474</v>
      </c>
      <c r="E332" s="6" t="s">
        <v>2749</v>
      </c>
      <c r="F332" s="6">
        <v>1</v>
      </c>
      <c r="G332" s="6">
        <f t="shared" si="43"/>
        <v>21</v>
      </c>
      <c r="H332" s="8">
        <f t="shared" si="38"/>
        <v>1</v>
      </c>
      <c r="I332" s="6">
        <f t="shared" si="41"/>
        <v>0</v>
      </c>
      <c r="J332" s="7">
        <f t="shared" si="39"/>
        <v>0</v>
      </c>
      <c r="K332" s="6">
        <f t="shared" si="40"/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</row>
    <row r="333" spans="1:50" x14ac:dyDescent="0.25">
      <c r="A333" s="6" t="s">
        <v>2713</v>
      </c>
      <c r="B333" s="36">
        <v>46244</v>
      </c>
      <c r="C333" s="6" t="s">
        <v>1459</v>
      </c>
      <c r="D333" s="6" t="s">
        <v>2563</v>
      </c>
      <c r="E333" s="6" t="s">
        <v>2749</v>
      </c>
      <c r="F333" s="6">
        <v>1</v>
      </c>
      <c r="G333" s="6">
        <f t="shared" si="43"/>
        <v>21</v>
      </c>
      <c r="H333" s="8">
        <f t="shared" si="38"/>
        <v>1</v>
      </c>
      <c r="I333" s="6">
        <f t="shared" si="41"/>
        <v>0</v>
      </c>
      <c r="J333" s="7">
        <f t="shared" si="39"/>
        <v>0</v>
      </c>
      <c r="K333" s="6">
        <f t="shared" si="40"/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</row>
    <row r="334" spans="1:50" x14ac:dyDescent="0.25">
      <c r="A334" s="6" t="s">
        <v>2713</v>
      </c>
      <c r="B334" s="36">
        <v>46244</v>
      </c>
      <c r="C334" s="39" t="s">
        <v>1536</v>
      </c>
      <c r="D334" s="6" t="s">
        <v>1537</v>
      </c>
      <c r="E334" s="13" t="s">
        <v>2750</v>
      </c>
      <c r="F334" s="6">
        <v>10</v>
      </c>
      <c r="G334" s="6">
        <f t="shared" si="43"/>
        <v>210</v>
      </c>
      <c r="H334" s="8">
        <f t="shared" si="38"/>
        <v>1</v>
      </c>
      <c r="I334" s="6">
        <f t="shared" si="41"/>
        <v>0</v>
      </c>
      <c r="J334" s="7">
        <f t="shared" si="39"/>
        <v>0</v>
      </c>
      <c r="K334" s="6">
        <f t="shared" si="40"/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</row>
    <row r="335" spans="1:50" x14ac:dyDescent="0.25">
      <c r="A335" s="6" t="s">
        <v>2713</v>
      </c>
      <c r="B335" s="36">
        <v>46244</v>
      </c>
      <c r="C335" s="39" t="s">
        <v>1279</v>
      </c>
      <c r="D335" s="6" t="s">
        <v>2751</v>
      </c>
      <c r="E335" s="13" t="s">
        <v>2752</v>
      </c>
      <c r="F335" s="6">
        <v>1</v>
      </c>
      <c r="G335" s="6">
        <f t="shared" si="43"/>
        <v>21</v>
      </c>
      <c r="H335" s="8">
        <f t="shared" si="38"/>
        <v>1</v>
      </c>
      <c r="I335" s="6">
        <f t="shared" si="41"/>
        <v>0</v>
      </c>
      <c r="J335" s="7">
        <f t="shared" si="39"/>
        <v>0</v>
      </c>
      <c r="K335" s="6">
        <f t="shared" si="40"/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</row>
    <row r="336" spans="1:50" x14ac:dyDescent="0.25">
      <c r="A336" s="6" t="s">
        <v>2713</v>
      </c>
      <c r="B336" s="36">
        <v>46244</v>
      </c>
      <c r="C336" s="39" t="s">
        <v>2588</v>
      </c>
      <c r="D336" s="6" t="s">
        <v>2618</v>
      </c>
      <c r="E336" s="13" t="s">
        <v>2750</v>
      </c>
      <c r="F336" s="6">
        <v>1</v>
      </c>
      <c r="G336" s="6">
        <f t="shared" si="43"/>
        <v>21</v>
      </c>
      <c r="H336" s="8">
        <f t="shared" si="38"/>
        <v>1</v>
      </c>
      <c r="I336" s="6">
        <f t="shared" si="41"/>
        <v>0</v>
      </c>
      <c r="J336" s="7">
        <f t="shared" si="39"/>
        <v>0</v>
      </c>
      <c r="K336" s="6">
        <f t="shared" si="40"/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</row>
    <row r="337" spans="1:51" x14ac:dyDescent="0.25">
      <c r="A337" s="6" t="s">
        <v>2713</v>
      </c>
      <c r="B337" s="36">
        <v>46244</v>
      </c>
      <c r="C337" s="6" t="s">
        <v>1866</v>
      </c>
      <c r="D337" s="6" t="s">
        <v>2754</v>
      </c>
      <c r="E337" s="13" t="s">
        <v>2750</v>
      </c>
      <c r="F337" s="6">
        <v>1</v>
      </c>
      <c r="G337" s="6">
        <f>F337*120</f>
        <v>120</v>
      </c>
      <c r="H337" s="8">
        <f t="shared" si="38"/>
        <v>1</v>
      </c>
      <c r="I337" s="6">
        <f t="shared" si="41"/>
        <v>0</v>
      </c>
      <c r="J337" s="7">
        <f t="shared" si="39"/>
        <v>0</v>
      </c>
      <c r="K337" s="6">
        <f t="shared" si="40"/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</row>
    <row r="338" spans="1:51" x14ac:dyDescent="0.25">
      <c r="A338" s="6" t="s">
        <v>2713</v>
      </c>
      <c r="B338" s="36">
        <v>46244</v>
      </c>
      <c r="C338" s="6" t="s">
        <v>2145</v>
      </c>
      <c r="D338" s="6" t="s">
        <v>2176</v>
      </c>
      <c r="E338" s="6" t="s">
        <v>2749</v>
      </c>
      <c r="F338" s="96">
        <v>5</v>
      </c>
      <c r="G338" s="6">
        <v>850</v>
      </c>
      <c r="H338" s="8">
        <f t="shared" si="38"/>
        <v>1</v>
      </c>
      <c r="I338" s="6">
        <f t="shared" si="41"/>
        <v>0</v>
      </c>
      <c r="J338" s="7">
        <f t="shared" si="39"/>
        <v>0</v>
      </c>
      <c r="K338" s="6">
        <f t="shared" si="40"/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</row>
    <row r="339" spans="1:51" x14ac:dyDescent="0.25">
      <c r="A339" s="6" t="s">
        <v>2713</v>
      </c>
      <c r="B339" s="36">
        <v>46244</v>
      </c>
      <c r="C339" s="6" t="s">
        <v>2145</v>
      </c>
      <c r="D339" s="6" t="s">
        <v>2462</v>
      </c>
      <c r="E339" s="13" t="s">
        <v>2750</v>
      </c>
      <c r="F339" s="96">
        <v>1</v>
      </c>
      <c r="G339" s="6">
        <v>170</v>
      </c>
      <c r="H339" s="8">
        <f t="shared" si="38"/>
        <v>1</v>
      </c>
      <c r="I339" s="6">
        <f t="shared" si="41"/>
        <v>0</v>
      </c>
      <c r="J339" s="7">
        <f t="shared" si="39"/>
        <v>0</v>
      </c>
      <c r="K339" s="6">
        <f t="shared" si="40"/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</row>
    <row r="340" spans="1:51" x14ac:dyDescent="0.25">
      <c r="A340" s="6" t="s">
        <v>2713</v>
      </c>
      <c r="B340" s="36">
        <v>46244</v>
      </c>
      <c r="C340" s="6" t="s">
        <v>2703</v>
      </c>
      <c r="D340" s="6" t="s">
        <v>2886</v>
      </c>
      <c r="E340" s="13" t="s">
        <v>2750</v>
      </c>
      <c r="F340" s="96">
        <v>8</v>
      </c>
      <c r="G340" s="6">
        <v>1216</v>
      </c>
      <c r="H340" s="8">
        <f t="shared" si="38"/>
        <v>0.99917763157894735</v>
      </c>
      <c r="I340" s="6">
        <f t="shared" si="41"/>
        <v>1</v>
      </c>
      <c r="J340" s="7">
        <f t="shared" si="39"/>
        <v>0</v>
      </c>
      <c r="K340" s="6">
        <f t="shared" si="40"/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1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30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  <c r="AY340" s="6" t="s">
        <v>2767</v>
      </c>
    </row>
    <row r="341" spans="1:51" x14ac:dyDescent="0.25">
      <c r="A341" s="6" t="s">
        <v>2713</v>
      </c>
      <c r="B341" s="36">
        <v>46244</v>
      </c>
      <c r="C341" s="6" t="s">
        <v>2178</v>
      </c>
      <c r="D341" s="6" t="s">
        <v>2759</v>
      </c>
      <c r="E341" s="13" t="s">
        <v>2752</v>
      </c>
      <c r="F341" s="6">
        <v>3</v>
      </c>
      <c r="G341" s="6">
        <v>510</v>
      </c>
      <c r="H341" s="8">
        <f t="shared" si="38"/>
        <v>1</v>
      </c>
      <c r="I341" s="6">
        <f t="shared" si="41"/>
        <v>0</v>
      </c>
      <c r="J341" s="7">
        <f t="shared" si="39"/>
        <v>0</v>
      </c>
      <c r="K341" s="6">
        <f t="shared" si="40"/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</row>
    <row r="342" spans="1:51" x14ac:dyDescent="0.25">
      <c r="A342" s="6" t="s">
        <v>2713</v>
      </c>
      <c r="B342" s="36">
        <v>46245</v>
      </c>
      <c r="C342" s="6" t="s">
        <v>2577</v>
      </c>
      <c r="D342" s="6" t="s">
        <v>2574</v>
      </c>
      <c r="E342" s="6" t="s">
        <v>2651</v>
      </c>
      <c r="F342" s="96">
        <v>1</v>
      </c>
      <c r="G342" s="6">
        <v>152</v>
      </c>
      <c r="H342" s="8">
        <f t="shared" si="38"/>
        <v>0.99342105263157898</v>
      </c>
      <c r="I342" s="6">
        <f t="shared" si="41"/>
        <v>1</v>
      </c>
      <c r="J342" s="7">
        <f t="shared" si="39"/>
        <v>0</v>
      </c>
      <c r="K342" s="6">
        <f t="shared" si="40"/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1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</row>
    <row r="343" spans="1:51" x14ac:dyDescent="0.25">
      <c r="A343" s="6" t="s">
        <v>2713</v>
      </c>
      <c r="B343" s="36">
        <v>46245</v>
      </c>
      <c r="C343" s="6" t="s">
        <v>2703</v>
      </c>
      <c r="D343" s="6" t="s">
        <v>2704</v>
      </c>
      <c r="E343" s="6" t="s">
        <v>2651</v>
      </c>
      <c r="F343" s="96">
        <v>4</v>
      </c>
      <c r="G343" s="6">
        <v>608</v>
      </c>
      <c r="H343" s="8">
        <f t="shared" ref="H343:H355" si="44">1-I343/G343</f>
        <v>0.99177631578947367</v>
      </c>
      <c r="I343" s="6">
        <f t="shared" si="41"/>
        <v>5</v>
      </c>
      <c r="J343" s="7">
        <f t="shared" ref="J343:J355" si="45">K343/G343</f>
        <v>8.2236842105263153E-3</v>
      </c>
      <c r="K343" s="6">
        <f t="shared" ref="K343:K355" si="46">SUM(L343:U343)</f>
        <v>5</v>
      </c>
      <c r="L343" s="6">
        <v>0</v>
      </c>
      <c r="M343" s="6">
        <v>0</v>
      </c>
      <c r="N343" s="6">
        <v>1</v>
      </c>
      <c r="O343" s="6">
        <v>0</v>
      </c>
      <c r="P343" s="6">
        <v>0</v>
      </c>
      <c r="Q343" s="6">
        <v>4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</row>
    <row r="344" spans="1:51" x14ac:dyDescent="0.25">
      <c r="A344" s="6" t="s">
        <v>2713</v>
      </c>
      <c r="B344" s="36">
        <v>46245</v>
      </c>
      <c r="C344" s="6" t="s">
        <v>1275</v>
      </c>
      <c r="D344" s="6" t="s">
        <v>2589</v>
      </c>
      <c r="E344" s="6" t="s">
        <v>2651</v>
      </c>
      <c r="F344" s="6">
        <v>7</v>
      </c>
      <c r="G344" s="6">
        <f t="shared" ref="G344:G349" si="47">F344*21</f>
        <v>147</v>
      </c>
      <c r="H344" s="8">
        <f t="shared" si="44"/>
        <v>1</v>
      </c>
      <c r="I344" s="6">
        <f t="shared" ref="I344:I407" si="48">SUM(L344:AX344)</f>
        <v>0</v>
      </c>
      <c r="J344" s="7">
        <f t="shared" si="45"/>
        <v>0</v>
      </c>
      <c r="K344" s="6">
        <f t="shared" si="46"/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</row>
    <row r="345" spans="1:51" x14ac:dyDescent="0.25">
      <c r="A345" s="6" t="s">
        <v>2713</v>
      </c>
      <c r="B345" s="36">
        <v>46245</v>
      </c>
      <c r="C345" s="6" t="s">
        <v>1279</v>
      </c>
      <c r="D345" s="6" t="s">
        <v>1472</v>
      </c>
      <c r="E345" s="6" t="s">
        <v>2651</v>
      </c>
      <c r="F345" s="6">
        <v>3</v>
      </c>
      <c r="G345" s="6">
        <f t="shared" si="47"/>
        <v>63</v>
      </c>
      <c r="H345" s="8">
        <f t="shared" si="44"/>
        <v>1</v>
      </c>
      <c r="I345" s="6">
        <f t="shared" si="48"/>
        <v>0</v>
      </c>
      <c r="J345" s="7">
        <f t="shared" si="45"/>
        <v>0</v>
      </c>
      <c r="K345" s="6">
        <f t="shared" si="46"/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</row>
    <row r="346" spans="1:51" x14ac:dyDescent="0.25">
      <c r="A346" s="6" t="s">
        <v>2713</v>
      </c>
      <c r="B346" s="36">
        <v>46245</v>
      </c>
      <c r="C346" s="39" t="s">
        <v>1279</v>
      </c>
      <c r="D346" s="6" t="s">
        <v>1321</v>
      </c>
      <c r="E346" s="6" t="s">
        <v>2651</v>
      </c>
      <c r="F346" s="6">
        <v>1</v>
      </c>
      <c r="G346" s="6">
        <f t="shared" si="47"/>
        <v>21</v>
      </c>
      <c r="H346" s="8">
        <f t="shared" si="44"/>
        <v>1</v>
      </c>
      <c r="I346" s="6">
        <f t="shared" si="48"/>
        <v>0</v>
      </c>
      <c r="J346" s="7">
        <f t="shared" si="45"/>
        <v>0</v>
      </c>
      <c r="K346" s="6">
        <f t="shared" si="46"/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</row>
    <row r="347" spans="1:51" x14ac:dyDescent="0.25">
      <c r="A347" s="6" t="s">
        <v>2713</v>
      </c>
      <c r="B347" s="36">
        <v>46245</v>
      </c>
      <c r="C347" s="39" t="s">
        <v>1275</v>
      </c>
      <c r="D347" s="6" t="s">
        <v>2778</v>
      </c>
      <c r="E347" s="6" t="s">
        <v>2651</v>
      </c>
      <c r="F347" s="6">
        <v>2</v>
      </c>
      <c r="G347" s="6">
        <f t="shared" si="47"/>
        <v>42</v>
      </c>
      <c r="H347" s="8">
        <f t="shared" si="44"/>
        <v>0.9285714285714286</v>
      </c>
      <c r="I347" s="6">
        <f t="shared" si="48"/>
        <v>3</v>
      </c>
      <c r="J347" s="7">
        <f t="shared" si="45"/>
        <v>4.7619047619047616E-2</v>
      </c>
      <c r="K347" s="6">
        <f t="shared" si="46"/>
        <v>2</v>
      </c>
      <c r="L347" s="6">
        <v>0</v>
      </c>
      <c r="M347" s="6">
        <v>0</v>
      </c>
      <c r="N347" s="6">
        <v>0</v>
      </c>
      <c r="O347" s="6">
        <v>1</v>
      </c>
      <c r="P347" s="6">
        <v>0</v>
      </c>
      <c r="Q347" s="6">
        <v>0</v>
      </c>
      <c r="R347" s="6">
        <v>0</v>
      </c>
      <c r="S347" s="6">
        <v>1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1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</row>
    <row r="348" spans="1:51" x14ac:dyDescent="0.25">
      <c r="A348" s="6" t="s">
        <v>2713</v>
      </c>
      <c r="B348" s="36">
        <v>46245</v>
      </c>
      <c r="C348" s="39" t="s">
        <v>1275</v>
      </c>
      <c r="D348" s="6" t="s">
        <v>1542</v>
      </c>
      <c r="E348" s="13" t="s">
        <v>1292</v>
      </c>
      <c r="F348" s="6">
        <v>10</v>
      </c>
      <c r="G348" s="6">
        <f t="shared" si="47"/>
        <v>210</v>
      </c>
      <c r="H348" s="8">
        <f t="shared" si="44"/>
        <v>1</v>
      </c>
      <c r="I348" s="6">
        <f t="shared" si="48"/>
        <v>0</v>
      </c>
      <c r="J348" s="7">
        <f t="shared" si="45"/>
        <v>0</v>
      </c>
      <c r="K348" s="6">
        <f t="shared" si="46"/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</row>
    <row r="349" spans="1:51" x14ac:dyDescent="0.25">
      <c r="A349" s="6" t="s">
        <v>2713</v>
      </c>
      <c r="B349" s="36">
        <v>46245</v>
      </c>
      <c r="C349" s="6" t="s">
        <v>1275</v>
      </c>
      <c r="D349" s="6" t="s">
        <v>2779</v>
      </c>
      <c r="E349" s="13" t="s">
        <v>1292</v>
      </c>
      <c r="F349" s="6">
        <v>1</v>
      </c>
      <c r="G349" s="6">
        <f t="shared" si="47"/>
        <v>21</v>
      </c>
      <c r="H349" s="8">
        <f t="shared" si="44"/>
        <v>0.95238095238095233</v>
      </c>
      <c r="I349" s="6">
        <f t="shared" si="48"/>
        <v>1</v>
      </c>
      <c r="J349" s="7">
        <f t="shared" si="45"/>
        <v>4.7619047619047616E-2</v>
      </c>
      <c r="K349" s="6">
        <f t="shared" si="46"/>
        <v>1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1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</row>
    <row r="350" spans="1:51" x14ac:dyDescent="0.25">
      <c r="A350" s="6" t="s">
        <v>2713</v>
      </c>
      <c r="B350" s="36">
        <v>46245</v>
      </c>
      <c r="C350" s="6" t="s">
        <v>1275</v>
      </c>
      <c r="D350" s="6" t="s">
        <v>2780</v>
      </c>
      <c r="E350" s="13" t="s">
        <v>1292</v>
      </c>
      <c r="F350" s="6">
        <v>1</v>
      </c>
      <c r="G350" s="6">
        <v>21</v>
      </c>
      <c r="H350" s="8">
        <f t="shared" si="44"/>
        <v>1</v>
      </c>
      <c r="I350" s="6">
        <f t="shared" si="48"/>
        <v>0</v>
      </c>
      <c r="J350" s="7">
        <f t="shared" si="45"/>
        <v>0</v>
      </c>
      <c r="K350" s="6">
        <f t="shared" si="46"/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</row>
    <row r="351" spans="1:51" x14ac:dyDescent="0.25">
      <c r="A351" s="6" t="s">
        <v>2713</v>
      </c>
      <c r="B351" s="36">
        <v>46245</v>
      </c>
      <c r="C351" s="6" t="s">
        <v>1279</v>
      </c>
      <c r="D351" s="6" t="s">
        <v>2781</v>
      </c>
      <c r="E351" s="13" t="s">
        <v>1292</v>
      </c>
      <c r="F351" s="6">
        <v>1</v>
      </c>
      <c r="G351" s="6">
        <v>21</v>
      </c>
      <c r="H351" s="8">
        <f t="shared" si="44"/>
        <v>0.95238095238095233</v>
      </c>
      <c r="I351" s="6">
        <f t="shared" si="48"/>
        <v>1</v>
      </c>
      <c r="J351" s="7">
        <f t="shared" si="45"/>
        <v>4.7619047619047616E-2</v>
      </c>
      <c r="K351" s="6">
        <f t="shared" si="46"/>
        <v>1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1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</row>
    <row r="352" spans="1:51" x14ac:dyDescent="0.25">
      <c r="A352" s="6" t="s">
        <v>2713</v>
      </c>
      <c r="B352" s="36">
        <v>46245</v>
      </c>
      <c r="C352" s="6" t="s">
        <v>1275</v>
      </c>
      <c r="D352" s="6" t="s">
        <v>2782</v>
      </c>
      <c r="E352" s="13" t="s">
        <v>1292</v>
      </c>
      <c r="F352" s="6">
        <v>2</v>
      </c>
      <c r="G352" s="6">
        <f>F352*21</f>
        <v>42</v>
      </c>
      <c r="H352" s="8">
        <f t="shared" si="44"/>
        <v>1</v>
      </c>
      <c r="I352" s="6">
        <f t="shared" si="48"/>
        <v>0</v>
      </c>
      <c r="J352" s="7">
        <f t="shared" si="45"/>
        <v>0</v>
      </c>
      <c r="K352" s="6">
        <f t="shared" si="46"/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</row>
    <row r="353" spans="1:51" x14ac:dyDescent="0.25">
      <c r="A353" s="6" t="s">
        <v>2713</v>
      </c>
      <c r="B353" s="36">
        <v>46245</v>
      </c>
      <c r="C353" s="6" t="s">
        <v>1856</v>
      </c>
      <c r="D353" s="6" t="s">
        <v>2785</v>
      </c>
      <c r="E353" s="13" t="s">
        <v>2786</v>
      </c>
      <c r="F353" s="6">
        <v>2</v>
      </c>
      <c r="G353" s="6">
        <v>60</v>
      </c>
      <c r="H353" s="8">
        <f t="shared" si="44"/>
        <v>0.98333333333333328</v>
      </c>
      <c r="I353" s="6">
        <f t="shared" si="48"/>
        <v>1</v>
      </c>
      <c r="J353" s="7">
        <f t="shared" si="45"/>
        <v>0</v>
      </c>
      <c r="K353" s="6">
        <f t="shared" si="46"/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1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</row>
    <row r="354" spans="1:51" x14ac:dyDescent="0.25">
      <c r="A354" s="6" t="s">
        <v>2713</v>
      </c>
      <c r="B354" s="36">
        <v>46245</v>
      </c>
      <c r="C354" s="6" t="s">
        <v>1856</v>
      </c>
      <c r="D354" s="6" t="s">
        <v>2591</v>
      </c>
      <c r="E354" s="13" t="s">
        <v>2786</v>
      </c>
      <c r="F354" s="6">
        <v>1</v>
      </c>
      <c r="G354" s="6">
        <v>30</v>
      </c>
      <c r="H354" s="8">
        <f t="shared" si="44"/>
        <v>0.93333333333333335</v>
      </c>
      <c r="I354" s="6">
        <f t="shared" si="48"/>
        <v>2</v>
      </c>
      <c r="J354" s="7">
        <f t="shared" si="45"/>
        <v>3.3333333333333333E-2</v>
      </c>
      <c r="K354" s="6">
        <f t="shared" si="46"/>
        <v>1</v>
      </c>
      <c r="L354" s="6">
        <v>0</v>
      </c>
      <c r="M354" s="6">
        <v>0</v>
      </c>
      <c r="N354" s="6">
        <v>0</v>
      </c>
      <c r="O354" s="6">
        <v>1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1</v>
      </c>
      <c r="AU354" s="6">
        <v>0</v>
      </c>
      <c r="AV354" s="6">
        <v>0</v>
      </c>
      <c r="AW354" s="6">
        <v>0</v>
      </c>
      <c r="AX354" s="6">
        <v>0</v>
      </c>
    </row>
    <row r="355" spans="1:51" x14ac:dyDescent="0.25">
      <c r="A355" s="6" t="s">
        <v>2713</v>
      </c>
      <c r="B355" s="36">
        <v>46245</v>
      </c>
      <c r="C355" s="6" t="s">
        <v>2515</v>
      </c>
      <c r="D355" s="6" t="s">
        <v>2516</v>
      </c>
      <c r="E355" s="13" t="s">
        <v>2786</v>
      </c>
      <c r="F355" s="6">
        <v>2</v>
      </c>
      <c r="G355" s="6">
        <v>60</v>
      </c>
      <c r="H355" s="8">
        <f t="shared" si="44"/>
        <v>1</v>
      </c>
      <c r="I355" s="6">
        <f t="shared" si="48"/>
        <v>0</v>
      </c>
      <c r="J355" s="7">
        <f t="shared" si="45"/>
        <v>0</v>
      </c>
      <c r="K355" s="6">
        <f t="shared" si="46"/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</row>
    <row r="356" spans="1:51" x14ac:dyDescent="0.25">
      <c r="A356" s="6" t="s">
        <v>2713</v>
      </c>
      <c r="B356" s="36">
        <v>46245</v>
      </c>
      <c r="C356" s="6" t="s">
        <v>1856</v>
      </c>
      <c r="D356" s="6" t="s">
        <v>2630</v>
      </c>
      <c r="E356" s="13" t="s">
        <v>2786</v>
      </c>
      <c r="F356" s="6">
        <v>1</v>
      </c>
      <c r="G356" s="6">
        <v>30</v>
      </c>
      <c r="H356" s="8">
        <f t="shared" ref="H356:H366" si="49">1-I356/G356</f>
        <v>0.93333333333333335</v>
      </c>
      <c r="I356" s="6">
        <f t="shared" si="48"/>
        <v>2</v>
      </c>
      <c r="J356" s="7">
        <f t="shared" ref="J356:J366" si="50">K356/G356</f>
        <v>0</v>
      </c>
      <c r="K356" s="6">
        <f t="shared" ref="K356:K366" si="51">SUM(L356:U356)</f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2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</row>
    <row r="357" spans="1:51" x14ac:dyDescent="0.25">
      <c r="A357" s="6" t="s">
        <v>2713</v>
      </c>
      <c r="B357" s="36">
        <v>46245</v>
      </c>
      <c r="C357" s="6" t="s">
        <v>1856</v>
      </c>
      <c r="D357" s="6" t="s">
        <v>2593</v>
      </c>
      <c r="E357" s="13" t="s">
        <v>2786</v>
      </c>
      <c r="F357" s="6">
        <v>3</v>
      </c>
      <c r="G357" s="6">
        <v>90</v>
      </c>
      <c r="H357" s="8">
        <f t="shared" si="49"/>
        <v>0.97777777777777775</v>
      </c>
      <c r="I357" s="6">
        <f t="shared" si="48"/>
        <v>2</v>
      </c>
      <c r="J357" s="7">
        <f t="shared" si="50"/>
        <v>2.2222222222222223E-2</v>
      </c>
      <c r="K357" s="6">
        <f t="shared" si="51"/>
        <v>2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2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</row>
    <row r="358" spans="1:51" x14ac:dyDescent="0.25">
      <c r="A358" s="6" t="s">
        <v>2713</v>
      </c>
      <c r="B358" s="36">
        <v>46245</v>
      </c>
      <c r="C358" s="6" t="s">
        <v>1856</v>
      </c>
      <c r="D358" s="6" t="s">
        <v>2482</v>
      </c>
      <c r="E358" s="13" t="s">
        <v>2786</v>
      </c>
      <c r="F358" s="6">
        <v>1</v>
      </c>
      <c r="G358" s="6">
        <v>30</v>
      </c>
      <c r="H358" s="8">
        <f t="shared" si="49"/>
        <v>1</v>
      </c>
      <c r="I358" s="6">
        <f t="shared" si="48"/>
        <v>0</v>
      </c>
      <c r="J358" s="7">
        <f t="shared" si="50"/>
        <v>0</v>
      </c>
      <c r="K358" s="6">
        <f t="shared" si="51"/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</row>
    <row r="359" spans="1:51" x14ac:dyDescent="0.25">
      <c r="A359" s="6" t="s">
        <v>2713</v>
      </c>
      <c r="B359" s="36">
        <v>46245</v>
      </c>
      <c r="C359" s="6" t="s">
        <v>1856</v>
      </c>
      <c r="D359" s="6" t="s">
        <v>2457</v>
      </c>
      <c r="E359" s="13" t="s">
        <v>2786</v>
      </c>
      <c r="F359" s="6">
        <v>13</v>
      </c>
      <c r="G359" s="6">
        <v>390</v>
      </c>
      <c r="H359" s="8">
        <f t="shared" si="49"/>
        <v>0.99487179487179489</v>
      </c>
      <c r="I359" s="6">
        <f t="shared" si="48"/>
        <v>2</v>
      </c>
      <c r="J359" s="7">
        <f t="shared" si="50"/>
        <v>0</v>
      </c>
      <c r="K359" s="6">
        <f t="shared" si="51"/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1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1</v>
      </c>
      <c r="AU359" s="6">
        <v>0</v>
      </c>
      <c r="AV359" s="6">
        <v>0</v>
      </c>
      <c r="AW359" s="6">
        <v>0</v>
      </c>
      <c r="AX359" s="6">
        <v>0</v>
      </c>
    </row>
    <row r="360" spans="1:51" x14ac:dyDescent="0.25">
      <c r="A360" s="6" t="s">
        <v>2713</v>
      </c>
      <c r="B360" s="36">
        <v>46245</v>
      </c>
      <c r="C360" s="6" t="s">
        <v>2662</v>
      </c>
      <c r="D360" s="6" t="s">
        <v>2801</v>
      </c>
      <c r="E360" s="13" t="s">
        <v>2786</v>
      </c>
      <c r="F360" s="6">
        <v>1</v>
      </c>
      <c r="G360" s="6">
        <v>30</v>
      </c>
      <c r="H360" s="8">
        <f t="shared" si="49"/>
        <v>0.8666666666666667</v>
      </c>
      <c r="I360" s="6">
        <f t="shared" si="48"/>
        <v>4</v>
      </c>
      <c r="J360" s="7">
        <f t="shared" si="50"/>
        <v>0.1</v>
      </c>
      <c r="K360" s="6">
        <f t="shared" si="51"/>
        <v>3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2</v>
      </c>
      <c r="R360" s="6">
        <v>0</v>
      </c>
      <c r="S360" s="6">
        <v>1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1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</row>
    <row r="361" spans="1:51" x14ac:dyDescent="0.25">
      <c r="A361" s="6" t="s">
        <v>2713</v>
      </c>
      <c r="B361" s="36">
        <v>46245</v>
      </c>
      <c r="C361" s="6" t="s">
        <v>1856</v>
      </c>
      <c r="D361" s="6" t="s">
        <v>2595</v>
      </c>
      <c r="E361" s="13" t="s">
        <v>2786</v>
      </c>
      <c r="F361" s="6">
        <v>1</v>
      </c>
      <c r="G361" s="6">
        <v>30</v>
      </c>
      <c r="H361" s="8">
        <f t="shared" si="49"/>
        <v>1</v>
      </c>
      <c r="I361" s="6">
        <f t="shared" si="48"/>
        <v>0</v>
      </c>
      <c r="J361" s="7">
        <f t="shared" si="50"/>
        <v>0</v>
      </c>
      <c r="K361" s="6">
        <f t="shared" si="51"/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</row>
    <row r="362" spans="1:51" x14ac:dyDescent="0.25">
      <c r="A362" s="6" t="s">
        <v>2713</v>
      </c>
      <c r="B362" s="36">
        <v>46245</v>
      </c>
      <c r="C362" s="6" t="s">
        <v>2588</v>
      </c>
      <c r="D362" s="6" t="s">
        <v>2596</v>
      </c>
      <c r="E362" s="13" t="s">
        <v>2786</v>
      </c>
      <c r="F362" s="6">
        <v>2</v>
      </c>
      <c r="G362" s="6">
        <v>42</v>
      </c>
      <c r="H362" s="8">
        <f t="shared" si="49"/>
        <v>0.97619047619047616</v>
      </c>
      <c r="I362" s="6">
        <f t="shared" si="48"/>
        <v>1</v>
      </c>
      <c r="J362" s="7">
        <f t="shared" si="50"/>
        <v>0</v>
      </c>
      <c r="K362" s="6">
        <f t="shared" si="51"/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1</v>
      </c>
      <c r="AV362" s="6">
        <v>0</v>
      </c>
      <c r="AW362" s="6">
        <v>0</v>
      </c>
      <c r="AX362" s="6">
        <v>0</v>
      </c>
    </row>
    <row r="363" spans="1:51" x14ac:dyDescent="0.25">
      <c r="A363" s="6" t="s">
        <v>2713</v>
      </c>
      <c r="B363" s="36">
        <v>46245</v>
      </c>
      <c r="C363" s="6" t="s">
        <v>1868</v>
      </c>
      <c r="D363" s="6" t="s">
        <v>2789</v>
      </c>
      <c r="E363" s="13" t="s">
        <v>2786</v>
      </c>
      <c r="F363" s="6">
        <v>6</v>
      </c>
      <c r="G363" s="6">
        <f>F363*120</f>
        <v>720</v>
      </c>
      <c r="H363" s="8">
        <f t="shared" si="49"/>
        <v>1</v>
      </c>
      <c r="I363" s="6">
        <f t="shared" si="48"/>
        <v>0</v>
      </c>
      <c r="J363" s="7">
        <f t="shared" si="50"/>
        <v>0</v>
      </c>
      <c r="K363" s="6">
        <f t="shared" si="51"/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</row>
    <row r="364" spans="1:51" x14ac:dyDescent="0.25">
      <c r="A364" s="6" t="s">
        <v>2713</v>
      </c>
      <c r="B364" s="36">
        <v>46245</v>
      </c>
      <c r="C364" s="6" t="s">
        <v>2178</v>
      </c>
      <c r="D364" s="6" t="s">
        <v>2790</v>
      </c>
      <c r="E364" s="13" t="s">
        <v>2786</v>
      </c>
      <c r="F364" s="6">
        <v>2</v>
      </c>
      <c r="G364" s="6">
        <v>340</v>
      </c>
      <c r="H364" s="8">
        <f t="shared" si="49"/>
        <v>0.99705882352941178</v>
      </c>
      <c r="I364" s="6">
        <f t="shared" si="48"/>
        <v>1</v>
      </c>
      <c r="J364" s="7">
        <f t="shared" si="50"/>
        <v>0</v>
      </c>
      <c r="K364" s="6">
        <f t="shared" si="51"/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1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</row>
    <row r="365" spans="1:51" x14ac:dyDescent="0.25">
      <c r="A365" s="6" t="s">
        <v>2713</v>
      </c>
      <c r="B365" s="36">
        <v>46246</v>
      </c>
      <c r="C365" s="6" t="s">
        <v>1275</v>
      </c>
      <c r="D365" s="6" t="s">
        <v>2803</v>
      </c>
      <c r="E365" s="13" t="s">
        <v>2804</v>
      </c>
      <c r="F365" s="6">
        <v>1</v>
      </c>
      <c r="G365" s="6">
        <v>21</v>
      </c>
      <c r="H365" s="8">
        <f t="shared" si="49"/>
        <v>1</v>
      </c>
      <c r="I365" s="6">
        <f t="shared" si="48"/>
        <v>0</v>
      </c>
      <c r="J365" s="7">
        <f t="shared" si="50"/>
        <v>0</v>
      </c>
      <c r="K365" s="6">
        <f t="shared" si="51"/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</row>
    <row r="366" spans="1:51" x14ac:dyDescent="0.25">
      <c r="A366" s="6" t="s">
        <v>2713</v>
      </c>
      <c r="B366" s="36">
        <v>46246</v>
      </c>
      <c r="C366" s="6" t="s">
        <v>1275</v>
      </c>
      <c r="D366" s="6" t="s">
        <v>2805</v>
      </c>
      <c r="E366" s="13" t="s">
        <v>2804</v>
      </c>
      <c r="F366" s="6">
        <v>1</v>
      </c>
      <c r="G366" s="6">
        <f>F366*21</f>
        <v>21</v>
      </c>
      <c r="H366" s="8">
        <f t="shared" si="49"/>
        <v>1</v>
      </c>
      <c r="I366" s="6">
        <f t="shared" si="48"/>
        <v>0</v>
      </c>
      <c r="J366" s="7">
        <f t="shared" si="50"/>
        <v>0</v>
      </c>
      <c r="K366" s="6">
        <f t="shared" si="51"/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</row>
    <row r="367" spans="1:51" x14ac:dyDescent="0.25">
      <c r="A367" s="6" t="s">
        <v>2713</v>
      </c>
      <c r="B367" s="36">
        <v>46246</v>
      </c>
      <c r="C367" s="39" t="s">
        <v>1275</v>
      </c>
      <c r="D367" s="6" t="s">
        <v>2807</v>
      </c>
      <c r="E367" s="13" t="s">
        <v>1465</v>
      </c>
      <c r="F367" s="6">
        <v>1</v>
      </c>
      <c r="G367" s="6">
        <f>F367*21</f>
        <v>21</v>
      </c>
      <c r="H367" s="8">
        <f t="shared" ref="H367:H378" si="52">1-I367/G367</f>
        <v>1</v>
      </c>
      <c r="I367" s="6">
        <f t="shared" si="48"/>
        <v>0</v>
      </c>
      <c r="J367" s="7">
        <f t="shared" ref="J367:J378" si="53">K367/G367</f>
        <v>0</v>
      </c>
      <c r="K367" s="6">
        <f t="shared" ref="K367:K378" si="54">SUM(L367:U367)</f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</row>
    <row r="368" spans="1:51" x14ac:dyDescent="0.25">
      <c r="A368" s="6" t="s">
        <v>2713</v>
      </c>
      <c r="B368" s="36">
        <v>46246</v>
      </c>
      <c r="C368" s="6" t="s">
        <v>2588</v>
      </c>
      <c r="D368" s="6" t="s">
        <v>2715</v>
      </c>
      <c r="E368" s="13" t="s">
        <v>1465</v>
      </c>
      <c r="F368" s="6">
        <v>2</v>
      </c>
      <c r="G368" s="6">
        <v>42</v>
      </c>
      <c r="H368" s="8">
        <f t="shared" si="52"/>
        <v>0.97619047619047616</v>
      </c>
      <c r="I368" s="6">
        <f t="shared" si="48"/>
        <v>1</v>
      </c>
      <c r="J368" s="7">
        <f t="shared" si="53"/>
        <v>0</v>
      </c>
      <c r="K368" s="6">
        <f t="shared" si="54"/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30">
        <v>0</v>
      </c>
      <c r="X368" s="6">
        <v>0</v>
      </c>
      <c r="Y368" s="6">
        <v>1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 t="s">
        <v>2825</v>
      </c>
    </row>
    <row r="369" spans="1:51" x14ac:dyDescent="0.25">
      <c r="A369" s="6" t="s">
        <v>2713</v>
      </c>
      <c r="B369" s="36">
        <v>46246</v>
      </c>
      <c r="C369" s="6" t="s">
        <v>2588</v>
      </c>
      <c r="D369" s="6" t="s">
        <v>2742</v>
      </c>
      <c r="E369" s="13" t="s">
        <v>2808</v>
      </c>
      <c r="F369" s="6">
        <v>2</v>
      </c>
      <c r="G369" s="6">
        <v>42</v>
      </c>
      <c r="H369" s="8">
        <f t="shared" si="52"/>
        <v>1</v>
      </c>
      <c r="I369" s="6">
        <f t="shared" si="48"/>
        <v>0</v>
      </c>
      <c r="J369" s="7">
        <f t="shared" si="53"/>
        <v>0</v>
      </c>
      <c r="K369" s="6">
        <f t="shared" si="54"/>
        <v>0</v>
      </c>
      <c r="L369" s="6">
        <v>0</v>
      </c>
      <c r="M369" s="6">
        <v>0</v>
      </c>
      <c r="N369" s="6">
        <v>0</v>
      </c>
      <c r="O369" s="30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 t="s">
        <v>2871</v>
      </c>
    </row>
    <row r="370" spans="1:51" x14ac:dyDescent="0.25">
      <c r="A370" s="6" t="s">
        <v>2713</v>
      </c>
      <c r="B370" s="36">
        <v>46246</v>
      </c>
      <c r="C370" s="6" t="s">
        <v>1856</v>
      </c>
      <c r="D370" s="6" t="s">
        <v>2628</v>
      </c>
      <c r="E370" s="13" t="s">
        <v>1465</v>
      </c>
      <c r="F370" s="6">
        <v>1</v>
      </c>
      <c r="G370" s="6">
        <v>30</v>
      </c>
      <c r="H370" s="8">
        <f t="shared" si="52"/>
        <v>0.96666666666666667</v>
      </c>
      <c r="I370" s="6">
        <f t="shared" si="48"/>
        <v>1</v>
      </c>
      <c r="J370" s="7">
        <f t="shared" si="53"/>
        <v>3.3333333333333333E-2</v>
      </c>
      <c r="K370" s="6">
        <f t="shared" si="54"/>
        <v>1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1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</row>
    <row r="371" spans="1:51" x14ac:dyDescent="0.25">
      <c r="A371" s="6" t="s">
        <v>2834</v>
      </c>
      <c r="B371" s="36">
        <v>46247</v>
      </c>
      <c r="C371" s="6" t="s">
        <v>2145</v>
      </c>
      <c r="D371" s="6" t="s">
        <v>2636</v>
      </c>
      <c r="E371" s="13" t="s">
        <v>2804</v>
      </c>
      <c r="F371" s="96">
        <v>1</v>
      </c>
      <c r="G371" s="6">
        <v>170</v>
      </c>
      <c r="H371" s="8">
        <f t="shared" si="52"/>
        <v>1</v>
      </c>
      <c r="I371" s="6">
        <f t="shared" si="48"/>
        <v>0</v>
      </c>
      <c r="J371" s="7">
        <f t="shared" si="53"/>
        <v>0</v>
      </c>
      <c r="K371" s="6">
        <f t="shared" si="54"/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</row>
    <row r="372" spans="1:51" x14ac:dyDescent="0.25">
      <c r="A372" s="6" t="s">
        <v>2834</v>
      </c>
      <c r="B372" s="36">
        <v>46247</v>
      </c>
      <c r="C372" s="6" t="s">
        <v>1866</v>
      </c>
      <c r="D372" s="6" t="s">
        <v>2670</v>
      </c>
      <c r="E372" s="13" t="s">
        <v>2804</v>
      </c>
      <c r="F372" s="6">
        <v>1</v>
      </c>
      <c r="G372" s="6">
        <f>F372*120</f>
        <v>120</v>
      </c>
      <c r="H372" s="8">
        <f t="shared" si="52"/>
        <v>1</v>
      </c>
      <c r="I372" s="6">
        <f t="shared" si="48"/>
        <v>0</v>
      </c>
      <c r="J372" s="7">
        <f t="shared" si="53"/>
        <v>0</v>
      </c>
      <c r="K372" s="6">
        <f t="shared" si="54"/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</row>
    <row r="373" spans="1:51" x14ac:dyDescent="0.25">
      <c r="A373" s="6" t="s">
        <v>2834</v>
      </c>
      <c r="B373" s="36">
        <v>46247</v>
      </c>
      <c r="C373" s="6" t="s">
        <v>2145</v>
      </c>
      <c r="D373" s="6" t="s">
        <v>2756</v>
      </c>
      <c r="E373" s="13" t="s">
        <v>1465</v>
      </c>
      <c r="F373" s="96">
        <v>1</v>
      </c>
      <c r="G373" s="6">
        <v>170</v>
      </c>
      <c r="H373" s="8">
        <f t="shared" si="52"/>
        <v>1</v>
      </c>
      <c r="I373" s="6">
        <f t="shared" si="48"/>
        <v>0</v>
      </c>
      <c r="J373" s="7">
        <f t="shared" si="53"/>
        <v>0</v>
      </c>
      <c r="K373" s="6">
        <f t="shared" si="54"/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</row>
    <row r="374" spans="1:51" x14ac:dyDescent="0.25">
      <c r="A374" s="6" t="s">
        <v>2834</v>
      </c>
      <c r="B374" s="36">
        <v>46247</v>
      </c>
      <c r="C374" s="6" t="s">
        <v>1868</v>
      </c>
      <c r="D374" s="6" t="s">
        <v>2835</v>
      </c>
      <c r="E374" s="13" t="s">
        <v>1465</v>
      </c>
      <c r="F374" s="6">
        <v>1</v>
      </c>
      <c r="G374" s="6">
        <v>120</v>
      </c>
      <c r="H374" s="8">
        <f t="shared" si="52"/>
        <v>1</v>
      </c>
      <c r="I374" s="6">
        <f t="shared" si="48"/>
        <v>0</v>
      </c>
      <c r="J374" s="7">
        <f t="shared" si="53"/>
        <v>0</v>
      </c>
      <c r="K374" s="6">
        <f t="shared" si="54"/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</row>
    <row r="375" spans="1:51" x14ac:dyDescent="0.25">
      <c r="A375" s="6" t="s">
        <v>2834</v>
      </c>
      <c r="B375" s="36">
        <v>46247</v>
      </c>
      <c r="C375" s="39" t="s">
        <v>2588</v>
      </c>
      <c r="D375" s="6" t="s">
        <v>2650</v>
      </c>
      <c r="E375" s="13" t="s">
        <v>2808</v>
      </c>
      <c r="F375" s="6">
        <v>1</v>
      </c>
      <c r="G375" s="6">
        <f>F375*21</f>
        <v>21</v>
      </c>
      <c r="H375" s="8">
        <f t="shared" si="52"/>
        <v>1</v>
      </c>
      <c r="I375" s="6">
        <f t="shared" si="48"/>
        <v>0</v>
      </c>
      <c r="J375" s="7">
        <f t="shared" si="53"/>
        <v>0</v>
      </c>
      <c r="K375" s="6">
        <f t="shared" si="54"/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</row>
    <row r="376" spans="1:51" x14ac:dyDescent="0.25">
      <c r="A376" s="6" t="s">
        <v>2834</v>
      </c>
      <c r="B376" s="36">
        <v>46247</v>
      </c>
      <c r="C376" s="6" t="s">
        <v>2588</v>
      </c>
      <c r="D376" s="6" t="s">
        <v>2626</v>
      </c>
      <c r="E376" s="13" t="s">
        <v>1465</v>
      </c>
      <c r="F376" s="6">
        <v>3</v>
      </c>
      <c r="G376" s="6">
        <v>63</v>
      </c>
      <c r="H376" s="8">
        <f t="shared" si="52"/>
        <v>1</v>
      </c>
      <c r="I376" s="6">
        <f t="shared" si="48"/>
        <v>0</v>
      </c>
      <c r="J376" s="7">
        <f t="shared" si="53"/>
        <v>0</v>
      </c>
      <c r="K376" s="6">
        <f t="shared" si="54"/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</row>
    <row r="377" spans="1:51" x14ac:dyDescent="0.25">
      <c r="A377" s="6" t="s">
        <v>2834</v>
      </c>
      <c r="B377" s="36">
        <v>46248</v>
      </c>
      <c r="C377" s="6" t="s">
        <v>1866</v>
      </c>
      <c r="D377" s="6" t="s">
        <v>1877</v>
      </c>
      <c r="E377" s="6" t="s">
        <v>2846</v>
      </c>
      <c r="F377" s="6">
        <v>1</v>
      </c>
      <c r="G377" s="6">
        <f>F377*120</f>
        <v>120</v>
      </c>
      <c r="H377" s="8">
        <f t="shared" si="52"/>
        <v>0.9916666666666667</v>
      </c>
      <c r="I377" s="6">
        <f t="shared" si="48"/>
        <v>1</v>
      </c>
      <c r="J377" s="7">
        <f t="shared" si="53"/>
        <v>0</v>
      </c>
      <c r="K377" s="6">
        <f t="shared" si="54"/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1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0</v>
      </c>
    </row>
    <row r="378" spans="1:51" x14ac:dyDescent="0.25">
      <c r="A378" s="6" t="s">
        <v>2834</v>
      </c>
      <c r="B378" s="36">
        <v>46248</v>
      </c>
      <c r="C378" s="6" t="s">
        <v>2145</v>
      </c>
      <c r="D378" s="6" t="s">
        <v>2855</v>
      </c>
      <c r="E378" s="13" t="s">
        <v>1291</v>
      </c>
      <c r="F378" s="96">
        <v>8</v>
      </c>
      <c r="G378" s="6">
        <v>1360</v>
      </c>
      <c r="H378" s="8">
        <f t="shared" si="52"/>
        <v>0.99779411764705883</v>
      </c>
      <c r="I378" s="6">
        <f t="shared" si="48"/>
        <v>3</v>
      </c>
      <c r="J378" s="7">
        <f t="shared" si="53"/>
        <v>1.4705882352941176E-3</v>
      </c>
      <c r="K378" s="6">
        <f t="shared" si="54"/>
        <v>2</v>
      </c>
      <c r="L378" s="6">
        <v>0</v>
      </c>
      <c r="M378" s="6">
        <v>0</v>
      </c>
      <c r="N378" s="6">
        <v>0</v>
      </c>
      <c r="O378" s="6">
        <v>1</v>
      </c>
      <c r="P378" s="6">
        <v>0</v>
      </c>
      <c r="Q378" s="6">
        <v>1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30">
        <v>0</v>
      </c>
      <c r="AO378" s="6">
        <v>0</v>
      </c>
      <c r="AP378" s="6">
        <v>0</v>
      </c>
      <c r="AQ378" s="6">
        <v>1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 t="s">
        <v>2857</v>
      </c>
    </row>
    <row r="379" spans="1:51" x14ac:dyDescent="0.25">
      <c r="A379" s="6" t="s">
        <v>2834</v>
      </c>
      <c r="B379" s="36">
        <v>46248</v>
      </c>
      <c r="C379" s="6" t="s">
        <v>2145</v>
      </c>
      <c r="D379" s="6" t="s">
        <v>2847</v>
      </c>
      <c r="E379" s="13" t="s">
        <v>1291</v>
      </c>
      <c r="F379" s="96">
        <v>4</v>
      </c>
      <c r="G379" s="6">
        <v>680</v>
      </c>
      <c r="H379" s="8">
        <f t="shared" ref="H379:H391" si="55">1-I379/G379</f>
        <v>0.99852941176470589</v>
      </c>
      <c r="I379" s="6">
        <f t="shared" si="48"/>
        <v>1</v>
      </c>
      <c r="J379" s="7">
        <f t="shared" ref="J379:J391" si="56">K379/G379</f>
        <v>1.4705882352941176E-3</v>
      </c>
      <c r="K379" s="6">
        <f t="shared" ref="K379:K391" si="57">SUM(L379:U379)</f>
        <v>1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1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</row>
    <row r="380" spans="1:51" x14ac:dyDescent="0.25">
      <c r="A380" s="6" t="s">
        <v>2834</v>
      </c>
      <c r="B380" s="36">
        <v>46248</v>
      </c>
      <c r="C380" s="39" t="s">
        <v>1275</v>
      </c>
      <c r="D380" s="6" t="s">
        <v>2854</v>
      </c>
      <c r="E380" s="13" t="s">
        <v>1292</v>
      </c>
      <c r="F380" s="6">
        <v>2</v>
      </c>
      <c r="G380" s="6">
        <f>F380*21</f>
        <v>42</v>
      </c>
      <c r="H380" s="8">
        <f t="shared" si="55"/>
        <v>0.97619047619047616</v>
      </c>
      <c r="I380" s="6">
        <f t="shared" si="48"/>
        <v>1</v>
      </c>
      <c r="J380" s="7">
        <f t="shared" si="56"/>
        <v>0</v>
      </c>
      <c r="K380" s="6">
        <f t="shared" si="57"/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1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</row>
    <row r="381" spans="1:51" x14ac:dyDescent="0.25">
      <c r="A381" s="6" t="s">
        <v>2834</v>
      </c>
      <c r="B381" s="36">
        <v>46248</v>
      </c>
      <c r="C381" s="6" t="s">
        <v>1275</v>
      </c>
      <c r="D381" s="6" t="s">
        <v>2560</v>
      </c>
      <c r="E381" s="13" t="s">
        <v>1292</v>
      </c>
      <c r="F381" s="6">
        <v>2</v>
      </c>
      <c r="G381" s="6">
        <v>42</v>
      </c>
      <c r="H381" s="8">
        <f t="shared" si="55"/>
        <v>1</v>
      </c>
      <c r="I381" s="6">
        <f t="shared" si="48"/>
        <v>0</v>
      </c>
      <c r="J381" s="7">
        <f t="shared" si="56"/>
        <v>0</v>
      </c>
      <c r="K381" s="6">
        <f t="shared" si="57"/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</row>
    <row r="382" spans="1:51" x14ac:dyDescent="0.25">
      <c r="A382" s="6" t="s">
        <v>2834</v>
      </c>
      <c r="B382" s="36">
        <v>46251</v>
      </c>
      <c r="C382" s="6" t="s">
        <v>1866</v>
      </c>
      <c r="D382" s="6" t="s">
        <v>2754</v>
      </c>
      <c r="E382" s="6" t="s">
        <v>2858</v>
      </c>
      <c r="F382" s="6">
        <v>1</v>
      </c>
      <c r="G382" s="6">
        <f>F382*120</f>
        <v>120</v>
      </c>
      <c r="H382" s="8">
        <f t="shared" si="55"/>
        <v>1</v>
      </c>
      <c r="I382" s="6">
        <f t="shared" si="48"/>
        <v>0</v>
      </c>
      <c r="J382" s="7">
        <f t="shared" si="56"/>
        <v>0</v>
      </c>
      <c r="K382" s="6">
        <f t="shared" si="57"/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</row>
    <row r="383" spans="1:51" x14ac:dyDescent="0.25">
      <c r="A383" s="6" t="s">
        <v>2834</v>
      </c>
      <c r="B383" s="36">
        <v>46251</v>
      </c>
      <c r="C383" s="6" t="s">
        <v>1275</v>
      </c>
      <c r="D383" s="6" t="s">
        <v>2859</v>
      </c>
      <c r="E383" s="6" t="s">
        <v>2858</v>
      </c>
      <c r="F383" s="6">
        <v>2</v>
      </c>
      <c r="G383" s="6">
        <f t="shared" ref="G383:G388" si="58">F383*21</f>
        <v>42</v>
      </c>
      <c r="H383" s="8">
        <f t="shared" si="55"/>
        <v>0.97619047619047616</v>
      </c>
      <c r="I383" s="6">
        <f t="shared" si="48"/>
        <v>1</v>
      </c>
      <c r="J383" s="7">
        <f t="shared" si="56"/>
        <v>0</v>
      </c>
      <c r="K383" s="6">
        <f t="shared" si="57"/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1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</row>
    <row r="384" spans="1:51" x14ac:dyDescent="0.25">
      <c r="A384" s="6" t="s">
        <v>2834</v>
      </c>
      <c r="B384" s="36">
        <v>46251</v>
      </c>
      <c r="C384" s="39" t="s">
        <v>2588</v>
      </c>
      <c r="D384" s="6" t="s">
        <v>2618</v>
      </c>
      <c r="E384" s="6" t="s">
        <v>2858</v>
      </c>
      <c r="F384" s="6">
        <v>1</v>
      </c>
      <c r="G384" s="6">
        <f t="shared" si="58"/>
        <v>21</v>
      </c>
      <c r="H384" s="8">
        <f t="shared" si="55"/>
        <v>1</v>
      </c>
      <c r="I384" s="6">
        <f t="shared" si="48"/>
        <v>0</v>
      </c>
      <c r="J384" s="7">
        <f t="shared" si="56"/>
        <v>0</v>
      </c>
      <c r="K384" s="6">
        <f t="shared" si="57"/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</row>
    <row r="385" spans="1:51" x14ac:dyDescent="0.25">
      <c r="A385" s="6" t="s">
        <v>2834</v>
      </c>
      <c r="B385" s="36">
        <v>46251</v>
      </c>
      <c r="C385" s="39" t="s">
        <v>1275</v>
      </c>
      <c r="D385" s="6" t="s">
        <v>2619</v>
      </c>
      <c r="E385" s="6" t="s">
        <v>2858</v>
      </c>
      <c r="F385" s="6">
        <v>1</v>
      </c>
      <c r="G385" s="6">
        <f t="shared" si="58"/>
        <v>21</v>
      </c>
      <c r="H385" s="8">
        <f t="shared" si="55"/>
        <v>0.95238095238095233</v>
      </c>
      <c r="I385" s="6">
        <f t="shared" si="48"/>
        <v>1</v>
      </c>
      <c r="J385" s="7">
        <f t="shared" si="56"/>
        <v>0</v>
      </c>
      <c r="K385" s="6">
        <f t="shared" si="57"/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1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</row>
    <row r="386" spans="1:51" x14ac:dyDescent="0.25">
      <c r="A386" s="6" t="s">
        <v>2834</v>
      </c>
      <c r="B386" s="36">
        <v>46251</v>
      </c>
      <c r="C386" s="6" t="s">
        <v>1275</v>
      </c>
      <c r="D386" s="6" t="s">
        <v>2860</v>
      </c>
      <c r="E386" s="6" t="s">
        <v>2858</v>
      </c>
      <c r="F386" s="6">
        <v>2</v>
      </c>
      <c r="G386" s="6">
        <f t="shared" si="58"/>
        <v>42</v>
      </c>
      <c r="H386" s="8">
        <f t="shared" si="55"/>
        <v>0.95238095238095233</v>
      </c>
      <c r="I386" s="6">
        <f t="shared" si="48"/>
        <v>2</v>
      </c>
      <c r="J386" s="7">
        <f t="shared" si="56"/>
        <v>4.7619047619047616E-2</v>
      </c>
      <c r="K386" s="6">
        <f t="shared" si="57"/>
        <v>2</v>
      </c>
      <c r="L386" s="6">
        <v>0</v>
      </c>
      <c r="M386" s="6">
        <v>0</v>
      </c>
      <c r="N386" s="6">
        <v>2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</row>
    <row r="387" spans="1:51" x14ac:dyDescent="0.25">
      <c r="A387" s="6" t="s">
        <v>2834</v>
      </c>
      <c r="B387" s="36">
        <v>46251</v>
      </c>
      <c r="C387" s="39" t="s">
        <v>1275</v>
      </c>
      <c r="D387" s="6" t="s">
        <v>1478</v>
      </c>
      <c r="E387" s="6" t="s">
        <v>2858</v>
      </c>
      <c r="F387" s="6">
        <v>8</v>
      </c>
      <c r="G387" s="6">
        <f t="shared" si="58"/>
        <v>168</v>
      </c>
      <c r="H387" s="8">
        <f t="shared" si="55"/>
        <v>1</v>
      </c>
      <c r="I387" s="6">
        <f t="shared" si="48"/>
        <v>0</v>
      </c>
      <c r="J387" s="7">
        <f t="shared" si="56"/>
        <v>0</v>
      </c>
      <c r="K387" s="6">
        <f t="shared" si="57"/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</row>
    <row r="388" spans="1:51" x14ac:dyDescent="0.25">
      <c r="A388" s="6" t="s">
        <v>2834</v>
      </c>
      <c r="B388" s="36">
        <v>46251</v>
      </c>
      <c r="C388" s="6" t="s">
        <v>1275</v>
      </c>
      <c r="D388" s="6" t="s">
        <v>2782</v>
      </c>
      <c r="E388" s="6" t="s">
        <v>2858</v>
      </c>
      <c r="F388" s="6">
        <v>2</v>
      </c>
      <c r="G388" s="6">
        <f t="shared" si="58"/>
        <v>42</v>
      </c>
      <c r="H388" s="8">
        <f t="shared" si="55"/>
        <v>1</v>
      </c>
      <c r="I388" s="6">
        <f t="shared" si="48"/>
        <v>0</v>
      </c>
      <c r="J388" s="7">
        <f t="shared" si="56"/>
        <v>0</v>
      </c>
      <c r="K388" s="6">
        <f t="shared" si="57"/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</row>
    <row r="389" spans="1:51" x14ac:dyDescent="0.25">
      <c r="A389" s="6" t="s">
        <v>2834</v>
      </c>
      <c r="B389" s="36">
        <v>46251</v>
      </c>
      <c r="C389" s="6" t="s">
        <v>2588</v>
      </c>
      <c r="D389" s="6" t="s">
        <v>2861</v>
      </c>
      <c r="E389" s="6" t="s">
        <v>2858</v>
      </c>
      <c r="F389" s="6">
        <v>1</v>
      </c>
      <c r="G389" s="6">
        <v>21</v>
      </c>
      <c r="H389" s="8">
        <f t="shared" si="55"/>
        <v>1</v>
      </c>
      <c r="I389" s="6">
        <f t="shared" si="48"/>
        <v>0</v>
      </c>
      <c r="J389" s="7">
        <f t="shared" si="56"/>
        <v>0</v>
      </c>
      <c r="K389" s="6">
        <f t="shared" si="57"/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</row>
    <row r="390" spans="1:51" x14ac:dyDescent="0.25">
      <c r="A390" s="6" t="s">
        <v>2834</v>
      </c>
      <c r="B390" s="36">
        <v>46251</v>
      </c>
      <c r="C390" s="6" t="s">
        <v>2145</v>
      </c>
      <c r="D390" s="6" t="s">
        <v>2862</v>
      </c>
      <c r="E390" s="13" t="s">
        <v>1292</v>
      </c>
      <c r="F390" s="96">
        <v>1</v>
      </c>
      <c r="G390" s="6">
        <v>170</v>
      </c>
      <c r="H390" s="8">
        <f t="shared" si="55"/>
        <v>1</v>
      </c>
      <c r="I390" s="6">
        <f t="shared" si="48"/>
        <v>0</v>
      </c>
      <c r="J390" s="7">
        <f t="shared" si="56"/>
        <v>0</v>
      </c>
      <c r="K390" s="6">
        <f t="shared" si="57"/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</row>
    <row r="391" spans="1:51" x14ac:dyDescent="0.25">
      <c r="A391" s="6" t="s">
        <v>2834</v>
      </c>
      <c r="B391" s="36">
        <v>46251</v>
      </c>
      <c r="C391" s="6" t="s">
        <v>1868</v>
      </c>
      <c r="D391" s="6" t="s">
        <v>2863</v>
      </c>
      <c r="E391" s="13" t="s">
        <v>1291</v>
      </c>
      <c r="F391" s="6">
        <v>4</v>
      </c>
      <c r="G391" s="6">
        <v>480</v>
      </c>
      <c r="H391" s="8">
        <f t="shared" si="55"/>
        <v>0.99583333333333335</v>
      </c>
      <c r="I391" s="6">
        <f t="shared" si="48"/>
        <v>2</v>
      </c>
      <c r="J391" s="7">
        <f t="shared" si="56"/>
        <v>2.0833333333333333E-3</v>
      </c>
      <c r="K391" s="6">
        <f t="shared" si="57"/>
        <v>1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1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1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</row>
    <row r="392" spans="1:51" x14ac:dyDescent="0.25">
      <c r="A392" s="6" t="s">
        <v>2834</v>
      </c>
      <c r="B392" s="36">
        <v>46251</v>
      </c>
      <c r="C392" s="39" t="s">
        <v>1275</v>
      </c>
      <c r="D392" s="6" t="s">
        <v>1539</v>
      </c>
      <c r="E392" s="13" t="s">
        <v>1292</v>
      </c>
      <c r="F392" s="6">
        <v>6</v>
      </c>
      <c r="G392" s="6">
        <f>F392*21</f>
        <v>126</v>
      </c>
      <c r="H392" s="8">
        <f t="shared" ref="H392:H402" si="59">1-I392/G392</f>
        <v>0.99206349206349209</v>
      </c>
      <c r="I392" s="6">
        <f t="shared" si="48"/>
        <v>1</v>
      </c>
      <c r="J392" s="7">
        <f t="shared" ref="J392:J402" si="60">K392/G392</f>
        <v>0</v>
      </c>
      <c r="K392" s="6">
        <f t="shared" ref="K392:K402" si="61">SUM(L392:U392)</f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1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</row>
    <row r="393" spans="1:51" x14ac:dyDescent="0.25">
      <c r="A393" s="6" t="s">
        <v>2834</v>
      </c>
      <c r="B393" s="36">
        <v>46251</v>
      </c>
      <c r="C393" s="39" t="s">
        <v>2588</v>
      </c>
      <c r="D393" s="6" t="s">
        <v>2648</v>
      </c>
      <c r="E393" s="13" t="s">
        <v>1292</v>
      </c>
      <c r="F393" s="6">
        <v>5</v>
      </c>
      <c r="G393" s="6">
        <f>F393*21</f>
        <v>105</v>
      </c>
      <c r="H393" s="8">
        <f t="shared" si="59"/>
        <v>0.99047619047619051</v>
      </c>
      <c r="I393" s="6">
        <f t="shared" si="48"/>
        <v>1</v>
      </c>
      <c r="J393" s="7">
        <f t="shared" si="60"/>
        <v>0</v>
      </c>
      <c r="K393" s="6">
        <f t="shared" si="61"/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1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</row>
    <row r="394" spans="1:51" x14ac:dyDescent="0.25">
      <c r="A394" s="6" t="s">
        <v>2834</v>
      </c>
      <c r="B394" s="36">
        <v>46251</v>
      </c>
      <c r="C394" s="6" t="s">
        <v>2623</v>
      </c>
      <c r="D394" s="6" t="s">
        <v>2653</v>
      </c>
      <c r="E394" s="13" t="s">
        <v>2864</v>
      </c>
      <c r="F394" s="6">
        <v>13</v>
      </c>
      <c r="G394" s="6">
        <v>338</v>
      </c>
      <c r="H394" s="8">
        <f t="shared" si="59"/>
        <v>0.99408284023668636</v>
      </c>
      <c r="I394" s="6">
        <f t="shared" si="48"/>
        <v>2</v>
      </c>
      <c r="J394" s="7">
        <f t="shared" si="60"/>
        <v>5.9171597633136093E-3</v>
      </c>
      <c r="K394" s="6">
        <f t="shared" si="61"/>
        <v>2</v>
      </c>
      <c r="L394" s="6">
        <v>0</v>
      </c>
      <c r="M394" s="6">
        <v>1</v>
      </c>
      <c r="N394" s="6">
        <v>0</v>
      </c>
      <c r="O394" s="6">
        <v>0</v>
      </c>
      <c r="P394" s="6">
        <v>0</v>
      </c>
      <c r="Q394" s="6">
        <v>1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</row>
    <row r="395" spans="1:51" x14ac:dyDescent="0.25">
      <c r="A395" s="6" t="s">
        <v>2834</v>
      </c>
      <c r="B395" s="36">
        <v>46251</v>
      </c>
      <c r="C395" s="6" t="s">
        <v>2623</v>
      </c>
      <c r="D395" s="6" t="s">
        <v>2624</v>
      </c>
      <c r="E395" s="13" t="s">
        <v>2864</v>
      </c>
      <c r="F395" s="6">
        <v>7</v>
      </c>
      <c r="G395" s="6">
        <v>182</v>
      </c>
      <c r="H395" s="8">
        <f>1-I395/G395</f>
        <v>0.99450549450549453</v>
      </c>
      <c r="I395" s="6">
        <f t="shared" si="48"/>
        <v>1</v>
      </c>
      <c r="J395" s="7">
        <f>K395/G395</f>
        <v>0</v>
      </c>
      <c r="K395" s="6">
        <f>SUM(L395:U395)</f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1</v>
      </c>
      <c r="AV395" s="6">
        <v>0</v>
      </c>
      <c r="AW395" s="6">
        <v>0</v>
      </c>
      <c r="AX395" s="6">
        <v>0</v>
      </c>
    </row>
    <row r="396" spans="1:51" x14ac:dyDescent="0.25">
      <c r="A396" s="6" t="s">
        <v>2834</v>
      </c>
      <c r="B396" s="36">
        <v>46251</v>
      </c>
      <c r="C396" s="6" t="s">
        <v>2588</v>
      </c>
      <c r="D396" s="6" t="s">
        <v>2732</v>
      </c>
      <c r="E396" s="13" t="s">
        <v>2864</v>
      </c>
      <c r="F396" s="6">
        <v>3</v>
      </c>
      <c r="G396" s="6">
        <v>63</v>
      </c>
      <c r="H396" s="8">
        <f t="shared" si="59"/>
        <v>1</v>
      </c>
      <c r="I396" s="6">
        <f t="shared" si="48"/>
        <v>0</v>
      </c>
      <c r="J396" s="7">
        <f t="shared" si="60"/>
        <v>0</v>
      </c>
      <c r="K396" s="6">
        <f t="shared" si="61"/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</row>
    <row r="397" spans="1:51" x14ac:dyDescent="0.25">
      <c r="A397" s="6" t="s">
        <v>2834</v>
      </c>
      <c r="B397" s="36">
        <v>46252</v>
      </c>
      <c r="C397" s="6" t="s">
        <v>2576</v>
      </c>
      <c r="D397" s="6" t="s">
        <v>2887</v>
      </c>
      <c r="E397" s="6" t="s">
        <v>2445</v>
      </c>
      <c r="F397" s="96">
        <v>8</v>
      </c>
      <c r="G397" s="6">
        <v>1216</v>
      </c>
      <c r="H397" s="8">
        <f t="shared" si="59"/>
        <v>0.99835526315789469</v>
      </c>
      <c r="I397" s="6">
        <f t="shared" si="48"/>
        <v>2</v>
      </c>
      <c r="J397" s="7">
        <f t="shared" si="60"/>
        <v>8.2236842105263153E-4</v>
      </c>
      <c r="K397" s="6">
        <f t="shared" si="61"/>
        <v>1</v>
      </c>
      <c r="L397" s="6">
        <v>0</v>
      </c>
      <c r="M397" s="6">
        <v>0</v>
      </c>
      <c r="N397" s="6">
        <v>0</v>
      </c>
      <c r="O397" s="6">
        <v>1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1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</row>
    <row r="398" spans="1:51" x14ac:dyDescent="0.25">
      <c r="A398" s="6" t="s">
        <v>2834</v>
      </c>
      <c r="B398" s="36">
        <v>46252</v>
      </c>
      <c r="C398" s="6" t="s">
        <v>2588</v>
      </c>
      <c r="D398" s="6" t="s">
        <v>2742</v>
      </c>
      <c r="E398" s="6" t="s">
        <v>2445</v>
      </c>
      <c r="F398" s="6">
        <v>2</v>
      </c>
      <c r="G398" s="6">
        <v>42</v>
      </c>
      <c r="H398" s="8">
        <f t="shared" si="59"/>
        <v>0.97619047619047616</v>
      </c>
      <c r="I398" s="6">
        <f t="shared" si="48"/>
        <v>1</v>
      </c>
      <c r="J398" s="7">
        <f t="shared" si="60"/>
        <v>0</v>
      </c>
      <c r="K398" s="6">
        <f t="shared" si="61"/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1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</row>
    <row r="399" spans="1:51" x14ac:dyDescent="0.25">
      <c r="A399" s="6" t="s">
        <v>2834</v>
      </c>
      <c r="B399" s="36">
        <v>46252</v>
      </c>
      <c r="C399" s="6" t="s">
        <v>1868</v>
      </c>
      <c r="D399" s="6" t="s">
        <v>2885</v>
      </c>
      <c r="E399" s="13" t="s">
        <v>1292</v>
      </c>
      <c r="F399" s="6">
        <v>1</v>
      </c>
      <c r="G399" s="6">
        <f>F399*120</f>
        <v>120</v>
      </c>
      <c r="H399" s="8">
        <f t="shared" si="59"/>
        <v>1</v>
      </c>
      <c r="I399" s="6">
        <f t="shared" si="48"/>
        <v>0</v>
      </c>
      <c r="J399" s="7">
        <f t="shared" si="60"/>
        <v>0</v>
      </c>
      <c r="K399" s="6">
        <f t="shared" si="61"/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108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 t="s">
        <v>2888</v>
      </c>
    </row>
    <row r="400" spans="1:51" x14ac:dyDescent="0.25">
      <c r="A400" s="6" t="s">
        <v>2834</v>
      </c>
      <c r="B400" s="36">
        <v>46252</v>
      </c>
      <c r="C400" s="6" t="s">
        <v>1279</v>
      </c>
      <c r="D400" s="6" t="s">
        <v>2872</v>
      </c>
      <c r="E400" s="13" t="s">
        <v>1292</v>
      </c>
      <c r="F400" s="6">
        <v>1</v>
      </c>
      <c r="G400" s="6">
        <v>21</v>
      </c>
      <c r="H400" s="8">
        <f t="shared" si="59"/>
        <v>1</v>
      </c>
      <c r="I400" s="6">
        <f t="shared" si="48"/>
        <v>0</v>
      </c>
      <c r="J400" s="7">
        <f t="shared" si="60"/>
        <v>0</v>
      </c>
      <c r="K400" s="6">
        <f t="shared" si="61"/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</row>
    <row r="401" spans="1:50" x14ac:dyDescent="0.25">
      <c r="A401" s="6" t="s">
        <v>2834</v>
      </c>
      <c r="B401" s="36">
        <v>46252</v>
      </c>
      <c r="C401" s="39" t="s">
        <v>1279</v>
      </c>
      <c r="D401" s="6" t="s">
        <v>2621</v>
      </c>
      <c r="E401" s="13" t="s">
        <v>1292</v>
      </c>
      <c r="F401" s="6">
        <v>2</v>
      </c>
      <c r="G401" s="6">
        <f>F401*21</f>
        <v>42</v>
      </c>
      <c r="H401" s="8">
        <f t="shared" si="59"/>
        <v>1</v>
      </c>
      <c r="I401" s="6">
        <f t="shared" si="48"/>
        <v>0</v>
      </c>
      <c r="J401" s="7">
        <f t="shared" si="60"/>
        <v>0</v>
      </c>
      <c r="K401" s="6">
        <f t="shared" si="61"/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</row>
    <row r="402" spans="1:50" x14ac:dyDescent="0.25">
      <c r="A402" s="6" t="s">
        <v>2834</v>
      </c>
      <c r="B402" s="36">
        <v>46252</v>
      </c>
      <c r="C402" s="39" t="s">
        <v>1279</v>
      </c>
      <c r="D402" s="6" t="s">
        <v>2873</v>
      </c>
      <c r="E402" s="13" t="s">
        <v>1292</v>
      </c>
      <c r="F402" s="6">
        <v>1</v>
      </c>
      <c r="G402" s="6">
        <f>F402*21</f>
        <v>21</v>
      </c>
      <c r="H402" s="8">
        <f t="shared" si="59"/>
        <v>1</v>
      </c>
      <c r="I402" s="6">
        <f t="shared" si="48"/>
        <v>0</v>
      </c>
      <c r="J402" s="7">
        <f t="shared" si="60"/>
        <v>0</v>
      </c>
      <c r="K402" s="6">
        <f t="shared" si="61"/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</row>
    <row r="403" spans="1:50" x14ac:dyDescent="0.25">
      <c r="A403" s="6" t="s">
        <v>2834</v>
      </c>
      <c r="B403" s="36">
        <v>46252</v>
      </c>
      <c r="C403" s="6" t="s">
        <v>2588</v>
      </c>
      <c r="D403" s="6" t="s">
        <v>2654</v>
      </c>
      <c r="E403" s="13" t="s">
        <v>1291</v>
      </c>
      <c r="F403" s="6">
        <v>4</v>
      </c>
      <c r="G403" s="6">
        <v>84</v>
      </c>
      <c r="H403" s="8">
        <f t="shared" ref="H403:H418" si="62">1-I403/G403</f>
        <v>1</v>
      </c>
      <c r="I403" s="6">
        <f t="shared" si="48"/>
        <v>0</v>
      </c>
      <c r="J403" s="7">
        <f t="shared" ref="J403:J418" si="63">K403/G403</f>
        <v>0</v>
      </c>
      <c r="K403" s="6">
        <f t="shared" ref="K403:K418" si="64">SUM(L403:U403)</f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</row>
    <row r="404" spans="1:50" x14ac:dyDescent="0.25">
      <c r="A404" s="6" t="s">
        <v>2834</v>
      </c>
      <c r="B404" s="36">
        <v>46252</v>
      </c>
      <c r="C404" s="6" t="s">
        <v>2588</v>
      </c>
      <c r="D404" s="6" t="s">
        <v>2625</v>
      </c>
      <c r="E404" s="13" t="s">
        <v>1291</v>
      </c>
      <c r="F404" s="6">
        <v>3</v>
      </c>
      <c r="G404" s="6">
        <v>63</v>
      </c>
      <c r="H404" s="8">
        <f t="shared" si="62"/>
        <v>1</v>
      </c>
      <c r="I404" s="6">
        <f t="shared" si="48"/>
        <v>0</v>
      </c>
      <c r="J404" s="7">
        <f t="shared" si="63"/>
        <v>0</v>
      </c>
      <c r="K404" s="6">
        <f t="shared" si="64"/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</row>
    <row r="405" spans="1:50" x14ac:dyDescent="0.25">
      <c r="A405" s="6" t="s">
        <v>2834</v>
      </c>
      <c r="B405" s="36">
        <v>46252</v>
      </c>
      <c r="C405" s="6" t="s">
        <v>2588</v>
      </c>
      <c r="D405" s="6" t="s">
        <v>2733</v>
      </c>
      <c r="E405" s="13" t="s">
        <v>1291</v>
      </c>
      <c r="F405" s="6">
        <v>4</v>
      </c>
      <c r="G405" s="6">
        <v>84</v>
      </c>
      <c r="H405" s="8">
        <f t="shared" si="62"/>
        <v>1</v>
      </c>
      <c r="I405" s="6">
        <f t="shared" si="48"/>
        <v>0</v>
      </c>
      <c r="J405" s="7">
        <f t="shared" si="63"/>
        <v>0</v>
      </c>
      <c r="K405" s="6">
        <f t="shared" si="64"/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</row>
    <row r="406" spans="1:50" x14ac:dyDescent="0.25">
      <c r="A406" s="6" t="s">
        <v>2834</v>
      </c>
      <c r="B406" s="36">
        <v>46252</v>
      </c>
      <c r="C406" s="6" t="s">
        <v>2588</v>
      </c>
      <c r="D406" s="6" t="s">
        <v>2655</v>
      </c>
      <c r="E406" s="13" t="s">
        <v>1292</v>
      </c>
      <c r="F406" s="6">
        <v>1</v>
      </c>
      <c r="G406" s="6">
        <v>21</v>
      </c>
      <c r="H406" s="8">
        <f t="shared" si="62"/>
        <v>1</v>
      </c>
      <c r="I406" s="6">
        <f t="shared" si="48"/>
        <v>0</v>
      </c>
      <c r="J406" s="7">
        <f t="shared" si="63"/>
        <v>0</v>
      </c>
      <c r="K406" s="6">
        <f t="shared" si="64"/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</row>
    <row r="407" spans="1:50" x14ac:dyDescent="0.25">
      <c r="A407" s="6" t="s">
        <v>2834</v>
      </c>
      <c r="B407" s="36">
        <v>46252</v>
      </c>
      <c r="C407" s="6" t="s">
        <v>2588</v>
      </c>
      <c r="D407" s="6" t="s">
        <v>2735</v>
      </c>
      <c r="E407" s="13" t="s">
        <v>1291</v>
      </c>
      <c r="F407" s="6">
        <v>3</v>
      </c>
      <c r="G407" s="6">
        <v>63</v>
      </c>
      <c r="H407" s="8">
        <f t="shared" si="62"/>
        <v>1</v>
      </c>
      <c r="I407" s="6">
        <f t="shared" si="48"/>
        <v>0</v>
      </c>
      <c r="J407" s="7">
        <f t="shared" si="63"/>
        <v>0</v>
      </c>
      <c r="K407" s="6">
        <f t="shared" si="64"/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</row>
    <row r="408" spans="1:50" x14ac:dyDescent="0.25">
      <c r="A408" s="6" t="s">
        <v>2834</v>
      </c>
      <c r="B408" s="36">
        <v>46252</v>
      </c>
      <c r="C408" s="6" t="s">
        <v>2588</v>
      </c>
      <c r="D408" s="6" t="s">
        <v>2874</v>
      </c>
      <c r="E408" s="13" t="s">
        <v>1291</v>
      </c>
      <c r="F408" s="6">
        <v>1</v>
      </c>
      <c r="G408" s="6">
        <v>21</v>
      </c>
      <c r="H408" s="8">
        <f t="shared" si="62"/>
        <v>0.95238095238095233</v>
      </c>
      <c r="I408" s="6">
        <f t="shared" ref="I408:I471" si="65">SUM(L408:AX408)</f>
        <v>1</v>
      </c>
      <c r="J408" s="7">
        <f t="shared" si="63"/>
        <v>0</v>
      </c>
      <c r="K408" s="6">
        <f t="shared" si="64"/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1</v>
      </c>
      <c r="AV408" s="6">
        <v>0</v>
      </c>
      <c r="AW408" s="6">
        <v>0</v>
      </c>
      <c r="AX408" s="6">
        <v>0</v>
      </c>
    </row>
    <row r="409" spans="1:50" x14ac:dyDescent="0.25">
      <c r="A409" s="6" t="s">
        <v>2834</v>
      </c>
      <c r="B409" s="36">
        <v>46252</v>
      </c>
      <c r="C409" s="6" t="s">
        <v>2588</v>
      </c>
      <c r="D409" s="6" t="s">
        <v>2784</v>
      </c>
      <c r="E409" s="13" t="s">
        <v>1291</v>
      </c>
      <c r="F409" s="6">
        <v>8</v>
      </c>
      <c r="G409" s="6">
        <v>240</v>
      </c>
      <c r="H409" s="8">
        <f t="shared" si="62"/>
        <v>0.97916666666666663</v>
      </c>
      <c r="I409" s="6">
        <f t="shared" si="65"/>
        <v>5</v>
      </c>
      <c r="J409" s="7">
        <f t="shared" si="63"/>
        <v>8.3333333333333332E-3</v>
      </c>
      <c r="K409" s="6">
        <f t="shared" si="64"/>
        <v>2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2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2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1</v>
      </c>
      <c r="AV409" s="6">
        <v>0</v>
      </c>
      <c r="AW409" s="6">
        <v>0</v>
      </c>
      <c r="AX409" s="6">
        <v>0</v>
      </c>
    </row>
    <row r="410" spans="1:50" x14ac:dyDescent="0.25">
      <c r="A410" s="6" t="s">
        <v>2834</v>
      </c>
      <c r="B410" s="36">
        <v>46252</v>
      </c>
      <c r="C410" s="6" t="s">
        <v>2456</v>
      </c>
      <c r="D410" s="6" t="s">
        <v>2657</v>
      </c>
      <c r="E410" s="13" t="s">
        <v>1291</v>
      </c>
      <c r="F410" s="6">
        <v>10</v>
      </c>
      <c r="G410" s="6">
        <v>300</v>
      </c>
      <c r="H410" s="8">
        <f t="shared" si="62"/>
        <v>0.9966666666666667</v>
      </c>
      <c r="I410" s="6">
        <f t="shared" si="65"/>
        <v>1</v>
      </c>
      <c r="J410" s="7">
        <f t="shared" si="63"/>
        <v>0</v>
      </c>
      <c r="K410" s="6">
        <f t="shared" si="64"/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1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</row>
    <row r="411" spans="1:50" x14ac:dyDescent="0.25">
      <c r="A411" s="6" t="s">
        <v>2834</v>
      </c>
      <c r="B411" s="36">
        <v>46252</v>
      </c>
      <c r="C411" s="6" t="s">
        <v>2456</v>
      </c>
      <c r="D411" s="6" t="s">
        <v>2685</v>
      </c>
      <c r="E411" s="13" t="s">
        <v>1291</v>
      </c>
      <c r="F411" s="6">
        <v>1</v>
      </c>
      <c r="G411" s="6">
        <v>30</v>
      </c>
      <c r="H411" s="8">
        <f t="shared" si="62"/>
        <v>1</v>
      </c>
      <c r="I411" s="6">
        <f t="shared" si="65"/>
        <v>0</v>
      </c>
      <c r="J411" s="7">
        <f t="shared" si="63"/>
        <v>0</v>
      </c>
      <c r="K411" s="6">
        <f t="shared" si="64"/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</row>
    <row r="412" spans="1:50" x14ac:dyDescent="0.25">
      <c r="A412" s="6" t="s">
        <v>2834</v>
      </c>
      <c r="B412" s="36">
        <v>46252</v>
      </c>
      <c r="C412" s="6" t="s">
        <v>2456</v>
      </c>
      <c r="D412" s="6" t="s">
        <v>2516</v>
      </c>
      <c r="E412" s="13" t="s">
        <v>1292</v>
      </c>
      <c r="F412" s="6">
        <v>2</v>
      </c>
      <c r="G412" s="6">
        <v>60</v>
      </c>
      <c r="H412" s="8">
        <f t="shared" si="62"/>
        <v>0.98333333333333328</v>
      </c>
      <c r="I412" s="6">
        <f t="shared" si="65"/>
        <v>1</v>
      </c>
      <c r="J412" s="7">
        <f t="shared" si="63"/>
        <v>1.6666666666666666E-2</v>
      </c>
      <c r="K412" s="6">
        <f t="shared" si="64"/>
        <v>1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1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</row>
    <row r="413" spans="1:50" x14ac:dyDescent="0.25">
      <c r="A413" s="6" t="s">
        <v>2834</v>
      </c>
      <c r="B413" s="36">
        <v>46252</v>
      </c>
      <c r="C413" s="6" t="s">
        <v>1856</v>
      </c>
      <c r="D413" s="6" t="s">
        <v>2593</v>
      </c>
      <c r="E413" s="13" t="s">
        <v>1292</v>
      </c>
      <c r="F413" s="6">
        <v>2</v>
      </c>
      <c r="G413" s="6">
        <v>60</v>
      </c>
      <c r="H413" s="8">
        <f t="shared" si="62"/>
        <v>0.98333333333333328</v>
      </c>
      <c r="I413" s="6">
        <f t="shared" si="65"/>
        <v>1</v>
      </c>
      <c r="J413" s="7">
        <f t="shared" si="63"/>
        <v>1.6666666666666666E-2</v>
      </c>
      <c r="K413" s="6">
        <f t="shared" si="64"/>
        <v>1</v>
      </c>
      <c r="L413" s="6">
        <v>0</v>
      </c>
      <c r="M413" s="6">
        <v>0</v>
      </c>
      <c r="N413" s="6">
        <v>0</v>
      </c>
      <c r="O413" s="6">
        <v>1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</row>
    <row r="414" spans="1:50" x14ac:dyDescent="0.25">
      <c r="A414" s="6" t="s">
        <v>2834</v>
      </c>
      <c r="B414" s="36">
        <v>46252</v>
      </c>
      <c r="C414" s="6" t="s">
        <v>2456</v>
      </c>
      <c r="D414" s="6" t="s">
        <v>2659</v>
      </c>
      <c r="E414" s="13" t="s">
        <v>1291</v>
      </c>
      <c r="F414" s="6">
        <v>1</v>
      </c>
      <c r="G414" s="6">
        <v>30</v>
      </c>
      <c r="H414" s="8">
        <f t="shared" si="62"/>
        <v>1</v>
      </c>
      <c r="I414" s="6">
        <f t="shared" si="65"/>
        <v>0</v>
      </c>
      <c r="J414" s="7">
        <f t="shared" si="63"/>
        <v>0</v>
      </c>
      <c r="K414" s="6">
        <f t="shared" si="64"/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</row>
    <row r="415" spans="1:50" x14ac:dyDescent="0.25">
      <c r="A415" s="6" t="s">
        <v>2834</v>
      </c>
      <c r="B415" s="36">
        <v>46252</v>
      </c>
      <c r="C415" s="6" t="s">
        <v>1856</v>
      </c>
      <c r="D415" s="6" t="s">
        <v>2482</v>
      </c>
      <c r="E415" s="13" t="s">
        <v>1292</v>
      </c>
      <c r="F415" s="6">
        <v>1</v>
      </c>
      <c r="G415" s="6">
        <v>30</v>
      </c>
      <c r="H415" s="8">
        <f t="shared" si="62"/>
        <v>1</v>
      </c>
      <c r="I415" s="6">
        <f t="shared" si="65"/>
        <v>0</v>
      </c>
      <c r="J415" s="7">
        <f t="shared" si="63"/>
        <v>0</v>
      </c>
      <c r="K415" s="6">
        <f t="shared" si="64"/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</row>
    <row r="416" spans="1:50" x14ac:dyDescent="0.25">
      <c r="A416" s="6" t="s">
        <v>2834</v>
      </c>
      <c r="B416" s="36">
        <v>46252</v>
      </c>
      <c r="C416" s="6" t="s">
        <v>1856</v>
      </c>
      <c r="D416" s="6" t="s">
        <v>2457</v>
      </c>
      <c r="E416" s="13" t="s">
        <v>1292</v>
      </c>
      <c r="F416" s="6">
        <v>12</v>
      </c>
      <c r="G416" s="6">
        <v>360</v>
      </c>
      <c r="H416" s="8">
        <f t="shared" si="62"/>
        <v>0.9916666666666667</v>
      </c>
      <c r="I416" s="6">
        <f t="shared" si="65"/>
        <v>3</v>
      </c>
      <c r="J416" s="7">
        <f t="shared" si="63"/>
        <v>8.3333333333333332E-3</v>
      </c>
      <c r="K416" s="6">
        <f t="shared" si="64"/>
        <v>3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3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</row>
    <row r="417" spans="1:50" x14ac:dyDescent="0.25">
      <c r="A417" s="6" t="s">
        <v>2834</v>
      </c>
      <c r="B417" s="36">
        <v>46252</v>
      </c>
      <c r="C417" s="6" t="s">
        <v>2456</v>
      </c>
      <c r="D417" s="6" t="s">
        <v>2787</v>
      </c>
      <c r="E417" s="13" t="s">
        <v>1291</v>
      </c>
      <c r="F417" s="6">
        <v>3</v>
      </c>
      <c r="G417" s="6">
        <v>90</v>
      </c>
      <c r="H417" s="8">
        <f t="shared" si="62"/>
        <v>0.98888888888888893</v>
      </c>
      <c r="I417" s="6">
        <f t="shared" si="65"/>
        <v>1</v>
      </c>
      <c r="J417" s="7">
        <f t="shared" si="63"/>
        <v>1.1111111111111112E-2</v>
      </c>
      <c r="K417" s="6">
        <f t="shared" si="64"/>
        <v>1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110">
        <v>1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</row>
    <row r="418" spans="1:50" x14ac:dyDescent="0.25">
      <c r="A418" s="6" t="s">
        <v>2834</v>
      </c>
      <c r="B418" s="36">
        <v>46252</v>
      </c>
      <c r="C418" s="6" t="s">
        <v>1856</v>
      </c>
      <c r="D418" s="6" t="s">
        <v>2568</v>
      </c>
      <c r="E418" s="13" t="s">
        <v>1291</v>
      </c>
      <c r="F418" s="6">
        <v>1</v>
      </c>
      <c r="G418" s="6">
        <v>30</v>
      </c>
      <c r="H418" s="8">
        <f t="shared" si="62"/>
        <v>0.96666666666666667</v>
      </c>
      <c r="I418" s="6">
        <f t="shared" si="65"/>
        <v>1</v>
      </c>
      <c r="J418" s="7">
        <f t="shared" si="63"/>
        <v>3.3333333333333333E-2</v>
      </c>
      <c r="K418" s="6">
        <f t="shared" si="64"/>
        <v>1</v>
      </c>
      <c r="L418" s="6">
        <v>0</v>
      </c>
      <c r="M418" s="6">
        <v>0</v>
      </c>
      <c r="N418" s="6">
        <v>0</v>
      </c>
      <c r="O418" s="6">
        <v>1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</row>
    <row r="419" spans="1:50" x14ac:dyDescent="0.25">
      <c r="A419" s="6" t="s">
        <v>2834</v>
      </c>
      <c r="B419" s="36">
        <v>46252</v>
      </c>
      <c r="C419" s="6" t="s">
        <v>2456</v>
      </c>
      <c r="D419" s="6" t="s">
        <v>2664</v>
      </c>
      <c r="E419" s="13" t="s">
        <v>1291</v>
      </c>
      <c r="F419" s="6">
        <v>7</v>
      </c>
      <c r="G419" s="6">
        <v>210</v>
      </c>
      <c r="H419" s="8">
        <f t="shared" ref="H419:H436" si="66">1-I419/G419</f>
        <v>0.98571428571428577</v>
      </c>
      <c r="I419" s="6">
        <f t="shared" si="65"/>
        <v>3</v>
      </c>
      <c r="J419" s="7">
        <f t="shared" ref="J419:J436" si="67">K419/G419</f>
        <v>4.7619047619047623E-3</v>
      </c>
      <c r="K419" s="6">
        <f t="shared" ref="K419:K436" si="68">SUM(L419:U419)</f>
        <v>1</v>
      </c>
      <c r="L419" s="6">
        <v>0</v>
      </c>
      <c r="M419" s="6">
        <v>0</v>
      </c>
      <c r="N419" s="6">
        <v>0</v>
      </c>
      <c r="O419" s="6">
        <v>1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1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1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</row>
    <row r="420" spans="1:50" x14ac:dyDescent="0.25">
      <c r="A420" s="6" t="s">
        <v>2834</v>
      </c>
      <c r="B420" s="36">
        <v>46252</v>
      </c>
      <c r="C420" s="6" t="s">
        <v>2875</v>
      </c>
      <c r="D420" s="6" t="s">
        <v>2876</v>
      </c>
      <c r="E420" s="13" t="s">
        <v>1291</v>
      </c>
      <c r="F420" s="6">
        <v>1</v>
      </c>
      <c r="G420" s="6">
        <v>30</v>
      </c>
      <c r="H420" s="8">
        <f t="shared" si="66"/>
        <v>0.96666666666666667</v>
      </c>
      <c r="I420" s="6">
        <f t="shared" si="65"/>
        <v>1</v>
      </c>
      <c r="J420" s="7">
        <f t="shared" si="67"/>
        <v>3.3333333333333333E-2</v>
      </c>
      <c r="K420" s="6">
        <f t="shared" si="68"/>
        <v>1</v>
      </c>
      <c r="L420" s="6">
        <v>0</v>
      </c>
      <c r="M420" s="6">
        <v>0</v>
      </c>
      <c r="N420" s="6">
        <v>0</v>
      </c>
      <c r="O420" s="6">
        <v>1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</row>
    <row r="421" spans="1:50" x14ac:dyDescent="0.25">
      <c r="A421" s="6" t="s">
        <v>2834</v>
      </c>
      <c r="B421" s="36">
        <v>46252</v>
      </c>
      <c r="C421" s="6" t="s">
        <v>2588</v>
      </c>
      <c r="D421" s="6" t="s">
        <v>2596</v>
      </c>
      <c r="E421" s="13" t="s">
        <v>1292</v>
      </c>
      <c r="F421" s="6">
        <v>2</v>
      </c>
      <c r="G421" s="6">
        <v>42</v>
      </c>
      <c r="H421" s="8">
        <f t="shared" si="66"/>
        <v>1</v>
      </c>
      <c r="I421" s="6">
        <f t="shared" si="65"/>
        <v>0</v>
      </c>
      <c r="J421" s="7">
        <f t="shared" si="67"/>
        <v>0</v>
      </c>
      <c r="K421" s="6">
        <f t="shared" si="68"/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</row>
    <row r="422" spans="1:50" x14ac:dyDescent="0.25">
      <c r="A422" s="6" t="s">
        <v>2834</v>
      </c>
      <c r="B422" s="36">
        <v>46252</v>
      </c>
      <c r="C422" s="6" t="s">
        <v>2588</v>
      </c>
      <c r="D422" s="6" t="s">
        <v>2687</v>
      </c>
      <c r="E422" s="13" t="s">
        <v>1292</v>
      </c>
      <c r="F422" s="6">
        <v>1</v>
      </c>
      <c r="G422" s="6">
        <v>21</v>
      </c>
      <c r="H422" s="8">
        <f t="shared" si="66"/>
        <v>1</v>
      </c>
      <c r="I422" s="6">
        <f t="shared" si="65"/>
        <v>0</v>
      </c>
      <c r="J422" s="7">
        <f t="shared" si="67"/>
        <v>0</v>
      </c>
      <c r="K422" s="6">
        <f t="shared" si="68"/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</row>
    <row r="423" spans="1:50" x14ac:dyDescent="0.25">
      <c r="A423" s="6" t="s">
        <v>2834</v>
      </c>
      <c r="B423" s="36">
        <v>46252</v>
      </c>
      <c r="C423" s="6" t="s">
        <v>2588</v>
      </c>
      <c r="D423" s="6" t="s">
        <v>2688</v>
      </c>
      <c r="E423" s="13" t="s">
        <v>1291</v>
      </c>
      <c r="F423" s="6">
        <v>3</v>
      </c>
      <c r="G423" s="6">
        <v>63</v>
      </c>
      <c r="H423" s="8">
        <f t="shared" si="66"/>
        <v>0.96825396825396826</v>
      </c>
      <c r="I423" s="6">
        <f t="shared" si="65"/>
        <v>2</v>
      </c>
      <c r="J423" s="7">
        <f t="shared" si="67"/>
        <v>0</v>
      </c>
      <c r="K423" s="6">
        <f t="shared" si="68"/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2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  <c r="AX423" s="6">
        <v>0</v>
      </c>
    </row>
    <row r="424" spans="1:50" x14ac:dyDescent="0.25">
      <c r="A424" s="6" t="s">
        <v>2834</v>
      </c>
      <c r="B424" s="36">
        <v>46252</v>
      </c>
      <c r="C424" s="6" t="s">
        <v>2145</v>
      </c>
      <c r="D424" s="106" t="s">
        <v>2883</v>
      </c>
      <c r="E424" s="13" t="s">
        <v>1292</v>
      </c>
      <c r="F424" s="6">
        <v>8</v>
      </c>
      <c r="G424" s="6">
        <v>1360</v>
      </c>
      <c r="H424" s="8">
        <f t="shared" si="66"/>
        <v>0.99705882352941178</v>
      </c>
      <c r="I424" s="6">
        <f t="shared" si="65"/>
        <v>4</v>
      </c>
      <c r="J424" s="7">
        <f t="shared" si="67"/>
        <v>2.9411764705882353E-3</v>
      </c>
      <c r="K424" s="6">
        <f t="shared" si="68"/>
        <v>4</v>
      </c>
      <c r="L424" s="6">
        <v>0</v>
      </c>
      <c r="M424" s="6">
        <v>0</v>
      </c>
      <c r="N424" s="6">
        <v>0</v>
      </c>
      <c r="O424" s="6">
        <v>3</v>
      </c>
      <c r="P424" s="6">
        <v>0</v>
      </c>
      <c r="Q424" s="6">
        <v>1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</row>
    <row r="425" spans="1:50" x14ac:dyDescent="0.25">
      <c r="A425" s="6" t="s">
        <v>2834</v>
      </c>
      <c r="B425" s="36">
        <v>46253</v>
      </c>
      <c r="C425" s="6" t="s">
        <v>2145</v>
      </c>
      <c r="D425" s="6" t="s">
        <v>2462</v>
      </c>
      <c r="E425" s="6" t="s">
        <v>2890</v>
      </c>
      <c r="F425" s="96">
        <v>1</v>
      </c>
      <c r="G425" s="6">
        <v>170</v>
      </c>
      <c r="H425" s="8">
        <f t="shared" si="66"/>
        <v>1</v>
      </c>
      <c r="I425" s="6">
        <f t="shared" si="65"/>
        <v>0</v>
      </c>
      <c r="J425" s="7">
        <f t="shared" si="67"/>
        <v>0</v>
      </c>
      <c r="K425" s="6">
        <f t="shared" si="68"/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</row>
    <row r="426" spans="1:50" x14ac:dyDescent="0.25">
      <c r="A426" s="6" t="s">
        <v>2834</v>
      </c>
      <c r="B426" s="36">
        <v>46253</v>
      </c>
      <c r="C426" s="6" t="s">
        <v>1275</v>
      </c>
      <c r="D426" s="6" t="s">
        <v>2779</v>
      </c>
      <c r="E426" s="6" t="s">
        <v>2890</v>
      </c>
      <c r="F426" s="6">
        <v>1</v>
      </c>
      <c r="G426" s="6">
        <f>F426*21</f>
        <v>21</v>
      </c>
      <c r="H426" s="8">
        <f t="shared" si="66"/>
        <v>1</v>
      </c>
      <c r="I426" s="6">
        <f t="shared" si="65"/>
        <v>0</v>
      </c>
      <c r="J426" s="7">
        <f t="shared" si="67"/>
        <v>0</v>
      </c>
      <c r="K426" s="6">
        <f t="shared" si="68"/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</row>
    <row r="427" spans="1:50" x14ac:dyDescent="0.25">
      <c r="A427" s="6" t="s">
        <v>2834</v>
      </c>
      <c r="B427" s="36">
        <v>46253</v>
      </c>
      <c r="C427" s="6" t="s">
        <v>2891</v>
      </c>
      <c r="D427" s="6" t="s">
        <v>2892</v>
      </c>
      <c r="E427" s="6" t="s">
        <v>2890</v>
      </c>
      <c r="F427" s="6">
        <v>1</v>
      </c>
      <c r="G427" s="6">
        <v>21</v>
      </c>
      <c r="H427" s="8">
        <f t="shared" si="66"/>
        <v>1</v>
      </c>
      <c r="I427" s="6">
        <f t="shared" si="65"/>
        <v>0</v>
      </c>
      <c r="J427" s="7">
        <f t="shared" si="67"/>
        <v>0</v>
      </c>
      <c r="K427" s="6">
        <f t="shared" si="68"/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6">
        <v>0</v>
      </c>
    </row>
    <row r="428" spans="1:50" x14ac:dyDescent="0.25">
      <c r="A428" s="6" t="s">
        <v>2834</v>
      </c>
      <c r="B428" s="36">
        <v>46253</v>
      </c>
      <c r="C428" s="6" t="s">
        <v>1279</v>
      </c>
      <c r="D428" s="6" t="s">
        <v>2893</v>
      </c>
      <c r="E428" s="6" t="s">
        <v>2890</v>
      </c>
      <c r="F428" s="6">
        <v>1</v>
      </c>
      <c r="G428" s="6">
        <v>21</v>
      </c>
      <c r="H428" s="8">
        <f t="shared" si="66"/>
        <v>1</v>
      </c>
      <c r="I428" s="6">
        <f t="shared" si="65"/>
        <v>0</v>
      </c>
      <c r="J428" s="7">
        <f t="shared" si="67"/>
        <v>0</v>
      </c>
      <c r="K428" s="6">
        <f t="shared" si="68"/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</row>
    <row r="429" spans="1:50" x14ac:dyDescent="0.25">
      <c r="A429" s="6" t="s">
        <v>2834</v>
      </c>
      <c r="B429" s="36">
        <v>46253</v>
      </c>
      <c r="C429" s="6" t="s">
        <v>1279</v>
      </c>
      <c r="D429" s="6" t="s">
        <v>2622</v>
      </c>
      <c r="E429" s="6" t="s">
        <v>2890</v>
      </c>
      <c r="F429" s="6">
        <v>1</v>
      </c>
      <c r="G429" s="6">
        <f>F429*21</f>
        <v>21</v>
      </c>
      <c r="H429" s="8">
        <f t="shared" si="66"/>
        <v>1</v>
      </c>
      <c r="I429" s="6">
        <f t="shared" si="65"/>
        <v>0</v>
      </c>
      <c r="J429" s="7">
        <f t="shared" si="67"/>
        <v>0</v>
      </c>
      <c r="K429" s="6">
        <f t="shared" si="68"/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</row>
    <row r="430" spans="1:50" x14ac:dyDescent="0.25">
      <c r="A430" s="6" t="s">
        <v>2834</v>
      </c>
      <c r="B430" s="36">
        <v>46253</v>
      </c>
      <c r="C430" s="6" t="s">
        <v>1868</v>
      </c>
      <c r="D430" s="6" t="s">
        <v>2835</v>
      </c>
      <c r="E430" s="13" t="s">
        <v>1292</v>
      </c>
      <c r="F430" s="6">
        <v>1</v>
      </c>
      <c r="G430" s="6">
        <v>120</v>
      </c>
      <c r="H430" s="8">
        <f t="shared" si="66"/>
        <v>0.98333333333333328</v>
      </c>
      <c r="I430" s="6">
        <f t="shared" si="65"/>
        <v>2</v>
      </c>
      <c r="J430" s="7">
        <f t="shared" si="67"/>
        <v>1.6666666666666666E-2</v>
      </c>
      <c r="K430" s="6">
        <f t="shared" si="68"/>
        <v>2</v>
      </c>
      <c r="L430" s="6">
        <v>0</v>
      </c>
      <c r="M430" s="6">
        <v>0</v>
      </c>
      <c r="N430" s="6">
        <v>0</v>
      </c>
      <c r="O430" s="6">
        <v>1</v>
      </c>
      <c r="P430" s="6">
        <v>0</v>
      </c>
      <c r="Q430" s="6">
        <v>1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</row>
    <row r="431" spans="1:50" x14ac:dyDescent="0.25">
      <c r="A431" s="6" t="s">
        <v>2834</v>
      </c>
      <c r="B431" s="36">
        <v>46253</v>
      </c>
      <c r="C431" s="39" t="s">
        <v>1279</v>
      </c>
      <c r="D431" s="6" t="s">
        <v>1540</v>
      </c>
      <c r="E431" s="13" t="s">
        <v>1292</v>
      </c>
      <c r="F431" s="6">
        <v>12</v>
      </c>
      <c r="G431" s="6">
        <f>F431*21</f>
        <v>252</v>
      </c>
      <c r="H431" s="8">
        <f t="shared" si="66"/>
        <v>0.99603174603174605</v>
      </c>
      <c r="I431" s="6">
        <f t="shared" si="65"/>
        <v>1</v>
      </c>
      <c r="J431" s="7">
        <f t="shared" si="67"/>
        <v>3.968253968253968E-3</v>
      </c>
      <c r="K431" s="6">
        <f t="shared" si="68"/>
        <v>1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1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</row>
    <row r="432" spans="1:50" x14ac:dyDescent="0.25">
      <c r="A432" s="6" t="s">
        <v>2834</v>
      </c>
      <c r="B432" s="36">
        <v>46253</v>
      </c>
      <c r="C432" s="39" t="s">
        <v>1279</v>
      </c>
      <c r="D432" s="6" t="s">
        <v>2751</v>
      </c>
      <c r="E432" s="13" t="s">
        <v>1292</v>
      </c>
      <c r="F432" s="6">
        <v>1</v>
      </c>
      <c r="G432" s="6">
        <f>F432*21</f>
        <v>21</v>
      </c>
      <c r="H432" s="8">
        <f t="shared" si="66"/>
        <v>0.95238095238095233</v>
      </c>
      <c r="I432" s="6">
        <f t="shared" si="65"/>
        <v>1</v>
      </c>
      <c r="J432" s="7">
        <f t="shared" si="67"/>
        <v>4.7619047619047616E-2</v>
      </c>
      <c r="K432" s="6">
        <f t="shared" si="68"/>
        <v>1</v>
      </c>
      <c r="L432" s="6">
        <v>0</v>
      </c>
      <c r="M432" s="6">
        <v>0</v>
      </c>
      <c r="N432" s="6">
        <v>0</v>
      </c>
      <c r="O432" s="6">
        <v>1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</row>
    <row r="433" spans="1:51" x14ac:dyDescent="0.25">
      <c r="A433" s="6" t="s">
        <v>2834</v>
      </c>
      <c r="B433" s="36">
        <v>46253</v>
      </c>
      <c r="C433" s="6" t="s">
        <v>1856</v>
      </c>
      <c r="D433" s="6" t="s">
        <v>1857</v>
      </c>
      <c r="E433" s="13" t="s">
        <v>1292</v>
      </c>
      <c r="F433" s="6">
        <v>12</v>
      </c>
      <c r="G433" s="6">
        <v>360</v>
      </c>
      <c r="H433" s="8">
        <f t="shared" si="66"/>
        <v>0.99722222222222223</v>
      </c>
      <c r="I433" s="6">
        <f t="shared" si="65"/>
        <v>1</v>
      </c>
      <c r="J433" s="7">
        <f t="shared" si="67"/>
        <v>2.7777777777777779E-3</v>
      </c>
      <c r="K433" s="6">
        <f t="shared" si="68"/>
        <v>1</v>
      </c>
      <c r="L433" s="6">
        <v>0</v>
      </c>
      <c r="M433" s="6">
        <v>0</v>
      </c>
      <c r="N433" s="6">
        <v>1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</row>
    <row r="434" spans="1:51" x14ac:dyDescent="0.25">
      <c r="A434" s="6" t="s">
        <v>2834</v>
      </c>
      <c r="B434" s="36">
        <v>46253</v>
      </c>
      <c r="C434" s="6" t="s">
        <v>1856</v>
      </c>
      <c r="D434" s="6" t="s">
        <v>2519</v>
      </c>
      <c r="E434" s="13" t="s">
        <v>1292</v>
      </c>
      <c r="F434" s="6">
        <v>9</v>
      </c>
      <c r="G434" s="6">
        <v>270</v>
      </c>
      <c r="H434" s="8">
        <f t="shared" si="66"/>
        <v>0.99629629629629635</v>
      </c>
      <c r="I434" s="6">
        <f t="shared" si="65"/>
        <v>1</v>
      </c>
      <c r="J434" s="7">
        <f t="shared" si="67"/>
        <v>3.7037037037037038E-3</v>
      </c>
      <c r="K434" s="6">
        <f t="shared" si="68"/>
        <v>1</v>
      </c>
      <c r="L434" s="6">
        <v>0</v>
      </c>
      <c r="M434" s="6">
        <v>0</v>
      </c>
      <c r="N434" s="6">
        <v>0</v>
      </c>
      <c r="O434" s="6">
        <v>1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</row>
    <row r="435" spans="1:51" x14ac:dyDescent="0.25">
      <c r="A435" s="6" t="s">
        <v>2834</v>
      </c>
      <c r="B435" s="36">
        <v>46253</v>
      </c>
      <c r="C435" s="6" t="s">
        <v>1856</v>
      </c>
      <c r="D435" s="6" t="s">
        <v>2630</v>
      </c>
      <c r="E435" s="13" t="s">
        <v>1292</v>
      </c>
      <c r="F435" s="6">
        <v>1</v>
      </c>
      <c r="G435" s="6">
        <v>30</v>
      </c>
      <c r="H435" s="8">
        <f t="shared" si="66"/>
        <v>1</v>
      </c>
      <c r="I435" s="6">
        <f t="shared" si="65"/>
        <v>0</v>
      </c>
      <c r="J435" s="7">
        <f t="shared" si="67"/>
        <v>0</v>
      </c>
      <c r="K435" s="6">
        <f t="shared" si="68"/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</row>
    <row r="436" spans="1:51" x14ac:dyDescent="0.25">
      <c r="A436" s="6" t="s">
        <v>2834</v>
      </c>
      <c r="B436" s="36">
        <v>46253</v>
      </c>
      <c r="C436" s="6" t="s">
        <v>1856</v>
      </c>
      <c r="D436" s="6" t="s">
        <v>2485</v>
      </c>
      <c r="E436" s="13" t="s">
        <v>1292</v>
      </c>
      <c r="F436" s="6">
        <v>1</v>
      </c>
      <c r="G436" s="6">
        <v>30</v>
      </c>
      <c r="H436" s="8">
        <f t="shared" si="66"/>
        <v>1</v>
      </c>
      <c r="I436" s="6">
        <f t="shared" si="65"/>
        <v>0</v>
      </c>
      <c r="J436" s="7">
        <f t="shared" si="67"/>
        <v>0</v>
      </c>
      <c r="K436" s="6">
        <f t="shared" si="68"/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</row>
    <row r="437" spans="1:51" x14ac:dyDescent="0.25">
      <c r="A437" s="6" t="s">
        <v>2834</v>
      </c>
      <c r="B437" s="36">
        <v>46253</v>
      </c>
      <c r="C437" s="6" t="s">
        <v>1856</v>
      </c>
      <c r="D437" s="6" t="s">
        <v>2487</v>
      </c>
      <c r="E437" s="13" t="s">
        <v>1292</v>
      </c>
      <c r="F437" s="6">
        <v>3</v>
      </c>
      <c r="G437" s="6">
        <v>90</v>
      </c>
      <c r="H437" s="8">
        <f t="shared" ref="H437:H453" si="69">1-I437/G437</f>
        <v>1</v>
      </c>
      <c r="I437" s="6">
        <f t="shared" si="65"/>
        <v>0</v>
      </c>
      <c r="J437" s="7">
        <f t="shared" ref="J437:J453" si="70">K437/G437</f>
        <v>0</v>
      </c>
      <c r="K437" s="6">
        <f t="shared" ref="K437:K453" si="71">SUM(L437:U437)</f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</row>
    <row r="438" spans="1:51" x14ac:dyDescent="0.25">
      <c r="A438" s="6" t="s">
        <v>2908</v>
      </c>
      <c r="B438" s="36">
        <v>46254</v>
      </c>
      <c r="C438" s="6" t="s">
        <v>2145</v>
      </c>
      <c r="D438" s="6" t="s">
        <v>2161</v>
      </c>
      <c r="E438" s="6" t="s">
        <v>2909</v>
      </c>
      <c r="F438" s="96">
        <v>11</v>
      </c>
      <c r="G438" s="6">
        <v>1870</v>
      </c>
      <c r="H438" s="8">
        <f t="shared" si="69"/>
        <v>0.99893048128342243</v>
      </c>
      <c r="I438" s="6">
        <f t="shared" si="65"/>
        <v>2</v>
      </c>
      <c r="J438" s="7">
        <f t="shared" si="70"/>
        <v>0</v>
      </c>
      <c r="K438" s="6">
        <f t="shared" si="71"/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1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1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</row>
    <row r="439" spans="1:51" x14ac:dyDescent="0.25">
      <c r="A439" s="6" t="s">
        <v>2908</v>
      </c>
      <c r="B439" s="36">
        <v>46254</v>
      </c>
      <c r="C439" s="39" t="s">
        <v>1275</v>
      </c>
      <c r="D439" s="6" t="s">
        <v>2479</v>
      </c>
      <c r="E439" s="6" t="s">
        <v>2909</v>
      </c>
      <c r="F439" s="6">
        <v>2</v>
      </c>
      <c r="G439" s="6">
        <f>F439*21</f>
        <v>42</v>
      </c>
      <c r="H439" s="8">
        <f t="shared" si="69"/>
        <v>1</v>
      </c>
      <c r="I439" s="6">
        <f t="shared" si="65"/>
        <v>0</v>
      </c>
      <c r="J439" s="7">
        <f t="shared" si="70"/>
        <v>0</v>
      </c>
      <c r="K439" s="6">
        <f t="shared" si="71"/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</row>
    <row r="440" spans="1:51" x14ac:dyDescent="0.25">
      <c r="A440" s="6" t="s">
        <v>2908</v>
      </c>
      <c r="B440" s="36">
        <v>46254</v>
      </c>
      <c r="C440" s="6" t="s">
        <v>1856</v>
      </c>
      <c r="D440" s="6" t="s">
        <v>2566</v>
      </c>
      <c r="E440" s="13" t="s">
        <v>2910</v>
      </c>
      <c r="F440" s="6">
        <v>2</v>
      </c>
      <c r="G440" s="6">
        <v>60</v>
      </c>
      <c r="H440" s="8">
        <f t="shared" si="69"/>
        <v>0.98333333333333328</v>
      </c>
      <c r="I440" s="6">
        <f t="shared" si="65"/>
        <v>1</v>
      </c>
      <c r="J440" s="7">
        <f t="shared" si="70"/>
        <v>1.6666666666666666E-2</v>
      </c>
      <c r="K440" s="6">
        <f t="shared" si="71"/>
        <v>1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110">
        <v>1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</row>
    <row r="441" spans="1:51" x14ac:dyDescent="0.25">
      <c r="A441" s="6" t="s">
        <v>2908</v>
      </c>
      <c r="B441" s="36">
        <v>46254</v>
      </c>
      <c r="C441" s="6" t="s">
        <v>1856</v>
      </c>
      <c r="D441" s="6" t="s">
        <v>2570</v>
      </c>
      <c r="E441" s="13" t="s">
        <v>2910</v>
      </c>
      <c r="F441" s="6">
        <v>1</v>
      </c>
      <c r="G441" s="6">
        <v>30</v>
      </c>
      <c r="H441" s="8">
        <f t="shared" si="69"/>
        <v>1</v>
      </c>
      <c r="I441" s="6">
        <f t="shared" si="65"/>
        <v>0</v>
      </c>
      <c r="J441" s="7">
        <f t="shared" si="70"/>
        <v>0</v>
      </c>
      <c r="K441" s="6">
        <f t="shared" si="71"/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</row>
    <row r="442" spans="1:51" x14ac:dyDescent="0.25">
      <c r="A442" s="6" t="s">
        <v>2908</v>
      </c>
      <c r="B442" s="36">
        <v>46254</v>
      </c>
      <c r="C442" s="6" t="s">
        <v>1856</v>
      </c>
      <c r="D442" s="6" t="s">
        <v>2521</v>
      </c>
      <c r="E442" s="13" t="s">
        <v>2910</v>
      </c>
      <c r="F442" s="6">
        <v>12</v>
      </c>
      <c r="G442" s="6">
        <v>360</v>
      </c>
      <c r="H442" s="8">
        <f t="shared" si="69"/>
        <v>0.9916666666666667</v>
      </c>
      <c r="I442" s="6">
        <f t="shared" si="65"/>
        <v>3</v>
      </c>
      <c r="J442" s="7">
        <f t="shared" si="70"/>
        <v>0</v>
      </c>
      <c r="K442" s="6">
        <f t="shared" si="71"/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1</v>
      </c>
      <c r="AE442" s="6">
        <v>0</v>
      </c>
      <c r="AF442" s="6">
        <v>0</v>
      </c>
      <c r="AG442" s="6">
        <v>0</v>
      </c>
      <c r="AH442" s="6">
        <v>2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</row>
    <row r="443" spans="1:51" x14ac:dyDescent="0.25">
      <c r="A443" s="6" t="s">
        <v>2908</v>
      </c>
      <c r="B443" s="36">
        <v>46254</v>
      </c>
      <c r="C443" s="6" t="s">
        <v>2588</v>
      </c>
      <c r="D443" s="6" t="s">
        <v>2687</v>
      </c>
      <c r="E443" s="6" t="s">
        <v>2909</v>
      </c>
      <c r="F443" s="6">
        <v>1</v>
      </c>
      <c r="G443" s="6">
        <v>21</v>
      </c>
      <c r="H443" s="8">
        <f t="shared" si="69"/>
        <v>1</v>
      </c>
      <c r="I443" s="6">
        <f t="shared" si="65"/>
        <v>0</v>
      </c>
      <c r="J443" s="7">
        <f t="shared" si="70"/>
        <v>0</v>
      </c>
      <c r="K443" s="6">
        <f t="shared" si="71"/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  <c r="AX443" s="6">
        <v>0</v>
      </c>
    </row>
    <row r="444" spans="1:51" x14ac:dyDescent="0.25">
      <c r="A444" s="6" t="s">
        <v>2908</v>
      </c>
      <c r="B444" s="36">
        <v>46255</v>
      </c>
      <c r="C444" s="39" t="s">
        <v>1275</v>
      </c>
      <c r="D444" s="6" t="s">
        <v>1537</v>
      </c>
      <c r="E444" s="6" t="s">
        <v>1854</v>
      </c>
      <c r="F444" s="6">
        <v>9</v>
      </c>
      <c r="G444" s="6">
        <f>F444*21</f>
        <v>189</v>
      </c>
      <c r="H444" s="8">
        <f t="shared" si="69"/>
        <v>0.98412698412698418</v>
      </c>
      <c r="I444" s="6">
        <f t="shared" si="65"/>
        <v>3</v>
      </c>
      <c r="J444" s="7">
        <f t="shared" si="70"/>
        <v>5.2910052910052907E-3</v>
      </c>
      <c r="K444" s="6">
        <f t="shared" si="71"/>
        <v>1</v>
      </c>
      <c r="L444" s="6">
        <v>0</v>
      </c>
      <c r="M444" s="6">
        <v>1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1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1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</row>
    <row r="445" spans="1:51" x14ac:dyDescent="0.25">
      <c r="A445" s="6" t="s">
        <v>2908</v>
      </c>
      <c r="B445" s="36">
        <v>46255</v>
      </c>
      <c r="C445" s="6" t="s">
        <v>2178</v>
      </c>
      <c r="D445" s="6" t="s">
        <v>2759</v>
      </c>
      <c r="E445" s="13" t="s">
        <v>1855</v>
      </c>
      <c r="F445" s="6">
        <v>3</v>
      </c>
      <c r="G445" s="6">
        <v>510</v>
      </c>
      <c r="H445" s="8">
        <f t="shared" si="69"/>
        <v>1</v>
      </c>
      <c r="I445" s="6">
        <f t="shared" si="65"/>
        <v>0</v>
      </c>
      <c r="J445" s="7">
        <f t="shared" si="70"/>
        <v>0</v>
      </c>
      <c r="K445" s="6">
        <f t="shared" si="71"/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</row>
    <row r="446" spans="1:51" x14ac:dyDescent="0.25">
      <c r="A446" s="6" t="s">
        <v>2908</v>
      </c>
      <c r="B446" s="36">
        <v>46255</v>
      </c>
      <c r="C446" s="6" t="s">
        <v>1856</v>
      </c>
      <c r="D446" s="6" t="s">
        <v>2522</v>
      </c>
      <c r="E446" s="13" t="s">
        <v>1855</v>
      </c>
      <c r="F446" s="6">
        <v>1</v>
      </c>
      <c r="G446" s="6">
        <v>30</v>
      </c>
      <c r="H446" s="8">
        <f t="shared" si="69"/>
        <v>0.96666666666666667</v>
      </c>
      <c r="I446" s="6">
        <f t="shared" si="65"/>
        <v>1</v>
      </c>
      <c r="J446" s="7">
        <f t="shared" si="70"/>
        <v>0</v>
      </c>
      <c r="K446" s="6">
        <f t="shared" si="71"/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1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</row>
    <row r="447" spans="1:51" x14ac:dyDescent="0.25">
      <c r="A447" s="6" t="s">
        <v>2908</v>
      </c>
      <c r="B447" s="36">
        <v>46255</v>
      </c>
      <c r="C447" s="6" t="s">
        <v>1856</v>
      </c>
      <c r="D447" s="6" t="s">
        <v>2920</v>
      </c>
      <c r="E447" s="13" t="s">
        <v>1855</v>
      </c>
      <c r="F447" s="6">
        <v>1</v>
      </c>
      <c r="G447" s="6">
        <v>30</v>
      </c>
      <c r="H447" s="8">
        <f t="shared" si="69"/>
        <v>1</v>
      </c>
      <c r="I447" s="6">
        <f t="shared" si="65"/>
        <v>0</v>
      </c>
      <c r="J447" s="7">
        <f t="shared" si="70"/>
        <v>0</v>
      </c>
      <c r="K447" s="6">
        <f t="shared" si="71"/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30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 t="s">
        <v>2930</v>
      </c>
    </row>
    <row r="448" spans="1:51" x14ac:dyDescent="0.25">
      <c r="A448" s="6" t="s">
        <v>2908</v>
      </c>
      <c r="B448" s="36">
        <v>46258</v>
      </c>
      <c r="C448" s="6" t="s">
        <v>2145</v>
      </c>
      <c r="D448" s="6" t="s">
        <v>2157</v>
      </c>
      <c r="E448" s="6" t="s">
        <v>1293</v>
      </c>
      <c r="F448" s="96">
        <v>1</v>
      </c>
      <c r="G448" s="6">
        <v>170</v>
      </c>
      <c r="H448" s="8">
        <f t="shared" si="69"/>
        <v>1</v>
      </c>
      <c r="I448" s="6">
        <f t="shared" si="65"/>
        <v>0</v>
      </c>
      <c r="J448" s="7">
        <f t="shared" si="70"/>
        <v>0</v>
      </c>
      <c r="K448" s="6">
        <f t="shared" si="71"/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</row>
    <row r="449" spans="1:51" x14ac:dyDescent="0.25">
      <c r="A449" s="6" t="s">
        <v>2908</v>
      </c>
      <c r="B449" s="36">
        <v>46258</v>
      </c>
      <c r="C449" s="39" t="s">
        <v>1275</v>
      </c>
      <c r="D449" s="6" t="s">
        <v>1539</v>
      </c>
      <c r="E449" s="6" t="s">
        <v>1293</v>
      </c>
      <c r="F449" s="6">
        <v>6</v>
      </c>
      <c r="G449" s="6">
        <f>F449*21</f>
        <v>126</v>
      </c>
      <c r="H449" s="8">
        <f t="shared" si="69"/>
        <v>1</v>
      </c>
      <c r="I449" s="6">
        <f t="shared" si="65"/>
        <v>0</v>
      </c>
      <c r="J449" s="7">
        <f t="shared" si="70"/>
        <v>0</v>
      </c>
      <c r="K449" s="6">
        <f t="shared" si="71"/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</row>
    <row r="450" spans="1:51" x14ac:dyDescent="0.25">
      <c r="A450" s="6" t="s">
        <v>2908</v>
      </c>
      <c r="B450" s="36">
        <v>46258</v>
      </c>
      <c r="C450" s="6" t="s">
        <v>1868</v>
      </c>
      <c r="D450" s="6" t="s">
        <v>2789</v>
      </c>
      <c r="E450" s="13" t="s">
        <v>1292</v>
      </c>
      <c r="F450" s="6">
        <v>6</v>
      </c>
      <c r="G450" s="6">
        <f>F450*120</f>
        <v>720</v>
      </c>
      <c r="H450" s="8">
        <f t="shared" si="69"/>
        <v>0.98888888888888893</v>
      </c>
      <c r="I450" s="6">
        <f t="shared" si="65"/>
        <v>8</v>
      </c>
      <c r="J450" s="7">
        <f t="shared" si="70"/>
        <v>8.3333333333333332E-3</v>
      </c>
      <c r="K450" s="6">
        <f t="shared" si="71"/>
        <v>6</v>
      </c>
      <c r="L450" s="6">
        <v>0</v>
      </c>
      <c r="M450" s="6">
        <v>4</v>
      </c>
      <c r="N450" s="6">
        <v>0</v>
      </c>
      <c r="O450" s="6">
        <v>0</v>
      </c>
      <c r="P450" s="6">
        <v>0</v>
      </c>
      <c r="Q450" s="6">
        <v>2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2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</row>
    <row r="451" spans="1:51" x14ac:dyDescent="0.25">
      <c r="A451" s="6" t="s">
        <v>2908</v>
      </c>
      <c r="B451" s="36">
        <v>46258</v>
      </c>
      <c r="C451" s="39" t="s">
        <v>1275</v>
      </c>
      <c r="D451" s="6" t="s">
        <v>2807</v>
      </c>
      <c r="E451" s="13" t="s">
        <v>1292</v>
      </c>
      <c r="F451" s="6">
        <v>1</v>
      </c>
      <c r="G451" s="6">
        <f>F451*21</f>
        <v>21</v>
      </c>
      <c r="H451" s="8">
        <f t="shared" si="69"/>
        <v>1</v>
      </c>
      <c r="I451" s="6">
        <f t="shared" si="65"/>
        <v>0</v>
      </c>
      <c r="J451" s="7">
        <f t="shared" si="70"/>
        <v>0</v>
      </c>
      <c r="K451" s="6">
        <f t="shared" si="71"/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</row>
    <row r="452" spans="1:51" x14ac:dyDescent="0.25">
      <c r="A452" s="6" t="s">
        <v>2908</v>
      </c>
      <c r="B452" s="36">
        <v>46258</v>
      </c>
      <c r="C452" s="6" t="s">
        <v>1275</v>
      </c>
      <c r="D452" s="6" t="s">
        <v>2781</v>
      </c>
      <c r="E452" s="6" t="s">
        <v>1293</v>
      </c>
      <c r="F452" s="6">
        <v>1</v>
      </c>
      <c r="G452" s="6">
        <v>21</v>
      </c>
      <c r="H452" s="8">
        <f t="shared" si="69"/>
        <v>1</v>
      </c>
      <c r="I452" s="6">
        <f t="shared" si="65"/>
        <v>0</v>
      </c>
      <c r="J452" s="7">
        <f t="shared" si="70"/>
        <v>0</v>
      </c>
      <c r="K452" s="6">
        <f t="shared" si="71"/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</row>
    <row r="453" spans="1:51" x14ac:dyDescent="0.25">
      <c r="A453" s="6" t="s">
        <v>2908</v>
      </c>
      <c r="B453" s="36">
        <v>46258</v>
      </c>
      <c r="C453" s="6" t="s">
        <v>2178</v>
      </c>
      <c r="D453" s="6" t="s">
        <v>2744</v>
      </c>
      <c r="E453" s="13" t="s">
        <v>1292</v>
      </c>
      <c r="F453" s="6">
        <v>9</v>
      </c>
      <c r="G453" s="6">
        <v>1530</v>
      </c>
      <c r="H453" s="8">
        <f t="shared" si="69"/>
        <v>1</v>
      </c>
      <c r="I453" s="6">
        <f t="shared" si="65"/>
        <v>0</v>
      </c>
      <c r="J453" s="7">
        <f t="shared" si="70"/>
        <v>0</v>
      </c>
      <c r="K453" s="6">
        <f t="shared" si="71"/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</row>
    <row r="454" spans="1:51" x14ac:dyDescent="0.25">
      <c r="A454" s="6" t="s">
        <v>2908</v>
      </c>
      <c r="B454" s="36">
        <v>46258</v>
      </c>
      <c r="C454" s="6" t="s">
        <v>2933</v>
      </c>
      <c r="D454" s="6" t="s">
        <v>2784</v>
      </c>
      <c r="E454" s="13" t="s">
        <v>1292</v>
      </c>
      <c r="F454" s="6">
        <v>8</v>
      </c>
      <c r="G454" s="6">
        <v>240</v>
      </c>
      <c r="H454" s="8">
        <f t="shared" ref="H454:H463" si="72">1-I454/G454</f>
        <v>0.98333333333333328</v>
      </c>
      <c r="I454" s="6">
        <f t="shared" si="65"/>
        <v>4</v>
      </c>
      <c r="J454" s="7">
        <f t="shared" ref="J454:J463" si="73">K454/G454</f>
        <v>4.1666666666666666E-3</v>
      </c>
      <c r="K454" s="6">
        <f t="shared" ref="K454:K463" si="74">SUM(L454:U454)</f>
        <v>1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110">
        <v>1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3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</row>
    <row r="455" spans="1:51" x14ac:dyDescent="0.25">
      <c r="A455" s="6" t="s">
        <v>2908</v>
      </c>
      <c r="B455" s="36">
        <v>46258</v>
      </c>
      <c r="C455" s="6" t="s">
        <v>2588</v>
      </c>
      <c r="D455" s="6" t="s">
        <v>2688</v>
      </c>
      <c r="E455" s="13" t="s">
        <v>1292</v>
      </c>
      <c r="F455" s="6">
        <v>3</v>
      </c>
      <c r="G455" s="6">
        <v>63</v>
      </c>
      <c r="H455" s="8">
        <f t="shared" si="72"/>
        <v>1</v>
      </c>
      <c r="I455" s="6">
        <f t="shared" si="65"/>
        <v>0</v>
      </c>
      <c r="J455" s="7">
        <f t="shared" si="73"/>
        <v>0</v>
      </c>
      <c r="K455" s="6">
        <f t="shared" si="74"/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</row>
    <row r="456" spans="1:51" x14ac:dyDescent="0.25">
      <c r="A456" s="6" t="s">
        <v>2908</v>
      </c>
      <c r="B456" s="36">
        <v>46259</v>
      </c>
      <c r="C456" s="6" t="s">
        <v>2145</v>
      </c>
      <c r="D456" s="6" t="s">
        <v>2755</v>
      </c>
      <c r="E456" s="6" t="s">
        <v>2940</v>
      </c>
      <c r="F456" s="96">
        <v>1</v>
      </c>
      <c r="G456" s="6">
        <v>170</v>
      </c>
      <c r="H456" s="8">
        <f t="shared" si="72"/>
        <v>1</v>
      </c>
      <c r="I456" s="6">
        <f t="shared" si="65"/>
        <v>0</v>
      </c>
      <c r="J456" s="7">
        <f t="shared" si="73"/>
        <v>0</v>
      </c>
      <c r="K456" s="6">
        <f t="shared" si="74"/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</row>
    <row r="457" spans="1:51" x14ac:dyDescent="0.25">
      <c r="A457" s="6" t="s">
        <v>2908</v>
      </c>
      <c r="B457" s="36">
        <v>46259</v>
      </c>
      <c r="C457" s="6" t="s">
        <v>1868</v>
      </c>
      <c r="D457" s="6" t="s">
        <v>2941</v>
      </c>
      <c r="E457" s="13" t="s">
        <v>1292</v>
      </c>
      <c r="F457" s="6">
        <v>1</v>
      </c>
      <c r="G457" s="6">
        <v>120</v>
      </c>
      <c r="H457" s="8">
        <f t="shared" si="72"/>
        <v>1</v>
      </c>
      <c r="I457" s="6">
        <f t="shared" si="65"/>
        <v>0</v>
      </c>
      <c r="J457" s="7">
        <f t="shared" si="73"/>
        <v>0</v>
      </c>
      <c r="K457" s="6">
        <f t="shared" si="74"/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</row>
    <row r="458" spans="1:51" x14ac:dyDescent="0.25">
      <c r="A458" s="6" t="s">
        <v>2908</v>
      </c>
      <c r="B458" s="36">
        <v>46259</v>
      </c>
      <c r="C458" s="6" t="s">
        <v>2942</v>
      </c>
      <c r="D458" s="6" t="s">
        <v>2943</v>
      </c>
      <c r="E458" s="13" t="s">
        <v>1292</v>
      </c>
      <c r="F458" s="6">
        <v>1</v>
      </c>
      <c r="G458" s="6">
        <f>F458*21</f>
        <v>21</v>
      </c>
      <c r="H458" s="8">
        <f t="shared" si="72"/>
        <v>0.95238095238095233</v>
      </c>
      <c r="I458" s="6">
        <f t="shared" si="65"/>
        <v>1</v>
      </c>
      <c r="J458" s="7">
        <f t="shared" si="73"/>
        <v>4.7619047619047616E-2</v>
      </c>
      <c r="K458" s="6">
        <f t="shared" si="74"/>
        <v>1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1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</row>
    <row r="459" spans="1:51" x14ac:dyDescent="0.25">
      <c r="A459" s="6" t="s">
        <v>2908</v>
      </c>
      <c r="B459" s="36">
        <v>46259</v>
      </c>
      <c r="C459" s="6" t="s">
        <v>1856</v>
      </c>
      <c r="D459" s="6" t="s">
        <v>2484</v>
      </c>
      <c r="E459" s="13" t="s">
        <v>1292</v>
      </c>
      <c r="F459" s="6">
        <v>4</v>
      </c>
      <c r="G459" s="6">
        <v>120</v>
      </c>
      <c r="H459" s="8">
        <f t="shared" si="72"/>
        <v>1</v>
      </c>
      <c r="I459" s="6">
        <f t="shared" si="65"/>
        <v>0</v>
      </c>
      <c r="J459" s="7">
        <f t="shared" si="73"/>
        <v>0</v>
      </c>
      <c r="K459" s="6">
        <f t="shared" si="74"/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</row>
    <row r="460" spans="1:51" x14ac:dyDescent="0.25">
      <c r="A460" s="6" t="s">
        <v>2908</v>
      </c>
      <c r="B460" s="36">
        <v>46259</v>
      </c>
      <c r="C460" s="6" t="s">
        <v>2481</v>
      </c>
      <c r="D460" s="6" t="s">
        <v>2518</v>
      </c>
      <c r="E460" s="13" t="s">
        <v>1292</v>
      </c>
      <c r="F460" s="6">
        <v>1</v>
      </c>
      <c r="G460" s="6">
        <v>30</v>
      </c>
      <c r="H460" s="8">
        <f t="shared" si="72"/>
        <v>1</v>
      </c>
      <c r="I460" s="6">
        <f t="shared" si="65"/>
        <v>0</v>
      </c>
      <c r="J460" s="7">
        <f t="shared" si="73"/>
        <v>0</v>
      </c>
      <c r="K460" s="6">
        <f t="shared" si="74"/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</row>
    <row r="461" spans="1:51" x14ac:dyDescent="0.25">
      <c r="A461" s="6" t="s">
        <v>2908</v>
      </c>
      <c r="B461" s="36">
        <v>46259</v>
      </c>
      <c r="C461" s="6" t="s">
        <v>2944</v>
      </c>
      <c r="D461" s="6" t="s">
        <v>2945</v>
      </c>
      <c r="E461" s="13" t="s">
        <v>1292</v>
      </c>
      <c r="F461" s="6">
        <v>1</v>
      </c>
      <c r="G461" s="6">
        <v>30</v>
      </c>
      <c r="H461" s="8">
        <f t="shared" si="72"/>
        <v>1</v>
      </c>
      <c r="I461" s="6">
        <f t="shared" si="65"/>
        <v>0</v>
      </c>
      <c r="J461" s="7">
        <f t="shared" si="73"/>
        <v>0</v>
      </c>
      <c r="K461" s="6">
        <f t="shared" si="74"/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</row>
    <row r="462" spans="1:51" x14ac:dyDescent="0.25">
      <c r="A462" s="6" t="s">
        <v>2908</v>
      </c>
      <c r="B462" s="36">
        <v>46259</v>
      </c>
      <c r="C462" s="6" t="s">
        <v>1856</v>
      </c>
      <c r="D462" s="6" t="s">
        <v>2568</v>
      </c>
      <c r="E462" s="13" t="s">
        <v>1292</v>
      </c>
      <c r="F462" s="6">
        <v>1</v>
      </c>
      <c r="G462" s="6">
        <v>30</v>
      </c>
      <c r="H462" s="8">
        <f t="shared" si="72"/>
        <v>1</v>
      </c>
      <c r="I462" s="6">
        <f t="shared" si="65"/>
        <v>0</v>
      </c>
      <c r="J462" s="7">
        <f t="shared" si="73"/>
        <v>0</v>
      </c>
      <c r="K462" s="6">
        <f t="shared" si="74"/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</row>
    <row r="463" spans="1:51" x14ac:dyDescent="0.25">
      <c r="A463" s="6" t="s">
        <v>2908</v>
      </c>
      <c r="B463" s="36">
        <v>46259</v>
      </c>
      <c r="C463" s="6" t="s">
        <v>2456</v>
      </c>
      <c r="D463" s="6" t="s">
        <v>2664</v>
      </c>
      <c r="E463" s="13" t="s">
        <v>1292</v>
      </c>
      <c r="F463" s="6">
        <v>7</v>
      </c>
      <c r="G463" s="6">
        <v>210</v>
      </c>
      <c r="H463" s="8">
        <f t="shared" si="72"/>
        <v>1</v>
      </c>
      <c r="I463" s="6">
        <f t="shared" si="65"/>
        <v>0</v>
      </c>
      <c r="J463" s="7">
        <f t="shared" si="73"/>
        <v>0</v>
      </c>
      <c r="K463" s="6">
        <f t="shared" si="74"/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30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 t="s">
        <v>2951</v>
      </c>
    </row>
    <row r="464" spans="1:51" x14ac:dyDescent="0.25">
      <c r="A464" s="6" t="s">
        <v>2908</v>
      </c>
      <c r="B464" s="36">
        <v>46259</v>
      </c>
      <c r="C464" s="6" t="s">
        <v>2875</v>
      </c>
      <c r="D464" s="6" t="s">
        <v>2876</v>
      </c>
      <c r="E464" s="13" t="s">
        <v>1292</v>
      </c>
      <c r="F464" s="6">
        <v>1</v>
      </c>
      <c r="G464" s="6">
        <v>30</v>
      </c>
      <c r="H464" s="8">
        <f t="shared" ref="H464:H490" si="75">1-I464/G464</f>
        <v>1</v>
      </c>
      <c r="I464" s="6">
        <f t="shared" si="65"/>
        <v>0</v>
      </c>
      <c r="J464" s="7">
        <f t="shared" ref="J464:J490" si="76">K464/G464</f>
        <v>0</v>
      </c>
      <c r="K464" s="6">
        <f t="shared" ref="K464:K490" si="77">SUM(L464:U464)</f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  <c r="AX464" s="6">
        <v>0</v>
      </c>
    </row>
    <row r="465" spans="1:51" x14ac:dyDescent="0.25">
      <c r="A465" s="6" t="s">
        <v>2908</v>
      </c>
      <c r="B465" s="36">
        <v>46260</v>
      </c>
      <c r="C465" s="39" t="s">
        <v>2588</v>
      </c>
      <c r="D465" s="6" t="s">
        <v>2650</v>
      </c>
      <c r="E465" s="6" t="s">
        <v>1293</v>
      </c>
      <c r="F465" s="6">
        <v>1</v>
      </c>
      <c r="G465" s="6">
        <f>F465*21</f>
        <v>21</v>
      </c>
      <c r="H465" s="8">
        <f t="shared" si="75"/>
        <v>1</v>
      </c>
      <c r="I465" s="6">
        <f t="shared" si="65"/>
        <v>0</v>
      </c>
      <c r="J465" s="7">
        <f t="shared" si="76"/>
        <v>0</v>
      </c>
      <c r="K465" s="6">
        <f t="shared" si="77"/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</row>
    <row r="466" spans="1:51" x14ac:dyDescent="0.25">
      <c r="A466" s="6" t="s">
        <v>2908</v>
      </c>
      <c r="B466" s="36">
        <v>46260</v>
      </c>
      <c r="C466" s="39" t="s">
        <v>1275</v>
      </c>
      <c r="D466" s="6" t="s">
        <v>1542</v>
      </c>
      <c r="E466" s="6" t="s">
        <v>1293</v>
      </c>
      <c r="F466" s="6">
        <v>10</v>
      </c>
      <c r="G466" s="6">
        <f>F466*21</f>
        <v>210</v>
      </c>
      <c r="H466" s="8">
        <f t="shared" si="75"/>
        <v>1</v>
      </c>
      <c r="I466" s="6">
        <f t="shared" si="65"/>
        <v>0</v>
      </c>
      <c r="J466" s="7">
        <f t="shared" si="76"/>
        <v>0</v>
      </c>
      <c r="K466" s="6">
        <f t="shared" si="77"/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30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 t="s">
        <v>2962</v>
      </c>
    </row>
    <row r="467" spans="1:51" x14ac:dyDescent="0.25">
      <c r="A467" s="6" t="s">
        <v>2908</v>
      </c>
      <c r="B467" s="36">
        <v>46260</v>
      </c>
      <c r="C467" s="6" t="s">
        <v>1275</v>
      </c>
      <c r="D467" s="6" t="s">
        <v>2560</v>
      </c>
      <c r="E467" s="6" t="s">
        <v>1293</v>
      </c>
      <c r="F467" s="6">
        <v>3</v>
      </c>
      <c r="G467" s="6">
        <v>63</v>
      </c>
      <c r="H467" s="8">
        <f t="shared" si="75"/>
        <v>1</v>
      </c>
      <c r="I467" s="6">
        <f t="shared" si="65"/>
        <v>0</v>
      </c>
      <c r="J467" s="7">
        <f t="shared" si="76"/>
        <v>0</v>
      </c>
      <c r="K467" s="6">
        <f t="shared" si="77"/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  <c r="AX467" s="6">
        <v>0</v>
      </c>
    </row>
    <row r="468" spans="1:51" x14ac:dyDescent="0.25">
      <c r="A468" s="6" t="s">
        <v>2908</v>
      </c>
      <c r="B468" s="36">
        <v>46260</v>
      </c>
      <c r="C468" s="6" t="s">
        <v>2623</v>
      </c>
      <c r="D468" s="6" t="s">
        <v>2653</v>
      </c>
      <c r="E468" s="13" t="s">
        <v>1292</v>
      </c>
      <c r="F468" s="6">
        <v>13</v>
      </c>
      <c r="G468" s="6">
        <v>338</v>
      </c>
      <c r="H468" s="8">
        <f t="shared" si="75"/>
        <v>0.98520710059171601</v>
      </c>
      <c r="I468" s="6">
        <f t="shared" si="65"/>
        <v>5</v>
      </c>
      <c r="J468" s="7">
        <f t="shared" si="76"/>
        <v>8.8757396449704144E-3</v>
      </c>
      <c r="K468" s="6">
        <f t="shared" si="77"/>
        <v>3</v>
      </c>
      <c r="L468" s="6">
        <v>0</v>
      </c>
      <c r="M468" s="6">
        <v>0</v>
      </c>
      <c r="N468" s="6">
        <v>0</v>
      </c>
      <c r="O468" s="6">
        <v>2</v>
      </c>
      <c r="P468" s="6">
        <v>0</v>
      </c>
      <c r="Q468" s="30">
        <v>1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1</v>
      </c>
      <c r="AF468" s="6">
        <v>0</v>
      </c>
      <c r="AG468" s="6">
        <v>1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 t="s">
        <v>2963</v>
      </c>
    </row>
    <row r="469" spans="1:51" x14ac:dyDescent="0.25">
      <c r="A469" s="6" t="s">
        <v>2908</v>
      </c>
      <c r="B469" s="36">
        <v>46260</v>
      </c>
      <c r="C469" s="6" t="s">
        <v>2456</v>
      </c>
      <c r="D469" s="6" t="s">
        <v>2565</v>
      </c>
      <c r="E469" s="13" t="s">
        <v>1292</v>
      </c>
      <c r="F469" s="6">
        <v>1</v>
      </c>
      <c r="G469" s="6">
        <v>30</v>
      </c>
      <c r="H469" s="8">
        <f t="shared" si="75"/>
        <v>1</v>
      </c>
      <c r="I469" s="6">
        <f t="shared" si="65"/>
        <v>0</v>
      </c>
      <c r="J469" s="7">
        <f t="shared" si="76"/>
        <v>0</v>
      </c>
      <c r="K469" s="6">
        <f t="shared" si="77"/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</row>
    <row r="470" spans="1:51" x14ac:dyDescent="0.25">
      <c r="A470" s="6" t="s">
        <v>2908</v>
      </c>
      <c r="B470" s="36">
        <v>46260</v>
      </c>
      <c r="C470" s="6" t="s">
        <v>1856</v>
      </c>
      <c r="D470" s="6" t="s">
        <v>2628</v>
      </c>
      <c r="E470" s="13" t="s">
        <v>1292</v>
      </c>
      <c r="F470" s="6">
        <v>1</v>
      </c>
      <c r="G470" s="6">
        <v>30</v>
      </c>
      <c r="H470" s="8">
        <f t="shared" si="75"/>
        <v>0.96666666666666667</v>
      </c>
      <c r="I470" s="6">
        <f t="shared" si="65"/>
        <v>1</v>
      </c>
      <c r="J470" s="7">
        <f t="shared" si="76"/>
        <v>0</v>
      </c>
      <c r="K470" s="6">
        <f t="shared" si="77"/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1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</row>
    <row r="471" spans="1:51" x14ac:dyDescent="0.25">
      <c r="A471" s="6" t="s">
        <v>2908</v>
      </c>
      <c r="B471" s="36">
        <v>46260</v>
      </c>
      <c r="C471" s="6" t="s">
        <v>2456</v>
      </c>
      <c r="D471" s="6" t="s">
        <v>2787</v>
      </c>
      <c r="E471" s="13" t="s">
        <v>1292</v>
      </c>
      <c r="F471" s="6">
        <v>3</v>
      </c>
      <c r="G471" s="6">
        <v>90</v>
      </c>
      <c r="H471" s="8">
        <f t="shared" si="75"/>
        <v>1</v>
      </c>
      <c r="I471" s="6">
        <f t="shared" si="65"/>
        <v>0</v>
      </c>
      <c r="J471" s="7">
        <f t="shared" si="76"/>
        <v>0</v>
      </c>
      <c r="K471" s="6">
        <f t="shared" si="77"/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</row>
    <row r="472" spans="1:51" x14ac:dyDescent="0.25">
      <c r="A472" s="6" t="s">
        <v>2908</v>
      </c>
      <c r="B472" s="36">
        <v>46260</v>
      </c>
      <c r="C472" s="6" t="s">
        <v>2588</v>
      </c>
      <c r="D472" s="6" t="s">
        <v>2596</v>
      </c>
      <c r="E472" s="6" t="s">
        <v>1293</v>
      </c>
      <c r="F472" s="6">
        <v>2</v>
      </c>
      <c r="G472" s="6">
        <v>42</v>
      </c>
      <c r="H472" s="8">
        <f t="shared" si="75"/>
        <v>1</v>
      </c>
      <c r="I472" s="6">
        <f t="shared" ref="I472:I535" si="78">SUM(L472:AX472)</f>
        <v>0</v>
      </c>
      <c r="J472" s="7">
        <f t="shared" si="76"/>
        <v>0</v>
      </c>
      <c r="K472" s="6">
        <f t="shared" si="77"/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</row>
    <row r="473" spans="1:51" x14ac:dyDescent="0.25">
      <c r="A473" s="6" t="s">
        <v>2966</v>
      </c>
      <c r="B473" s="36">
        <v>46261</v>
      </c>
      <c r="C473" s="6" t="s">
        <v>1868</v>
      </c>
      <c r="D473" s="6" t="s">
        <v>2863</v>
      </c>
      <c r="E473" s="13" t="s">
        <v>1292</v>
      </c>
      <c r="F473" s="6">
        <v>3</v>
      </c>
      <c r="G473" s="6">
        <v>360</v>
      </c>
      <c r="H473" s="8">
        <f t="shared" si="75"/>
        <v>1</v>
      </c>
      <c r="I473" s="6">
        <f t="shared" si="78"/>
        <v>0</v>
      </c>
      <c r="J473" s="7">
        <f t="shared" si="76"/>
        <v>0</v>
      </c>
      <c r="K473" s="6">
        <f t="shared" si="77"/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</row>
    <row r="474" spans="1:51" x14ac:dyDescent="0.25">
      <c r="A474" s="6" t="s">
        <v>2966</v>
      </c>
      <c r="B474" s="36">
        <v>46261</v>
      </c>
      <c r="C474" s="6" t="s">
        <v>2623</v>
      </c>
      <c r="D474" s="6" t="s">
        <v>2624</v>
      </c>
      <c r="E474" s="13" t="s">
        <v>1292</v>
      </c>
      <c r="F474" s="6">
        <v>7</v>
      </c>
      <c r="G474" s="6">
        <v>182</v>
      </c>
      <c r="H474" s="8">
        <f t="shared" si="75"/>
        <v>0.98901098901098905</v>
      </c>
      <c r="I474" s="6">
        <f t="shared" si="78"/>
        <v>2</v>
      </c>
      <c r="J474" s="7">
        <f t="shared" si="76"/>
        <v>5.4945054945054949E-3</v>
      </c>
      <c r="K474" s="6">
        <f t="shared" si="77"/>
        <v>1</v>
      </c>
      <c r="L474" s="6">
        <v>0</v>
      </c>
      <c r="M474" s="6">
        <v>0</v>
      </c>
      <c r="N474" s="6">
        <v>0</v>
      </c>
      <c r="O474" s="6">
        <v>1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30">
        <v>0</v>
      </c>
      <c r="AD474" s="30">
        <v>1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 t="s">
        <v>2973</v>
      </c>
    </row>
    <row r="475" spans="1:51" x14ac:dyDescent="0.25">
      <c r="A475" s="6" t="s">
        <v>2966</v>
      </c>
      <c r="B475" s="36">
        <v>46261</v>
      </c>
      <c r="C475" s="6" t="s">
        <v>2588</v>
      </c>
      <c r="D475" s="6" t="s">
        <v>2655</v>
      </c>
      <c r="E475" s="6" t="s">
        <v>1293</v>
      </c>
      <c r="F475" s="6">
        <v>1</v>
      </c>
      <c r="G475" s="6">
        <v>21</v>
      </c>
      <c r="H475" s="8">
        <f t="shared" si="75"/>
        <v>1</v>
      </c>
      <c r="I475" s="6">
        <f t="shared" si="78"/>
        <v>0</v>
      </c>
      <c r="J475" s="7">
        <f t="shared" si="76"/>
        <v>0</v>
      </c>
      <c r="K475" s="6">
        <f t="shared" si="77"/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</row>
    <row r="476" spans="1:51" x14ac:dyDescent="0.25">
      <c r="A476" s="6" t="s">
        <v>2966</v>
      </c>
      <c r="B476" s="36">
        <v>46261</v>
      </c>
      <c r="C476" s="6" t="s">
        <v>2588</v>
      </c>
      <c r="D476" s="6" t="s">
        <v>2626</v>
      </c>
      <c r="E476" s="13" t="s">
        <v>1292</v>
      </c>
      <c r="F476" s="6">
        <v>3</v>
      </c>
      <c r="G476" s="6">
        <v>63</v>
      </c>
      <c r="H476" s="8">
        <f t="shared" si="75"/>
        <v>1</v>
      </c>
      <c r="I476" s="6">
        <f t="shared" si="78"/>
        <v>0</v>
      </c>
      <c r="J476" s="7">
        <f t="shared" si="76"/>
        <v>0</v>
      </c>
      <c r="K476" s="6">
        <f t="shared" si="77"/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</row>
    <row r="477" spans="1:51" x14ac:dyDescent="0.25">
      <c r="A477" s="6" t="s">
        <v>2966</v>
      </c>
      <c r="B477" s="36">
        <v>46262</v>
      </c>
      <c r="C477" s="6" t="s">
        <v>1868</v>
      </c>
      <c r="D477" s="6" t="s">
        <v>2459</v>
      </c>
      <c r="E477" s="6" t="s">
        <v>1293</v>
      </c>
      <c r="F477" s="6">
        <v>1</v>
      </c>
      <c r="G477" s="6">
        <f>F477*120</f>
        <v>120</v>
      </c>
      <c r="H477" s="8">
        <f t="shared" si="75"/>
        <v>1</v>
      </c>
      <c r="I477" s="6">
        <f t="shared" si="78"/>
        <v>0</v>
      </c>
      <c r="J477" s="7">
        <f t="shared" si="76"/>
        <v>0</v>
      </c>
      <c r="K477" s="6">
        <f t="shared" si="77"/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</row>
    <row r="478" spans="1:51" x14ac:dyDescent="0.25">
      <c r="A478" s="6" t="s">
        <v>2966</v>
      </c>
      <c r="B478" s="36">
        <v>46262</v>
      </c>
      <c r="C478" s="39" t="s">
        <v>2588</v>
      </c>
      <c r="D478" s="6" t="s">
        <v>2648</v>
      </c>
      <c r="E478" s="6" t="s">
        <v>1293</v>
      </c>
      <c r="F478" s="6">
        <v>4</v>
      </c>
      <c r="G478" s="6">
        <f>F478*21</f>
        <v>84</v>
      </c>
      <c r="H478" s="8">
        <f t="shared" si="75"/>
        <v>1</v>
      </c>
      <c r="I478" s="6">
        <f t="shared" si="78"/>
        <v>0</v>
      </c>
      <c r="J478" s="7">
        <f t="shared" si="76"/>
        <v>0</v>
      </c>
      <c r="K478" s="6">
        <f t="shared" si="77"/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</row>
    <row r="479" spans="1:51" x14ac:dyDescent="0.25">
      <c r="A479" s="6" t="s">
        <v>2966</v>
      </c>
      <c r="B479" s="36">
        <v>46262</v>
      </c>
      <c r="C479" s="39" t="s">
        <v>1275</v>
      </c>
      <c r="D479" s="6" t="s">
        <v>1540</v>
      </c>
      <c r="E479" s="6" t="s">
        <v>1293</v>
      </c>
      <c r="F479" s="6">
        <v>8</v>
      </c>
      <c r="G479" s="6">
        <f>F479*21</f>
        <v>168</v>
      </c>
      <c r="H479" s="8">
        <f t="shared" si="75"/>
        <v>1</v>
      </c>
      <c r="I479" s="6">
        <f t="shared" si="78"/>
        <v>0</v>
      </c>
      <c r="J479" s="7">
        <f t="shared" si="76"/>
        <v>0</v>
      </c>
      <c r="K479" s="6">
        <f t="shared" si="77"/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</row>
    <row r="480" spans="1:51" x14ac:dyDescent="0.25">
      <c r="A480" s="6" t="s">
        <v>2966</v>
      </c>
      <c r="B480" s="36">
        <v>46262</v>
      </c>
      <c r="C480" s="39" t="s">
        <v>1275</v>
      </c>
      <c r="D480" s="6" t="s">
        <v>2621</v>
      </c>
      <c r="E480" s="6" t="s">
        <v>1293</v>
      </c>
      <c r="F480" s="6">
        <v>3</v>
      </c>
      <c r="G480" s="6">
        <f>F480*21</f>
        <v>63</v>
      </c>
      <c r="H480" s="8">
        <f t="shared" si="75"/>
        <v>1</v>
      </c>
      <c r="I480" s="6">
        <f t="shared" si="78"/>
        <v>0</v>
      </c>
      <c r="J480" s="7">
        <f t="shared" si="76"/>
        <v>0</v>
      </c>
      <c r="K480" s="6">
        <f t="shared" si="77"/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</row>
    <row r="481" spans="1:50" x14ac:dyDescent="0.25">
      <c r="A481" s="6" t="s">
        <v>2966</v>
      </c>
      <c r="B481" s="36">
        <v>46262</v>
      </c>
      <c r="C481" s="6" t="s">
        <v>1856</v>
      </c>
      <c r="D481" s="6" t="s">
        <v>2975</v>
      </c>
      <c r="E481" s="13" t="s">
        <v>1292</v>
      </c>
      <c r="F481" s="6">
        <v>3</v>
      </c>
      <c r="G481" s="6">
        <v>90</v>
      </c>
      <c r="H481" s="8">
        <f t="shared" si="75"/>
        <v>0.98888888888888893</v>
      </c>
      <c r="I481" s="6">
        <f t="shared" si="78"/>
        <v>1</v>
      </c>
      <c r="J481" s="7">
        <f t="shared" si="76"/>
        <v>0</v>
      </c>
      <c r="K481" s="6">
        <f t="shared" si="77"/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1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</row>
    <row r="482" spans="1:50" x14ac:dyDescent="0.25">
      <c r="A482" s="6" t="s">
        <v>2966</v>
      </c>
      <c r="B482" s="36">
        <v>46262</v>
      </c>
      <c r="C482" s="39" t="s">
        <v>1275</v>
      </c>
      <c r="D482" s="6" t="s">
        <v>2976</v>
      </c>
      <c r="E482" s="6" t="s">
        <v>1293</v>
      </c>
      <c r="F482" s="6">
        <v>1</v>
      </c>
      <c r="G482" s="6">
        <f>F482*21</f>
        <v>21</v>
      </c>
      <c r="H482" s="8">
        <f t="shared" si="75"/>
        <v>1</v>
      </c>
      <c r="I482" s="6">
        <f t="shared" si="78"/>
        <v>0</v>
      </c>
      <c r="J482" s="7">
        <f t="shared" si="76"/>
        <v>0</v>
      </c>
      <c r="K482" s="6">
        <f t="shared" si="77"/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</row>
    <row r="483" spans="1:50" x14ac:dyDescent="0.25">
      <c r="A483" s="6" t="s">
        <v>2966</v>
      </c>
      <c r="B483" s="36">
        <v>46262</v>
      </c>
      <c r="C483" s="6" t="s">
        <v>1856</v>
      </c>
      <c r="D483" s="6" t="s">
        <v>2659</v>
      </c>
      <c r="E483" s="13" t="s">
        <v>1292</v>
      </c>
      <c r="F483" s="6">
        <v>2</v>
      </c>
      <c r="G483" s="6">
        <v>60</v>
      </c>
      <c r="H483" s="8">
        <f t="shared" si="75"/>
        <v>1</v>
      </c>
      <c r="I483" s="6">
        <f t="shared" si="78"/>
        <v>0</v>
      </c>
      <c r="J483" s="7">
        <f t="shared" si="76"/>
        <v>0</v>
      </c>
      <c r="K483" s="6">
        <f t="shared" si="77"/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</row>
    <row r="484" spans="1:50" x14ac:dyDescent="0.25">
      <c r="A484" s="6" t="s">
        <v>2966</v>
      </c>
      <c r="B484" s="36">
        <v>46265</v>
      </c>
      <c r="C484" s="6" t="s">
        <v>1868</v>
      </c>
      <c r="D484" s="6" t="s">
        <v>2835</v>
      </c>
      <c r="E484" s="6" t="s">
        <v>1293</v>
      </c>
      <c r="F484" s="6">
        <v>1</v>
      </c>
      <c r="G484" s="6">
        <v>120</v>
      </c>
      <c r="H484" s="8">
        <f t="shared" si="75"/>
        <v>0.9916666666666667</v>
      </c>
      <c r="I484" s="6">
        <f t="shared" si="78"/>
        <v>1</v>
      </c>
      <c r="J484" s="7">
        <f t="shared" si="76"/>
        <v>0</v>
      </c>
      <c r="K484" s="6">
        <f t="shared" si="77"/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1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</row>
    <row r="485" spans="1:50" x14ac:dyDescent="0.25">
      <c r="A485" s="6" t="s">
        <v>2966</v>
      </c>
      <c r="B485" s="36">
        <v>46265</v>
      </c>
      <c r="C485" s="39" t="s">
        <v>1275</v>
      </c>
      <c r="D485" s="6" t="s">
        <v>2751</v>
      </c>
      <c r="E485" s="6" t="s">
        <v>1293</v>
      </c>
      <c r="F485" s="6">
        <v>1</v>
      </c>
      <c r="G485" s="6">
        <f>F485*21</f>
        <v>21</v>
      </c>
      <c r="H485" s="8">
        <f t="shared" si="75"/>
        <v>1</v>
      </c>
      <c r="I485" s="6">
        <f t="shared" si="78"/>
        <v>0</v>
      </c>
      <c r="J485" s="7">
        <f t="shared" si="76"/>
        <v>0</v>
      </c>
      <c r="K485" s="6">
        <f t="shared" si="77"/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</row>
    <row r="486" spans="1:50" x14ac:dyDescent="0.25">
      <c r="A486" s="6" t="s">
        <v>2966</v>
      </c>
      <c r="B486" s="36">
        <v>46265</v>
      </c>
      <c r="C486" s="6" t="s">
        <v>3058</v>
      </c>
      <c r="D486" s="6" t="s">
        <v>3059</v>
      </c>
      <c r="E486" s="6" t="s">
        <v>1293</v>
      </c>
      <c r="F486" s="6">
        <v>4</v>
      </c>
      <c r="G486" s="6">
        <v>84</v>
      </c>
      <c r="H486" s="8">
        <f t="shared" si="75"/>
        <v>1</v>
      </c>
      <c r="I486" s="6">
        <f t="shared" si="78"/>
        <v>0</v>
      </c>
      <c r="J486" s="7">
        <f t="shared" si="76"/>
        <v>0</v>
      </c>
      <c r="K486" s="6">
        <f t="shared" si="77"/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</row>
    <row r="487" spans="1:50" x14ac:dyDescent="0.25">
      <c r="A487" s="6" t="s">
        <v>2966</v>
      </c>
      <c r="B487" s="36">
        <v>46265</v>
      </c>
      <c r="C487" s="39" t="s">
        <v>1275</v>
      </c>
      <c r="D487" s="6" t="s">
        <v>2807</v>
      </c>
      <c r="E487" s="6" t="s">
        <v>1293</v>
      </c>
      <c r="F487" s="6">
        <v>1</v>
      </c>
      <c r="G487" s="6">
        <f>F487*21</f>
        <v>21</v>
      </c>
      <c r="H487" s="8">
        <f t="shared" si="75"/>
        <v>1</v>
      </c>
      <c r="I487" s="6">
        <f t="shared" si="78"/>
        <v>0</v>
      </c>
      <c r="J487" s="7">
        <f t="shared" si="76"/>
        <v>0</v>
      </c>
      <c r="K487" s="6">
        <f t="shared" si="77"/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</row>
    <row r="488" spans="1:50" x14ac:dyDescent="0.25">
      <c r="A488" s="6" t="s">
        <v>2966</v>
      </c>
      <c r="B488" s="36">
        <v>46265</v>
      </c>
      <c r="C488" s="6" t="s">
        <v>1275</v>
      </c>
      <c r="D488" s="6" t="s">
        <v>2780</v>
      </c>
      <c r="E488" s="6" t="s">
        <v>1293</v>
      </c>
      <c r="F488" s="6">
        <v>1</v>
      </c>
      <c r="G488" s="6">
        <v>21</v>
      </c>
      <c r="H488" s="8">
        <f t="shared" si="75"/>
        <v>1</v>
      </c>
      <c r="I488" s="6">
        <f t="shared" si="78"/>
        <v>0</v>
      </c>
      <c r="J488" s="7">
        <f t="shared" si="76"/>
        <v>0</v>
      </c>
      <c r="K488" s="6">
        <f t="shared" si="77"/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</row>
    <row r="489" spans="1:50" x14ac:dyDescent="0.25">
      <c r="A489" s="6" t="s">
        <v>2966</v>
      </c>
      <c r="B489" s="36">
        <v>46265</v>
      </c>
      <c r="C489" s="6" t="s">
        <v>2178</v>
      </c>
      <c r="D489" s="6" t="s">
        <v>2744</v>
      </c>
      <c r="E489" s="6" t="s">
        <v>1293</v>
      </c>
      <c r="F489" s="6">
        <v>9</v>
      </c>
      <c r="G489" s="6">
        <v>1530</v>
      </c>
      <c r="H489" s="8">
        <f t="shared" si="75"/>
        <v>1</v>
      </c>
      <c r="I489" s="6">
        <f t="shared" si="78"/>
        <v>0</v>
      </c>
      <c r="J489" s="7">
        <f t="shared" si="76"/>
        <v>0</v>
      </c>
      <c r="K489" s="6">
        <f t="shared" si="77"/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</row>
    <row r="490" spans="1:50" x14ac:dyDescent="0.25">
      <c r="A490" s="6" t="s">
        <v>2966</v>
      </c>
      <c r="B490" s="36">
        <v>46265</v>
      </c>
      <c r="C490" s="6" t="s">
        <v>1856</v>
      </c>
      <c r="D490" s="6" t="s">
        <v>1857</v>
      </c>
      <c r="E490" s="6" t="s">
        <v>1293</v>
      </c>
      <c r="F490" s="6">
        <v>8</v>
      </c>
      <c r="G490" s="6">
        <v>240</v>
      </c>
      <c r="H490" s="8">
        <f t="shared" si="75"/>
        <v>0.99583333333333335</v>
      </c>
      <c r="I490" s="6">
        <f t="shared" si="78"/>
        <v>1</v>
      </c>
      <c r="J490" s="7">
        <f t="shared" si="76"/>
        <v>0</v>
      </c>
      <c r="K490" s="6">
        <f t="shared" si="77"/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1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</row>
    <row r="491" spans="1:50" x14ac:dyDescent="0.25">
      <c r="A491" s="6" t="s">
        <v>2966</v>
      </c>
      <c r="B491" s="36">
        <v>46265</v>
      </c>
      <c r="C491" s="6" t="s">
        <v>1856</v>
      </c>
      <c r="D491" s="6" t="s">
        <v>2516</v>
      </c>
      <c r="E491" s="6" t="s">
        <v>1293</v>
      </c>
      <c r="F491" s="6">
        <v>3</v>
      </c>
      <c r="G491" s="6">
        <v>90</v>
      </c>
      <c r="H491" s="8">
        <f t="shared" ref="H491:H499" si="79">1-I491/G491</f>
        <v>1</v>
      </c>
      <c r="I491" s="6">
        <f t="shared" si="78"/>
        <v>0</v>
      </c>
      <c r="J491" s="7">
        <f t="shared" ref="J491:J499" si="80">K491/G491</f>
        <v>0</v>
      </c>
      <c r="K491" s="6">
        <f t="shared" ref="K491:K499" si="81">SUM(L491:U491)</f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</row>
    <row r="492" spans="1:50" x14ac:dyDescent="0.25">
      <c r="A492" s="6" t="s">
        <v>2966</v>
      </c>
      <c r="B492" s="36">
        <v>46265</v>
      </c>
      <c r="C492" s="6" t="s">
        <v>1856</v>
      </c>
      <c r="D492" s="6" t="s">
        <v>2485</v>
      </c>
      <c r="E492" s="6" t="s">
        <v>1293</v>
      </c>
      <c r="F492" s="6">
        <v>1</v>
      </c>
      <c r="G492" s="6">
        <v>30</v>
      </c>
      <c r="H492" s="8">
        <f t="shared" si="79"/>
        <v>1</v>
      </c>
      <c r="I492" s="6">
        <f t="shared" si="78"/>
        <v>0</v>
      </c>
      <c r="J492" s="7">
        <f t="shared" si="80"/>
        <v>0</v>
      </c>
      <c r="K492" s="6">
        <f t="shared" si="81"/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</row>
    <row r="493" spans="1:50" x14ac:dyDescent="0.25">
      <c r="A493" s="6" t="s">
        <v>2966</v>
      </c>
      <c r="B493" s="36">
        <v>46265</v>
      </c>
      <c r="C493" s="6" t="s">
        <v>1856</v>
      </c>
      <c r="D493" s="6" t="s">
        <v>2482</v>
      </c>
      <c r="E493" s="6" t="s">
        <v>1293</v>
      </c>
      <c r="F493" s="6">
        <v>1</v>
      </c>
      <c r="G493" s="6">
        <v>30</v>
      </c>
      <c r="H493" s="8">
        <f t="shared" si="79"/>
        <v>0.96666666666666667</v>
      </c>
      <c r="I493" s="6">
        <f t="shared" si="78"/>
        <v>1</v>
      </c>
      <c r="J493" s="7">
        <f t="shared" si="80"/>
        <v>3.3333333333333333E-2</v>
      </c>
      <c r="K493" s="6">
        <f t="shared" si="81"/>
        <v>1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1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</row>
    <row r="494" spans="1:50" x14ac:dyDescent="0.25">
      <c r="A494" s="6" t="s">
        <v>2966</v>
      </c>
      <c r="B494" s="36">
        <v>46265</v>
      </c>
      <c r="C494" s="6" t="s">
        <v>1856</v>
      </c>
      <c r="D494" s="6" t="s">
        <v>2568</v>
      </c>
      <c r="E494" s="6" t="s">
        <v>1293</v>
      </c>
      <c r="F494" s="6">
        <v>1</v>
      </c>
      <c r="G494" s="6">
        <v>30</v>
      </c>
      <c r="H494" s="8">
        <f t="shared" si="79"/>
        <v>1</v>
      </c>
      <c r="I494" s="6">
        <f t="shared" si="78"/>
        <v>0</v>
      </c>
      <c r="J494" s="7">
        <f t="shared" si="80"/>
        <v>0</v>
      </c>
      <c r="K494" s="6">
        <f t="shared" si="81"/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</row>
    <row r="495" spans="1:50" x14ac:dyDescent="0.25">
      <c r="A495" s="6" t="s">
        <v>2966</v>
      </c>
      <c r="B495" s="36">
        <v>46265</v>
      </c>
      <c r="C495" s="6" t="s">
        <v>2588</v>
      </c>
      <c r="D495" s="6" t="s">
        <v>3061</v>
      </c>
      <c r="E495" s="13" t="s">
        <v>1292</v>
      </c>
      <c r="F495" s="6">
        <v>2</v>
      </c>
      <c r="G495" s="6">
        <v>42</v>
      </c>
      <c r="H495" s="8">
        <f t="shared" si="79"/>
        <v>1</v>
      </c>
      <c r="I495" s="6">
        <f t="shared" si="78"/>
        <v>0</v>
      </c>
      <c r="J495" s="7">
        <f t="shared" si="80"/>
        <v>0</v>
      </c>
      <c r="K495" s="6">
        <f t="shared" si="81"/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</row>
    <row r="496" spans="1:50" x14ac:dyDescent="0.25">
      <c r="A496" s="6" t="s">
        <v>2966</v>
      </c>
      <c r="B496" s="36">
        <v>46265</v>
      </c>
      <c r="C496" s="6" t="s">
        <v>2588</v>
      </c>
      <c r="D496" s="6" t="s">
        <v>2715</v>
      </c>
      <c r="E496" s="13" t="s">
        <v>1292</v>
      </c>
      <c r="F496" s="6">
        <v>2</v>
      </c>
      <c r="G496" s="6">
        <v>42</v>
      </c>
      <c r="H496" s="8">
        <f t="shared" si="79"/>
        <v>0.9285714285714286</v>
      </c>
      <c r="I496" s="6">
        <f t="shared" si="78"/>
        <v>3</v>
      </c>
      <c r="J496" s="7">
        <f t="shared" si="80"/>
        <v>4.7619047619047616E-2</v>
      </c>
      <c r="K496" s="6">
        <f t="shared" si="81"/>
        <v>2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2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1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</row>
    <row r="497" spans="1:50" x14ac:dyDescent="0.25">
      <c r="A497" s="6" t="s">
        <v>2966</v>
      </c>
      <c r="B497" s="36">
        <v>46265</v>
      </c>
      <c r="C497" s="6" t="s">
        <v>1856</v>
      </c>
      <c r="D497" s="6" t="s">
        <v>2657</v>
      </c>
      <c r="E497" s="13" t="s">
        <v>1292</v>
      </c>
      <c r="F497" s="6">
        <v>7</v>
      </c>
      <c r="G497" s="6">
        <v>210</v>
      </c>
      <c r="H497" s="8">
        <f t="shared" si="79"/>
        <v>0.99047619047619051</v>
      </c>
      <c r="I497" s="6">
        <f t="shared" si="78"/>
        <v>2</v>
      </c>
      <c r="J497" s="7">
        <f t="shared" si="80"/>
        <v>4.7619047619047623E-3</v>
      </c>
      <c r="K497" s="6">
        <f t="shared" si="81"/>
        <v>1</v>
      </c>
      <c r="L497" s="6">
        <v>0</v>
      </c>
      <c r="M497" s="6">
        <v>0</v>
      </c>
      <c r="N497" s="6">
        <v>1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1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</row>
    <row r="498" spans="1:50" x14ac:dyDescent="0.25">
      <c r="A498" s="6" t="s">
        <v>2966</v>
      </c>
      <c r="B498" s="36">
        <v>46266</v>
      </c>
      <c r="C498" s="6" t="s">
        <v>2145</v>
      </c>
      <c r="D498" s="6" t="s">
        <v>2756</v>
      </c>
      <c r="E498" s="13" t="s">
        <v>1292</v>
      </c>
      <c r="F498" s="96">
        <v>1</v>
      </c>
      <c r="G498" s="6">
        <v>170</v>
      </c>
      <c r="H498" s="8">
        <f t="shared" si="79"/>
        <v>1</v>
      </c>
      <c r="I498" s="6">
        <f t="shared" si="78"/>
        <v>0</v>
      </c>
      <c r="J498" s="7">
        <f t="shared" si="80"/>
        <v>0</v>
      </c>
      <c r="K498" s="6">
        <f t="shared" si="81"/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</row>
    <row r="499" spans="1:50" x14ac:dyDescent="0.25">
      <c r="A499" s="6" t="s">
        <v>2966</v>
      </c>
      <c r="B499" s="36">
        <v>46266</v>
      </c>
      <c r="C499" s="6" t="s">
        <v>2588</v>
      </c>
      <c r="D499" s="6" t="s">
        <v>2783</v>
      </c>
      <c r="E499" s="6" t="s">
        <v>1291</v>
      </c>
      <c r="F499" s="6">
        <v>2</v>
      </c>
      <c r="G499" s="6">
        <v>42</v>
      </c>
      <c r="H499" s="8">
        <f t="shared" si="79"/>
        <v>1</v>
      </c>
      <c r="I499" s="6">
        <f t="shared" si="78"/>
        <v>0</v>
      </c>
      <c r="J499" s="7">
        <f t="shared" si="80"/>
        <v>0</v>
      </c>
      <c r="K499" s="6">
        <f t="shared" si="81"/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</row>
    <row r="500" spans="1:50" x14ac:dyDescent="0.25">
      <c r="A500" s="6" t="s">
        <v>2966</v>
      </c>
      <c r="B500" s="36">
        <v>46266</v>
      </c>
      <c r="C500" s="6" t="s">
        <v>1856</v>
      </c>
      <c r="D500" s="6" t="s">
        <v>3073</v>
      </c>
      <c r="E500" s="6" t="s">
        <v>1291</v>
      </c>
      <c r="F500" s="6">
        <v>1</v>
      </c>
      <c r="G500" s="6">
        <v>30</v>
      </c>
      <c r="H500" s="8">
        <f t="shared" ref="H500:H513" si="82">1-I500/G500</f>
        <v>0.93333333333333335</v>
      </c>
      <c r="I500" s="6">
        <f t="shared" si="78"/>
        <v>2</v>
      </c>
      <c r="J500" s="7">
        <f t="shared" ref="J500:J513" si="83">K500/G500</f>
        <v>3.3333333333333333E-2</v>
      </c>
      <c r="K500" s="6">
        <f t="shared" ref="K500:K513" si="84">SUM(L500:U500)</f>
        <v>1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1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1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</row>
    <row r="501" spans="1:50" x14ac:dyDescent="0.25">
      <c r="A501" s="6" t="s">
        <v>2966</v>
      </c>
      <c r="B501" s="36">
        <v>46266</v>
      </c>
      <c r="C501" s="6" t="s">
        <v>2980</v>
      </c>
      <c r="D501" s="6" t="s">
        <v>2995</v>
      </c>
      <c r="E501" s="6" t="s">
        <v>1291</v>
      </c>
      <c r="F501" s="6">
        <v>7</v>
      </c>
      <c r="G501" s="6">
        <v>147</v>
      </c>
      <c r="H501" s="8">
        <f t="shared" si="82"/>
        <v>0.95918367346938771</v>
      </c>
      <c r="I501" s="6">
        <f t="shared" si="78"/>
        <v>6</v>
      </c>
      <c r="J501" s="7">
        <f t="shared" si="83"/>
        <v>0</v>
      </c>
      <c r="K501" s="6">
        <f t="shared" si="84"/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1</v>
      </c>
      <c r="AE501" s="6">
        <v>0</v>
      </c>
      <c r="AF501" s="6">
        <v>0</v>
      </c>
      <c r="AG501" s="6">
        <v>0</v>
      </c>
      <c r="AH501" s="6">
        <v>1</v>
      </c>
      <c r="AI501" s="6">
        <v>0</v>
      </c>
      <c r="AJ501" s="6">
        <v>0</v>
      </c>
      <c r="AK501" s="6">
        <v>0</v>
      </c>
      <c r="AL501" s="6">
        <v>0</v>
      </c>
      <c r="AM501" s="6">
        <v>2</v>
      </c>
      <c r="AN501" s="6">
        <v>0</v>
      </c>
      <c r="AO501" s="6">
        <v>0</v>
      </c>
      <c r="AP501" s="6">
        <v>2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</row>
    <row r="502" spans="1:50" x14ac:dyDescent="0.25">
      <c r="A502" s="6" t="s">
        <v>2966</v>
      </c>
      <c r="B502" s="36">
        <v>46266</v>
      </c>
      <c r="C502" s="6" t="s">
        <v>2980</v>
      </c>
      <c r="D502" s="6" t="s">
        <v>3074</v>
      </c>
      <c r="E502" s="6" t="s">
        <v>1291</v>
      </c>
      <c r="F502" s="6">
        <v>2</v>
      </c>
      <c r="G502" s="6">
        <v>42</v>
      </c>
      <c r="H502" s="8">
        <f t="shared" si="82"/>
        <v>0.97619047619047616</v>
      </c>
      <c r="I502" s="6">
        <f t="shared" si="78"/>
        <v>1</v>
      </c>
      <c r="J502" s="7">
        <f t="shared" si="83"/>
        <v>0</v>
      </c>
      <c r="K502" s="6">
        <f t="shared" si="84"/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1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</row>
    <row r="503" spans="1:50" x14ac:dyDescent="0.25">
      <c r="A503" s="6" t="s">
        <v>2966</v>
      </c>
      <c r="B503" s="36">
        <v>46266</v>
      </c>
      <c r="C503" s="6" t="s">
        <v>2980</v>
      </c>
      <c r="D503" s="6" t="s">
        <v>3075</v>
      </c>
      <c r="E503" s="6" t="s">
        <v>1291</v>
      </c>
      <c r="F503" s="6">
        <v>2</v>
      </c>
      <c r="G503" s="6">
        <v>42</v>
      </c>
      <c r="H503" s="8">
        <f t="shared" si="82"/>
        <v>1</v>
      </c>
      <c r="I503" s="6">
        <f t="shared" si="78"/>
        <v>0</v>
      </c>
      <c r="J503" s="7">
        <f t="shared" si="83"/>
        <v>0</v>
      </c>
      <c r="K503" s="6">
        <f t="shared" si="84"/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</row>
    <row r="504" spans="1:50" x14ac:dyDescent="0.25">
      <c r="A504" s="6" t="s">
        <v>2966</v>
      </c>
      <c r="B504" s="36">
        <v>46266</v>
      </c>
      <c r="C504" s="6" t="s">
        <v>2980</v>
      </c>
      <c r="D504" s="6" t="s">
        <v>3000</v>
      </c>
      <c r="E504" s="6" t="s">
        <v>1291</v>
      </c>
      <c r="F504" s="6">
        <v>6</v>
      </c>
      <c r="G504" s="6">
        <v>126</v>
      </c>
      <c r="H504" s="8">
        <f t="shared" si="82"/>
        <v>0.98412698412698418</v>
      </c>
      <c r="I504" s="6">
        <f t="shared" si="78"/>
        <v>2</v>
      </c>
      <c r="J504" s="7">
        <f t="shared" si="83"/>
        <v>0</v>
      </c>
      <c r="K504" s="6">
        <f t="shared" si="84"/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1</v>
      </c>
      <c r="AD504" s="6">
        <v>0</v>
      </c>
      <c r="AE504" s="6">
        <v>0</v>
      </c>
      <c r="AF504" s="6">
        <v>0</v>
      </c>
      <c r="AG504" s="6">
        <v>0</v>
      </c>
      <c r="AH504" s="6">
        <v>1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</row>
    <row r="505" spans="1:50" x14ac:dyDescent="0.25">
      <c r="A505" s="6" t="s">
        <v>2966</v>
      </c>
      <c r="B505" s="36">
        <v>46266</v>
      </c>
      <c r="C505" s="6" t="s">
        <v>2588</v>
      </c>
      <c r="D505" s="6" t="s">
        <v>2654</v>
      </c>
      <c r="E505" s="13" t="s">
        <v>1292</v>
      </c>
      <c r="F505" s="6">
        <v>6</v>
      </c>
      <c r="G505" s="6">
        <v>126</v>
      </c>
      <c r="H505" s="8">
        <f t="shared" si="82"/>
        <v>0.97619047619047616</v>
      </c>
      <c r="I505" s="6">
        <f t="shared" si="78"/>
        <v>3</v>
      </c>
      <c r="J505" s="7">
        <f t="shared" si="83"/>
        <v>7.9365079365079361E-3</v>
      </c>
      <c r="K505" s="6">
        <f t="shared" si="84"/>
        <v>1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1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1</v>
      </c>
      <c r="AE505" s="6">
        <v>0</v>
      </c>
      <c r="AF505" s="6">
        <v>0</v>
      </c>
      <c r="AG505" s="6">
        <v>0</v>
      </c>
      <c r="AH505" s="6">
        <v>1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</row>
    <row r="506" spans="1:50" x14ac:dyDescent="0.25">
      <c r="A506" s="6" t="s">
        <v>2966</v>
      </c>
      <c r="B506" s="36">
        <v>46266</v>
      </c>
      <c r="C506" s="6" t="s">
        <v>2980</v>
      </c>
      <c r="D506" s="6" t="s">
        <v>3076</v>
      </c>
      <c r="E506" s="6" t="s">
        <v>1291</v>
      </c>
      <c r="F506" s="6">
        <v>2</v>
      </c>
      <c r="G506" s="6">
        <v>42</v>
      </c>
      <c r="H506" s="8">
        <f t="shared" si="82"/>
        <v>1</v>
      </c>
      <c r="I506" s="6">
        <f t="shared" si="78"/>
        <v>0</v>
      </c>
      <c r="J506" s="7">
        <f t="shared" si="83"/>
        <v>0</v>
      </c>
      <c r="K506" s="6">
        <f t="shared" si="84"/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</row>
    <row r="507" spans="1:50" x14ac:dyDescent="0.25">
      <c r="A507" s="6" t="s">
        <v>2966</v>
      </c>
      <c r="B507" s="36">
        <v>46266</v>
      </c>
      <c r="C507" s="6" t="s">
        <v>2980</v>
      </c>
      <c r="D507" s="6" t="s">
        <v>3077</v>
      </c>
      <c r="E507" s="6" t="s">
        <v>1291</v>
      </c>
      <c r="F507" s="6">
        <v>1</v>
      </c>
      <c r="G507" s="6">
        <v>21</v>
      </c>
      <c r="H507" s="8">
        <f t="shared" si="82"/>
        <v>1</v>
      </c>
      <c r="I507" s="6">
        <f t="shared" si="78"/>
        <v>0</v>
      </c>
      <c r="J507" s="7">
        <f t="shared" si="83"/>
        <v>0</v>
      </c>
      <c r="K507" s="6">
        <f t="shared" si="84"/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</row>
    <row r="508" spans="1:50" x14ac:dyDescent="0.25">
      <c r="A508" s="6" t="s">
        <v>2966</v>
      </c>
      <c r="B508" s="36">
        <v>46266</v>
      </c>
      <c r="C508" s="6" t="s">
        <v>2980</v>
      </c>
      <c r="D508" s="6" t="s">
        <v>3078</v>
      </c>
      <c r="E508" s="6" t="s">
        <v>1291</v>
      </c>
      <c r="F508" s="6">
        <v>1</v>
      </c>
      <c r="G508" s="6">
        <v>21</v>
      </c>
      <c r="H508" s="8">
        <f t="shared" si="82"/>
        <v>1</v>
      </c>
      <c r="I508" s="6">
        <f t="shared" si="78"/>
        <v>0</v>
      </c>
      <c r="J508" s="7">
        <f t="shared" si="83"/>
        <v>0</v>
      </c>
      <c r="K508" s="6">
        <f t="shared" si="84"/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</row>
    <row r="509" spans="1:50" x14ac:dyDescent="0.25">
      <c r="A509" s="6" t="s">
        <v>2966</v>
      </c>
      <c r="B509" s="36">
        <v>46266</v>
      </c>
      <c r="C509" s="6" t="s">
        <v>2980</v>
      </c>
      <c r="D509" s="6" t="s">
        <v>3004</v>
      </c>
      <c r="E509" s="6" t="s">
        <v>1291</v>
      </c>
      <c r="F509" s="6">
        <v>4</v>
      </c>
      <c r="G509" s="6">
        <v>84</v>
      </c>
      <c r="H509" s="8">
        <f t="shared" si="82"/>
        <v>0.97619047619047616</v>
      </c>
      <c r="I509" s="6">
        <f t="shared" si="78"/>
        <v>2</v>
      </c>
      <c r="J509" s="7">
        <f t="shared" si="83"/>
        <v>0</v>
      </c>
      <c r="K509" s="6">
        <f t="shared" si="84"/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1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1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</row>
    <row r="510" spans="1:50" x14ac:dyDescent="0.25">
      <c r="A510" s="6" t="s">
        <v>2966</v>
      </c>
      <c r="B510" s="36">
        <v>46266</v>
      </c>
      <c r="C510" s="6" t="s">
        <v>2980</v>
      </c>
      <c r="D510" s="6" t="s">
        <v>3045</v>
      </c>
      <c r="E510" s="6" t="s">
        <v>1291</v>
      </c>
      <c r="F510" s="6">
        <v>1</v>
      </c>
      <c r="G510" s="6">
        <v>21</v>
      </c>
      <c r="H510" s="8">
        <f t="shared" si="82"/>
        <v>1</v>
      </c>
      <c r="I510" s="6">
        <f t="shared" si="78"/>
        <v>0</v>
      </c>
      <c r="J510" s="7">
        <f t="shared" si="83"/>
        <v>0</v>
      </c>
      <c r="K510" s="6">
        <f t="shared" si="84"/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</row>
    <row r="511" spans="1:50" x14ac:dyDescent="0.25">
      <c r="A511" s="6" t="s">
        <v>2966</v>
      </c>
      <c r="B511" s="36">
        <v>46266</v>
      </c>
      <c r="C511" s="6" t="s">
        <v>1856</v>
      </c>
      <c r="D511" s="6" t="s">
        <v>2457</v>
      </c>
      <c r="E511" s="6" t="s">
        <v>1293</v>
      </c>
      <c r="F511" s="6">
        <v>12</v>
      </c>
      <c r="G511" s="6">
        <v>360</v>
      </c>
      <c r="H511" s="8">
        <f t="shared" si="82"/>
        <v>0.99722222222222223</v>
      </c>
      <c r="I511" s="6">
        <f t="shared" si="78"/>
        <v>1</v>
      </c>
      <c r="J511" s="7">
        <f t="shared" si="83"/>
        <v>0</v>
      </c>
      <c r="K511" s="6">
        <f t="shared" si="84"/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1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6">
        <v>0</v>
      </c>
    </row>
    <row r="512" spans="1:50" x14ac:dyDescent="0.25">
      <c r="A512" s="6" t="s">
        <v>2966</v>
      </c>
      <c r="B512" s="36">
        <v>46267</v>
      </c>
      <c r="C512" s="6" t="s">
        <v>3088</v>
      </c>
      <c r="D512" s="6" t="s">
        <v>3089</v>
      </c>
      <c r="E512" s="6" t="s">
        <v>1293</v>
      </c>
      <c r="F512" s="6">
        <v>4</v>
      </c>
      <c r="G512" s="6">
        <v>120</v>
      </c>
      <c r="H512" s="8">
        <f t="shared" si="82"/>
        <v>0.9916666666666667</v>
      </c>
      <c r="I512" s="6">
        <f t="shared" si="78"/>
        <v>1</v>
      </c>
      <c r="J512" s="7">
        <f t="shared" si="83"/>
        <v>8.3333333333333332E-3</v>
      </c>
      <c r="K512" s="6">
        <f t="shared" si="84"/>
        <v>1</v>
      </c>
      <c r="L512" s="6">
        <v>0</v>
      </c>
      <c r="M512" s="6">
        <v>1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</row>
    <row r="513" spans="1:50" x14ac:dyDescent="0.25">
      <c r="A513" s="6" t="s">
        <v>2966</v>
      </c>
      <c r="B513" s="36">
        <v>46267</v>
      </c>
      <c r="C513" s="6" t="s">
        <v>3088</v>
      </c>
      <c r="D513" s="6" t="s">
        <v>3090</v>
      </c>
      <c r="E513" s="6" t="s">
        <v>1293</v>
      </c>
      <c r="F513" s="6">
        <v>1</v>
      </c>
      <c r="G513" s="6">
        <v>30</v>
      </c>
      <c r="H513" s="8">
        <f t="shared" si="82"/>
        <v>1</v>
      </c>
      <c r="I513" s="6">
        <f t="shared" si="78"/>
        <v>0</v>
      </c>
      <c r="J513" s="7">
        <f t="shared" si="83"/>
        <v>0</v>
      </c>
      <c r="K513" s="6">
        <f t="shared" si="84"/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</row>
    <row r="514" spans="1:50" x14ac:dyDescent="0.25">
      <c r="A514" s="6" t="s">
        <v>2966</v>
      </c>
      <c r="B514" s="36">
        <v>46267</v>
      </c>
      <c r="C514" s="6" t="s">
        <v>3091</v>
      </c>
      <c r="D514" s="6" t="s">
        <v>2487</v>
      </c>
      <c r="E514" s="6" t="s">
        <v>1293</v>
      </c>
      <c r="F514" s="6">
        <v>3</v>
      </c>
      <c r="G514" s="6">
        <v>90</v>
      </c>
      <c r="H514" s="8">
        <f t="shared" ref="H514:H520" si="85">1-I514/G514</f>
        <v>1</v>
      </c>
      <c r="I514" s="6">
        <f t="shared" si="78"/>
        <v>0</v>
      </c>
      <c r="J514" s="7">
        <f t="shared" ref="J514:J520" si="86">K514/G514</f>
        <v>0</v>
      </c>
      <c r="K514" s="6">
        <f t="shared" ref="K514:K520" si="87">SUM(L514:U514)</f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</row>
    <row r="515" spans="1:50" x14ac:dyDescent="0.25">
      <c r="A515" s="6" t="s">
        <v>2966</v>
      </c>
      <c r="B515" s="36">
        <v>46267</v>
      </c>
      <c r="C515" s="6" t="s">
        <v>2145</v>
      </c>
      <c r="D515" s="106" t="s">
        <v>2883</v>
      </c>
      <c r="E515" s="6" t="s">
        <v>1293</v>
      </c>
      <c r="F515" s="6">
        <v>3</v>
      </c>
      <c r="G515" s="6">
        <v>510</v>
      </c>
      <c r="H515" s="8">
        <f t="shared" si="85"/>
        <v>0.99803921568627452</v>
      </c>
      <c r="I515" s="6">
        <f t="shared" si="78"/>
        <v>1</v>
      </c>
      <c r="J515" s="7">
        <f t="shared" si="86"/>
        <v>1.9607843137254902E-3</v>
      </c>
      <c r="K515" s="6">
        <f t="shared" si="87"/>
        <v>1</v>
      </c>
      <c r="L515" s="6">
        <v>0</v>
      </c>
      <c r="M515" s="6">
        <v>0</v>
      </c>
      <c r="N515" s="6">
        <v>0</v>
      </c>
      <c r="O515" s="6">
        <v>1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</row>
    <row r="516" spans="1:50" x14ac:dyDescent="0.25">
      <c r="A516" s="6" t="s">
        <v>2966</v>
      </c>
      <c r="B516" s="36">
        <v>46267</v>
      </c>
      <c r="C516" s="6" t="s">
        <v>2980</v>
      </c>
      <c r="D516" s="6" t="s">
        <v>2985</v>
      </c>
      <c r="E516" s="6" t="s">
        <v>1291</v>
      </c>
      <c r="F516" s="6">
        <v>7</v>
      </c>
      <c r="G516" s="6">
        <v>147</v>
      </c>
      <c r="H516" s="8">
        <f t="shared" si="85"/>
        <v>0.99319727891156462</v>
      </c>
      <c r="I516" s="6">
        <f t="shared" si="78"/>
        <v>1</v>
      </c>
      <c r="J516" s="7">
        <f t="shared" si="86"/>
        <v>6.8027210884353739E-3</v>
      </c>
      <c r="K516" s="6">
        <f t="shared" si="87"/>
        <v>1</v>
      </c>
      <c r="L516" s="6">
        <v>0</v>
      </c>
      <c r="M516" s="6">
        <v>0</v>
      </c>
      <c r="N516" s="6">
        <v>1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</row>
    <row r="517" spans="1:50" x14ac:dyDescent="0.25">
      <c r="A517" s="6" t="s">
        <v>2966</v>
      </c>
      <c r="B517" s="36">
        <v>46267</v>
      </c>
      <c r="C517" s="6" t="s">
        <v>2980</v>
      </c>
      <c r="D517" s="6" t="s">
        <v>2991</v>
      </c>
      <c r="E517" s="6" t="s">
        <v>1291</v>
      </c>
      <c r="F517" s="6">
        <v>2</v>
      </c>
      <c r="G517" s="6">
        <v>42</v>
      </c>
      <c r="H517" s="8">
        <f t="shared" si="85"/>
        <v>0.95238095238095233</v>
      </c>
      <c r="I517" s="6">
        <f t="shared" si="78"/>
        <v>2</v>
      </c>
      <c r="J517" s="7">
        <f t="shared" si="86"/>
        <v>2.3809523809523808E-2</v>
      </c>
      <c r="K517" s="6">
        <f t="shared" si="87"/>
        <v>1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111">
        <v>1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1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</row>
    <row r="518" spans="1:50" x14ac:dyDescent="0.25">
      <c r="A518" s="6" t="s">
        <v>3116</v>
      </c>
      <c r="B518" s="36">
        <v>46268</v>
      </c>
      <c r="C518" s="6" t="s">
        <v>1856</v>
      </c>
      <c r="D518" s="6" t="s">
        <v>3114</v>
      </c>
      <c r="E518" s="13" t="s">
        <v>3117</v>
      </c>
      <c r="F518" s="6">
        <v>4</v>
      </c>
      <c r="G518" s="6">
        <v>120</v>
      </c>
      <c r="H518" s="8">
        <f t="shared" si="85"/>
        <v>0.97499999999999998</v>
      </c>
      <c r="I518" s="6">
        <f t="shared" si="78"/>
        <v>3</v>
      </c>
      <c r="J518" s="7">
        <f t="shared" si="86"/>
        <v>0</v>
      </c>
      <c r="K518" s="6">
        <f t="shared" si="87"/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1</v>
      </c>
      <c r="X518" s="6">
        <v>0</v>
      </c>
      <c r="Y518" s="6">
        <v>0</v>
      </c>
      <c r="Z518" s="6">
        <v>0</v>
      </c>
      <c r="AA518" s="6">
        <v>1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1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</row>
    <row r="519" spans="1:50" x14ac:dyDescent="0.25">
      <c r="A519" s="6" t="s">
        <v>3116</v>
      </c>
      <c r="B519" s="36">
        <v>46268</v>
      </c>
      <c r="C519" s="6" t="s">
        <v>1856</v>
      </c>
      <c r="D519" s="6" t="s">
        <v>2519</v>
      </c>
      <c r="E519" s="13" t="s">
        <v>3117</v>
      </c>
      <c r="F519" s="6">
        <v>9</v>
      </c>
      <c r="G519" s="6">
        <v>270</v>
      </c>
      <c r="H519" s="8">
        <f t="shared" si="85"/>
        <v>1</v>
      </c>
      <c r="I519" s="6">
        <f t="shared" si="78"/>
        <v>0</v>
      </c>
      <c r="J519" s="7">
        <f t="shared" si="86"/>
        <v>0</v>
      </c>
      <c r="K519" s="6">
        <f t="shared" si="87"/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</row>
    <row r="520" spans="1:50" x14ac:dyDescent="0.25">
      <c r="A520" s="6" t="s">
        <v>3116</v>
      </c>
      <c r="B520" s="36">
        <v>46268</v>
      </c>
      <c r="C520" s="6" t="s">
        <v>1856</v>
      </c>
      <c r="D520" s="6" t="s">
        <v>2593</v>
      </c>
      <c r="E520" s="13" t="s">
        <v>3117</v>
      </c>
      <c r="F520" s="6">
        <v>2</v>
      </c>
      <c r="G520" s="6">
        <v>60</v>
      </c>
      <c r="H520" s="8">
        <f t="shared" si="85"/>
        <v>1</v>
      </c>
      <c r="I520" s="6">
        <f t="shared" si="78"/>
        <v>0</v>
      </c>
      <c r="J520" s="7">
        <f t="shared" si="86"/>
        <v>0</v>
      </c>
      <c r="K520" s="6">
        <f t="shared" si="87"/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</row>
    <row r="521" spans="1:50" x14ac:dyDescent="0.25">
      <c r="A521" s="6" t="s">
        <v>3116</v>
      </c>
      <c r="B521" s="36">
        <v>46268</v>
      </c>
      <c r="C521" s="6" t="s">
        <v>2980</v>
      </c>
      <c r="D521" s="6" t="s">
        <v>2999</v>
      </c>
      <c r="E521" s="6" t="s">
        <v>1291</v>
      </c>
      <c r="F521" s="6">
        <v>2</v>
      </c>
      <c r="G521" s="6">
        <v>42</v>
      </c>
      <c r="H521" s="8">
        <f t="shared" ref="H521:H536" si="88">1-I521/G521</f>
        <v>0.97619047619047616</v>
      </c>
      <c r="I521" s="6">
        <f t="shared" si="78"/>
        <v>1</v>
      </c>
      <c r="J521" s="7">
        <f t="shared" ref="J521:J536" si="89">K521/G521</f>
        <v>2.3809523809523808E-2</v>
      </c>
      <c r="K521" s="6">
        <f t="shared" ref="K521:K536" si="90">SUM(L521:U521)</f>
        <v>1</v>
      </c>
      <c r="L521" s="6">
        <v>1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</row>
    <row r="522" spans="1:50" x14ac:dyDescent="0.25">
      <c r="A522" s="6" t="s">
        <v>3116</v>
      </c>
      <c r="B522" s="36">
        <v>46268</v>
      </c>
      <c r="C522" s="6" t="s">
        <v>2980</v>
      </c>
      <c r="D522" s="6" t="s">
        <v>3052</v>
      </c>
      <c r="E522" s="6" t="s">
        <v>1291</v>
      </c>
      <c r="F522" s="6">
        <v>1</v>
      </c>
      <c r="G522" s="6">
        <v>21</v>
      </c>
      <c r="H522" s="8">
        <f t="shared" si="88"/>
        <v>1</v>
      </c>
      <c r="I522" s="6">
        <f t="shared" si="78"/>
        <v>0</v>
      </c>
      <c r="J522" s="7">
        <f t="shared" si="89"/>
        <v>0</v>
      </c>
      <c r="K522" s="6">
        <f t="shared" si="90"/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</row>
    <row r="523" spans="1:50" x14ac:dyDescent="0.25">
      <c r="A523" s="6" t="s">
        <v>3116</v>
      </c>
      <c r="B523" s="36">
        <v>46268</v>
      </c>
      <c r="C523" s="6" t="s">
        <v>3125</v>
      </c>
      <c r="D523" s="6" t="s">
        <v>3124</v>
      </c>
      <c r="E523" s="6" t="s">
        <v>1291</v>
      </c>
      <c r="F523" s="6">
        <v>2</v>
      </c>
      <c r="G523" s="6">
        <v>340</v>
      </c>
      <c r="H523" s="8">
        <f t="shared" si="88"/>
        <v>1</v>
      </c>
      <c r="I523" s="6">
        <f t="shared" si="78"/>
        <v>0</v>
      </c>
      <c r="J523" s="7">
        <f t="shared" si="89"/>
        <v>0</v>
      </c>
      <c r="K523" s="6">
        <f t="shared" si="90"/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</row>
    <row r="524" spans="1:50" x14ac:dyDescent="0.25">
      <c r="A524" s="6" t="s">
        <v>3116</v>
      </c>
      <c r="B524" s="36">
        <v>46268</v>
      </c>
      <c r="C524" s="6" t="s">
        <v>2145</v>
      </c>
      <c r="D524" s="6" t="s">
        <v>3126</v>
      </c>
      <c r="E524" s="13" t="s">
        <v>1292</v>
      </c>
      <c r="F524" s="6">
        <v>12</v>
      </c>
      <c r="G524" s="6">
        <v>1700</v>
      </c>
      <c r="H524" s="8">
        <f t="shared" si="88"/>
        <v>0.99941176470588233</v>
      </c>
      <c r="I524" s="6">
        <f t="shared" si="78"/>
        <v>1</v>
      </c>
      <c r="J524" s="7">
        <f t="shared" si="89"/>
        <v>0</v>
      </c>
      <c r="K524" s="6">
        <f t="shared" si="90"/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1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</row>
    <row r="525" spans="1:50" x14ac:dyDescent="0.25">
      <c r="B525" s="36"/>
      <c r="C525" s="6" t="s">
        <v>1868</v>
      </c>
      <c r="D525" s="6" t="s">
        <v>2789</v>
      </c>
      <c r="E525" s="13" t="s">
        <v>3117</v>
      </c>
      <c r="F525" s="6">
        <v>6</v>
      </c>
      <c r="G525" s="6">
        <f>F525*120</f>
        <v>720</v>
      </c>
      <c r="H525" s="8">
        <f t="shared" si="88"/>
        <v>0.99861111111111112</v>
      </c>
      <c r="I525" s="6">
        <f t="shared" si="78"/>
        <v>1</v>
      </c>
      <c r="J525" s="7">
        <f t="shared" si="89"/>
        <v>0</v>
      </c>
      <c r="K525" s="6">
        <f t="shared" si="90"/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1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</row>
    <row r="526" spans="1:50" x14ac:dyDescent="0.25">
      <c r="A526" s="6" t="s">
        <v>3116</v>
      </c>
      <c r="B526" s="36">
        <v>46269</v>
      </c>
      <c r="C526" s="6" t="s">
        <v>1283</v>
      </c>
      <c r="D526" s="6" t="s">
        <v>2943</v>
      </c>
      <c r="E526" s="13" t="s">
        <v>3117</v>
      </c>
      <c r="F526" s="6">
        <v>1</v>
      </c>
      <c r="G526" s="6">
        <f>F526*21</f>
        <v>21</v>
      </c>
      <c r="H526" s="8">
        <f t="shared" si="88"/>
        <v>0.95238095238095233</v>
      </c>
      <c r="I526" s="6">
        <f t="shared" si="78"/>
        <v>1</v>
      </c>
      <c r="J526" s="7">
        <f t="shared" si="89"/>
        <v>0</v>
      </c>
      <c r="K526" s="6">
        <f t="shared" si="90"/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1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</row>
    <row r="527" spans="1:50" x14ac:dyDescent="0.25">
      <c r="A527" s="6" t="s">
        <v>3116</v>
      </c>
      <c r="B527" s="36">
        <v>46269</v>
      </c>
      <c r="C527" s="6" t="s">
        <v>2980</v>
      </c>
      <c r="D527" s="6" t="s">
        <v>2982</v>
      </c>
      <c r="E527" s="6" t="s">
        <v>1291</v>
      </c>
      <c r="F527" s="6">
        <v>2</v>
      </c>
      <c r="G527" s="6">
        <v>42</v>
      </c>
      <c r="H527" s="8">
        <f t="shared" si="88"/>
        <v>1</v>
      </c>
      <c r="I527" s="6">
        <f t="shared" si="78"/>
        <v>0</v>
      </c>
      <c r="J527" s="7">
        <f t="shared" si="89"/>
        <v>0</v>
      </c>
      <c r="K527" s="6">
        <f t="shared" si="90"/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</row>
    <row r="528" spans="1:50" x14ac:dyDescent="0.25">
      <c r="A528" s="6" t="s">
        <v>3116</v>
      </c>
      <c r="B528" s="36">
        <v>46269</v>
      </c>
      <c r="C528" s="6" t="s">
        <v>2980</v>
      </c>
      <c r="D528" s="6" t="s">
        <v>3137</v>
      </c>
      <c r="E528" s="6" t="s">
        <v>1291</v>
      </c>
      <c r="F528" s="6">
        <v>1</v>
      </c>
      <c r="G528" s="6">
        <v>21</v>
      </c>
      <c r="H528" s="8">
        <f t="shared" si="88"/>
        <v>0.76190476190476186</v>
      </c>
      <c r="I528" s="6">
        <f t="shared" si="78"/>
        <v>5</v>
      </c>
      <c r="J528" s="7">
        <f t="shared" si="89"/>
        <v>0</v>
      </c>
      <c r="K528" s="6">
        <f t="shared" si="90"/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3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2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</row>
    <row r="529" spans="1:50" x14ac:dyDescent="0.25">
      <c r="H529" s="8" t="e">
        <f t="shared" si="88"/>
        <v>#DIV/0!</v>
      </c>
      <c r="I529" s="6">
        <f t="shared" si="78"/>
        <v>0</v>
      </c>
      <c r="J529" s="7" t="e">
        <f t="shared" si="89"/>
        <v>#DIV/0!</v>
      </c>
      <c r="K529" s="6">
        <f t="shared" si="90"/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</row>
    <row r="530" spans="1:50" x14ac:dyDescent="0.25">
      <c r="A530" s="6" t="s">
        <v>3174</v>
      </c>
      <c r="B530" s="36">
        <v>46272</v>
      </c>
      <c r="C530" s="6" t="s">
        <v>3221</v>
      </c>
      <c r="D530" s="6" t="s">
        <v>3195</v>
      </c>
      <c r="E530" s="6" t="s">
        <v>3196</v>
      </c>
      <c r="F530" s="6">
        <v>8</v>
      </c>
      <c r="G530" s="6">
        <v>168</v>
      </c>
      <c r="H530" s="8">
        <f t="shared" si="88"/>
        <v>0.9821428571428571</v>
      </c>
      <c r="I530" s="6">
        <f t="shared" si="78"/>
        <v>3</v>
      </c>
      <c r="J530" s="7">
        <f t="shared" si="89"/>
        <v>0</v>
      </c>
      <c r="K530" s="6">
        <f t="shared" si="90"/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1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1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1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</row>
    <row r="531" spans="1:50" x14ac:dyDescent="0.25">
      <c r="A531" s="6" t="s">
        <v>3172</v>
      </c>
      <c r="B531" s="36">
        <v>46272</v>
      </c>
      <c r="C531" s="6" t="s">
        <v>2980</v>
      </c>
      <c r="D531" s="6" t="s">
        <v>3224</v>
      </c>
      <c r="E531" s="6" t="s">
        <v>3198</v>
      </c>
      <c r="F531" s="6">
        <v>9</v>
      </c>
      <c r="G531" s="6">
        <v>189</v>
      </c>
      <c r="H531" s="8">
        <f t="shared" si="88"/>
        <v>0.98941798941798942</v>
      </c>
      <c r="I531" s="6">
        <f t="shared" si="78"/>
        <v>2</v>
      </c>
      <c r="J531" s="7">
        <f t="shared" si="89"/>
        <v>1.0582010582010581E-2</v>
      </c>
      <c r="K531" s="6">
        <f t="shared" si="90"/>
        <v>2</v>
      </c>
      <c r="L531" s="6">
        <v>2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</row>
    <row r="532" spans="1:50" x14ac:dyDescent="0.25">
      <c r="A532" s="6" t="s">
        <v>3188</v>
      </c>
      <c r="B532" s="36">
        <v>46272</v>
      </c>
      <c r="C532" s="6" t="s">
        <v>2980</v>
      </c>
      <c r="D532" s="6" t="s">
        <v>2988</v>
      </c>
      <c r="E532" s="6" t="s">
        <v>3199</v>
      </c>
      <c r="F532" s="6">
        <v>9</v>
      </c>
      <c r="G532" s="6">
        <v>189</v>
      </c>
      <c r="H532" s="8">
        <f t="shared" si="88"/>
        <v>0.96825396825396826</v>
      </c>
      <c r="I532" s="6">
        <f t="shared" si="78"/>
        <v>6</v>
      </c>
      <c r="J532" s="7">
        <f t="shared" si="89"/>
        <v>0</v>
      </c>
      <c r="K532" s="6">
        <f t="shared" si="90"/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4</v>
      </c>
      <c r="Y532" s="6">
        <v>0</v>
      </c>
      <c r="Z532" s="6">
        <v>0</v>
      </c>
      <c r="AA532" s="6">
        <v>1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1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</row>
    <row r="533" spans="1:50" x14ac:dyDescent="0.25">
      <c r="A533" s="6" t="s">
        <v>3174</v>
      </c>
      <c r="B533" s="36">
        <v>46272</v>
      </c>
      <c r="C533" s="6" t="s">
        <v>2980</v>
      </c>
      <c r="D533" s="6" t="s">
        <v>3189</v>
      </c>
      <c r="E533" s="6" t="s">
        <v>3198</v>
      </c>
      <c r="F533" s="6">
        <v>8</v>
      </c>
      <c r="G533" s="6">
        <v>168</v>
      </c>
      <c r="H533" s="8">
        <f t="shared" si="88"/>
        <v>1</v>
      </c>
      <c r="I533" s="6">
        <f t="shared" si="78"/>
        <v>0</v>
      </c>
      <c r="J533" s="7">
        <f t="shared" si="89"/>
        <v>0</v>
      </c>
      <c r="K533" s="6">
        <f t="shared" si="90"/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</row>
    <row r="534" spans="1:50" x14ac:dyDescent="0.25">
      <c r="A534" s="6" t="s">
        <v>3190</v>
      </c>
      <c r="B534" s="36">
        <v>46272</v>
      </c>
      <c r="C534" s="6" t="s">
        <v>2980</v>
      </c>
      <c r="D534" s="6" t="s">
        <v>3020</v>
      </c>
      <c r="E534" s="6" t="s">
        <v>3200</v>
      </c>
      <c r="F534" s="6">
        <v>1</v>
      </c>
      <c r="G534" s="6">
        <v>21</v>
      </c>
      <c r="H534" s="8">
        <f t="shared" si="88"/>
        <v>0.95238095238095233</v>
      </c>
      <c r="I534" s="6">
        <f t="shared" si="78"/>
        <v>1</v>
      </c>
      <c r="J534" s="7">
        <f t="shared" si="89"/>
        <v>0</v>
      </c>
      <c r="K534" s="6">
        <f t="shared" si="90"/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1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</row>
    <row r="535" spans="1:50" x14ac:dyDescent="0.25">
      <c r="A535" s="6" t="s">
        <v>3170</v>
      </c>
      <c r="B535" s="36">
        <v>46272</v>
      </c>
      <c r="C535" s="6" t="s">
        <v>2980</v>
      </c>
      <c r="D535" s="6" t="s">
        <v>3054</v>
      </c>
      <c r="E535" s="6" t="s">
        <v>3196</v>
      </c>
      <c r="F535" s="6">
        <v>9</v>
      </c>
      <c r="G535" s="6">
        <v>189</v>
      </c>
      <c r="H535" s="8">
        <f t="shared" si="88"/>
        <v>0.99470899470899465</v>
      </c>
      <c r="I535" s="6">
        <f t="shared" si="78"/>
        <v>1</v>
      </c>
      <c r="J535" s="7">
        <f t="shared" si="89"/>
        <v>0</v>
      </c>
      <c r="K535" s="6">
        <f t="shared" si="90"/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1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</row>
    <row r="536" spans="1:50" x14ac:dyDescent="0.25">
      <c r="A536" s="6" t="s">
        <v>3174</v>
      </c>
      <c r="B536" s="36">
        <v>46272</v>
      </c>
      <c r="C536" s="6" t="s">
        <v>2980</v>
      </c>
      <c r="D536" s="6" t="s">
        <v>3177</v>
      </c>
      <c r="E536" s="6" t="s">
        <v>3201</v>
      </c>
      <c r="F536" s="6">
        <v>2</v>
      </c>
      <c r="G536" s="6">
        <v>42</v>
      </c>
      <c r="H536" s="8">
        <f t="shared" si="88"/>
        <v>0.97619047619047616</v>
      </c>
      <c r="I536" s="6">
        <f t="shared" ref="I536:I599" si="91">SUM(L536:AX536)</f>
        <v>1</v>
      </c>
      <c r="J536" s="7">
        <f t="shared" si="89"/>
        <v>2.3809523809523808E-2</v>
      </c>
      <c r="K536" s="6">
        <f t="shared" si="90"/>
        <v>1</v>
      </c>
      <c r="L536" s="6">
        <v>1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6">
        <v>0</v>
      </c>
    </row>
    <row r="537" spans="1:50" x14ac:dyDescent="0.25">
      <c r="A537" s="6" t="s">
        <v>3172</v>
      </c>
      <c r="B537" s="36">
        <v>46272</v>
      </c>
      <c r="C537" s="6" t="s">
        <v>2980</v>
      </c>
      <c r="D537" s="6" t="s">
        <v>3037</v>
      </c>
      <c r="E537" s="6" t="s">
        <v>3196</v>
      </c>
      <c r="F537" s="6">
        <v>5</v>
      </c>
      <c r="G537" s="6">
        <v>105</v>
      </c>
      <c r="H537" s="8">
        <f t="shared" ref="H537:H599" si="92">1-I537/G537</f>
        <v>1</v>
      </c>
      <c r="I537" s="6">
        <f t="shared" si="91"/>
        <v>0</v>
      </c>
      <c r="J537" s="7">
        <f t="shared" ref="J537:J599" si="93">K537/G537</f>
        <v>0</v>
      </c>
      <c r="K537" s="6">
        <f t="shared" ref="K537:K599" si="94">SUM(L537:U537)</f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</row>
    <row r="538" spans="1:50" x14ac:dyDescent="0.25">
      <c r="A538" s="6" t="s">
        <v>3172</v>
      </c>
      <c r="B538" s="36">
        <v>46272</v>
      </c>
      <c r="C538" s="6" t="s">
        <v>2980</v>
      </c>
      <c r="D538" s="6" t="s">
        <v>3021</v>
      </c>
      <c r="E538" s="6" t="s">
        <v>3202</v>
      </c>
      <c r="F538" s="6">
        <v>8</v>
      </c>
      <c r="G538" s="6">
        <v>168</v>
      </c>
      <c r="H538" s="8">
        <f t="shared" si="92"/>
        <v>0.99404761904761907</v>
      </c>
      <c r="I538" s="6">
        <f t="shared" si="91"/>
        <v>1</v>
      </c>
      <c r="J538" s="7">
        <f t="shared" si="93"/>
        <v>0</v>
      </c>
      <c r="K538" s="6">
        <f t="shared" si="94"/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1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</row>
    <row r="539" spans="1:50" x14ac:dyDescent="0.25">
      <c r="A539" s="6" t="s">
        <v>3192</v>
      </c>
      <c r="B539" s="36">
        <v>46272</v>
      </c>
      <c r="C539" s="6" t="s">
        <v>2980</v>
      </c>
      <c r="D539" s="6" t="s">
        <v>3191</v>
      </c>
      <c r="E539" s="6" t="s">
        <v>3199</v>
      </c>
      <c r="F539" s="6">
        <v>1</v>
      </c>
      <c r="G539" s="6">
        <v>21</v>
      </c>
      <c r="H539" s="8">
        <f t="shared" si="92"/>
        <v>1</v>
      </c>
      <c r="I539" s="6">
        <f t="shared" si="91"/>
        <v>0</v>
      </c>
      <c r="J539" s="7">
        <f t="shared" si="93"/>
        <v>0</v>
      </c>
      <c r="K539" s="6">
        <f t="shared" si="94"/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</row>
    <row r="540" spans="1:50" x14ac:dyDescent="0.25">
      <c r="A540" s="6" t="s">
        <v>3170</v>
      </c>
      <c r="B540" s="36">
        <v>46272</v>
      </c>
      <c r="C540" s="6" t="s">
        <v>2980</v>
      </c>
      <c r="D540" s="6" t="s">
        <v>3055</v>
      </c>
      <c r="E540" s="6" t="s">
        <v>3198</v>
      </c>
      <c r="F540" s="6">
        <v>11</v>
      </c>
      <c r="G540" s="6">
        <v>231</v>
      </c>
      <c r="H540" s="8">
        <f t="shared" si="92"/>
        <v>0.9913419913419913</v>
      </c>
      <c r="I540" s="6">
        <f t="shared" si="91"/>
        <v>2</v>
      </c>
      <c r="J540" s="7">
        <f t="shared" si="93"/>
        <v>4.329004329004329E-3</v>
      </c>
      <c r="K540" s="6">
        <f t="shared" si="94"/>
        <v>1</v>
      </c>
      <c r="L540" s="6">
        <v>1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1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</row>
    <row r="541" spans="1:50" x14ac:dyDescent="0.25">
      <c r="A541" s="6" t="s">
        <v>3193</v>
      </c>
      <c r="B541" s="36">
        <v>46272</v>
      </c>
      <c r="C541" s="6" t="s">
        <v>2980</v>
      </c>
      <c r="D541" s="6" t="s">
        <v>3026</v>
      </c>
      <c r="E541" s="6" t="s">
        <v>3196</v>
      </c>
      <c r="F541" s="6">
        <v>10</v>
      </c>
      <c r="G541" s="6">
        <v>210</v>
      </c>
      <c r="H541" s="8">
        <f t="shared" si="92"/>
        <v>0.98571428571428577</v>
      </c>
      <c r="I541" s="6">
        <f t="shared" si="91"/>
        <v>3</v>
      </c>
      <c r="J541" s="7">
        <f t="shared" si="93"/>
        <v>4.7619047619047623E-3</v>
      </c>
      <c r="K541" s="6">
        <f t="shared" si="94"/>
        <v>1</v>
      </c>
      <c r="L541" s="6">
        <v>1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1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1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</row>
    <row r="542" spans="1:50" x14ac:dyDescent="0.25">
      <c r="A542" s="6" t="s">
        <v>3188</v>
      </c>
      <c r="B542" s="36">
        <v>46272</v>
      </c>
      <c r="C542" s="6" t="s">
        <v>2980</v>
      </c>
      <c r="D542" s="6" t="s">
        <v>3049</v>
      </c>
      <c r="E542" s="6" t="s">
        <v>3204</v>
      </c>
      <c r="F542" s="6">
        <v>9</v>
      </c>
      <c r="G542" s="6">
        <v>189</v>
      </c>
      <c r="H542" s="8">
        <f t="shared" si="92"/>
        <v>0.99470899470899465</v>
      </c>
      <c r="I542" s="6">
        <f t="shared" si="91"/>
        <v>1</v>
      </c>
      <c r="J542" s="7">
        <f t="shared" si="93"/>
        <v>5.2910052910052907E-3</v>
      </c>
      <c r="K542" s="6">
        <f t="shared" si="94"/>
        <v>1</v>
      </c>
      <c r="L542" s="6">
        <v>1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</row>
    <row r="543" spans="1:50" x14ac:dyDescent="0.25">
      <c r="A543" s="6" t="s">
        <v>3190</v>
      </c>
      <c r="B543" s="36">
        <v>46272</v>
      </c>
      <c r="C543" s="6" t="s">
        <v>2980</v>
      </c>
      <c r="D543" s="6" t="s">
        <v>3042</v>
      </c>
      <c r="E543" s="6" t="s">
        <v>3203</v>
      </c>
      <c r="F543" s="6">
        <v>7</v>
      </c>
      <c r="G543" s="6">
        <v>147</v>
      </c>
      <c r="H543" s="8">
        <f t="shared" si="92"/>
        <v>0.98639455782312924</v>
      </c>
      <c r="I543" s="6">
        <f t="shared" si="91"/>
        <v>2</v>
      </c>
      <c r="J543" s="7">
        <f t="shared" si="93"/>
        <v>0</v>
      </c>
      <c r="K543" s="6">
        <f t="shared" si="94"/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2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</row>
    <row r="544" spans="1:50" x14ac:dyDescent="0.25">
      <c r="A544" s="6" t="s">
        <v>3172</v>
      </c>
      <c r="B544" s="36">
        <v>46272</v>
      </c>
      <c r="C544" s="6" t="s">
        <v>2980</v>
      </c>
      <c r="D544" s="6" t="s">
        <v>3194</v>
      </c>
      <c r="E544" s="6" t="s">
        <v>3205</v>
      </c>
      <c r="F544" s="6">
        <v>7</v>
      </c>
      <c r="G544" s="6">
        <v>147</v>
      </c>
      <c r="H544" s="8">
        <f t="shared" si="92"/>
        <v>1</v>
      </c>
      <c r="I544" s="6">
        <f t="shared" si="91"/>
        <v>0</v>
      </c>
      <c r="J544" s="7">
        <f t="shared" si="93"/>
        <v>0</v>
      </c>
      <c r="K544" s="6">
        <f t="shared" si="94"/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</row>
    <row r="545" spans="1:50" x14ac:dyDescent="0.25">
      <c r="A545" s="6" t="s">
        <v>3172</v>
      </c>
      <c r="B545" s="36">
        <v>46272</v>
      </c>
      <c r="C545" s="6" t="s">
        <v>2980</v>
      </c>
      <c r="D545" s="6" t="s">
        <v>3185</v>
      </c>
      <c r="E545" s="6" t="s">
        <v>3196</v>
      </c>
      <c r="F545" s="6">
        <v>7</v>
      </c>
      <c r="G545" s="6">
        <v>147</v>
      </c>
      <c r="H545" s="8">
        <f t="shared" si="92"/>
        <v>0.98639455782312924</v>
      </c>
      <c r="I545" s="6">
        <f t="shared" si="91"/>
        <v>2</v>
      </c>
      <c r="J545" s="7">
        <f t="shared" si="93"/>
        <v>6.8027210884353739E-3</v>
      </c>
      <c r="K545" s="6">
        <f t="shared" si="94"/>
        <v>1</v>
      </c>
      <c r="L545" s="6">
        <v>1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1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</row>
    <row r="546" spans="1:50" x14ac:dyDescent="0.25">
      <c r="A546" s="6" t="s">
        <v>3186</v>
      </c>
      <c r="B546" s="36">
        <v>46272</v>
      </c>
      <c r="C546" s="6" t="s">
        <v>2980</v>
      </c>
      <c r="D546" s="6" t="s">
        <v>3178</v>
      </c>
      <c r="E546" s="6" t="s">
        <v>3199</v>
      </c>
      <c r="F546" s="6">
        <v>1</v>
      </c>
      <c r="G546" s="6">
        <v>21</v>
      </c>
      <c r="H546" s="8">
        <f t="shared" si="92"/>
        <v>1</v>
      </c>
      <c r="I546" s="6">
        <f t="shared" si="91"/>
        <v>0</v>
      </c>
      <c r="J546" s="7">
        <f t="shared" si="93"/>
        <v>0</v>
      </c>
      <c r="K546" s="6">
        <f t="shared" si="94"/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</row>
    <row r="547" spans="1:50" x14ac:dyDescent="0.25">
      <c r="A547" s="6" t="s">
        <v>3172</v>
      </c>
      <c r="B547" s="36">
        <v>46272</v>
      </c>
      <c r="C547" s="6" t="s">
        <v>2980</v>
      </c>
      <c r="D547" s="6" t="s">
        <v>3018</v>
      </c>
      <c r="E547" s="6" t="s">
        <v>3196</v>
      </c>
      <c r="F547" s="6">
        <v>1</v>
      </c>
      <c r="G547" s="6">
        <v>21</v>
      </c>
      <c r="H547" s="8">
        <f t="shared" si="92"/>
        <v>1</v>
      </c>
      <c r="I547" s="6">
        <f t="shared" si="91"/>
        <v>0</v>
      </c>
      <c r="J547" s="7">
        <f t="shared" si="93"/>
        <v>0</v>
      </c>
      <c r="K547" s="6">
        <f t="shared" si="94"/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</row>
    <row r="548" spans="1:50" x14ac:dyDescent="0.25">
      <c r="A548" s="113" t="s">
        <v>3206</v>
      </c>
      <c r="B548" s="114">
        <v>46272</v>
      </c>
      <c r="C548" s="113" t="s">
        <v>3223</v>
      </c>
      <c r="D548" s="113" t="s">
        <v>3207</v>
      </c>
      <c r="E548" s="6" t="s">
        <v>3214</v>
      </c>
      <c r="F548" s="6">
        <v>1</v>
      </c>
      <c r="G548" s="6">
        <v>170</v>
      </c>
      <c r="H548" s="8">
        <f t="shared" si="92"/>
        <v>0.99411764705882355</v>
      </c>
      <c r="I548" s="6">
        <f t="shared" si="91"/>
        <v>1</v>
      </c>
      <c r="J548" s="7">
        <f t="shared" si="93"/>
        <v>5.8823529411764705E-3</v>
      </c>
      <c r="K548" s="6">
        <f t="shared" si="94"/>
        <v>1</v>
      </c>
      <c r="L548" s="6">
        <v>1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</row>
    <row r="549" spans="1:50" x14ac:dyDescent="0.25">
      <c r="A549" s="113" t="s">
        <v>3206</v>
      </c>
      <c r="B549" s="114">
        <v>46272</v>
      </c>
      <c r="C549" s="113" t="s">
        <v>2178</v>
      </c>
      <c r="D549" s="113" t="s">
        <v>3208</v>
      </c>
      <c r="E549" s="6" t="s">
        <v>3214</v>
      </c>
      <c r="F549" s="6">
        <v>10</v>
      </c>
      <c r="G549" s="6">
        <v>1700</v>
      </c>
      <c r="H549" s="8">
        <f t="shared" si="92"/>
        <v>1</v>
      </c>
      <c r="I549" s="6">
        <f t="shared" si="91"/>
        <v>0</v>
      </c>
      <c r="J549" s="7">
        <f t="shared" si="93"/>
        <v>0</v>
      </c>
      <c r="K549" s="6">
        <f t="shared" si="94"/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</row>
    <row r="550" spans="1:50" x14ac:dyDescent="0.25">
      <c r="A550" s="113" t="s">
        <v>3206</v>
      </c>
      <c r="B550" s="114">
        <v>46272</v>
      </c>
      <c r="C550" s="113" t="s">
        <v>2178</v>
      </c>
      <c r="D550" s="113" t="s">
        <v>3209</v>
      </c>
      <c r="E550" s="6" t="s">
        <v>3214</v>
      </c>
      <c r="F550" s="6">
        <v>12</v>
      </c>
      <c r="G550" s="6">
        <v>2040</v>
      </c>
      <c r="H550" s="8">
        <f t="shared" si="92"/>
        <v>0.99852941176470589</v>
      </c>
      <c r="I550" s="6">
        <f t="shared" si="91"/>
        <v>3</v>
      </c>
      <c r="J550" s="7">
        <f t="shared" si="93"/>
        <v>0</v>
      </c>
      <c r="K550" s="6">
        <f t="shared" si="94"/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2</v>
      </c>
      <c r="AE550" s="6">
        <v>0</v>
      </c>
      <c r="AF550" s="6">
        <v>0</v>
      </c>
      <c r="AG550" s="6">
        <v>1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</row>
    <row r="551" spans="1:50" x14ac:dyDescent="0.25">
      <c r="A551" s="113" t="s">
        <v>3206</v>
      </c>
      <c r="B551" s="114">
        <v>46272</v>
      </c>
      <c r="C551" s="113" t="s">
        <v>2178</v>
      </c>
      <c r="D551" s="113" t="s">
        <v>3210</v>
      </c>
      <c r="E551" s="6" t="s">
        <v>3214</v>
      </c>
      <c r="F551" s="6">
        <v>5</v>
      </c>
      <c r="G551" s="6">
        <v>850</v>
      </c>
      <c r="H551" s="8">
        <f t="shared" si="92"/>
        <v>1</v>
      </c>
      <c r="I551" s="6">
        <f t="shared" si="91"/>
        <v>0</v>
      </c>
      <c r="J551" s="7">
        <f t="shared" si="93"/>
        <v>0</v>
      </c>
      <c r="K551" s="6">
        <f t="shared" si="94"/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</row>
    <row r="552" spans="1:50" x14ac:dyDescent="0.25">
      <c r="A552" s="113" t="s">
        <v>3206</v>
      </c>
      <c r="B552" s="114">
        <v>46272</v>
      </c>
      <c r="C552" s="113" t="s">
        <v>3222</v>
      </c>
      <c r="D552" s="113" t="s">
        <v>3211</v>
      </c>
      <c r="E552" s="6" t="s">
        <v>3214</v>
      </c>
      <c r="F552" s="6">
        <v>8</v>
      </c>
      <c r="G552" s="6">
        <v>240</v>
      </c>
      <c r="H552" s="8">
        <f t="shared" si="92"/>
        <v>1</v>
      </c>
      <c r="I552" s="6">
        <f t="shared" si="91"/>
        <v>0</v>
      </c>
      <c r="J552" s="7">
        <f t="shared" si="93"/>
        <v>0</v>
      </c>
      <c r="K552" s="6">
        <f t="shared" si="94"/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</row>
    <row r="553" spans="1:50" x14ac:dyDescent="0.25">
      <c r="A553" s="113" t="s">
        <v>3206</v>
      </c>
      <c r="B553" s="114">
        <v>46272</v>
      </c>
      <c r="C553" s="113" t="s">
        <v>3088</v>
      </c>
      <c r="D553" s="113" t="s">
        <v>3212</v>
      </c>
      <c r="E553" s="6" t="s">
        <v>3214</v>
      </c>
      <c r="F553" s="6">
        <v>1</v>
      </c>
      <c r="G553" s="6">
        <v>30</v>
      </c>
      <c r="H553" s="8">
        <f t="shared" si="92"/>
        <v>1</v>
      </c>
      <c r="I553" s="6">
        <f t="shared" si="91"/>
        <v>0</v>
      </c>
      <c r="J553" s="7">
        <f t="shared" si="93"/>
        <v>0</v>
      </c>
      <c r="K553" s="6">
        <f t="shared" si="94"/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</row>
    <row r="554" spans="1:50" x14ac:dyDescent="0.25">
      <c r="A554" s="113" t="s">
        <v>3206</v>
      </c>
      <c r="B554" s="114">
        <v>46272</v>
      </c>
      <c r="C554" s="113" t="s">
        <v>3088</v>
      </c>
      <c r="D554" s="113" t="s">
        <v>2570</v>
      </c>
      <c r="E554" s="6" t="s">
        <v>3214</v>
      </c>
      <c r="F554" s="6">
        <v>1</v>
      </c>
      <c r="G554" s="6">
        <v>30</v>
      </c>
      <c r="H554" s="8">
        <f t="shared" si="92"/>
        <v>0.96666666666666667</v>
      </c>
      <c r="I554" s="6">
        <f t="shared" si="91"/>
        <v>1</v>
      </c>
      <c r="J554" s="7">
        <f t="shared" si="93"/>
        <v>0</v>
      </c>
      <c r="K554" s="6">
        <f t="shared" si="94"/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1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</row>
    <row r="555" spans="1:50" x14ac:dyDescent="0.25">
      <c r="A555" s="113" t="s">
        <v>3213</v>
      </c>
      <c r="B555" s="114">
        <v>46272</v>
      </c>
      <c r="C555" s="113" t="s">
        <v>3088</v>
      </c>
      <c r="D555" s="113" t="s">
        <v>2521</v>
      </c>
      <c r="E555" s="6" t="s">
        <v>3214</v>
      </c>
      <c r="F555" s="6">
        <v>12</v>
      </c>
      <c r="G555" s="6">
        <v>360</v>
      </c>
      <c r="H555" s="8">
        <f t="shared" si="92"/>
        <v>0.99722222222222223</v>
      </c>
      <c r="I555" s="6">
        <f t="shared" si="91"/>
        <v>1</v>
      </c>
      <c r="J555" s="7">
        <f t="shared" si="93"/>
        <v>2.7777777777777779E-3</v>
      </c>
      <c r="K555" s="6">
        <f t="shared" si="94"/>
        <v>1</v>
      </c>
      <c r="L555" s="6">
        <v>1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</row>
    <row r="556" spans="1:50" x14ac:dyDescent="0.25">
      <c r="A556" s="113" t="s">
        <v>3206</v>
      </c>
      <c r="B556" s="114">
        <v>46272</v>
      </c>
      <c r="C556" s="113" t="s">
        <v>3088</v>
      </c>
      <c r="D556" s="113" t="s">
        <v>2664</v>
      </c>
      <c r="E556" s="6" t="s">
        <v>3214</v>
      </c>
      <c r="F556" s="6">
        <v>8</v>
      </c>
      <c r="G556" s="6">
        <v>240</v>
      </c>
      <c r="H556" s="8">
        <f t="shared" si="92"/>
        <v>1</v>
      </c>
      <c r="I556" s="6">
        <f t="shared" si="91"/>
        <v>0</v>
      </c>
      <c r="J556" s="7">
        <f t="shared" si="93"/>
        <v>0</v>
      </c>
      <c r="K556" s="6">
        <f t="shared" si="94"/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</row>
    <row r="557" spans="1:50" x14ac:dyDescent="0.25">
      <c r="A557" s="6" t="s">
        <v>3228</v>
      </c>
      <c r="B557" s="36">
        <v>46273</v>
      </c>
      <c r="C557" s="6" t="s">
        <v>3259</v>
      </c>
      <c r="D557" s="6" t="s">
        <v>3002</v>
      </c>
      <c r="E557" s="6" t="s">
        <v>3236</v>
      </c>
      <c r="F557" s="6">
        <v>5</v>
      </c>
      <c r="G557" s="6">
        <v>105</v>
      </c>
      <c r="H557" s="8">
        <f t="shared" si="92"/>
        <v>0.99047619047619051</v>
      </c>
      <c r="I557" s="6">
        <f t="shared" si="91"/>
        <v>1</v>
      </c>
      <c r="J557" s="7">
        <f t="shared" si="93"/>
        <v>0</v>
      </c>
      <c r="K557" s="6">
        <f t="shared" si="94"/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1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</row>
    <row r="558" spans="1:50" x14ac:dyDescent="0.25">
      <c r="A558" s="6" t="s">
        <v>3228</v>
      </c>
      <c r="B558" s="36">
        <v>46273</v>
      </c>
      <c r="C558" s="6" t="s">
        <v>2980</v>
      </c>
      <c r="D558" s="6" t="s">
        <v>3231</v>
      </c>
      <c r="E558" s="6" t="s">
        <v>3236</v>
      </c>
      <c r="F558" s="6">
        <v>1</v>
      </c>
      <c r="G558" s="6">
        <v>21</v>
      </c>
      <c r="H558" s="8">
        <f t="shared" si="92"/>
        <v>1</v>
      </c>
      <c r="I558" s="6">
        <f t="shared" si="91"/>
        <v>0</v>
      </c>
      <c r="J558" s="7">
        <f t="shared" si="93"/>
        <v>0</v>
      </c>
      <c r="K558" s="6">
        <f t="shared" si="94"/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</row>
    <row r="559" spans="1:50" x14ac:dyDescent="0.25">
      <c r="A559" s="6" t="s">
        <v>3228</v>
      </c>
      <c r="B559" s="36">
        <v>46273</v>
      </c>
      <c r="C559" s="6" t="s">
        <v>2980</v>
      </c>
      <c r="D559" s="6" t="s">
        <v>3044</v>
      </c>
      <c r="E559" s="6" t="s">
        <v>3237</v>
      </c>
      <c r="F559" s="6">
        <v>2</v>
      </c>
      <c r="G559" s="6">
        <v>42</v>
      </c>
      <c r="H559" s="8">
        <f t="shared" si="92"/>
        <v>1</v>
      </c>
      <c r="I559" s="6">
        <f t="shared" si="91"/>
        <v>0</v>
      </c>
      <c r="J559" s="7">
        <f t="shared" si="93"/>
        <v>0</v>
      </c>
      <c r="K559" s="6">
        <f t="shared" si="94"/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</row>
    <row r="560" spans="1:50" x14ac:dyDescent="0.25">
      <c r="A560" s="6" t="s">
        <v>3228</v>
      </c>
      <c r="B560" s="36">
        <v>46273</v>
      </c>
      <c r="C560" s="6" t="s">
        <v>2980</v>
      </c>
      <c r="D560" s="6" t="s">
        <v>3232</v>
      </c>
      <c r="E560" s="6" t="s">
        <v>3238</v>
      </c>
      <c r="F560" s="6">
        <v>3</v>
      </c>
      <c r="G560" s="6">
        <v>63</v>
      </c>
      <c r="H560" s="8">
        <f t="shared" si="92"/>
        <v>1</v>
      </c>
      <c r="I560" s="6">
        <f t="shared" si="91"/>
        <v>0</v>
      </c>
      <c r="J560" s="7">
        <f t="shared" si="93"/>
        <v>0</v>
      </c>
      <c r="K560" s="6">
        <f t="shared" si="94"/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</row>
    <row r="561" spans="1:50" x14ac:dyDescent="0.25">
      <c r="A561" s="6" t="s">
        <v>3228</v>
      </c>
      <c r="B561" s="36">
        <v>46273</v>
      </c>
      <c r="C561" s="6" t="s">
        <v>2980</v>
      </c>
      <c r="D561" s="6" t="s">
        <v>3052</v>
      </c>
      <c r="E561" s="6" t="s">
        <v>3237</v>
      </c>
      <c r="F561" s="6">
        <v>1</v>
      </c>
      <c r="G561" s="6">
        <v>21</v>
      </c>
      <c r="H561" s="8">
        <f t="shared" si="92"/>
        <v>1</v>
      </c>
      <c r="I561" s="6">
        <f t="shared" si="91"/>
        <v>0</v>
      </c>
      <c r="J561" s="7">
        <f t="shared" si="93"/>
        <v>0</v>
      </c>
      <c r="K561" s="6">
        <f t="shared" si="94"/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</row>
    <row r="562" spans="1:50" x14ac:dyDescent="0.25">
      <c r="A562" s="6" t="s">
        <v>3228</v>
      </c>
      <c r="B562" s="36">
        <v>46273</v>
      </c>
      <c r="C562" s="6" t="s">
        <v>2980</v>
      </c>
      <c r="D562" s="6" t="s">
        <v>3016</v>
      </c>
      <c r="E562" s="6" t="s">
        <v>3239</v>
      </c>
      <c r="F562" s="6">
        <v>2</v>
      </c>
      <c r="G562" s="6">
        <v>42</v>
      </c>
      <c r="H562" s="8">
        <f t="shared" si="92"/>
        <v>0.95238095238095233</v>
      </c>
      <c r="I562" s="6">
        <f t="shared" si="91"/>
        <v>2</v>
      </c>
      <c r="J562" s="7">
        <f t="shared" si="93"/>
        <v>4.7619047619047616E-2</v>
      </c>
      <c r="K562" s="6">
        <f t="shared" si="94"/>
        <v>2</v>
      </c>
      <c r="L562" s="6">
        <v>2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</row>
    <row r="563" spans="1:50" x14ac:dyDescent="0.25">
      <c r="A563" s="6" t="s">
        <v>3228</v>
      </c>
      <c r="B563" s="36">
        <v>46273</v>
      </c>
      <c r="C563" s="6" t="s">
        <v>2980</v>
      </c>
      <c r="D563" s="6" t="s">
        <v>2997</v>
      </c>
      <c r="E563" s="6" t="s">
        <v>3236</v>
      </c>
      <c r="F563" s="6">
        <v>1</v>
      </c>
      <c r="G563" s="6">
        <v>21</v>
      </c>
      <c r="H563" s="8">
        <f t="shared" si="92"/>
        <v>1</v>
      </c>
      <c r="I563" s="6">
        <f t="shared" si="91"/>
        <v>0</v>
      </c>
      <c r="J563" s="7">
        <f t="shared" si="93"/>
        <v>0</v>
      </c>
      <c r="K563" s="6">
        <f t="shared" si="94"/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</row>
    <row r="564" spans="1:50" x14ac:dyDescent="0.25">
      <c r="A564" s="6" t="s">
        <v>3228</v>
      </c>
      <c r="B564" s="36">
        <v>46273</v>
      </c>
      <c r="C564" s="6" t="s">
        <v>2980</v>
      </c>
      <c r="D564" s="6" t="s">
        <v>3179</v>
      </c>
      <c r="E564" s="6" t="s">
        <v>3238</v>
      </c>
      <c r="F564" s="6">
        <v>2</v>
      </c>
      <c r="G564" s="6">
        <v>42</v>
      </c>
      <c r="H564" s="8">
        <f t="shared" si="92"/>
        <v>0.97619047619047616</v>
      </c>
      <c r="I564" s="6">
        <f t="shared" si="91"/>
        <v>1</v>
      </c>
      <c r="J564" s="7">
        <f t="shared" si="93"/>
        <v>0</v>
      </c>
      <c r="K564" s="6">
        <f t="shared" si="94"/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1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</row>
    <row r="565" spans="1:50" x14ac:dyDescent="0.25">
      <c r="A565" s="6" t="s">
        <v>3228</v>
      </c>
      <c r="B565" s="36">
        <v>46273</v>
      </c>
      <c r="C565" s="6" t="s">
        <v>2980</v>
      </c>
      <c r="D565" s="6" t="s">
        <v>3180</v>
      </c>
      <c r="E565" s="6" t="s">
        <v>3240</v>
      </c>
      <c r="F565" s="6">
        <v>2</v>
      </c>
      <c r="G565" s="6">
        <v>42</v>
      </c>
      <c r="H565" s="8">
        <f t="shared" si="92"/>
        <v>0.97619047619047616</v>
      </c>
      <c r="I565" s="6">
        <f t="shared" si="91"/>
        <v>1</v>
      </c>
      <c r="J565" s="7">
        <f t="shared" si="93"/>
        <v>0</v>
      </c>
      <c r="K565" s="6">
        <f t="shared" si="94"/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1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</row>
    <row r="566" spans="1:50" x14ac:dyDescent="0.25">
      <c r="A566" s="6" t="s">
        <v>3228</v>
      </c>
      <c r="B566" s="36">
        <v>46273</v>
      </c>
      <c r="C566" s="6" t="s">
        <v>2980</v>
      </c>
      <c r="D566" s="6" t="s">
        <v>3181</v>
      </c>
      <c r="E566" s="6" t="s">
        <v>3241</v>
      </c>
      <c r="F566" s="6">
        <v>2</v>
      </c>
      <c r="G566" s="6">
        <v>42</v>
      </c>
      <c r="H566" s="8">
        <f t="shared" si="92"/>
        <v>0.97619047619047616</v>
      </c>
      <c r="I566" s="6">
        <f t="shared" si="91"/>
        <v>1</v>
      </c>
      <c r="J566" s="7">
        <f t="shared" si="93"/>
        <v>2.3809523809523808E-2</v>
      </c>
      <c r="K566" s="6">
        <f t="shared" si="94"/>
        <v>1</v>
      </c>
      <c r="L566" s="6">
        <v>1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</row>
    <row r="567" spans="1:50" x14ac:dyDescent="0.25">
      <c r="A567" s="6" t="s">
        <v>3228</v>
      </c>
      <c r="B567" s="36">
        <v>46273</v>
      </c>
      <c r="C567" s="6" t="s">
        <v>2980</v>
      </c>
      <c r="D567" s="6" t="s">
        <v>3027</v>
      </c>
      <c r="E567" s="6" t="s">
        <v>3238</v>
      </c>
      <c r="F567" s="6">
        <v>11</v>
      </c>
      <c r="G567" s="6">
        <v>231</v>
      </c>
      <c r="H567" s="8">
        <f t="shared" si="92"/>
        <v>0.9913419913419913</v>
      </c>
      <c r="I567" s="6">
        <f t="shared" si="91"/>
        <v>2</v>
      </c>
      <c r="J567" s="7">
        <f t="shared" si="93"/>
        <v>4.329004329004329E-3</v>
      </c>
      <c r="K567" s="6">
        <f t="shared" si="94"/>
        <v>1</v>
      </c>
      <c r="L567" s="6">
        <v>1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1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6">
        <v>0</v>
      </c>
    </row>
    <row r="568" spans="1:50" x14ac:dyDescent="0.25">
      <c r="A568" s="6" t="s">
        <v>3228</v>
      </c>
      <c r="B568" s="36">
        <v>46273</v>
      </c>
      <c r="C568" s="6" t="s">
        <v>2980</v>
      </c>
      <c r="D568" s="6" t="s">
        <v>3034</v>
      </c>
      <c r="E568" s="6" t="s">
        <v>3237</v>
      </c>
      <c r="F568" s="6">
        <v>5</v>
      </c>
      <c r="G568" s="6">
        <v>105</v>
      </c>
      <c r="H568" s="8">
        <f t="shared" si="92"/>
        <v>0.99047619047619051</v>
      </c>
      <c r="I568" s="6">
        <f t="shared" si="91"/>
        <v>1</v>
      </c>
      <c r="J568" s="7">
        <f t="shared" si="93"/>
        <v>9.5238095238095247E-3</v>
      </c>
      <c r="K568" s="6">
        <f t="shared" si="94"/>
        <v>1</v>
      </c>
      <c r="L568" s="6">
        <v>1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</row>
    <row r="569" spans="1:50" x14ac:dyDescent="0.25">
      <c r="A569" s="6" t="s">
        <v>3228</v>
      </c>
      <c r="B569" s="36">
        <v>46273</v>
      </c>
      <c r="C569" s="6" t="s">
        <v>2980</v>
      </c>
      <c r="D569" s="6" t="s">
        <v>3035</v>
      </c>
      <c r="E569" s="6" t="s">
        <v>3237</v>
      </c>
      <c r="F569" s="6">
        <v>6</v>
      </c>
      <c r="G569" s="6">
        <v>126</v>
      </c>
      <c r="H569" s="8">
        <f t="shared" si="92"/>
        <v>0.99206349206349209</v>
      </c>
      <c r="I569" s="6">
        <f t="shared" si="91"/>
        <v>1</v>
      </c>
      <c r="J569" s="7">
        <f t="shared" si="93"/>
        <v>0</v>
      </c>
      <c r="K569" s="6">
        <f t="shared" si="94"/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1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</row>
    <row r="570" spans="1:50" x14ac:dyDescent="0.25">
      <c r="A570" s="6" t="s">
        <v>3228</v>
      </c>
      <c r="B570" s="36">
        <v>46273</v>
      </c>
      <c r="C570" s="6" t="s">
        <v>2980</v>
      </c>
      <c r="D570" s="6" t="s">
        <v>3053</v>
      </c>
      <c r="E570" s="6" t="s">
        <v>3238</v>
      </c>
      <c r="F570" s="6">
        <v>1</v>
      </c>
      <c r="G570" s="6">
        <v>21</v>
      </c>
      <c r="H570" s="8">
        <f t="shared" si="92"/>
        <v>1</v>
      </c>
      <c r="I570" s="6">
        <f t="shared" si="91"/>
        <v>0</v>
      </c>
      <c r="J570" s="7">
        <f t="shared" si="93"/>
        <v>0</v>
      </c>
      <c r="K570" s="6">
        <f t="shared" si="94"/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</row>
    <row r="571" spans="1:50" x14ac:dyDescent="0.25">
      <c r="A571" s="6" t="s">
        <v>3228</v>
      </c>
      <c r="B571" s="36">
        <v>46273</v>
      </c>
      <c r="C571" s="6" t="s">
        <v>2980</v>
      </c>
      <c r="D571" s="6" t="s">
        <v>3056</v>
      </c>
      <c r="E571" s="6" t="s">
        <v>3238</v>
      </c>
      <c r="F571" s="6">
        <v>8</v>
      </c>
      <c r="G571" s="6">
        <v>168</v>
      </c>
      <c r="H571" s="8">
        <f t="shared" si="92"/>
        <v>0.98809523809523814</v>
      </c>
      <c r="I571" s="6">
        <f t="shared" si="91"/>
        <v>2</v>
      </c>
      <c r="J571" s="7">
        <f t="shared" si="93"/>
        <v>5.9523809523809521E-3</v>
      </c>
      <c r="K571" s="6">
        <f t="shared" si="94"/>
        <v>1</v>
      </c>
      <c r="L571" s="6">
        <v>1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1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</row>
    <row r="572" spans="1:50" x14ac:dyDescent="0.25">
      <c r="A572" s="6" t="s">
        <v>3228</v>
      </c>
      <c r="B572" s="36">
        <v>46273</v>
      </c>
      <c r="C572" s="6" t="s">
        <v>2980</v>
      </c>
      <c r="D572" s="6" t="s">
        <v>3183</v>
      </c>
      <c r="E572" s="6" t="s">
        <v>3238</v>
      </c>
      <c r="F572" s="6">
        <v>2</v>
      </c>
      <c r="G572" s="6">
        <v>42</v>
      </c>
      <c r="H572" s="8">
        <f t="shared" si="92"/>
        <v>0.97619047619047616</v>
      </c>
      <c r="I572" s="6">
        <f t="shared" si="91"/>
        <v>1</v>
      </c>
      <c r="J572" s="7">
        <f t="shared" si="93"/>
        <v>2.3809523809523808E-2</v>
      </c>
      <c r="K572" s="6">
        <f t="shared" si="94"/>
        <v>1</v>
      </c>
      <c r="L572" s="6">
        <v>1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</row>
    <row r="573" spans="1:50" x14ac:dyDescent="0.25">
      <c r="A573" s="6" t="s">
        <v>3228</v>
      </c>
      <c r="B573" s="36">
        <v>46273</v>
      </c>
      <c r="C573" s="6" t="s">
        <v>2980</v>
      </c>
      <c r="D573" s="6" t="s">
        <v>3184</v>
      </c>
      <c r="E573" s="6" t="s">
        <v>3242</v>
      </c>
      <c r="F573" s="6">
        <v>4</v>
      </c>
      <c r="G573" s="6">
        <v>84</v>
      </c>
      <c r="H573" s="8">
        <f t="shared" si="92"/>
        <v>0.97619047619047616</v>
      </c>
      <c r="I573" s="6">
        <f t="shared" si="91"/>
        <v>2</v>
      </c>
      <c r="J573" s="7">
        <f t="shared" si="93"/>
        <v>0</v>
      </c>
      <c r="K573" s="6">
        <f t="shared" si="94"/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1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1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</row>
    <row r="574" spans="1:50" x14ac:dyDescent="0.25">
      <c r="A574" s="6" t="s">
        <v>3228</v>
      </c>
      <c r="B574" s="36">
        <v>46273</v>
      </c>
      <c r="C574" s="6" t="s">
        <v>3260</v>
      </c>
      <c r="D574" s="6" t="s">
        <v>3095</v>
      </c>
      <c r="E574" s="6" t="s">
        <v>3238</v>
      </c>
      <c r="F574" s="6">
        <v>11</v>
      </c>
      <c r="G574" s="6">
        <v>286</v>
      </c>
      <c r="H574" s="8">
        <f t="shared" si="92"/>
        <v>0.98951048951048948</v>
      </c>
      <c r="I574" s="6">
        <f t="shared" si="91"/>
        <v>3</v>
      </c>
      <c r="J574" s="7">
        <f t="shared" si="93"/>
        <v>6.993006993006993E-3</v>
      </c>
      <c r="K574" s="6">
        <f t="shared" si="94"/>
        <v>2</v>
      </c>
      <c r="L574" s="6">
        <v>2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1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</row>
    <row r="575" spans="1:50" x14ac:dyDescent="0.25">
      <c r="A575" s="6" t="s">
        <v>3228</v>
      </c>
      <c r="B575" s="36">
        <v>46273</v>
      </c>
      <c r="C575" s="6" t="s">
        <v>3261</v>
      </c>
      <c r="D575" s="6" t="s">
        <v>3182</v>
      </c>
      <c r="E575" s="6" t="s">
        <v>3243</v>
      </c>
      <c r="F575" s="6">
        <v>1</v>
      </c>
      <c r="G575" s="6">
        <v>30</v>
      </c>
      <c r="H575" s="8">
        <f t="shared" si="92"/>
        <v>1</v>
      </c>
      <c r="I575" s="6">
        <f t="shared" si="91"/>
        <v>0</v>
      </c>
      <c r="J575" s="7">
        <f t="shared" si="93"/>
        <v>0</v>
      </c>
      <c r="K575" s="6">
        <f t="shared" si="94"/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</row>
    <row r="576" spans="1:50" x14ac:dyDescent="0.25">
      <c r="A576" s="6" t="s">
        <v>3228</v>
      </c>
      <c r="B576" s="36">
        <v>46273</v>
      </c>
      <c r="C576" s="6" t="s">
        <v>2980</v>
      </c>
      <c r="D576" s="6" t="s">
        <v>2990</v>
      </c>
      <c r="E576" s="6" t="s">
        <v>3244</v>
      </c>
      <c r="F576" s="6">
        <v>1</v>
      </c>
      <c r="G576" s="6">
        <v>21</v>
      </c>
      <c r="H576" s="8">
        <f t="shared" si="92"/>
        <v>0.95238095238095233</v>
      </c>
      <c r="I576" s="6">
        <f t="shared" si="91"/>
        <v>1</v>
      </c>
      <c r="J576" s="7">
        <f t="shared" si="93"/>
        <v>0</v>
      </c>
      <c r="K576" s="6">
        <f t="shared" si="94"/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1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</row>
    <row r="577" spans="1:50" x14ac:dyDescent="0.25">
      <c r="A577" s="6" t="s">
        <v>3228</v>
      </c>
      <c r="B577" s="36">
        <v>46273</v>
      </c>
      <c r="C577" s="6" t="s">
        <v>2980</v>
      </c>
      <c r="D577" s="6" t="s">
        <v>2985</v>
      </c>
      <c r="E577" s="6" t="s">
        <v>3245</v>
      </c>
      <c r="F577" s="6">
        <v>6</v>
      </c>
      <c r="G577" s="6">
        <v>126</v>
      </c>
      <c r="H577" s="8">
        <f t="shared" si="92"/>
        <v>0.98412698412698418</v>
      </c>
      <c r="I577" s="6">
        <f t="shared" si="91"/>
        <v>2</v>
      </c>
      <c r="J577" s="7">
        <f t="shared" si="93"/>
        <v>0</v>
      </c>
      <c r="K577" s="6">
        <f t="shared" si="94"/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2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</row>
    <row r="578" spans="1:50" x14ac:dyDescent="0.25">
      <c r="A578" s="6" t="s">
        <v>3115</v>
      </c>
      <c r="B578" s="36">
        <v>46273</v>
      </c>
      <c r="C578" s="6" t="s">
        <v>2178</v>
      </c>
      <c r="D578" s="6" t="s">
        <v>3246</v>
      </c>
      <c r="E578" s="6" t="s">
        <v>3251</v>
      </c>
      <c r="F578" s="6">
        <v>6</v>
      </c>
      <c r="G578" s="6">
        <v>340</v>
      </c>
      <c r="H578" s="8">
        <f t="shared" si="92"/>
        <v>0.99705882352941178</v>
      </c>
      <c r="I578" s="6">
        <f t="shared" si="91"/>
        <v>1</v>
      </c>
      <c r="J578" s="7">
        <f t="shared" si="93"/>
        <v>0</v>
      </c>
      <c r="K578" s="6">
        <f t="shared" si="94"/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1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</row>
    <row r="579" spans="1:50" x14ac:dyDescent="0.25">
      <c r="A579" s="6" t="s">
        <v>3115</v>
      </c>
      <c r="B579" s="36">
        <v>46273</v>
      </c>
      <c r="C579" s="6" t="s">
        <v>2178</v>
      </c>
      <c r="D579" s="6" t="s">
        <v>3252</v>
      </c>
      <c r="E579" s="6" t="s">
        <v>3251</v>
      </c>
      <c r="F579" s="6">
        <v>3</v>
      </c>
      <c r="G579" s="6">
        <v>510</v>
      </c>
      <c r="H579" s="8">
        <f t="shared" si="92"/>
        <v>1</v>
      </c>
      <c r="I579" s="6">
        <f t="shared" si="91"/>
        <v>0</v>
      </c>
      <c r="J579" s="7">
        <f t="shared" si="93"/>
        <v>0</v>
      </c>
      <c r="K579" s="6">
        <f t="shared" si="94"/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</row>
    <row r="580" spans="1:50" x14ac:dyDescent="0.25">
      <c r="A580" s="6" t="s">
        <v>3115</v>
      </c>
      <c r="B580" s="36">
        <v>46273</v>
      </c>
      <c r="C580" s="6" t="s">
        <v>3262</v>
      </c>
      <c r="D580" s="6" t="s">
        <v>3247</v>
      </c>
      <c r="E580" s="6" t="s">
        <v>3251</v>
      </c>
      <c r="F580" s="6">
        <v>3</v>
      </c>
      <c r="G580" s="6">
        <v>360</v>
      </c>
      <c r="H580" s="8">
        <f t="shared" si="92"/>
        <v>1</v>
      </c>
      <c r="I580" s="6">
        <f t="shared" si="91"/>
        <v>0</v>
      </c>
      <c r="J580" s="7">
        <f t="shared" si="93"/>
        <v>0</v>
      </c>
      <c r="K580" s="6">
        <f t="shared" si="94"/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</row>
    <row r="581" spans="1:50" x14ac:dyDescent="0.25">
      <c r="A581" s="6" t="s">
        <v>3115</v>
      </c>
      <c r="B581" s="36">
        <v>46273</v>
      </c>
      <c r="C581" s="6" t="s">
        <v>1868</v>
      </c>
      <c r="D581" s="6" t="s">
        <v>2941</v>
      </c>
      <c r="E581" s="6" t="s">
        <v>3251</v>
      </c>
      <c r="F581" s="6">
        <v>1</v>
      </c>
      <c r="G581" s="6">
        <v>120</v>
      </c>
      <c r="H581" s="8">
        <f t="shared" si="92"/>
        <v>1</v>
      </c>
      <c r="I581" s="6">
        <f t="shared" si="91"/>
        <v>0</v>
      </c>
      <c r="J581" s="7">
        <f t="shared" si="93"/>
        <v>0</v>
      </c>
      <c r="K581" s="6">
        <f t="shared" si="94"/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</row>
    <row r="582" spans="1:50" x14ac:dyDescent="0.25">
      <c r="A582" s="6" t="s">
        <v>3115</v>
      </c>
      <c r="B582" s="36">
        <v>46273</v>
      </c>
      <c r="C582" s="6" t="s">
        <v>2623</v>
      </c>
      <c r="D582" s="6" t="s">
        <v>2653</v>
      </c>
      <c r="E582" s="6" t="s">
        <v>3251</v>
      </c>
      <c r="F582" s="6">
        <v>13</v>
      </c>
      <c r="G582" s="6">
        <v>338</v>
      </c>
      <c r="H582" s="8">
        <f t="shared" si="92"/>
        <v>1</v>
      </c>
      <c r="I582" s="6">
        <f t="shared" si="91"/>
        <v>0</v>
      </c>
      <c r="J582" s="7">
        <f t="shared" si="93"/>
        <v>0</v>
      </c>
      <c r="K582" s="6">
        <f t="shared" si="94"/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</row>
    <row r="583" spans="1:50" x14ac:dyDescent="0.25">
      <c r="A583" s="6" t="s">
        <v>3115</v>
      </c>
      <c r="B583" s="36">
        <v>46273</v>
      </c>
      <c r="C583" s="6" t="s">
        <v>2623</v>
      </c>
      <c r="D583" s="6" t="s">
        <v>2624</v>
      </c>
      <c r="E583" s="6" t="s">
        <v>3251</v>
      </c>
      <c r="F583" s="6">
        <v>7</v>
      </c>
      <c r="G583" s="6">
        <v>182</v>
      </c>
      <c r="H583" s="8">
        <f t="shared" si="92"/>
        <v>0.98901098901098905</v>
      </c>
      <c r="I583" s="6">
        <f t="shared" si="91"/>
        <v>2</v>
      </c>
      <c r="J583" s="7">
        <f t="shared" si="93"/>
        <v>0</v>
      </c>
      <c r="K583" s="6">
        <f t="shared" si="94"/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2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</row>
    <row r="584" spans="1:50" x14ac:dyDescent="0.25">
      <c r="A584" s="6" t="s">
        <v>3115</v>
      </c>
      <c r="B584" s="36">
        <v>46273</v>
      </c>
      <c r="C584" s="6" t="s">
        <v>2178</v>
      </c>
      <c r="D584" s="6" t="s">
        <v>3248</v>
      </c>
      <c r="E584" s="6" t="s">
        <v>3251</v>
      </c>
      <c r="F584" s="6">
        <v>2</v>
      </c>
      <c r="G584" s="6">
        <v>340</v>
      </c>
      <c r="H584" s="8">
        <f t="shared" si="92"/>
        <v>0.99411764705882355</v>
      </c>
      <c r="I584" s="6">
        <f t="shared" si="91"/>
        <v>2</v>
      </c>
      <c r="J584" s="7">
        <f t="shared" si="93"/>
        <v>0</v>
      </c>
      <c r="K584" s="6">
        <f t="shared" si="94"/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2</v>
      </c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6">
        <v>0</v>
      </c>
    </row>
    <row r="585" spans="1:50" x14ac:dyDescent="0.25">
      <c r="A585" s="6" t="s">
        <v>3115</v>
      </c>
      <c r="B585" s="36">
        <v>46273</v>
      </c>
      <c r="C585" s="6" t="s">
        <v>3088</v>
      </c>
      <c r="D585" s="6" t="s">
        <v>2484</v>
      </c>
      <c r="E585" s="6" t="s">
        <v>3251</v>
      </c>
      <c r="F585" s="6">
        <v>4</v>
      </c>
      <c r="G585" s="6">
        <v>120</v>
      </c>
      <c r="H585" s="8">
        <f t="shared" si="92"/>
        <v>0.9916666666666667</v>
      </c>
      <c r="I585" s="6">
        <f t="shared" si="91"/>
        <v>1</v>
      </c>
      <c r="J585" s="7">
        <f t="shared" si="93"/>
        <v>0</v>
      </c>
      <c r="K585" s="6">
        <f t="shared" si="94"/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1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</row>
    <row r="586" spans="1:50" x14ac:dyDescent="0.25">
      <c r="A586" s="6" t="s">
        <v>3115</v>
      </c>
      <c r="B586" s="36">
        <v>46273</v>
      </c>
      <c r="C586" s="6" t="s">
        <v>3088</v>
      </c>
      <c r="D586" s="6" t="s">
        <v>3249</v>
      </c>
      <c r="E586" s="6" t="s">
        <v>3251</v>
      </c>
      <c r="F586" s="6">
        <v>1</v>
      </c>
      <c r="G586" s="6">
        <v>30</v>
      </c>
      <c r="H586" s="8">
        <f t="shared" si="92"/>
        <v>1</v>
      </c>
      <c r="I586" s="6">
        <f t="shared" si="91"/>
        <v>0</v>
      </c>
      <c r="J586" s="7">
        <f t="shared" si="93"/>
        <v>0</v>
      </c>
      <c r="K586" s="6">
        <f t="shared" si="94"/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</row>
    <row r="587" spans="1:50" x14ac:dyDescent="0.25">
      <c r="A587" s="6" t="s">
        <v>3115</v>
      </c>
      <c r="B587" s="36">
        <v>46273</v>
      </c>
      <c r="C587" s="6" t="s">
        <v>2980</v>
      </c>
      <c r="D587" s="6" t="s">
        <v>3250</v>
      </c>
      <c r="E587" s="6" t="s">
        <v>3251</v>
      </c>
      <c r="F587" s="6">
        <v>9</v>
      </c>
      <c r="G587" s="6">
        <v>189</v>
      </c>
      <c r="H587" s="8">
        <f t="shared" si="92"/>
        <v>1</v>
      </c>
      <c r="I587" s="6">
        <f t="shared" si="91"/>
        <v>0</v>
      </c>
      <c r="J587" s="7">
        <f t="shared" si="93"/>
        <v>0</v>
      </c>
      <c r="K587" s="6">
        <f t="shared" si="94"/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</row>
    <row r="588" spans="1:50" x14ac:dyDescent="0.25">
      <c r="A588" s="2" t="s">
        <v>3116</v>
      </c>
      <c r="B588" s="122">
        <v>46274</v>
      </c>
      <c r="C588" s="2" t="s">
        <v>3268</v>
      </c>
      <c r="D588" s="2" t="s">
        <v>3267</v>
      </c>
      <c r="E588" s="2" t="s">
        <v>3265</v>
      </c>
      <c r="F588" s="2">
        <v>6</v>
      </c>
      <c r="G588" s="2">
        <v>126</v>
      </c>
      <c r="H588" s="8">
        <f t="shared" si="92"/>
        <v>0.99206349206349209</v>
      </c>
      <c r="I588" s="6">
        <f t="shared" si="91"/>
        <v>1</v>
      </c>
      <c r="J588" s="7">
        <f t="shared" si="93"/>
        <v>7.9365079365079361E-3</v>
      </c>
      <c r="K588" s="6">
        <f t="shared" si="94"/>
        <v>1</v>
      </c>
      <c r="L588" s="6">
        <v>1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</row>
    <row r="589" spans="1:50" x14ac:dyDescent="0.25">
      <c r="A589" s="2" t="s">
        <v>3116</v>
      </c>
      <c r="B589" s="122">
        <v>46274</v>
      </c>
      <c r="C589" s="2" t="s">
        <v>2980</v>
      </c>
      <c r="D589" s="2" t="s">
        <v>3269</v>
      </c>
      <c r="E589" s="2" t="s">
        <v>3266</v>
      </c>
      <c r="F589" s="2">
        <v>3</v>
      </c>
      <c r="G589" s="2">
        <v>63</v>
      </c>
      <c r="H589" s="8">
        <f t="shared" si="92"/>
        <v>0.96825396825396826</v>
      </c>
      <c r="I589" s="6">
        <f t="shared" si="91"/>
        <v>2</v>
      </c>
      <c r="J589" s="7">
        <f t="shared" si="93"/>
        <v>0</v>
      </c>
      <c r="K589" s="6">
        <f t="shared" si="94"/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1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1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</row>
    <row r="590" spans="1:50" x14ac:dyDescent="0.25">
      <c r="A590" s="2" t="s">
        <v>3271</v>
      </c>
      <c r="B590" s="122">
        <v>46274</v>
      </c>
      <c r="C590" s="2" t="s">
        <v>2980</v>
      </c>
      <c r="D590" s="2" t="s">
        <v>3078</v>
      </c>
      <c r="E590" s="2" t="s">
        <v>3273</v>
      </c>
      <c r="F590" s="2">
        <v>1</v>
      </c>
      <c r="G590" s="2">
        <v>21</v>
      </c>
      <c r="H590" s="8">
        <f t="shared" si="92"/>
        <v>1</v>
      </c>
      <c r="I590" s="6">
        <f t="shared" si="91"/>
        <v>0</v>
      </c>
      <c r="J590" s="7">
        <f t="shared" si="93"/>
        <v>0</v>
      </c>
      <c r="K590" s="6">
        <f t="shared" si="94"/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0</v>
      </c>
      <c r="AW590" s="6">
        <v>0</v>
      </c>
      <c r="AX590" s="6">
        <v>0</v>
      </c>
    </row>
    <row r="591" spans="1:50" x14ac:dyDescent="0.25">
      <c r="A591" s="2" t="s">
        <v>3272</v>
      </c>
      <c r="B591" s="122">
        <v>46274</v>
      </c>
      <c r="C591" s="2" t="s">
        <v>2980</v>
      </c>
      <c r="D591" s="2" t="s">
        <v>3270</v>
      </c>
      <c r="E591" s="2" t="s">
        <v>3273</v>
      </c>
      <c r="F591" s="2">
        <v>1</v>
      </c>
      <c r="G591" s="2">
        <v>21</v>
      </c>
      <c r="H591" s="8">
        <f t="shared" si="92"/>
        <v>1</v>
      </c>
      <c r="I591" s="6">
        <f t="shared" si="91"/>
        <v>0</v>
      </c>
      <c r="J591" s="7">
        <f t="shared" si="93"/>
        <v>0</v>
      </c>
      <c r="K591" s="6">
        <f t="shared" si="94"/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</row>
    <row r="592" spans="1:50" x14ac:dyDescent="0.25">
      <c r="A592" s="2" t="s">
        <v>3127</v>
      </c>
      <c r="B592" s="122">
        <v>46274</v>
      </c>
      <c r="C592" s="2" t="s">
        <v>3274</v>
      </c>
      <c r="D592" s="2" t="s">
        <v>3275</v>
      </c>
      <c r="E592" s="2" t="s">
        <v>3276</v>
      </c>
      <c r="F592" s="2">
        <v>3</v>
      </c>
      <c r="G592" s="2">
        <v>63</v>
      </c>
      <c r="H592" s="8">
        <f t="shared" si="92"/>
        <v>0.95238095238095233</v>
      </c>
      <c r="I592" s="6">
        <f t="shared" si="91"/>
        <v>3</v>
      </c>
      <c r="J592" s="7">
        <f t="shared" si="93"/>
        <v>0</v>
      </c>
      <c r="K592" s="6">
        <f t="shared" si="94"/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1</v>
      </c>
      <c r="X592" s="6">
        <v>2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</row>
    <row r="593" spans="1:50" x14ac:dyDescent="0.25">
      <c r="A593" s="2" t="s">
        <v>3285</v>
      </c>
      <c r="B593" s="122">
        <v>46275</v>
      </c>
      <c r="C593" s="2" t="s">
        <v>2980</v>
      </c>
      <c r="D593" s="2" t="s">
        <v>3286</v>
      </c>
      <c r="E593" s="2" t="s">
        <v>3293</v>
      </c>
      <c r="F593" s="2">
        <v>1</v>
      </c>
      <c r="G593" s="2">
        <v>21</v>
      </c>
      <c r="H593" s="8">
        <f t="shared" si="92"/>
        <v>1</v>
      </c>
      <c r="I593" s="6">
        <f t="shared" si="91"/>
        <v>0</v>
      </c>
      <c r="J593" s="7">
        <f t="shared" si="93"/>
        <v>0</v>
      </c>
      <c r="K593" s="6">
        <f t="shared" si="94"/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</row>
    <row r="594" spans="1:50" x14ac:dyDescent="0.25">
      <c r="A594" s="2" t="s">
        <v>3285</v>
      </c>
      <c r="B594" s="122">
        <v>46275</v>
      </c>
      <c r="C594" s="2" t="s">
        <v>3321</v>
      </c>
      <c r="D594" s="2" t="s">
        <v>3320</v>
      </c>
      <c r="E594" s="2" t="s">
        <v>3294</v>
      </c>
      <c r="F594" s="2">
        <v>5</v>
      </c>
      <c r="G594" s="2">
        <v>105</v>
      </c>
      <c r="H594" s="8">
        <f t="shared" si="92"/>
        <v>0.97142857142857142</v>
      </c>
      <c r="I594" s="6">
        <f t="shared" si="91"/>
        <v>3</v>
      </c>
      <c r="J594" s="7">
        <f t="shared" si="93"/>
        <v>0</v>
      </c>
      <c r="K594" s="6">
        <f t="shared" si="94"/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1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2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</row>
    <row r="595" spans="1:50" x14ac:dyDescent="0.25">
      <c r="A595" s="2" t="s">
        <v>3285</v>
      </c>
      <c r="B595" s="122">
        <v>46275</v>
      </c>
      <c r="C595" s="2" t="s">
        <v>3135</v>
      </c>
      <c r="D595" s="2" t="s">
        <v>3328</v>
      </c>
      <c r="E595" s="2" t="s">
        <v>3295</v>
      </c>
      <c r="F595" s="2">
        <v>11</v>
      </c>
      <c r="G595" s="2">
        <v>286</v>
      </c>
      <c r="H595" s="8">
        <f t="shared" si="92"/>
        <v>1</v>
      </c>
      <c r="I595" s="6">
        <f t="shared" si="91"/>
        <v>0</v>
      </c>
      <c r="J595" s="7">
        <f t="shared" si="93"/>
        <v>0</v>
      </c>
      <c r="K595" s="6">
        <f t="shared" si="94"/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</row>
    <row r="596" spans="1:50" x14ac:dyDescent="0.25">
      <c r="A596" s="2" t="s">
        <v>3285</v>
      </c>
      <c r="B596" s="122">
        <v>46275</v>
      </c>
      <c r="C596" s="2" t="s">
        <v>2980</v>
      </c>
      <c r="D596" s="2" t="s">
        <v>3287</v>
      </c>
      <c r="E596" s="2" t="s">
        <v>3296</v>
      </c>
      <c r="F596" s="2">
        <v>1</v>
      </c>
      <c r="G596" s="2">
        <v>21</v>
      </c>
      <c r="H596" s="8">
        <f t="shared" si="92"/>
        <v>1</v>
      </c>
      <c r="I596" s="6">
        <f t="shared" si="91"/>
        <v>0</v>
      </c>
      <c r="J596" s="7">
        <f t="shared" si="93"/>
        <v>0</v>
      </c>
      <c r="K596" s="6">
        <f t="shared" si="94"/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0</v>
      </c>
      <c r="AW596" s="6">
        <v>0</v>
      </c>
      <c r="AX596" s="6">
        <v>0</v>
      </c>
    </row>
    <row r="597" spans="1:50" x14ac:dyDescent="0.25">
      <c r="A597" s="2" t="s">
        <v>3285</v>
      </c>
      <c r="B597" s="122">
        <v>46275</v>
      </c>
      <c r="C597" s="2" t="s">
        <v>3291</v>
      </c>
      <c r="D597" s="2" t="s">
        <v>3288</v>
      </c>
      <c r="E597" s="2" t="s">
        <v>3297</v>
      </c>
      <c r="F597" s="2">
        <v>10</v>
      </c>
      <c r="G597" s="2">
        <v>1200</v>
      </c>
      <c r="H597" s="8">
        <f t="shared" si="92"/>
        <v>0.99750000000000005</v>
      </c>
      <c r="I597" s="6">
        <f t="shared" si="91"/>
        <v>3</v>
      </c>
      <c r="J597" s="7">
        <f t="shared" si="93"/>
        <v>2.5000000000000001E-3</v>
      </c>
      <c r="K597" s="6">
        <f t="shared" si="94"/>
        <v>3</v>
      </c>
      <c r="L597" s="6">
        <v>3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</row>
    <row r="598" spans="1:50" x14ac:dyDescent="0.25">
      <c r="A598" s="2" t="s">
        <v>3285</v>
      </c>
      <c r="B598" s="122">
        <v>46275</v>
      </c>
      <c r="C598" s="2" t="s">
        <v>3292</v>
      </c>
      <c r="D598" s="2" t="s">
        <v>3289</v>
      </c>
      <c r="E598" s="2" t="s">
        <v>3298</v>
      </c>
      <c r="F598" s="2">
        <v>12</v>
      </c>
      <c r="G598" s="2">
        <v>2040</v>
      </c>
      <c r="H598" s="8">
        <f t="shared" si="92"/>
        <v>0.99705882352941178</v>
      </c>
      <c r="I598" s="6">
        <f>SUM(L598:AX598)</f>
        <v>6</v>
      </c>
      <c r="J598" s="7">
        <f t="shared" si="93"/>
        <v>4.9019607843137254E-4</v>
      </c>
      <c r="K598" s="6">
        <f t="shared" si="94"/>
        <v>1</v>
      </c>
      <c r="L598" s="6">
        <v>1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4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1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0</v>
      </c>
      <c r="AW598" s="6">
        <v>0</v>
      </c>
      <c r="AX598" s="6">
        <v>0</v>
      </c>
    </row>
    <row r="599" spans="1:50" x14ac:dyDescent="0.25">
      <c r="A599" s="2" t="s">
        <v>3285</v>
      </c>
      <c r="B599" s="122">
        <v>46275</v>
      </c>
      <c r="C599" s="2" t="s">
        <v>2145</v>
      </c>
      <c r="D599" s="2" t="s">
        <v>3290</v>
      </c>
      <c r="E599" s="2" t="s">
        <v>3299</v>
      </c>
      <c r="F599" s="2">
        <v>1</v>
      </c>
      <c r="G599" s="2">
        <v>170</v>
      </c>
      <c r="H599" s="8">
        <f t="shared" si="92"/>
        <v>1</v>
      </c>
      <c r="I599" s="6">
        <f t="shared" si="91"/>
        <v>0</v>
      </c>
      <c r="J599" s="7">
        <f t="shared" si="93"/>
        <v>0</v>
      </c>
      <c r="K599" s="6">
        <f t="shared" si="94"/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  <c r="AX599" s="6">
        <v>0</v>
      </c>
    </row>
    <row r="600" spans="1:50" x14ac:dyDescent="0.25">
      <c r="A600" s="2" t="s">
        <v>3300</v>
      </c>
      <c r="B600" s="122">
        <v>46275</v>
      </c>
      <c r="C600" s="2" t="s">
        <v>1352</v>
      </c>
      <c r="D600" s="2" t="s">
        <v>3301</v>
      </c>
      <c r="E600" s="2" t="s">
        <v>3302</v>
      </c>
      <c r="F600" s="2">
        <v>1</v>
      </c>
      <c r="G600" s="2">
        <v>21</v>
      </c>
      <c r="H600" s="8">
        <f t="shared" ref="H600:H637" si="95">1-I600/G600</f>
        <v>1</v>
      </c>
      <c r="I600" s="6">
        <f t="shared" ref="I600:I637" si="96">SUM(L600:AX600)</f>
        <v>0</v>
      </c>
      <c r="J600" s="7">
        <f t="shared" ref="J600:J637" si="97">K600/G600</f>
        <v>0</v>
      </c>
      <c r="K600" s="6">
        <f t="shared" ref="K600:K637" si="98">SUM(L600:U600)</f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</row>
    <row r="601" spans="1:50" x14ac:dyDescent="0.25">
      <c r="A601" s="6" t="s">
        <v>3329</v>
      </c>
      <c r="B601" s="36">
        <v>46276</v>
      </c>
      <c r="C601" s="6" t="s">
        <v>3349</v>
      </c>
      <c r="D601" s="6" t="s">
        <v>3345</v>
      </c>
      <c r="E601" s="6" t="s">
        <v>3335</v>
      </c>
      <c r="F601" s="6">
        <v>7</v>
      </c>
      <c r="G601" s="6">
        <v>147</v>
      </c>
      <c r="H601" s="8">
        <f t="shared" si="95"/>
        <v>0.98639455782312924</v>
      </c>
      <c r="I601" s="6">
        <f t="shared" si="96"/>
        <v>2</v>
      </c>
      <c r="J601" s="7">
        <f t="shared" si="97"/>
        <v>1.3605442176870748E-2</v>
      </c>
      <c r="K601" s="6">
        <f t="shared" si="98"/>
        <v>2</v>
      </c>
      <c r="L601" s="6">
        <v>2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0</v>
      </c>
      <c r="AW601" s="6">
        <v>0</v>
      </c>
      <c r="AX601" s="6">
        <v>0</v>
      </c>
    </row>
    <row r="602" spans="1:50" x14ac:dyDescent="0.25">
      <c r="A602" s="6" t="s">
        <v>3329</v>
      </c>
      <c r="B602" s="36">
        <v>46276</v>
      </c>
      <c r="C602" s="6" t="s">
        <v>2980</v>
      </c>
      <c r="D602" s="6" t="s">
        <v>3330</v>
      </c>
      <c r="E602" s="6" t="s">
        <v>3336</v>
      </c>
      <c r="F602" s="6">
        <v>1</v>
      </c>
      <c r="G602" s="6">
        <v>21</v>
      </c>
      <c r="H602" s="8">
        <f t="shared" si="95"/>
        <v>1</v>
      </c>
      <c r="I602" s="6">
        <f t="shared" si="96"/>
        <v>0</v>
      </c>
      <c r="J602" s="7">
        <f t="shared" si="97"/>
        <v>0</v>
      </c>
      <c r="K602" s="6">
        <f t="shared" si="98"/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</row>
    <row r="603" spans="1:50" x14ac:dyDescent="0.25">
      <c r="A603" s="6" t="s">
        <v>3329</v>
      </c>
      <c r="B603" s="36">
        <v>46276</v>
      </c>
      <c r="C603" s="6" t="s">
        <v>2980</v>
      </c>
      <c r="D603" s="6" t="s">
        <v>3346</v>
      </c>
      <c r="E603" s="6" t="s">
        <v>3335</v>
      </c>
      <c r="F603" s="6">
        <v>6</v>
      </c>
      <c r="G603" s="6">
        <v>126</v>
      </c>
      <c r="H603" s="8">
        <f t="shared" si="95"/>
        <v>0.97619047619047616</v>
      </c>
      <c r="I603" s="6">
        <f t="shared" si="96"/>
        <v>3</v>
      </c>
      <c r="J603" s="7">
        <f t="shared" si="97"/>
        <v>7.9365079365079361E-3</v>
      </c>
      <c r="K603" s="6">
        <f t="shared" si="98"/>
        <v>1</v>
      </c>
      <c r="L603" s="6">
        <v>1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1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1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</row>
    <row r="604" spans="1:50" x14ac:dyDescent="0.25">
      <c r="A604" s="6" t="s">
        <v>3329</v>
      </c>
      <c r="B604" s="36">
        <v>46276</v>
      </c>
      <c r="C604" s="6" t="s">
        <v>2980</v>
      </c>
      <c r="D604" s="6" t="s">
        <v>3347</v>
      </c>
      <c r="E604" s="6" t="s">
        <v>3336</v>
      </c>
      <c r="F604" s="6">
        <v>11</v>
      </c>
      <c r="G604" s="6">
        <v>231</v>
      </c>
      <c r="H604" s="8">
        <f t="shared" si="95"/>
        <v>0.98701298701298701</v>
      </c>
      <c r="I604" s="6">
        <f t="shared" si="96"/>
        <v>3</v>
      </c>
      <c r="J604" s="7">
        <f t="shared" si="97"/>
        <v>4.329004329004329E-3</v>
      </c>
      <c r="K604" s="6">
        <f t="shared" si="98"/>
        <v>1</v>
      </c>
      <c r="L604" s="6">
        <v>1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1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1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</row>
    <row r="605" spans="1:50" x14ac:dyDescent="0.25">
      <c r="A605" s="6" t="s">
        <v>3305</v>
      </c>
      <c r="B605" s="36">
        <v>46276</v>
      </c>
      <c r="C605" s="6" t="s">
        <v>3088</v>
      </c>
      <c r="D605" s="6" t="s">
        <v>2565</v>
      </c>
      <c r="E605" s="6" t="s">
        <v>3334</v>
      </c>
      <c r="F605" s="6">
        <v>1</v>
      </c>
      <c r="G605" s="6">
        <v>30</v>
      </c>
      <c r="H605" s="8">
        <f t="shared" si="95"/>
        <v>1</v>
      </c>
      <c r="I605" s="6">
        <f t="shared" si="96"/>
        <v>0</v>
      </c>
      <c r="J605" s="7">
        <f t="shared" si="97"/>
        <v>0</v>
      </c>
      <c r="K605" s="6">
        <f t="shared" si="98"/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</row>
    <row r="606" spans="1:50" x14ac:dyDescent="0.25">
      <c r="A606" s="6" t="s">
        <v>3305</v>
      </c>
      <c r="B606" s="36">
        <v>46276</v>
      </c>
      <c r="C606" s="6" t="s">
        <v>2980</v>
      </c>
      <c r="D606" s="6" t="s">
        <v>3333</v>
      </c>
      <c r="E606" s="6" t="s">
        <v>3334</v>
      </c>
      <c r="F606" s="6">
        <v>1</v>
      </c>
      <c r="G606" s="6">
        <v>21</v>
      </c>
      <c r="H606" s="8">
        <f t="shared" si="95"/>
        <v>0.95238095238095233</v>
      </c>
      <c r="I606" s="6">
        <f t="shared" si="96"/>
        <v>1</v>
      </c>
      <c r="J606" s="7">
        <f t="shared" si="97"/>
        <v>0</v>
      </c>
      <c r="K606" s="6">
        <f t="shared" si="98"/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1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0</v>
      </c>
      <c r="AV606" s="6">
        <v>0</v>
      </c>
      <c r="AW606" s="6">
        <v>0</v>
      </c>
      <c r="AX606" s="6">
        <v>0</v>
      </c>
    </row>
    <row r="607" spans="1:50" x14ac:dyDescent="0.25">
      <c r="A607" s="6" t="s">
        <v>3305</v>
      </c>
      <c r="B607" s="36">
        <v>46276</v>
      </c>
      <c r="C607" s="6" t="s">
        <v>2980</v>
      </c>
      <c r="D607" s="6" t="s">
        <v>3348</v>
      </c>
      <c r="E607" s="6" t="s">
        <v>3334</v>
      </c>
      <c r="F607" s="6">
        <v>5</v>
      </c>
      <c r="G607" s="6">
        <v>105</v>
      </c>
      <c r="H607" s="8">
        <f t="shared" si="95"/>
        <v>1</v>
      </c>
      <c r="I607" s="6">
        <f t="shared" si="96"/>
        <v>0</v>
      </c>
      <c r="J607" s="7">
        <f t="shared" si="97"/>
        <v>0</v>
      </c>
      <c r="K607" s="6">
        <f t="shared" si="98"/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0</v>
      </c>
    </row>
    <row r="608" spans="1:50" x14ac:dyDescent="0.25">
      <c r="A608" s="6" t="s">
        <v>3305</v>
      </c>
      <c r="B608" s="36">
        <v>46276</v>
      </c>
      <c r="C608" s="6" t="s">
        <v>2980</v>
      </c>
      <c r="D608" s="6" t="s">
        <v>3078</v>
      </c>
      <c r="E608" s="6" t="s">
        <v>3334</v>
      </c>
      <c r="F608" s="6">
        <v>1</v>
      </c>
      <c r="G608" s="6">
        <v>21</v>
      </c>
      <c r="H608" s="8">
        <f t="shared" si="95"/>
        <v>1</v>
      </c>
      <c r="I608" s="6">
        <f t="shared" si="96"/>
        <v>0</v>
      </c>
      <c r="J608" s="7">
        <f t="shared" si="97"/>
        <v>0</v>
      </c>
      <c r="K608" s="6">
        <f t="shared" si="98"/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</row>
    <row r="609" spans="1:50" x14ac:dyDescent="0.25">
      <c r="A609" s="36" t="s">
        <v>3350</v>
      </c>
      <c r="B609" s="36">
        <v>46279</v>
      </c>
      <c r="C609" s="6" t="s">
        <v>2588</v>
      </c>
      <c r="D609" s="6" t="s">
        <v>3061</v>
      </c>
      <c r="E609" s="6" t="s">
        <v>1552</v>
      </c>
      <c r="F609" s="6">
        <v>2</v>
      </c>
      <c r="G609" s="6">
        <v>42</v>
      </c>
      <c r="H609" s="8">
        <f t="shared" si="95"/>
        <v>1</v>
      </c>
      <c r="I609" s="6">
        <f t="shared" si="96"/>
        <v>0</v>
      </c>
      <c r="J609" s="7">
        <f t="shared" si="97"/>
        <v>0</v>
      </c>
      <c r="K609" s="6">
        <f t="shared" si="98"/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</row>
    <row r="610" spans="1:50" x14ac:dyDescent="0.25">
      <c r="A610" s="36" t="s">
        <v>3350</v>
      </c>
      <c r="B610" s="36">
        <v>46279</v>
      </c>
      <c r="C610" s="6" t="s">
        <v>2178</v>
      </c>
      <c r="D610" s="6" t="s">
        <v>3351</v>
      </c>
      <c r="E610" s="6" t="s">
        <v>1552</v>
      </c>
      <c r="F610" s="6">
        <v>2</v>
      </c>
      <c r="G610" s="6">
        <v>340</v>
      </c>
      <c r="H610" s="8">
        <f t="shared" si="95"/>
        <v>0.99705882352941178</v>
      </c>
      <c r="I610" s="6">
        <f t="shared" si="96"/>
        <v>1</v>
      </c>
      <c r="J610" s="7">
        <f t="shared" si="97"/>
        <v>2.9411764705882353E-3</v>
      </c>
      <c r="K610" s="6">
        <f t="shared" si="98"/>
        <v>1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1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0</v>
      </c>
    </row>
    <row r="611" spans="1:50" x14ac:dyDescent="0.25">
      <c r="A611" s="36" t="s">
        <v>3350</v>
      </c>
      <c r="B611" s="36">
        <v>46279</v>
      </c>
      <c r="C611" s="6" t="s">
        <v>2178</v>
      </c>
      <c r="D611" s="6" t="s">
        <v>3352</v>
      </c>
      <c r="E611" s="6" t="s">
        <v>1552</v>
      </c>
      <c r="F611" s="6">
        <v>1</v>
      </c>
      <c r="G611" s="6">
        <v>170</v>
      </c>
      <c r="H611" s="8">
        <f t="shared" si="95"/>
        <v>0.99411764705882355</v>
      </c>
      <c r="I611" s="6">
        <f t="shared" si="96"/>
        <v>1</v>
      </c>
      <c r="J611" s="7">
        <f t="shared" si="97"/>
        <v>0</v>
      </c>
      <c r="K611" s="6">
        <f t="shared" si="98"/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  <c r="AM611" s="6">
        <v>1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</row>
    <row r="612" spans="1:50" x14ac:dyDescent="0.25">
      <c r="A612" s="36" t="s">
        <v>3350</v>
      </c>
      <c r="B612" s="36">
        <v>46279</v>
      </c>
      <c r="C612" s="6" t="s">
        <v>2178</v>
      </c>
      <c r="D612" s="6" t="s">
        <v>3353</v>
      </c>
      <c r="E612" s="6" t="s">
        <v>1552</v>
      </c>
      <c r="F612" s="6">
        <v>1</v>
      </c>
      <c r="G612" s="6">
        <v>170</v>
      </c>
      <c r="H612" s="8">
        <f t="shared" si="95"/>
        <v>1</v>
      </c>
      <c r="I612" s="6">
        <f t="shared" si="96"/>
        <v>0</v>
      </c>
      <c r="J612" s="7">
        <f t="shared" si="97"/>
        <v>0</v>
      </c>
      <c r="K612" s="6">
        <f t="shared" si="98"/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6">
        <v>0</v>
      </c>
    </row>
    <row r="613" spans="1:50" x14ac:dyDescent="0.25">
      <c r="A613" s="36" t="s">
        <v>3350</v>
      </c>
      <c r="B613" s="36">
        <v>46279</v>
      </c>
      <c r="C613" s="6" t="s">
        <v>2178</v>
      </c>
      <c r="D613" s="6" t="s">
        <v>3354</v>
      </c>
      <c r="E613" s="6" t="s">
        <v>1552</v>
      </c>
      <c r="F613" s="6">
        <v>12</v>
      </c>
      <c r="G613" s="6">
        <v>2040</v>
      </c>
      <c r="H613" s="8">
        <f t="shared" si="95"/>
        <v>0.99901960784313726</v>
      </c>
      <c r="I613" s="6">
        <f t="shared" si="96"/>
        <v>2</v>
      </c>
      <c r="J613" s="7">
        <f t="shared" si="97"/>
        <v>0</v>
      </c>
      <c r="K613" s="6">
        <f t="shared" si="98"/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1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1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</row>
    <row r="614" spans="1:50" x14ac:dyDescent="0.25">
      <c r="A614" s="36" t="s">
        <v>3350</v>
      </c>
      <c r="B614" s="36">
        <v>46279</v>
      </c>
      <c r="C614" s="6" t="s">
        <v>3088</v>
      </c>
      <c r="D614" s="6" t="s">
        <v>2657</v>
      </c>
      <c r="E614" s="6" t="s">
        <v>1552</v>
      </c>
      <c r="F614" s="6">
        <v>7</v>
      </c>
      <c r="G614" s="6">
        <v>210</v>
      </c>
      <c r="H614" s="8">
        <f t="shared" si="95"/>
        <v>1</v>
      </c>
      <c r="I614" s="6">
        <f t="shared" si="96"/>
        <v>0</v>
      </c>
      <c r="J614" s="7">
        <f t="shared" si="97"/>
        <v>0</v>
      </c>
      <c r="K614" s="6">
        <f t="shared" si="98"/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6">
        <v>0</v>
      </c>
    </row>
    <row r="615" spans="1:50" x14ac:dyDescent="0.25">
      <c r="A615" s="36" t="s">
        <v>3350</v>
      </c>
      <c r="B615" s="36">
        <v>46279</v>
      </c>
      <c r="C615" s="6" t="s">
        <v>3088</v>
      </c>
      <c r="D615" s="6" t="s">
        <v>3355</v>
      </c>
      <c r="E615" s="6" t="s">
        <v>1552</v>
      </c>
      <c r="F615" s="6">
        <v>3</v>
      </c>
      <c r="G615" s="6">
        <v>90</v>
      </c>
      <c r="H615" s="8">
        <f t="shared" si="95"/>
        <v>1</v>
      </c>
      <c r="I615" s="6">
        <f t="shared" si="96"/>
        <v>0</v>
      </c>
      <c r="J615" s="7">
        <f t="shared" si="97"/>
        <v>0</v>
      </c>
      <c r="K615" s="6">
        <f t="shared" si="98"/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  <c r="AX615" s="6">
        <v>0</v>
      </c>
    </row>
    <row r="616" spans="1:50" x14ac:dyDescent="0.25">
      <c r="A616" s="36" t="s">
        <v>3350</v>
      </c>
      <c r="B616" s="36">
        <v>46279</v>
      </c>
      <c r="C616" s="6" t="s">
        <v>3088</v>
      </c>
      <c r="D616" s="6" t="s">
        <v>2518</v>
      </c>
      <c r="E616" s="6" t="s">
        <v>1552</v>
      </c>
      <c r="F616" s="6">
        <v>1</v>
      </c>
      <c r="G616" s="6">
        <v>30</v>
      </c>
      <c r="H616" s="8">
        <f t="shared" si="95"/>
        <v>1</v>
      </c>
      <c r="I616" s="6">
        <f t="shared" si="96"/>
        <v>0</v>
      </c>
      <c r="J616" s="7">
        <f t="shared" si="97"/>
        <v>0</v>
      </c>
      <c r="K616" s="6">
        <f t="shared" si="98"/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</row>
    <row r="617" spans="1:50" x14ac:dyDescent="0.25">
      <c r="A617" s="36" t="s">
        <v>3350</v>
      </c>
      <c r="B617" s="36">
        <v>46279</v>
      </c>
      <c r="C617" s="6" t="s">
        <v>3088</v>
      </c>
      <c r="D617" s="6" t="s">
        <v>2945</v>
      </c>
      <c r="E617" s="6" t="s">
        <v>1552</v>
      </c>
      <c r="F617" s="6">
        <v>1</v>
      </c>
      <c r="G617" s="6">
        <v>30</v>
      </c>
      <c r="H617" s="8">
        <f t="shared" si="95"/>
        <v>1</v>
      </c>
      <c r="I617" s="6">
        <f t="shared" si="96"/>
        <v>0</v>
      </c>
      <c r="J617" s="7">
        <f t="shared" si="97"/>
        <v>0</v>
      </c>
      <c r="K617" s="6">
        <f t="shared" si="98"/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0</v>
      </c>
      <c r="AW617" s="6">
        <v>0</v>
      </c>
      <c r="AX617" s="6">
        <v>0</v>
      </c>
    </row>
    <row r="618" spans="1:50" x14ac:dyDescent="0.25">
      <c r="A618" s="36" t="s">
        <v>3350</v>
      </c>
      <c r="B618" s="36">
        <v>46279</v>
      </c>
      <c r="C618" s="6" t="s">
        <v>2980</v>
      </c>
      <c r="D618" s="6" t="s">
        <v>2985</v>
      </c>
      <c r="E618" s="6" t="s">
        <v>1552</v>
      </c>
      <c r="F618" s="6">
        <v>6</v>
      </c>
      <c r="G618" s="6">
        <v>126</v>
      </c>
      <c r="H618" s="8">
        <f t="shared" si="95"/>
        <v>0.98412698412698418</v>
      </c>
      <c r="I618" s="6">
        <f t="shared" si="96"/>
        <v>2</v>
      </c>
      <c r="J618" s="7">
        <f t="shared" si="97"/>
        <v>1.5873015873015872E-2</v>
      </c>
      <c r="K618" s="6">
        <f t="shared" si="98"/>
        <v>2</v>
      </c>
      <c r="L618" s="6">
        <v>0</v>
      </c>
      <c r="M618" s="6">
        <v>1</v>
      </c>
      <c r="N618" s="6">
        <v>0</v>
      </c>
      <c r="O618" s="6">
        <v>0</v>
      </c>
      <c r="P618" s="6">
        <v>0</v>
      </c>
      <c r="Q618" s="6">
        <v>1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0</v>
      </c>
      <c r="AV618" s="6">
        <v>0</v>
      </c>
      <c r="AW618" s="6">
        <v>0</v>
      </c>
      <c r="AX618" s="6">
        <v>0</v>
      </c>
    </row>
    <row r="619" spans="1:50" x14ac:dyDescent="0.25">
      <c r="A619" s="36" t="s">
        <v>3350</v>
      </c>
      <c r="B619" s="36">
        <v>46279</v>
      </c>
      <c r="C619" s="6" t="s">
        <v>2980</v>
      </c>
      <c r="D619" s="6" t="s">
        <v>3356</v>
      </c>
      <c r="E619" s="6" t="s">
        <v>1552</v>
      </c>
      <c r="F619" s="6">
        <v>2</v>
      </c>
      <c r="G619" s="6">
        <v>42</v>
      </c>
      <c r="H619" s="8">
        <f t="shared" si="95"/>
        <v>1</v>
      </c>
      <c r="I619" s="6">
        <f t="shared" si="96"/>
        <v>0</v>
      </c>
      <c r="J619" s="7">
        <f t="shared" si="97"/>
        <v>0</v>
      </c>
      <c r="K619" s="6">
        <f t="shared" si="98"/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</row>
    <row r="620" spans="1:50" x14ac:dyDescent="0.25">
      <c r="A620" s="6" t="s">
        <v>2966</v>
      </c>
      <c r="B620" s="36">
        <v>46265</v>
      </c>
      <c r="C620" s="6" t="s">
        <v>2980</v>
      </c>
      <c r="D620" s="6" t="s">
        <v>2990</v>
      </c>
      <c r="E620" s="6" t="s">
        <v>2649</v>
      </c>
      <c r="F620" s="6">
        <v>1</v>
      </c>
      <c r="G620" s="6">
        <v>21</v>
      </c>
      <c r="H620" s="8">
        <f t="shared" si="95"/>
        <v>0.95238095238095233</v>
      </c>
      <c r="I620" s="6">
        <f t="shared" si="96"/>
        <v>1</v>
      </c>
      <c r="J620" s="7">
        <f t="shared" si="97"/>
        <v>0</v>
      </c>
      <c r="K620" s="6">
        <f t="shared" si="98"/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1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</row>
    <row r="621" spans="1:50" x14ac:dyDescent="0.25">
      <c r="A621" s="36" t="s">
        <v>3350</v>
      </c>
      <c r="B621" s="36">
        <v>46279</v>
      </c>
      <c r="C621" s="6" t="s">
        <v>2980</v>
      </c>
      <c r="D621" s="6" t="s">
        <v>2990</v>
      </c>
      <c r="E621" s="6" t="s">
        <v>1552</v>
      </c>
      <c r="F621" s="6">
        <v>1</v>
      </c>
      <c r="G621" s="6">
        <v>21</v>
      </c>
      <c r="H621" s="8">
        <f t="shared" si="95"/>
        <v>1</v>
      </c>
      <c r="I621" s="6">
        <f t="shared" si="96"/>
        <v>0</v>
      </c>
      <c r="J621" s="7">
        <f t="shared" si="97"/>
        <v>0</v>
      </c>
      <c r="K621" s="6">
        <f t="shared" si="98"/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0</v>
      </c>
      <c r="AW621" s="6">
        <v>0</v>
      </c>
      <c r="AX621" s="6">
        <v>0</v>
      </c>
    </row>
    <row r="622" spans="1:50" x14ac:dyDescent="0.25">
      <c r="A622" s="36" t="s">
        <v>3350</v>
      </c>
      <c r="B622" s="36">
        <v>46279</v>
      </c>
      <c r="C622" s="6" t="s">
        <v>2980</v>
      </c>
      <c r="D622" s="6" t="s">
        <v>3270</v>
      </c>
      <c r="E622" s="6" t="s">
        <v>1552</v>
      </c>
      <c r="F622" s="6">
        <v>1</v>
      </c>
      <c r="G622" s="6">
        <v>21</v>
      </c>
      <c r="H622" s="8">
        <f t="shared" si="95"/>
        <v>1</v>
      </c>
      <c r="I622" s="6">
        <f t="shared" si="96"/>
        <v>0</v>
      </c>
      <c r="J622" s="7">
        <f t="shared" si="97"/>
        <v>0</v>
      </c>
      <c r="K622" s="6">
        <f t="shared" si="98"/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</row>
    <row r="623" spans="1:50" x14ac:dyDescent="0.25">
      <c r="A623" s="36" t="s">
        <v>3350</v>
      </c>
      <c r="B623" s="36">
        <v>46276</v>
      </c>
      <c r="C623" s="6" t="s">
        <v>2980</v>
      </c>
      <c r="D623" s="6" t="s">
        <v>3074</v>
      </c>
      <c r="E623" s="2" t="s">
        <v>3299</v>
      </c>
      <c r="F623" s="6">
        <v>2</v>
      </c>
      <c r="G623" s="6">
        <v>42</v>
      </c>
      <c r="H623" s="8">
        <f t="shared" si="95"/>
        <v>1</v>
      </c>
      <c r="I623" s="6">
        <f t="shared" si="96"/>
        <v>0</v>
      </c>
      <c r="J623" s="7">
        <f t="shared" si="97"/>
        <v>0</v>
      </c>
      <c r="K623" s="6">
        <f t="shared" si="98"/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</row>
    <row r="624" spans="1:50" x14ac:dyDescent="0.25">
      <c r="A624" s="36" t="s">
        <v>3350</v>
      </c>
      <c r="B624" s="36">
        <v>46279</v>
      </c>
      <c r="C624" s="6" t="s">
        <v>2980</v>
      </c>
      <c r="D624" s="6" t="s">
        <v>3074</v>
      </c>
      <c r="E624" s="6" t="s">
        <v>1552</v>
      </c>
      <c r="F624" s="6">
        <v>2</v>
      </c>
      <c r="G624" s="6">
        <v>42</v>
      </c>
      <c r="H624" s="8">
        <f t="shared" si="95"/>
        <v>1</v>
      </c>
      <c r="I624" s="6">
        <f t="shared" si="96"/>
        <v>0</v>
      </c>
      <c r="J624" s="7">
        <f t="shared" si="97"/>
        <v>0</v>
      </c>
      <c r="K624" s="6">
        <f t="shared" si="98"/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0</v>
      </c>
      <c r="AW624" s="6">
        <v>0</v>
      </c>
      <c r="AX624" s="6">
        <v>0</v>
      </c>
    </row>
    <row r="625" spans="1:50" x14ac:dyDescent="0.25">
      <c r="A625" s="36" t="s">
        <v>3350</v>
      </c>
      <c r="B625" s="36">
        <v>46279</v>
      </c>
      <c r="C625" s="6" t="s">
        <v>2980</v>
      </c>
      <c r="D625" s="6" t="s">
        <v>3000</v>
      </c>
      <c r="E625" s="6" t="s">
        <v>1552</v>
      </c>
      <c r="F625" s="6">
        <v>5</v>
      </c>
      <c r="G625" s="6">
        <v>105</v>
      </c>
      <c r="H625" s="8">
        <f t="shared" si="95"/>
        <v>1</v>
      </c>
      <c r="I625" s="6">
        <f t="shared" si="96"/>
        <v>0</v>
      </c>
      <c r="J625" s="7">
        <f t="shared" si="97"/>
        <v>0</v>
      </c>
      <c r="K625" s="6">
        <f t="shared" si="98"/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6">
        <v>0</v>
      </c>
      <c r="AX625" s="6">
        <v>0</v>
      </c>
    </row>
    <row r="626" spans="1:50" x14ac:dyDescent="0.25">
      <c r="A626" s="36" t="s">
        <v>3350</v>
      </c>
      <c r="B626" s="36">
        <v>46277</v>
      </c>
      <c r="C626" s="6" t="s">
        <v>2980</v>
      </c>
      <c r="D626" s="6" t="s">
        <v>3000</v>
      </c>
      <c r="E626" s="2" t="s">
        <v>3299</v>
      </c>
      <c r="F626" s="6">
        <v>5</v>
      </c>
      <c r="G626" s="6">
        <v>105</v>
      </c>
      <c r="H626" s="8">
        <f t="shared" si="95"/>
        <v>0.99047619047619051</v>
      </c>
      <c r="I626" s="6">
        <f t="shared" si="96"/>
        <v>1</v>
      </c>
      <c r="J626" s="7">
        <f t="shared" si="97"/>
        <v>0</v>
      </c>
      <c r="K626" s="6">
        <f t="shared" si="98"/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1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</row>
    <row r="627" spans="1:50" x14ac:dyDescent="0.25">
      <c r="A627" s="6" t="s">
        <v>3162</v>
      </c>
      <c r="B627" s="36">
        <v>46272</v>
      </c>
      <c r="C627" s="6" t="s">
        <v>2980</v>
      </c>
      <c r="D627" s="6" t="s">
        <v>3077</v>
      </c>
      <c r="E627" s="2" t="s">
        <v>3299</v>
      </c>
      <c r="F627" s="6">
        <v>1</v>
      </c>
      <c r="G627" s="6">
        <v>21</v>
      </c>
      <c r="H627" s="8">
        <f t="shared" si="95"/>
        <v>1</v>
      </c>
      <c r="I627" s="6">
        <f t="shared" si="96"/>
        <v>0</v>
      </c>
      <c r="J627" s="7">
        <f t="shared" si="97"/>
        <v>0</v>
      </c>
      <c r="K627" s="6">
        <f t="shared" si="98"/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</row>
    <row r="628" spans="1:50" x14ac:dyDescent="0.25">
      <c r="A628" s="36" t="s">
        <v>3350</v>
      </c>
      <c r="B628" s="36">
        <v>46279</v>
      </c>
      <c r="C628" s="6" t="s">
        <v>2980</v>
      </c>
      <c r="D628" s="6" t="s">
        <v>3077</v>
      </c>
      <c r="E628" s="6" t="s">
        <v>1552</v>
      </c>
      <c r="F628" s="6">
        <v>1</v>
      </c>
      <c r="G628" s="6">
        <v>21</v>
      </c>
      <c r="H628" s="8">
        <f t="shared" si="95"/>
        <v>1</v>
      </c>
      <c r="I628" s="6">
        <f t="shared" si="96"/>
        <v>0</v>
      </c>
      <c r="J628" s="7">
        <f t="shared" si="97"/>
        <v>0</v>
      </c>
      <c r="K628" s="6">
        <f t="shared" si="98"/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</row>
    <row r="629" spans="1:50" x14ac:dyDescent="0.25">
      <c r="A629" s="36" t="s">
        <v>3350</v>
      </c>
      <c r="B629" s="36">
        <v>46278</v>
      </c>
      <c r="C629" s="6" t="s">
        <v>2980</v>
      </c>
      <c r="D629" s="6" t="s">
        <v>3004</v>
      </c>
      <c r="E629" s="2" t="s">
        <v>3299</v>
      </c>
      <c r="F629" s="6">
        <v>4</v>
      </c>
      <c r="G629" s="6">
        <v>84</v>
      </c>
      <c r="H629" s="8">
        <f t="shared" si="95"/>
        <v>1</v>
      </c>
      <c r="I629" s="6">
        <f t="shared" si="96"/>
        <v>0</v>
      </c>
      <c r="J629" s="7">
        <f t="shared" si="97"/>
        <v>0</v>
      </c>
      <c r="K629" s="6">
        <f t="shared" si="98"/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0</v>
      </c>
      <c r="AV629" s="6">
        <v>0</v>
      </c>
      <c r="AW629" s="6">
        <v>0</v>
      </c>
      <c r="AX629" s="6">
        <v>0</v>
      </c>
    </row>
    <row r="630" spans="1:50" x14ac:dyDescent="0.25">
      <c r="A630" s="36" t="s">
        <v>3350</v>
      </c>
      <c r="B630" s="36">
        <v>46279</v>
      </c>
      <c r="C630" s="6" t="s">
        <v>2980</v>
      </c>
      <c r="D630" s="6" t="s">
        <v>3004</v>
      </c>
      <c r="E630" s="6" t="s">
        <v>1552</v>
      </c>
      <c r="F630" s="6">
        <v>4</v>
      </c>
      <c r="G630" s="6">
        <v>84</v>
      </c>
      <c r="H630" s="8">
        <f t="shared" si="95"/>
        <v>0.97619047619047616</v>
      </c>
      <c r="I630" s="6">
        <f t="shared" si="96"/>
        <v>2</v>
      </c>
      <c r="J630" s="7">
        <f t="shared" si="97"/>
        <v>1.1904761904761904E-2</v>
      </c>
      <c r="K630" s="6">
        <f t="shared" si="98"/>
        <v>1</v>
      </c>
      <c r="L630" s="6">
        <v>0</v>
      </c>
      <c r="M630" s="6">
        <v>0</v>
      </c>
      <c r="N630" s="6">
        <v>0</v>
      </c>
      <c r="O630" s="6">
        <v>1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1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</row>
    <row r="631" spans="1:50" x14ac:dyDescent="0.25">
      <c r="A631" s="36" t="s">
        <v>3350</v>
      </c>
      <c r="B631" s="36">
        <v>46279</v>
      </c>
      <c r="C631" s="6" t="s">
        <v>2718</v>
      </c>
      <c r="D631" s="6" t="s">
        <v>2758</v>
      </c>
      <c r="E631" s="6" t="s">
        <v>2649</v>
      </c>
      <c r="F631" s="6">
        <v>2</v>
      </c>
      <c r="G631" s="6">
        <v>304</v>
      </c>
      <c r="H631" s="8">
        <f t="shared" si="95"/>
        <v>1</v>
      </c>
      <c r="I631" s="6">
        <f t="shared" si="96"/>
        <v>0</v>
      </c>
      <c r="J631" s="7">
        <f t="shared" si="97"/>
        <v>0</v>
      </c>
      <c r="K631" s="6">
        <f t="shared" si="98"/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</row>
    <row r="632" spans="1:50" x14ac:dyDescent="0.25">
      <c r="A632" s="36" t="s">
        <v>3350</v>
      </c>
      <c r="B632" s="36">
        <v>46279</v>
      </c>
      <c r="C632" s="6" t="s">
        <v>2980</v>
      </c>
      <c r="D632" s="6" t="s">
        <v>2998</v>
      </c>
      <c r="E632" s="2" t="s">
        <v>3299</v>
      </c>
      <c r="F632" s="6">
        <v>10</v>
      </c>
      <c r="G632" s="6">
        <v>210</v>
      </c>
      <c r="H632" s="8">
        <f t="shared" si="95"/>
        <v>0.99523809523809526</v>
      </c>
      <c r="I632" s="6">
        <f t="shared" si="96"/>
        <v>1</v>
      </c>
      <c r="J632" s="7">
        <f t="shared" si="97"/>
        <v>0</v>
      </c>
      <c r="K632" s="6">
        <f t="shared" si="98"/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1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0</v>
      </c>
      <c r="AV632" s="6">
        <v>0</v>
      </c>
      <c r="AW632" s="6">
        <v>0</v>
      </c>
      <c r="AX632" s="6">
        <v>0</v>
      </c>
    </row>
    <row r="633" spans="1:50" x14ac:dyDescent="0.25">
      <c r="A633" s="36" t="s">
        <v>3350</v>
      </c>
      <c r="B633" s="36">
        <v>46279</v>
      </c>
      <c r="C633" s="6" t="s">
        <v>2980</v>
      </c>
      <c r="D633" s="6" t="s">
        <v>3020</v>
      </c>
      <c r="E633" s="2" t="s">
        <v>3299</v>
      </c>
      <c r="F633" s="6">
        <v>1</v>
      </c>
      <c r="G633" s="6">
        <v>21</v>
      </c>
      <c r="H633" s="8">
        <f t="shared" si="95"/>
        <v>1</v>
      </c>
      <c r="I633" s="6">
        <f t="shared" si="96"/>
        <v>0</v>
      </c>
      <c r="J633" s="7">
        <f t="shared" si="97"/>
        <v>0</v>
      </c>
      <c r="K633" s="6">
        <f t="shared" si="98"/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</row>
    <row r="634" spans="1:50" x14ac:dyDescent="0.25">
      <c r="A634" s="36" t="s">
        <v>3350</v>
      </c>
      <c r="B634" s="36">
        <v>46279</v>
      </c>
      <c r="C634" s="6" t="s">
        <v>2980</v>
      </c>
      <c r="D634" s="6" t="s">
        <v>3054</v>
      </c>
      <c r="E634" s="2" t="s">
        <v>3299</v>
      </c>
      <c r="F634" s="6">
        <v>7</v>
      </c>
      <c r="G634" s="6">
        <v>147</v>
      </c>
      <c r="H634" s="8">
        <f t="shared" si="95"/>
        <v>0.98639455782312924</v>
      </c>
      <c r="I634" s="6">
        <f t="shared" si="96"/>
        <v>2</v>
      </c>
      <c r="J634" s="7">
        <f t="shared" si="97"/>
        <v>0</v>
      </c>
      <c r="K634" s="6">
        <f t="shared" si="98"/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2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</row>
    <row r="635" spans="1:50" x14ac:dyDescent="0.25">
      <c r="A635" s="36" t="s">
        <v>3284</v>
      </c>
      <c r="B635" s="36">
        <v>46280</v>
      </c>
      <c r="C635" s="6" t="s">
        <v>2145</v>
      </c>
      <c r="D635" s="6" t="s">
        <v>3384</v>
      </c>
      <c r="E635" s="6" t="s">
        <v>1293</v>
      </c>
      <c r="F635" s="96">
        <v>1</v>
      </c>
      <c r="G635" s="6">
        <v>170</v>
      </c>
      <c r="H635" s="8">
        <f t="shared" si="95"/>
        <v>0.99411764705882355</v>
      </c>
      <c r="I635" s="6">
        <f t="shared" si="96"/>
        <v>1</v>
      </c>
      <c r="J635" s="7">
        <f t="shared" si="97"/>
        <v>0</v>
      </c>
      <c r="K635" s="6">
        <f t="shared" si="98"/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1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0</v>
      </c>
      <c r="AV635" s="6">
        <v>0</v>
      </c>
      <c r="AW635" s="6">
        <v>0</v>
      </c>
      <c r="AX635" s="6">
        <v>0</v>
      </c>
    </row>
    <row r="636" spans="1:50" x14ac:dyDescent="0.25">
      <c r="A636" s="36" t="s">
        <v>3284</v>
      </c>
      <c r="B636" s="36">
        <v>46280</v>
      </c>
      <c r="C636" s="6" t="s">
        <v>2980</v>
      </c>
      <c r="D636" s="6" t="s">
        <v>3385</v>
      </c>
      <c r="E636" s="2" t="s">
        <v>1292</v>
      </c>
      <c r="F636" s="6">
        <v>9</v>
      </c>
      <c r="G636" s="6">
        <v>189</v>
      </c>
      <c r="H636" s="8">
        <f t="shared" si="95"/>
        <v>0.98412698412698418</v>
      </c>
      <c r="I636" s="6">
        <f t="shared" si="96"/>
        <v>3</v>
      </c>
      <c r="J636" s="7">
        <f t="shared" si="97"/>
        <v>0</v>
      </c>
      <c r="K636" s="6">
        <f t="shared" si="98"/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2</v>
      </c>
      <c r="AE636" s="6">
        <v>0</v>
      </c>
      <c r="AF636" s="6">
        <v>0</v>
      </c>
      <c r="AG636" s="6">
        <v>0</v>
      </c>
      <c r="AH636" s="6">
        <v>1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6">
        <v>0</v>
      </c>
    </row>
    <row r="637" spans="1:50" x14ac:dyDescent="0.25">
      <c r="A637" s="36" t="s">
        <v>3284</v>
      </c>
      <c r="B637" s="36">
        <v>46280</v>
      </c>
      <c r="C637" s="6" t="s">
        <v>2980</v>
      </c>
      <c r="D637" s="6" t="s">
        <v>3386</v>
      </c>
      <c r="E637" s="6" t="s">
        <v>2649</v>
      </c>
      <c r="F637" s="6">
        <v>3</v>
      </c>
      <c r="G637" s="6">
        <v>63</v>
      </c>
      <c r="H637" s="8">
        <f t="shared" si="95"/>
        <v>0.98412698412698418</v>
      </c>
      <c r="I637" s="6">
        <f t="shared" si="96"/>
        <v>1</v>
      </c>
      <c r="J637" s="7">
        <f t="shared" si="97"/>
        <v>0</v>
      </c>
      <c r="K637" s="6">
        <f t="shared" si="98"/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1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6">
        <v>0</v>
      </c>
    </row>
    <row r="638" spans="1:50" x14ac:dyDescent="0.25">
      <c r="A638" s="36" t="s">
        <v>3284</v>
      </c>
      <c r="B638" s="36">
        <v>46280</v>
      </c>
      <c r="C638" s="6" t="s">
        <v>2980</v>
      </c>
      <c r="D638" s="6" t="s">
        <v>3387</v>
      </c>
      <c r="E638" s="6" t="s">
        <v>2649</v>
      </c>
      <c r="F638" s="6">
        <v>2</v>
      </c>
      <c r="G638" s="6">
        <v>42</v>
      </c>
      <c r="H638" s="8">
        <f t="shared" ref="H638:H652" si="99">1-I638/G638</f>
        <v>0.97619047619047616</v>
      </c>
      <c r="I638" s="6">
        <f t="shared" ref="I638:I652" si="100">SUM(L638:AX638)</f>
        <v>1</v>
      </c>
      <c r="J638" s="7">
        <f t="shared" ref="J638:J652" si="101">K638/G638</f>
        <v>0</v>
      </c>
      <c r="K638" s="6">
        <f t="shared" ref="K638:K652" si="102">SUM(L638:U638)</f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1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0</v>
      </c>
    </row>
    <row r="639" spans="1:50" x14ac:dyDescent="0.25">
      <c r="A639" s="36" t="s">
        <v>3284</v>
      </c>
      <c r="B639" s="36">
        <v>46280</v>
      </c>
      <c r="C639" s="6" t="s">
        <v>2980</v>
      </c>
      <c r="D639" s="6" t="s">
        <v>3264</v>
      </c>
      <c r="E639" s="2" t="s">
        <v>1292</v>
      </c>
      <c r="F639" s="6">
        <v>6</v>
      </c>
      <c r="G639" s="6">
        <v>126</v>
      </c>
      <c r="H639" s="8">
        <f t="shared" si="99"/>
        <v>1</v>
      </c>
      <c r="I639" s="6">
        <f t="shared" si="100"/>
        <v>0</v>
      </c>
      <c r="J639" s="7">
        <f t="shared" si="101"/>
        <v>0</v>
      </c>
      <c r="K639" s="6">
        <f t="shared" si="102"/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</row>
    <row r="640" spans="1:50" x14ac:dyDescent="0.25">
      <c r="A640" s="36" t="s">
        <v>3284</v>
      </c>
      <c r="B640" s="36">
        <v>46280</v>
      </c>
      <c r="C640" s="6" t="s">
        <v>3092</v>
      </c>
      <c r="D640" s="6" t="s">
        <v>3388</v>
      </c>
      <c r="E640" s="6" t="s">
        <v>2649</v>
      </c>
      <c r="F640" s="6">
        <v>5</v>
      </c>
      <c r="G640" s="6">
        <v>130</v>
      </c>
      <c r="H640" s="8">
        <f t="shared" si="99"/>
        <v>0.97692307692307689</v>
      </c>
      <c r="I640" s="6">
        <f t="shared" si="100"/>
        <v>3</v>
      </c>
      <c r="J640" s="7">
        <f t="shared" si="101"/>
        <v>1.5384615384615385E-2</v>
      </c>
      <c r="K640" s="6">
        <f t="shared" si="102"/>
        <v>2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2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1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</row>
    <row r="641" spans="8:50" x14ac:dyDescent="0.25">
      <c r="H641" s="8" t="e">
        <f t="shared" si="99"/>
        <v>#DIV/0!</v>
      </c>
      <c r="I641" s="6">
        <f t="shared" si="100"/>
        <v>0</v>
      </c>
      <c r="J641" s="7" t="e">
        <f t="shared" si="101"/>
        <v>#DIV/0!</v>
      </c>
      <c r="K641" s="6">
        <f t="shared" si="102"/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</row>
    <row r="642" spans="8:50" x14ac:dyDescent="0.25">
      <c r="H642" s="8" t="e">
        <f t="shared" si="99"/>
        <v>#DIV/0!</v>
      </c>
      <c r="I642" s="6">
        <f t="shared" si="100"/>
        <v>0</v>
      </c>
      <c r="J642" s="7" t="e">
        <f t="shared" si="101"/>
        <v>#DIV/0!</v>
      </c>
      <c r="K642" s="6">
        <f t="shared" si="102"/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</row>
    <row r="643" spans="8:50" x14ac:dyDescent="0.25">
      <c r="H643" s="8" t="e">
        <f t="shared" si="99"/>
        <v>#DIV/0!</v>
      </c>
      <c r="I643" s="6">
        <f t="shared" si="100"/>
        <v>0</v>
      </c>
      <c r="J643" s="7" t="e">
        <f t="shared" si="101"/>
        <v>#DIV/0!</v>
      </c>
      <c r="K643" s="6">
        <f t="shared" si="102"/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</row>
    <row r="644" spans="8:50" x14ac:dyDescent="0.25">
      <c r="H644" s="8" t="e">
        <f t="shared" si="99"/>
        <v>#DIV/0!</v>
      </c>
      <c r="I644" s="6">
        <f t="shared" si="100"/>
        <v>0</v>
      </c>
      <c r="J644" s="7" t="e">
        <f t="shared" si="101"/>
        <v>#DIV/0!</v>
      </c>
      <c r="K644" s="6">
        <f t="shared" si="102"/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</row>
    <row r="645" spans="8:50" x14ac:dyDescent="0.25">
      <c r="H645" s="8" t="e">
        <f t="shared" si="99"/>
        <v>#DIV/0!</v>
      </c>
      <c r="I645" s="6">
        <f t="shared" si="100"/>
        <v>0</v>
      </c>
      <c r="J645" s="7" t="e">
        <f t="shared" si="101"/>
        <v>#DIV/0!</v>
      </c>
      <c r="K645" s="6">
        <f t="shared" si="102"/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</row>
    <row r="646" spans="8:50" x14ac:dyDescent="0.25">
      <c r="H646" s="8" t="e">
        <f t="shared" si="99"/>
        <v>#DIV/0!</v>
      </c>
      <c r="I646" s="6">
        <f t="shared" si="100"/>
        <v>0</v>
      </c>
      <c r="J646" s="7" t="e">
        <f t="shared" si="101"/>
        <v>#DIV/0!</v>
      </c>
      <c r="K646" s="6">
        <f t="shared" si="102"/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</row>
    <row r="647" spans="8:50" x14ac:dyDescent="0.25">
      <c r="H647" s="8" t="e">
        <f t="shared" si="99"/>
        <v>#DIV/0!</v>
      </c>
      <c r="I647" s="6">
        <f t="shared" si="100"/>
        <v>0</v>
      </c>
      <c r="J647" s="7" t="e">
        <f t="shared" si="101"/>
        <v>#DIV/0!</v>
      </c>
      <c r="K647" s="6">
        <f t="shared" si="102"/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</row>
    <row r="648" spans="8:50" x14ac:dyDescent="0.25">
      <c r="H648" s="8" t="e">
        <f t="shared" si="99"/>
        <v>#DIV/0!</v>
      </c>
      <c r="I648" s="6">
        <f t="shared" si="100"/>
        <v>0</v>
      </c>
      <c r="J648" s="7" t="e">
        <f t="shared" si="101"/>
        <v>#DIV/0!</v>
      </c>
      <c r="K648" s="6">
        <f t="shared" si="102"/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  <c r="AX648" s="6">
        <v>0</v>
      </c>
    </row>
    <row r="649" spans="8:50" x14ac:dyDescent="0.25">
      <c r="H649" s="8" t="e">
        <f t="shared" si="99"/>
        <v>#DIV/0!</v>
      </c>
      <c r="I649" s="6">
        <f t="shared" si="100"/>
        <v>0</v>
      </c>
      <c r="J649" s="7" t="e">
        <f t="shared" si="101"/>
        <v>#DIV/0!</v>
      </c>
      <c r="K649" s="6">
        <f t="shared" si="102"/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</row>
    <row r="650" spans="8:50" x14ac:dyDescent="0.25">
      <c r="H650" s="8" t="e">
        <f t="shared" si="99"/>
        <v>#DIV/0!</v>
      </c>
      <c r="I650" s="6">
        <f t="shared" si="100"/>
        <v>0</v>
      </c>
      <c r="J650" s="7" t="e">
        <f t="shared" si="101"/>
        <v>#DIV/0!</v>
      </c>
      <c r="K650" s="6">
        <f t="shared" si="102"/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</row>
    <row r="651" spans="8:50" x14ac:dyDescent="0.25">
      <c r="H651" s="8" t="e">
        <f t="shared" si="99"/>
        <v>#DIV/0!</v>
      </c>
      <c r="I651" s="6">
        <f t="shared" si="100"/>
        <v>0</v>
      </c>
      <c r="J651" s="7" t="e">
        <f t="shared" si="101"/>
        <v>#DIV/0!</v>
      </c>
      <c r="K651" s="6">
        <f t="shared" si="102"/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</row>
    <row r="652" spans="8:50" x14ac:dyDescent="0.25">
      <c r="H652" s="8" t="e">
        <f t="shared" si="99"/>
        <v>#DIV/0!</v>
      </c>
      <c r="I652" s="6">
        <f t="shared" si="100"/>
        <v>0</v>
      </c>
      <c r="J652" s="7" t="e">
        <f t="shared" si="101"/>
        <v>#DIV/0!</v>
      </c>
      <c r="K652" s="6">
        <f t="shared" si="102"/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</row>
  </sheetData>
  <autoFilter ref="A1:AY652"/>
  <sortState ref="A2:AW161">
    <sortCondition ref="B1"/>
  </sortState>
  <customSheetViews>
    <customSheetView guid="{9B6180B6-E988-4351-9022-42FBD3C92FB7}" showAutoFilter="1">
      <pane ySplit="1" topLeftCell="A630" activePane="bottomLeft" state="frozen"/>
      <selection pane="bottomLeft" activeCell="I652" sqref="I652"/>
      <pageMargins left="0.7" right="0.7" top="0.75" bottom="0.75" header="0.3" footer="0.3"/>
      <pageSetup paperSize="9" orientation="portrait" r:id="rId1"/>
      <autoFilter ref="A1:AY652"/>
    </customSheetView>
  </customSheetViews>
  <phoneticPr fontId="2" type="noConversion"/>
  <conditionalFormatting sqref="D163">
    <cfRule type="duplicateValues" dxfId="302" priority="212"/>
  </conditionalFormatting>
  <conditionalFormatting sqref="D163">
    <cfRule type="duplicateValues" dxfId="301" priority="213"/>
  </conditionalFormatting>
  <conditionalFormatting sqref="B165">
    <cfRule type="duplicateValues" dxfId="300" priority="211"/>
  </conditionalFormatting>
  <conditionalFormatting sqref="B166">
    <cfRule type="duplicateValues" dxfId="299" priority="210"/>
  </conditionalFormatting>
  <conditionalFormatting sqref="B167">
    <cfRule type="duplicateValues" dxfId="298" priority="209"/>
  </conditionalFormatting>
  <conditionalFormatting sqref="D183">
    <cfRule type="duplicateValues" dxfId="297" priority="208"/>
  </conditionalFormatting>
  <conditionalFormatting sqref="D190">
    <cfRule type="duplicateValues" dxfId="296" priority="207"/>
  </conditionalFormatting>
  <conditionalFormatting sqref="D190">
    <cfRule type="duplicateValues" dxfId="295" priority="206"/>
  </conditionalFormatting>
  <conditionalFormatting sqref="D234">
    <cfRule type="duplicateValues" dxfId="294" priority="205"/>
  </conditionalFormatting>
  <conditionalFormatting sqref="D245">
    <cfRule type="duplicateValues" dxfId="293" priority="204"/>
  </conditionalFormatting>
  <conditionalFormatting sqref="D246">
    <cfRule type="duplicateValues" dxfId="292" priority="203"/>
  </conditionalFormatting>
  <conditionalFormatting sqref="D247">
    <cfRule type="duplicateValues" dxfId="291" priority="202"/>
  </conditionalFormatting>
  <conditionalFormatting sqref="D260">
    <cfRule type="duplicateValues" dxfId="290" priority="201"/>
  </conditionalFormatting>
  <conditionalFormatting sqref="D260">
    <cfRule type="duplicateValues" dxfId="289" priority="200"/>
  </conditionalFormatting>
  <conditionalFormatting sqref="D269">
    <cfRule type="duplicateValues" dxfId="288" priority="199"/>
  </conditionalFormatting>
  <conditionalFormatting sqref="D269">
    <cfRule type="duplicateValues" dxfId="287" priority="198"/>
  </conditionalFormatting>
  <conditionalFormatting sqref="D279">
    <cfRule type="duplicateValues" dxfId="286" priority="197"/>
  </conditionalFormatting>
  <conditionalFormatting sqref="D283">
    <cfRule type="duplicateValues" dxfId="285" priority="196"/>
  </conditionalFormatting>
  <conditionalFormatting sqref="D284">
    <cfRule type="duplicateValues" dxfId="284" priority="195"/>
  </conditionalFormatting>
  <conditionalFormatting sqref="D299">
    <cfRule type="duplicateValues" dxfId="283" priority="194"/>
  </conditionalFormatting>
  <conditionalFormatting sqref="D302">
    <cfRule type="duplicateValues" dxfId="282" priority="193"/>
  </conditionalFormatting>
  <conditionalFormatting sqref="D303">
    <cfRule type="duplicateValues" dxfId="281" priority="192"/>
  </conditionalFormatting>
  <conditionalFormatting sqref="D307">
    <cfRule type="duplicateValues" dxfId="280" priority="191"/>
  </conditionalFormatting>
  <conditionalFormatting sqref="D307">
    <cfRule type="duplicateValues" dxfId="279" priority="190"/>
  </conditionalFormatting>
  <conditionalFormatting sqref="D310">
    <cfRule type="duplicateValues" dxfId="278" priority="187"/>
  </conditionalFormatting>
  <conditionalFormatting sqref="D312">
    <cfRule type="duplicateValues" dxfId="277" priority="186"/>
  </conditionalFormatting>
  <conditionalFormatting sqref="D312">
    <cfRule type="duplicateValues" dxfId="276" priority="185"/>
  </conditionalFormatting>
  <conditionalFormatting sqref="D318">
    <cfRule type="duplicateValues" dxfId="275" priority="184"/>
  </conditionalFormatting>
  <conditionalFormatting sqref="D318">
    <cfRule type="duplicateValues" dxfId="274" priority="183"/>
  </conditionalFormatting>
  <conditionalFormatting sqref="D319">
    <cfRule type="duplicateValues" dxfId="273" priority="182"/>
  </conditionalFormatting>
  <conditionalFormatting sqref="D319">
    <cfRule type="duplicateValues" dxfId="272" priority="181"/>
  </conditionalFormatting>
  <conditionalFormatting sqref="D321">
    <cfRule type="duplicateValues" dxfId="271" priority="178"/>
    <cfRule type="duplicateValues" dxfId="270" priority="179"/>
    <cfRule type="duplicateValues" dxfId="269" priority="180"/>
  </conditionalFormatting>
  <conditionalFormatting sqref="D321">
    <cfRule type="duplicateValues" dxfId="268" priority="177"/>
  </conditionalFormatting>
  <conditionalFormatting sqref="D322">
    <cfRule type="duplicateValues" dxfId="267" priority="176"/>
  </conditionalFormatting>
  <conditionalFormatting sqref="D322">
    <cfRule type="duplicateValues" dxfId="266" priority="175"/>
  </conditionalFormatting>
  <conditionalFormatting sqref="D324">
    <cfRule type="duplicateValues" dxfId="265" priority="174"/>
  </conditionalFormatting>
  <conditionalFormatting sqref="D325">
    <cfRule type="duplicateValues" dxfId="264" priority="173"/>
  </conditionalFormatting>
  <conditionalFormatting sqref="D326">
    <cfRule type="duplicateValues" dxfId="263" priority="172"/>
  </conditionalFormatting>
  <conditionalFormatting sqref="D340">
    <cfRule type="duplicateValues" dxfId="262" priority="171"/>
  </conditionalFormatting>
  <conditionalFormatting sqref="D341">
    <cfRule type="duplicateValues" dxfId="261" priority="170"/>
  </conditionalFormatting>
  <conditionalFormatting sqref="D343">
    <cfRule type="duplicateValues" dxfId="260" priority="169"/>
  </conditionalFormatting>
  <conditionalFormatting sqref="D351">
    <cfRule type="duplicateValues" dxfId="259" priority="168"/>
  </conditionalFormatting>
  <conditionalFormatting sqref="D354">
    <cfRule type="duplicateValues" dxfId="258" priority="167"/>
  </conditionalFormatting>
  <conditionalFormatting sqref="D354">
    <cfRule type="duplicateValues" dxfId="257" priority="166"/>
  </conditionalFormatting>
  <conditionalFormatting sqref="D356">
    <cfRule type="duplicateValues" dxfId="256" priority="165"/>
  </conditionalFormatting>
  <conditionalFormatting sqref="D357">
    <cfRule type="duplicateValues" dxfId="255" priority="164"/>
  </conditionalFormatting>
  <conditionalFormatting sqref="D357">
    <cfRule type="duplicateValues" dxfId="254" priority="163"/>
  </conditionalFormatting>
  <conditionalFormatting sqref="D360">
    <cfRule type="duplicateValues" dxfId="253" priority="162"/>
  </conditionalFormatting>
  <conditionalFormatting sqref="D360">
    <cfRule type="duplicateValues" dxfId="252" priority="161"/>
  </conditionalFormatting>
  <conditionalFormatting sqref="D361">
    <cfRule type="duplicateValues" dxfId="251" priority="160"/>
  </conditionalFormatting>
  <conditionalFormatting sqref="D361">
    <cfRule type="duplicateValues" dxfId="250" priority="159"/>
  </conditionalFormatting>
  <conditionalFormatting sqref="D362">
    <cfRule type="duplicateValues" dxfId="249" priority="158"/>
  </conditionalFormatting>
  <conditionalFormatting sqref="D362">
    <cfRule type="duplicateValues" dxfId="248" priority="157"/>
  </conditionalFormatting>
  <conditionalFormatting sqref="D364">
    <cfRule type="duplicateValues" dxfId="247" priority="156"/>
  </conditionalFormatting>
  <conditionalFormatting sqref="D365">
    <cfRule type="duplicateValues" dxfId="246" priority="155"/>
  </conditionalFormatting>
  <conditionalFormatting sqref="D365">
    <cfRule type="duplicateValues" dxfId="245" priority="154"/>
  </conditionalFormatting>
  <conditionalFormatting sqref="D368">
    <cfRule type="duplicateValues" dxfId="244" priority="153"/>
  </conditionalFormatting>
  <conditionalFormatting sqref="D368">
    <cfRule type="duplicateValues" dxfId="243" priority="152"/>
  </conditionalFormatting>
  <conditionalFormatting sqref="D369">
    <cfRule type="duplicateValues" dxfId="242" priority="151"/>
  </conditionalFormatting>
  <conditionalFormatting sqref="D370">
    <cfRule type="duplicateValues" dxfId="241" priority="150"/>
  </conditionalFormatting>
  <conditionalFormatting sqref="D370">
    <cfRule type="duplicateValues" dxfId="240" priority="149"/>
  </conditionalFormatting>
  <conditionalFormatting sqref="D376">
    <cfRule type="duplicateValues" dxfId="239" priority="148"/>
  </conditionalFormatting>
  <conditionalFormatting sqref="D376">
    <cfRule type="duplicateValues" dxfId="238" priority="147"/>
  </conditionalFormatting>
  <conditionalFormatting sqref="D381">
    <cfRule type="duplicateValues" dxfId="237" priority="145"/>
  </conditionalFormatting>
  <conditionalFormatting sqref="D383">
    <cfRule type="duplicateValues" dxfId="236" priority="144"/>
  </conditionalFormatting>
  <conditionalFormatting sqref="D389">
    <cfRule type="duplicateValues" dxfId="235" priority="143"/>
  </conditionalFormatting>
  <conditionalFormatting sqref="D394">
    <cfRule type="duplicateValues" dxfId="234" priority="140"/>
  </conditionalFormatting>
  <conditionalFormatting sqref="D394">
    <cfRule type="duplicateValues" dxfId="233" priority="139"/>
  </conditionalFormatting>
  <conditionalFormatting sqref="D395">
    <cfRule type="duplicateValues" dxfId="232" priority="138"/>
  </conditionalFormatting>
  <conditionalFormatting sqref="D395">
    <cfRule type="duplicateValues" dxfId="231" priority="137"/>
  </conditionalFormatting>
  <conditionalFormatting sqref="D396">
    <cfRule type="duplicateValues" dxfId="230" priority="136"/>
  </conditionalFormatting>
  <conditionalFormatting sqref="D396">
    <cfRule type="duplicateValues" dxfId="229" priority="135"/>
  </conditionalFormatting>
  <conditionalFormatting sqref="D397">
    <cfRule type="duplicateValues" dxfId="228" priority="134"/>
  </conditionalFormatting>
  <conditionalFormatting sqref="D398">
    <cfRule type="duplicateValues" dxfId="227" priority="133"/>
  </conditionalFormatting>
  <conditionalFormatting sqref="D400">
    <cfRule type="duplicateValues" dxfId="226" priority="132"/>
  </conditionalFormatting>
  <conditionalFormatting sqref="D403">
    <cfRule type="duplicateValues" dxfId="225" priority="131"/>
  </conditionalFormatting>
  <conditionalFormatting sqref="D403">
    <cfRule type="duplicateValues" dxfId="224" priority="130"/>
  </conditionalFormatting>
  <conditionalFormatting sqref="D404">
    <cfRule type="duplicateValues" dxfId="223" priority="129"/>
  </conditionalFormatting>
  <conditionalFormatting sqref="D404">
    <cfRule type="duplicateValues" dxfId="222" priority="128"/>
  </conditionalFormatting>
  <conditionalFormatting sqref="D405">
    <cfRule type="duplicateValues" dxfId="221" priority="127"/>
  </conditionalFormatting>
  <conditionalFormatting sqref="D405">
    <cfRule type="duplicateValues" dxfId="220" priority="126"/>
  </conditionalFormatting>
  <conditionalFormatting sqref="D406">
    <cfRule type="duplicateValues" dxfId="219" priority="125"/>
  </conditionalFormatting>
  <conditionalFormatting sqref="D406">
    <cfRule type="duplicateValues" dxfId="218" priority="124"/>
  </conditionalFormatting>
  <conditionalFormatting sqref="D407">
    <cfRule type="duplicateValues" dxfId="217" priority="123"/>
  </conditionalFormatting>
  <conditionalFormatting sqref="D408">
    <cfRule type="duplicateValues" dxfId="216" priority="122"/>
  </conditionalFormatting>
  <conditionalFormatting sqref="D410">
    <cfRule type="duplicateValues" dxfId="215" priority="121"/>
  </conditionalFormatting>
  <conditionalFormatting sqref="D410">
    <cfRule type="duplicateValues" dxfId="214" priority="120"/>
  </conditionalFormatting>
  <conditionalFormatting sqref="D411">
    <cfRule type="duplicateValues" dxfId="213" priority="119"/>
  </conditionalFormatting>
  <conditionalFormatting sqref="D411">
    <cfRule type="duplicateValues" dxfId="212" priority="118"/>
  </conditionalFormatting>
  <conditionalFormatting sqref="D413">
    <cfRule type="duplicateValues" dxfId="211" priority="117"/>
  </conditionalFormatting>
  <conditionalFormatting sqref="D413">
    <cfRule type="duplicateValues" dxfId="210" priority="116"/>
  </conditionalFormatting>
  <conditionalFormatting sqref="D414">
    <cfRule type="duplicateValues" dxfId="209" priority="115"/>
  </conditionalFormatting>
  <conditionalFormatting sqref="D414">
    <cfRule type="duplicateValues" dxfId="208" priority="114"/>
  </conditionalFormatting>
  <conditionalFormatting sqref="D417">
    <cfRule type="duplicateValues" dxfId="207" priority="113"/>
  </conditionalFormatting>
  <conditionalFormatting sqref="D417">
    <cfRule type="duplicateValues" dxfId="206" priority="112"/>
  </conditionalFormatting>
  <conditionalFormatting sqref="D418">
    <cfRule type="duplicateValues" dxfId="205" priority="111"/>
  </conditionalFormatting>
  <conditionalFormatting sqref="D418">
    <cfRule type="duplicateValues" dxfId="204" priority="110"/>
  </conditionalFormatting>
  <conditionalFormatting sqref="D419">
    <cfRule type="duplicateValues" dxfId="203" priority="107"/>
    <cfRule type="duplicateValues" dxfId="202" priority="108"/>
    <cfRule type="duplicateValues" dxfId="201" priority="109"/>
  </conditionalFormatting>
  <conditionalFormatting sqref="D419">
    <cfRule type="duplicateValues" dxfId="200" priority="106"/>
  </conditionalFormatting>
  <conditionalFormatting sqref="D420">
    <cfRule type="duplicateValues" dxfId="199" priority="105"/>
  </conditionalFormatting>
  <conditionalFormatting sqref="D421">
    <cfRule type="duplicateValues" dxfId="198" priority="104"/>
  </conditionalFormatting>
  <conditionalFormatting sqref="D421">
    <cfRule type="duplicateValues" dxfId="197" priority="103"/>
  </conditionalFormatting>
  <conditionalFormatting sqref="D422">
    <cfRule type="duplicateValues" dxfId="196" priority="102"/>
  </conditionalFormatting>
  <conditionalFormatting sqref="D422">
    <cfRule type="duplicateValues" dxfId="195" priority="101"/>
  </conditionalFormatting>
  <conditionalFormatting sqref="D423">
    <cfRule type="duplicateValues" dxfId="194" priority="100"/>
  </conditionalFormatting>
  <conditionalFormatting sqref="D424">
    <cfRule type="duplicateValues" dxfId="193" priority="99"/>
  </conditionalFormatting>
  <conditionalFormatting sqref="D427">
    <cfRule type="duplicateValues" dxfId="192" priority="98"/>
  </conditionalFormatting>
  <conditionalFormatting sqref="D428">
    <cfRule type="duplicateValues" dxfId="191" priority="97"/>
  </conditionalFormatting>
  <conditionalFormatting sqref="D435">
    <cfRule type="duplicateValues" dxfId="190" priority="96"/>
  </conditionalFormatting>
  <conditionalFormatting sqref="D440">
    <cfRule type="duplicateValues" dxfId="189" priority="95"/>
  </conditionalFormatting>
  <conditionalFormatting sqref="D440">
    <cfRule type="duplicateValues" dxfId="188" priority="94"/>
  </conditionalFormatting>
  <conditionalFormatting sqref="D441">
    <cfRule type="duplicateValues" dxfId="187" priority="93"/>
  </conditionalFormatting>
  <conditionalFormatting sqref="D441">
    <cfRule type="duplicateValues" dxfId="186" priority="92"/>
  </conditionalFormatting>
  <conditionalFormatting sqref="D442">
    <cfRule type="duplicateValues" dxfId="185" priority="91"/>
  </conditionalFormatting>
  <conditionalFormatting sqref="D442">
    <cfRule type="duplicateValues" dxfId="184" priority="90"/>
  </conditionalFormatting>
  <conditionalFormatting sqref="D443">
    <cfRule type="duplicateValues" dxfId="183" priority="89"/>
  </conditionalFormatting>
  <conditionalFormatting sqref="D443">
    <cfRule type="duplicateValues" dxfId="182" priority="88"/>
  </conditionalFormatting>
  <conditionalFormatting sqref="D445">
    <cfRule type="duplicateValues" dxfId="181" priority="87"/>
  </conditionalFormatting>
  <conditionalFormatting sqref="D452">
    <cfRule type="duplicateValues" dxfId="180" priority="86"/>
  </conditionalFormatting>
  <conditionalFormatting sqref="D453">
    <cfRule type="duplicateValues" dxfId="179" priority="85"/>
  </conditionalFormatting>
  <conditionalFormatting sqref="D455">
    <cfRule type="duplicateValues" dxfId="178" priority="84"/>
  </conditionalFormatting>
  <conditionalFormatting sqref="D457">
    <cfRule type="duplicateValues" dxfId="177" priority="83"/>
  </conditionalFormatting>
  <conditionalFormatting sqref="D458">
    <cfRule type="duplicateValues" dxfId="176" priority="82"/>
  </conditionalFormatting>
  <conditionalFormatting sqref="D461">
    <cfRule type="duplicateValues" dxfId="175" priority="81"/>
  </conditionalFormatting>
  <conditionalFormatting sqref="D462">
    <cfRule type="duplicateValues" dxfId="174" priority="80"/>
  </conditionalFormatting>
  <conditionalFormatting sqref="D462">
    <cfRule type="duplicateValues" dxfId="173" priority="79"/>
  </conditionalFormatting>
  <conditionalFormatting sqref="D463">
    <cfRule type="duplicateValues" dxfId="172" priority="76"/>
    <cfRule type="duplicateValues" dxfId="171" priority="77"/>
    <cfRule type="duplicateValues" dxfId="170" priority="78"/>
  </conditionalFormatting>
  <conditionalFormatting sqref="D463">
    <cfRule type="duplicateValues" dxfId="169" priority="75"/>
  </conditionalFormatting>
  <conditionalFormatting sqref="D464">
    <cfRule type="duplicateValues" dxfId="168" priority="74"/>
  </conditionalFormatting>
  <conditionalFormatting sqref="D467">
    <cfRule type="duplicateValues" dxfId="167" priority="73"/>
  </conditionalFormatting>
  <conditionalFormatting sqref="D468">
    <cfRule type="duplicateValues" dxfId="166" priority="72"/>
  </conditionalFormatting>
  <conditionalFormatting sqref="D468">
    <cfRule type="duplicateValues" dxfId="165" priority="71"/>
  </conditionalFormatting>
  <conditionalFormatting sqref="D469">
    <cfRule type="duplicateValues" dxfId="164" priority="70"/>
  </conditionalFormatting>
  <conditionalFormatting sqref="D469">
    <cfRule type="duplicateValues" dxfId="163" priority="69"/>
  </conditionalFormatting>
  <conditionalFormatting sqref="D470">
    <cfRule type="duplicateValues" dxfId="162" priority="68"/>
  </conditionalFormatting>
  <conditionalFormatting sqref="D470">
    <cfRule type="duplicateValues" dxfId="161" priority="67"/>
  </conditionalFormatting>
  <conditionalFormatting sqref="D471">
    <cfRule type="duplicateValues" dxfId="160" priority="66"/>
  </conditionalFormatting>
  <conditionalFormatting sqref="D471">
    <cfRule type="duplicateValues" dxfId="159" priority="65"/>
  </conditionalFormatting>
  <conditionalFormatting sqref="D472">
    <cfRule type="duplicateValues" dxfId="158" priority="64"/>
  </conditionalFormatting>
  <conditionalFormatting sqref="D472">
    <cfRule type="duplicateValues" dxfId="157" priority="63"/>
  </conditionalFormatting>
  <conditionalFormatting sqref="D475">
    <cfRule type="duplicateValues" dxfId="156" priority="60"/>
  </conditionalFormatting>
  <conditionalFormatting sqref="D475">
    <cfRule type="duplicateValues" dxfId="155" priority="59"/>
  </conditionalFormatting>
  <conditionalFormatting sqref="D476">
    <cfRule type="duplicateValues" dxfId="154" priority="58"/>
  </conditionalFormatting>
  <conditionalFormatting sqref="D476">
    <cfRule type="duplicateValues" dxfId="153" priority="57"/>
  </conditionalFormatting>
  <conditionalFormatting sqref="D474">
    <cfRule type="duplicateValues" dxfId="152" priority="56"/>
  </conditionalFormatting>
  <conditionalFormatting sqref="D474">
    <cfRule type="duplicateValues" dxfId="151" priority="55"/>
  </conditionalFormatting>
  <conditionalFormatting sqref="D481">
    <cfRule type="duplicateValues" dxfId="150" priority="54"/>
  </conditionalFormatting>
  <conditionalFormatting sqref="D481">
    <cfRule type="duplicateValues" dxfId="149" priority="53"/>
  </conditionalFormatting>
  <conditionalFormatting sqref="D483">
    <cfRule type="duplicateValues" dxfId="148" priority="52"/>
  </conditionalFormatting>
  <conditionalFormatting sqref="D483">
    <cfRule type="duplicateValues" dxfId="147" priority="51"/>
  </conditionalFormatting>
  <conditionalFormatting sqref="D486">
    <cfRule type="duplicateValues" dxfId="146" priority="50"/>
  </conditionalFormatting>
  <conditionalFormatting sqref="D500">
    <cfRule type="duplicateValues" dxfId="145" priority="49"/>
  </conditionalFormatting>
  <conditionalFormatting sqref="D502">
    <cfRule type="duplicateValues" dxfId="144" priority="48"/>
  </conditionalFormatting>
  <conditionalFormatting sqref="D503">
    <cfRule type="duplicateValues" dxfId="143" priority="47"/>
  </conditionalFormatting>
  <conditionalFormatting sqref="D506">
    <cfRule type="duplicateValues" dxfId="142" priority="46"/>
  </conditionalFormatting>
  <conditionalFormatting sqref="D507">
    <cfRule type="duplicateValues" dxfId="141" priority="45"/>
  </conditionalFormatting>
  <conditionalFormatting sqref="D508">
    <cfRule type="duplicateValues" dxfId="140" priority="44"/>
  </conditionalFormatting>
  <conditionalFormatting sqref="D513">
    <cfRule type="duplicateValues" dxfId="139" priority="43"/>
  </conditionalFormatting>
  <conditionalFormatting sqref="D513">
    <cfRule type="duplicateValues" dxfId="138" priority="42"/>
  </conditionalFormatting>
  <conditionalFormatting sqref="D513">
    <cfRule type="duplicateValues" dxfId="137" priority="41"/>
  </conditionalFormatting>
  <conditionalFormatting sqref="D514">
    <cfRule type="duplicateValues" dxfId="136" priority="40"/>
  </conditionalFormatting>
  <conditionalFormatting sqref="D514">
    <cfRule type="duplicateValues" dxfId="135" priority="39"/>
  </conditionalFormatting>
  <conditionalFormatting sqref="D514">
    <cfRule type="duplicateValues" dxfId="134" priority="38"/>
  </conditionalFormatting>
  <conditionalFormatting sqref="D518">
    <cfRule type="duplicateValues" dxfId="133" priority="37"/>
  </conditionalFormatting>
  <conditionalFormatting sqref="D523">
    <cfRule type="duplicateValues" dxfId="132" priority="33"/>
  </conditionalFormatting>
  <conditionalFormatting sqref="D523">
    <cfRule type="duplicateValues" dxfId="131" priority="32"/>
  </conditionalFormatting>
  <conditionalFormatting sqref="D523">
    <cfRule type="duplicateValues" dxfId="130" priority="31"/>
  </conditionalFormatting>
  <conditionalFormatting sqref="D524">
    <cfRule type="duplicateValues" dxfId="129" priority="30"/>
  </conditionalFormatting>
  <conditionalFormatting sqref="D524">
    <cfRule type="duplicateValues" dxfId="128" priority="29"/>
  </conditionalFormatting>
  <conditionalFormatting sqref="D524">
    <cfRule type="duplicateValues" dxfId="127" priority="28"/>
  </conditionalFormatting>
  <conditionalFormatting sqref="D530:D547">
    <cfRule type="duplicateValues" dxfId="126" priority="27"/>
  </conditionalFormatting>
  <conditionalFormatting sqref="D548:D556">
    <cfRule type="duplicateValues" dxfId="125" priority="214"/>
  </conditionalFormatting>
  <conditionalFormatting sqref="D588:D589">
    <cfRule type="duplicateValues" dxfId="124" priority="24"/>
    <cfRule type="duplicateValues" dxfId="123" priority="25"/>
  </conditionalFormatting>
  <conditionalFormatting sqref="D590:D591">
    <cfRule type="duplicateValues" dxfId="122" priority="22"/>
    <cfRule type="duplicateValues" dxfId="121" priority="23"/>
  </conditionalFormatting>
  <conditionalFormatting sqref="D593:D599">
    <cfRule type="duplicateValues" dxfId="120" priority="20"/>
    <cfRule type="duplicateValues" dxfId="119" priority="21"/>
  </conditionalFormatting>
  <conditionalFormatting sqref="D600">
    <cfRule type="duplicateValues" dxfId="118" priority="19"/>
  </conditionalFormatting>
  <conditionalFormatting sqref="D610">
    <cfRule type="duplicateValues" dxfId="117" priority="18"/>
  </conditionalFormatting>
  <conditionalFormatting sqref="D611">
    <cfRule type="duplicateValues" dxfId="116" priority="17"/>
  </conditionalFormatting>
  <conditionalFormatting sqref="D612">
    <cfRule type="duplicateValues" dxfId="115" priority="16"/>
  </conditionalFormatting>
  <conditionalFormatting sqref="D613">
    <cfRule type="duplicateValues" dxfId="114" priority="15"/>
  </conditionalFormatting>
  <conditionalFormatting sqref="D614">
    <cfRule type="duplicateValues" dxfId="113" priority="14"/>
  </conditionalFormatting>
  <conditionalFormatting sqref="D615">
    <cfRule type="duplicateValues" dxfId="112" priority="13"/>
  </conditionalFormatting>
  <conditionalFormatting sqref="D616">
    <cfRule type="duplicateValues" dxfId="111" priority="12"/>
  </conditionalFormatting>
  <conditionalFormatting sqref="D617">
    <cfRule type="duplicateValues" dxfId="110" priority="11"/>
  </conditionalFormatting>
  <conditionalFormatting sqref="D618">
    <cfRule type="duplicateValues" dxfId="109" priority="10"/>
  </conditionalFormatting>
  <conditionalFormatting sqref="D619">
    <cfRule type="duplicateValues" dxfId="108" priority="9"/>
  </conditionalFormatting>
  <conditionalFormatting sqref="D622">
    <cfRule type="duplicateValues" dxfId="107" priority="8"/>
  </conditionalFormatting>
  <conditionalFormatting sqref="D623">
    <cfRule type="duplicateValues" dxfId="106" priority="7"/>
  </conditionalFormatting>
  <conditionalFormatting sqref="D624">
    <cfRule type="duplicateValues" dxfId="105" priority="6"/>
  </conditionalFormatting>
  <conditionalFormatting sqref="D625">
    <cfRule type="duplicateValues" dxfId="104" priority="5"/>
  </conditionalFormatting>
  <conditionalFormatting sqref="D627">
    <cfRule type="duplicateValues" dxfId="103" priority="4"/>
  </conditionalFormatting>
  <conditionalFormatting sqref="D628">
    <cfRule type="duplicateValues" dxfId="102" priority="3"/>
  </conditionalFormatting>
  <conditionalFormatting sqref="D640">
    <cfRule type="duplicateValues" dxfId="101" priority="2"/>
  </conditionalFormatting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Q18"/>
  <sheetViews>
    <sheetView topLeftCell="R1" zoomScaleNormal="100" workbookViewId="0">
      <selection activeCell="AP33" sqref="AP33"/>
    </sheetView>
  </sheetViews>
  <sheetFormatPr defaultColWidth="9" defaultRowHeight="15.75" x14ac:dyDescent="0.25"/>
  <cols>
    <col min="1" max="1" width="11.875" style="6" customWidth="1"/>
    <col min="2" max="2" width="14.875" style="6" customWidth="1"/>
    <col min="3" max="3" width="10.5" style="6" customWidth="1"/>
    <col min="4" max="4" width="10.375" style="6" customWidth="1"/>
    <col min="5" max="5" width="16.5" style="6" customWidth="1"/>
    <col min="6" max="6" width="10.5" style="6" customWidth="1"/>
    <col min="7" max="7" width="17.5" style="6" customWidth="1"/>
    <col min="8" max="8" width="14.125" style="6" customWidth="1"/>
    <col min="9" max="9" width="14.25" style="6" customWidth="1"/>
    <col min="10" max="10" width="15" style="6" customWidth="1"/>
    <col min="11" max="11" width="14.125" style="6" customWidth="1"/>
    <col min="12" max="13" width="11.25" style="6" customWidth="1"/>
    <col min="14" max="14" width="11.625" style="6" customWidth="1"/>
    <col min="15" max="15" width="13" style="6" customWidth="1"/>
    <col min="16" max="16" width="12.75" style="6" customWidth="1"/>
    <col min="17" max="26" width="10.5" style="6" customWidth="1"/>
    <col min="27" max="27" width="21.25" style="6" customWidth="1"/>
    <col min="28" max="28" width="15.5" style="6" customWidth="1"/>
    <col min="29" max="29" width="19.875" style="6" customWidth="1"/>
    <col min="30" max="42" width="10.5" style="6" customWidth="1"/>
    <col min="43" max="43" width="13.5" style="6" bestFit="1" customWidth="1"/>
    <col min="44" max="16384" width="9" style="6"/>
  </cols>
  <sheetData>
    <row r="1" spans="1:43" x14ac:dyDescent="0.25">
      <c r="A1" s="104" t="s">
        <v>2580</v>
      </c>
      <c r="B1" s="6" t="s">
        <v>3305</v>
      </c>
    </row>
    <row r="2" spans="1:43" x14ac:dyDescent="0.25">
      <c r="A2" s="104" t="s">
        <v>2106</v>
      </c>
      <c r="B2" s="6" t="s">
        <v>3277</v>
      </c>
    </row>
    <row r="3" spans="1:43" x14ac:dyDescent="0.25">
      <c r="A3" s="104" t="s">
        <v>1844</v>
      </c>
      <c r="B3" s="6">
        <v>6446</v>
      </c>
    </row>
    <row r="5" spans="1:43" x14ac:dyDescent="0.25">
      <c r="A5" s="104" t="s">
        <v>1359</v>
      </c>
      <c r="B5" s="6" t="s">
        <v>1863</v>
      </c>
      <c r="C5" s="6" t="s">
        <v>1361</v>
      </c>
      <c r="D5" s="6" t="s">
        <v>1362</v>
      </c>
      <c r="E5" s="6" t="s">
        <v>1367</v>
      </c>
      <c r="F5" s="6" t="s">
        <v>1417</v>
      </c>
      <c r="G5" s="6" t="s">
        <v>1418</v>
      </c>
      <c r="H5" s="6" t="s">
        <v>1419</v>
      </c>
      <c r="I5" s="6" t="s">
        <v>1420</v>
      </c>
      <c r="J5" s="6" t="s">
        <v>1421</v>
      </c>
      <c r="K5" s="6" t="s">
        <v>1422</v>
      </c>
      <c r="L5" s="6" t="s">
        <v>1423</v>
      </c>
      <c r="M5" s="6" t="s">
        <v>1424</v>
      </c>
      <c r="N5" s="6" t="s">
        <v>1425</v>
      </c>
      <c r="O5" s="6" t="s">
        <v>1426</v>
      </c>
      <c r="P5" s="6" t="s">
        <v>1427</v>
      </c>
      <c r="Q5" s="6" t="s">
        <v>1428</v>
      </c>
      <c r="R5" s="6" t="s">
        <v>1845</v>
      </c>
      <c r="S5" s="6" t="s">
        <v>1429</v>
      </c>
      <c r="T5" s="6" t="s">
        <v>1430</v>
      </c>
      <c r="U5" s="6" t="s">
        <v>1431</v>
      </c>
      <c r="V5" s="6" t="s">
        <v>1432</v>
      </c>
      <c r="W5" s="6" t="s">
        <v>1433</v>
      </c>
      <c r="X5" s="6" t="s">
        <v>1434</v>
      </c>
      <c r="Y5" s="6" t="s">
        <v>1435</v>
      </c>
      <c r="Z5" s="6" t="s">
        <v>1364</v>
      </c>
      <c r="AA5" s="6" t="s">
        <v>1436</v>
      </c>
      <c r="AB5" s="6" t="s">
        <v>1621</v>
      </c>
      <c r="AC5" s="6" t="s">
        <v>3401</v>
      </c>
      <c r="AD5" s="6" t="s">
        <v>1437</v>
      </c>
      <c r="AE5" s="6" t="s">
        <v>1438</v>
      </c>
      <c r="AF5" s="6" t="s">
        <v>1439</v>
      </c>
      <c r="AG5" s="6" t="s">
        <v>1440</v>
      </c>
      <c r="AH5" s="6" t="s">
        <v>1441</v>
      </c>
      <c r="AI5" s="6" t="s">
        <v>2143</v>
      </c>
      <c r="AJ5" s="6" t="s">
        <v>1442</v>
      </c>
      <c r="AK5" s="6" t="s">
        <v>1443</v>
      </c>
      <c r="AL5" s="6" t="s">
        <v>1444</v>
      </c>
      <c r="AM5" s="6" t="s">
        <v>1445</v>
      </c>
      <c r="AN5" s="6" t="s">
        <v>1446</v>
      </c>
      <c r="AO5" s="6" t="s">
        <v>1365</v>
      </c>
      <c r="AP5" s="6" t="s">
        <v>1447</v>
      </c>
      <c r="AQ5" s="6" t="s">
        <v>1366</v>
      </c>
    </row>
    <row r="6" spans="1:43" x14ac:dyDescent="0.25">
      <c r="A6" s="112">
        <v>46280</v>
      </c>
      <c r="B6" s="96">
        <v>3</v>
      </c>
      <c r="C6" s="96">
        <v>36</v>
      </c>
      <c r="D6" s="96">
        <v>756</v>
      </c>
      <c r="E6" s="96">
        <v>3</v>
      </c>
      <c r="F6" s="96">
        <v>0</v>
      </c>
      <c r="G6" s="96">
        <v>0</v>
      </c>
      <c r="H6" s="96">
        <v>0</v>
      </c>
      <c r="I6" s="96">
        <v>0</v>
      </c>
      <c r="J6" s="96">
        <v>0</v>
      </c>
      <c r="K6" s="96">
        <v>0</v>
      </c>
      <c r="L6" s="96">
        <v>0</v>
      </c>
      <c r="M6" s="96">
        <v>0</v>
      </c>
      <c r="N6" s="96">
        <v>0</v>
      </c>
      <c r="O6" s="96">
        <v>0</v>
      </c>
      <c r="P6" s="96">
        <v>0</v>
      </c>
      <c r="Q6" s="96">
        <v>0</v>
      </c>
      <c r="R6" s="96">
        <v>0</v>
      </c>
      <c r="S6" s="96">
        <v>0</v>
      </c>
      <c r="T6" s="96">
        <v>0</v>
      </c>
      <c r="U6" s="96">
        <v>0</v>
      </c>
      <c r="V6" s="96">
        <v>0</v>
      </c>
      <c r="W6" s="96">
        <v>0</v>
      </c>
      <c r="X6" s="96">
        <v>0</v>
      </c>
      <c r="Y6" s="96">
        <v>0</v>
      </c>
      <c r="Z6" s="96">
        <v>0</v>
      </c>
      <c r="AA6" s="96">
        <v>0</v>
      </c>
      <c r="AB6" s="96">
        <v>0</v>
      </c>
      <c r="AC6" s="96">
        <v>2</v>
      </c>
      <c r="AD6" s="96">
        <v>0</v>
      </c>
      <c r="AE6" s="96">
        <v>0</v>
      </c>
      <c r="AF6" s="96">
        <v>0</v>
      </c>
      <c r="AG6" s="96">
        <v>0</v>
      </c>
      <c r="AH6" s="96">
        <v>0</v>
      </c>
      <c r="AI6" s="96">
        <v>1</v>
      </c>
      <c r="AJ6" s="96">
        <v>0</v>
      </c>
      <c r="AK6" s="96">
        <v>0</v>
      </c>
      <c r="AL6" s="96">
        <v>0</v>
      </c>
      <c r="AM6" s="96">
        <v>0</v>
      </c>
      <c r="AN6" s="96">
        <v>0</v>
      </c>
      <c r="AO6" s="96">
        <v>0</v>
      </c>
      <c r="AP6" s="96">
        <v>0</v>
      </c>
      <c r="AQ6" s="96">
        <v>0</v>
      </c>
    </row>
    <row r="7" spans="1:43" x14ac:dyDescent="0.25">
      <c r="A7" s="6" t="s">
        <v>1360</v>
      </c>
      <c r="B7" s="96">
        <v>3</v>
      </c>
      <c r="C7" s="96">
        <v>36</v>
      </c>
      <c r="D7" s="96">
        <v>756</v>
      </c>
      <c r="E7" s="96">
        <v>3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Z7" s="96">
        <v>0</v>
      </c>
      <c r="AA7" s="96">
        <v>0</v>
      </c>
      <c r="AB7" s="96">
        <v>0</v>
      </c>
      <c r="AC7" s="96">
        <v>2</v>
      </c>
      <c r="AD7" s="96">
        <v>0</v>
      </c>
      <c r="AE7" s="96">
        <v>0</v>
      </c>
      <c r="AF7" s="96">
        <v>0</v>
      </c>
      <c r="AG7" s="96">
        <v>0</v>
      </c>
      <c r="AH7" s="96">
        <v>0</v>
      </c>
      <c r="AI7" s="96">
        <v>1</v>
      </c>
      <c r="AJ7" s="96">
        <v>0</v>
      </c>
      <c r="AK7" s="96">
        <v>0</v>
      </c>
      <c r="AL7" s="96">
        <v>0</v>
      </c>
      <c r="AM7" s="96">
        <v>0</v>
      </c>
      <c r="AN7" s="96">
        <v>0</v>
      </c>
      <c r="AO7" s="96">
        <v>0</v>
      </c>
      <c r="AP7" s="96">
        <v>0</v>
      </c>
      <c r="AQ7" s="96">
        <v>0</v>
      </c>
    </row>
    <row r="12" spans="1:43" x14ac:dyDescent="0.25"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</row>
    <row r="13" spans="1:43" x14ac:dyDescent="0.25"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</row>
    <row r="14" spans="1:43" x14ac:dyDescent="0.25"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</row>
    <row r="15" spans="1:43" x14ac:dyDescent="0.25"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</row>
    <row r="16" spans="1:43" x14ac:dyDescent="0.25">
      <c r="A16" s="86" t="s">
        <v>1360</v>
      </c>
      <c r="B16" s="96">
        <v>3</v>
      </c>
      <c r="C16" s="96">
        <v>36</v>
      </c>
      <c r="D16" s="96">
        <v>756</v>
      </c>
      <c r="E16" s="96">
        <v>3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96">
        <v>0</v>
      </c>
      <c r="Z16" s="96">
        <v>0</v>
      </c>
      <c r="AA16" s="96">
        <v>0</v>
      </c>
      <c r="AB16" s="96">
        <v>0</v>
      </c>
      <c r="AC16" s="96">
        <v>2</v>
      </c>
      <c r="AD16" s="96">
        <v>0</v>
      </c>
      <c r="AE16" s="96">
        <v>0</v>
      </c>
      <c r="AF16" s="96">
        <v>0</v>
      </c>
      <c r="AG16" s="96">
        <v>0</v>
      </c>
      <c r="AH16" s="96">
        <v>0</v>
      </c>
      <c r="AI16" s="96">
        <v>1</v>
      </c>
      <c r="AJ16" s="96">
        <v>0</v>
      </c>
      <c r="AK16" s="96">
        <v>0</v>
      </c>
      <c r="AL16" s="96">
        <v>0</v>
      </c>
      <c r="AM16" s="96">
        <v>0</v>
      </c>
      <c r="AN16" s="96">
        <v>0</v>
      </c>
      <c r="AO16" s="96">
        <v>0</v>
      </c>
      <c r="AP16" s="96">
        <v>0</v>
      </c>
      <c r="AQ16" s="6">
        <v>0</v>
      </c>
    </row>
    <row r="17" spans="4:43" s="8" customFormat="1" x14ac:dyDescent="0.25">
      <c r="D17" s="37"/>
      <c r="E17" s="37">
        <f t="shared" ref="E17:L17" si="0">E16/$D16</f>
        <v>3.968253968253968E-3</v>
      </c>
      <c r="F17" s="37">
        <f t="shared" si="0"/>
        <v>0</v>
      </c>
      <c r="G17" s="97">
        <f t="shared" si="0"/>
        <v>0</v>
      </c>
      <c r="H17" s="97">
        <f t="shared" si="0"/>
        <v>0</v>
      </c>
      <c r="I17" s="97">
        <f t="shared" si="0"/>
        <v>0</v>
      </c>
      <c r="J17" s="97">
        <f t="shared" si="0"/>
        <v>0</v>
      </c>
      <c r="K17" s="97">
        <f t="shared" si="0"/>
        <v>0</v>
      </c>
      <c r="L17" s="97">
        <f t="shared" si="0"/>
        <v>0</v>
      </c>
      <c r="M17" s="97">
        <f t="shared" ref="M17:AQ17" si="1">M16/$D16</f>
        <v>0</v>
      </c>
      <c r="N17" s="97">
        <f t="shared" si="1"/>
        <v>0</v>
      </c>
      <c r="O17" s="97">
        <f t="shared" si="1"/>
        <v>0</v>
      </c>
      <c r="P17" s="37">
        <f t="shared" si="1"/>
        <v>0</v>
      </c>
      <c r="Q17" s="37">
        <f t="shared" si="1"/>
        <v>0</v>
      </c>
      <c r="R17" s="37">
        <f t="shared" si="1"/>
        <v>0</v>
      </c>
      <c r="S17" s="37">
        <f t="shared" si="1"/>
        <v>0</v>
      </c>
      <c r="T17" s="37">
        <f t="shared" si="1"/>
        <v>0</v>
      </c>
      <c r="U17" s="37">
        <f t="shared" si="1"/>
        <v>0</v>
      </c>
      <c r="V17" s="37">
        <f t="shared" si="1"/>
        <v>0</v>
      </c>
      <c r="W17" s="37">
        <f t="shared" si="1"/>
        <v>0</v>
      </c>
      <c r="X17" s="37">
        <f t="shared" si="1"/>
        <v>0</v>
      </c>
      <c r="Y17" s="37">
        <f t="shared" si="1"/>
        <v>0</v>
      </c>
      <c r="Z17" s="37">
        <f t="shared" si="1"/>
        <v>0</v>
      </c>
      <c r="AA17" s="37">
        <f t="shared" si="1"/>
        <v>0</v>
      </c>
      <c r="AB17" s="37">
        <f t="shared" si="1"/>
        <v>0</v>
      </c>
      <c r="AC17" s="37">
        <f t="shared" si="1"/>
        <v>2.6455026455026454E-3</v>
      </c>
      <c r="AD17" s="37">
        <f t="shared" si="1"/>
        <v>0</v>
      </c>
      <c r="AE17" s="37">
        <f t="shared" si="1"/>
        <v>0</v>
      </c>
      <c r="AF17" s="37">
        <f t="shared" si="1"/>
        <v>0</v>
      </c>
      <c r="AG17" s="37">
        <f t="shared" si="1"/>
        <v>0</v>
      </c>
      <c r="AH17" s="37">
        <f t="shared" si="1"/>
        <v>0</v>
      </c>
      <c r="AI17" s="37">
        <f t="shared" si="1"/>
        <v>1.3227513227513227E-3</v>
      </c>
      <c r="AJ17" s="37">
        <f t="shared" si="1"/>
        <v>0</v>
      </c>
      <c r="AK17" s="37">
        <f t="shared" si="1"/>
        <v>0</v>
      </c>
      <c r="AL17" s="37">
        <f>AL16/$D16</f>
        <v>0</v>
      </c>
      <c r="AM17" s="37">
        <f t="shared" si="1"/>
        <v>0</v>
      </c>
      <c r="AN17" s="37">
        <f t="shared" si="1"/>
        <v>0</v>
      </c>
      <c r="AO17" s="37">
        <f t="shared" si="1"/>
        <v>0</v>
      </c>
      <c r="AP17" s="37">
        <f t="shared" si="1"/>
        <v>0</v>
      </c>
      <c r="AQ17" s="37">
        <f t="shared" si="1"/>
        <v>0</v>
      </c>
    </row>
    <row r="18" spans="4:43" x14ac:dyDescent="0.25">
      <c r="D18" s="7"/>
      <c r="E18" s="7">
        <f>1-E17</f>
        <v>0.99603174603174605</v>
      </c>
    </row>
  </sheetData>
  <customSheetViews>
    <customSheetView guid="{9B6180B6-E988-4351-9022-42FBD3C92FB7}" topLeftCell="R1">
      <selection activeCell="AP33" sqref="AP33"/>
      <pageMargins left="0.7" right="0.7" top="0.75" bottom="0.75" header="0.3" footer="0.3"/>
      <pageSetup paperSize="9" orientation="portrait" r:id="rId2"/>
    </customSheetView>
  </customSheetViews>
  <phoneticPr fontId="2" type="noConversion"/>
  <conditionalFormatting sqref="A17:XFD17">
    <cfRule type="cellIs" dxfId="100" priority="1" operator="greaterThan">
      <formula>0</formula>
    </cfRule>
  </conditionalFormatting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/>
  <dimension ref="A1:AC237"/>
  <sheetViews>
    <sheetView topLeftCell="A210" zoomScaleNormal="100" workbookViewId="0">
      <selection activeCell="B213" sqref="B213"/>
    </sheetView>
  </sheetViews>
  <sheetFormatPr defaultColWidth="9" defaultRowHeight="15.75" x14ac:dyDescent="0.25"/>
  <cols>
    <col min="1" max="1" width="5.75" style="6" bestFit="1" customWidth="1"/>
    <col min="2" max="2" width="17.25" style="6" bestFit="1" customWidth="1"/>
    <col min="3" max="3" width="43" style="8" bestFit="1" customWidth="1"/>
    <col min="4" max="4" width="11.625" style="8" bestFit="1" customWidth="1"/>
    <col min="5" max="5" width="11.75" style="6" bestFit="1" customWidth="1"/>
    <col min="6" max="6" width="30.25" style="6" bestFit="1" customWidth="1"/>
    <col min="7" max="7" width="21.375" style="6" bestFit="1" customWidth="1"/>
    <col min="8" max="8" width="18.5" style="6" customWidth="1"/>
    <col min="9" max="9" width="6.625" style="6" bestFit="1" customWidth="1"/>
    <col min="10" max="10" width="8.5" style="6" bestFit="1" customWidth="1"/>
    <col min="11" max="11" width="7.5" style="6" bestFit="1" customWidth="1"/>
    <col min="12" max="12" width="15.5" style="6" bestFit="1" customWidth="1"/>
    <col min="13" max="13" width="9.625" style="6" bestFit="1" customWidth="1"/>
    <col min="14" max="14" width="15.5" style="6" bestFit="1" customWidth="1"/>
    <col min="15" max="15" width="14.375" style="6" bestFit="1" customWidth="1"/>
    <col min="16" max="16" width="27.75" style="6" customWidth="1"/>
    <col min="17" max="17" width="16.875" style="6" bestFit="1" customWidth="1"/>
    <col min="18" max="18" width="10.5" style="6" bestFit="1" customWidth="1"/>
    <col min="19" max="19" width="17.625" style="6" bestFit="1" customWidth="1"/>
    <col min="20" max="20" width="17.625" style="6" customWidth="1"/>
    <col min="21" max="21" width="12.125" style="6" bestFit="1" customWidth="1"/>
    <col min="22" max="22" width="17.25" style="6" bestFit="1" customWidth="1"/>
    <col min="23" max="23" width="24.25" style="6" bestFit="1" customWidth="1"/>
    <col min="24" max="24" width="20.875" style="6" bestFit="1" customWidth="1"/>
    <col min="25" max="25" width="29.25" style="6" bestFit="1" customWidth="1"/>
    <col min="26" max="26" width="20.5" style="6" bestFit="1" customWidth="1"/>
    <col min="27" max="27" width="17" style="6" bestFit="1" customWidth="1"/>
    <col min="28" max="28" width="19.25" style="6" bestFit="1" customWidth="1"/>
    <col min="29" max="29" width="3.25" style="6" bestFit="1" customWidth="1"/>
    <col min="30" max="16384" width="9" style="6"/>
  </cols>
  <sheetData>
    <row r="1" spans="2:28" x14ac:dyDescent="0.25">
      <c r="C1" s="8" t="s">
        <v>2693</v>
      </c>
      <c r="D1" s="8" t="s">
        <v>3065</v>
      </c>
      <c r="E1" s="6" t="s">
        <v>87</v>
      </c>
      <c r="F1" s="6" t="s">
        <v>1622</v>
      </c>
      <c r="G1" s="6" t="s">
        <v>84</v>
      </c>
      <c r="H1" s="6" t="s">
        <v>2668</v>
      </c>
      <c r="I1" s="6" t="s">
        <v>39</v>
      </c>
      <c r="J1" s="6" t="s">
        <v>27</v>
      </c>
      <c r="K1" s="6" t="s">
        <v>36</v>
      </c>
      <c r="L1" s="6" t="s">
        <v>1623</v>
      </c>
      <c r="M1" s="6" t="s">
        <v>1624</v>
      </c>
      <c r="N1" s="6" t="s">
        <v>3400</v>
      </c>
      <c r="O1" s="6" t="s">
        <v>3066</v>
      </c>
      <c r="P1" s="6" t="s">
        <v>1625</v>
      </c>
      <c r="Q1" s="6" t="s">
        <v>1626</v>
      </c>
      <c r="R1" s="6" t="s">
        <v>43</v>
      </c>
      <c r="S1" s="6" t="s">
        <v>1627</v>
      </c>
      <c r="T1" s="6" t="s">
        <v>3104</v>
      </c>
      <c r="U1" s="6" t="s">
        <v>1628</v>
      </c>
      <c r="V1" s="6" t="s">
        <v>1629</v>
      </c>
      <c r="W1" s="6" t="s">
        <v>1630</v>
      </c>
      <c r="X1" s="6" t="s">
        <v>1631</v>
      </c>
      <c r="Y1" s="6" t="s">
        <v>1847</v>
      </c>
      <c r="Z1" s="6" t="s">
        <v>1632</v>
      </c>
      <c r="AA1" s="6" t="s">
        <v>1633</v>
      </c>
      <c r="AB1" s="6" t="s">
        <v>3064</v>
      </c>
    </row>
    <row r="2" spans="2:28" ht="31.5" hidden="1" x14ac:dyDescent="0.25">
      <c r="B2" s="34" t="s">
        <v>1634</v>
      </c>
      <c r="C2" s="38"/>
      <c r="D2" s="38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8">
        <v>1.1089367253750815E-2</v>
      </c>
      <c r="Y2" s="8"/>
      <c r="Z2" s="8"/>
      <c r="AA2" s="8">
        <v>0.96040000000000003</v>
      </c>
      <c r="AB2" s="35">
        <v>0.98</v>
      </c>
    </row>
    <row r="3" spans="2:28" ht="31.5" hidden="1" x14ac:dyDescent="0.25">
      <c r="B3" s="34" t="s">
        <v>1635</v>
      </c>
      <c r="C3" s="38"/>
      <c r="D3" s="38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7"/>
      <c r="Y3" s="7"/>
      <c r="Z3" s="7"/>
      <c r="AA3" s="7"/>
      <c r="AB3" s="35">
        <v>0.98</v>
      </c>
    </row>
    <row r="4" spans="2:28" ht="31.5" hidden="1" x14ac:dyDescent="0.25">
      <c r="B4" s="34" t="s">
        <v>1636</v>
      </c>
      <c r="C4" s="38"/>
      <c r="D4" s="38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7"/>
      <c r="Y4" s="7"/>
      <c r="Z4" s="7"/>
      <c r="AA4" s="7">
        <v>0.99370000000000003</v>
      </c>
      <c r="AB4" s="35">
        <v>0.98</v>
      </c>
    </row>
    <row r="5" spans="2:28" ht="31.5" hidden="1" x14ac:dyDescent="0.25">
      <c r="B5" s="34" t="s">
        <v>1637</v>
      </c>
      <c r="C5" s="38"/>
      <c r="D5" s="38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7"/>
      <c r="Y5" s="7"/>
      <c r="Z5" s="7"/>
      <c r="AA5" s="7">
        <v>0.91900000000000004</v>
      </c>
      <c r="AB5" s="35">
        <v>0.98</v>
      </c>
    </row>
    <row r="6" spans="2:28" ht="31.5" hidden="1" x14ac:dyDescent="0.25">
      <c r="B6" s="34" t="s">
        <v>1638</v>
      </c>
      <c r="C6" s="38"/>
      <c r="D6" s="38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7"/>
      <c r="Y6" s="7"/>
      <c r="Z6" s="7"/>
      <c r="AA6" s="7">
        <v>0.97709999999999997</v>
      </c>
      <c r="AB6" s="35">
        <v>0.98</v>
      </c>
    </row>
    <row r="7" spans="2:28" ht="31.5" hidden="1" x14ac:dyDescent="0.25">
      <c r="B7" s="34" t="s">
        <v>1639</v>
      </c>
      <c r="C7" s="38"/>
      <c r="D7" s="38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7"/>
      <c r="Y7" s="7"/>
      <c r="Z7" s="7"/>
      <c r="AA7" s="7"/>
      <c r="AB7" s="35">
        <v>0.98</v>
      </c>
    </row>
    <row r="8" spans="2:28" ht="31.5" hidden="1" x14ac:dyDescent="0.25">
      <c r="B8" s="34" t="s">
        <v>1640</v>
      </c>
      <c r="C8" s="38"/>
      <c r="D8" s="38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7"/>
      <c r="Y8" s="7"/>
      <c r="Z8" s="7"/>
      <c r="AA8" s="7">
        <v>1</v>
      </c>
      <c r="AB8" s="35">
        <v>0.98</v>
      </c>
    </row>
    <row r="9" spans="2:28" ht="31.5" hidden="1" x14ac:dyDescent="0.25">
      <c r="B9" s="34" t="s">
        <v>1641</v>
      </c>
      <c r="C9" s="38"/>
      <c r="D9" s="38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8"/>
      <c r="W9" s="38"/>
      <c r="X9" s="7"/>
      <c r="Y9" s="7"/>
      <c r="Z9" s="7"/>
      <c r="AA9" s="7">
        <v>1</v>
      </c>
      <c r="AB9" s="35">
        <v>0.98</v>
      </c>
    </row>
    <row r="10" spans="2:28" ht="31.5" hidden="1" x14ac:dyDescent="0.25">
      <c r="B10" s="34" t="s">
        <v>1642</v>
      </c>
      <c r="C10" s="38"/>
      <c r="D10" s="38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8"/>
      <c r="W10" s="38"/>
      <c r="X10" s="7"/>
      <c r="Y10" s="7"/>
      <c r="Z10" s="7"/>
      <c r="AA10" s="7"/>
      <c r="AB10" s="35">
        <v>0.98</v>
      </c>
    </row>
    <row r="11" spans="2:28" ht="31.5" hidden="1" x14ac:dyDescent="0.25">
      <c r="B11" s="34" t="s">
        <v>1643</v>
      </c>
      <c r="C11" s="38"/>
      <c r="D11" s="38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8"/>
      <c r="W11" s="38"/>
      <c r="X11" s="7"/>
      <c r="Y11" s="7"/>
      <c r="Z11" s="7"/>
      <c r="AA11" s="7">
        <v>0.996</v>
      </c>
      <c r="AB11" s="35">
        <v>0.98</v>
      </c>
    </row>
    <row r="12" spans="2:28" ht="31.5" hidden="1" x14ac:dyDescent="0.25">
      <c r="B12" s="34" t="s">
        <v>1644</v>
      </c>
      <c r="C12" s="38"/>
      <c r="D12" s="38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8"/>
      <c r="W12" s="38"/>
      <c r="X12" s="7"/>
      <c r="Y12" s="7"/>
      <c r="Z12" s="7"/>
      <c r="AA12" s="7">
        <v>0.92059999999999997</v>
      </c>
      <c r="AB12" s="35">
        <v>0.99</v>
      </c>
    </row>
    <row r="13" spans="2:28" ht="31.5" hidden="1" x14ac:dyDescent="0.25">
      <c r="B13" s="34" t="s">
        <v>1645</v>
      </c>
      <c r="C13" s="38"/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8"/>
      <c r="W13" s="38"/>
      <c r="X13" s="7"/>
      <c r="Y13" s="7"/>
      <c r="Z13" s="7"/>
      <c r="AA13" s="7">
        <v>0.996</v>
      </c>
      <c r="AB13" s="35">
        <v>0.99</v>
      </c>
    </row>
    <row r="14" spans="2:28" ht="31.5" hidden="1" x14ac:dyDescent="0.25">
      <c r="B14" s="34" t="s">
        <v>1646</v>
      </c>
      <c r="C14" s="38"/>
      <c r="D14" s="38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8"/>
      <c r="W14" s="38"/>
      <c r="X14" s="7"/>
      <c r="Y14" s="7"/>
      <c r="Z14" s="7"/>
      <c r="AA14" s="7">
        <v>1</v>
      </c>
      <c r="AB14" s="35">
        <v>0.99</v>
      </c>
    </row>
    <row r="15" spans="2:28" ht="31.5" hidden="1" x14ac:dyDescent="0.25">
      <c r="B15" s="34" t="s">
        <v>1647</v>
      </c>
      <c r="C15" s="38"/>
      <c r="D15" s="38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8">
        <v>4.7600000000000003E-2</v>
      </c>
      <c r="W15" s="38"/>
      <c r="X15" s="7"/>
      <c r="Y15" s="7"/>
      <c r="Z15" s="7"/>
      <c r="AA15" s="7">
        <v>0.95240000000000002</v>
      </c>
      <c r="AB15" s="35">
        <v>0.99</v>
      </c>
    </row>
    <row r="16" spans="2:28" ht="31.5" hidden="1" x14ac:dyDescent="0.25">
      <c r="B16" s="34" t="s">
        <v>1648</v>
      </c>
      <c r="C16" s="38"/>
      <c r="D16" s="38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8"/>
      <c r="W16" s="38"/>
      <c r="X16" s="7"/>
      <c r="Y16" s="7"/>
      <c r="Z16" s="7"/>
      <c r="AA16" s="7"/>
      <c r="AB16" s="35">
        <v>0.99</v>
      </c>
    </row>
    <row r="17" spans="1:28" ht="31.5" hidden="1" x14ac:dyDescent="0.25">
      <c r="B17" s="34" t="s">
        <v>1649</v>
      </c>
      <c r="C17" s="38"/>
      <c r="D17" s="38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8">
        <v>7.3000000000000001E-3</v>
      </c>
      <c r="W17" s="38"/>
      <c r="X17" s="7"/>
      <c r="Y17" s="7"/>
      <c r="Z17" s="7"/>
      <c r="AA17" s="7">
        <v>0.96750000000000003</v>
      </c>
      <c r="AB17" s="35">
        <v>0.99</v>
      </c>
    </row>
    <row r="18" spans="1:28" ht="31.5" hidden="1" x14ac:dyDescent="0.25">
      <c r="B18" s="34" t="s">
        <v>1650</v>
      </c>
      <c r="C18" s="38"/>
      <c r="D18" s="38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8"/>
      <c r="W18" s="38"/>
      <c r="X18" s="7"/>
      <c r="Y18" s="7"/>
      <c r="Z18" s="7"/>
      <c r="AA18" s="7">
        <v>0.81899999999999995</v>
      </c>
      <c r="AB18" s="35">
        <v>0.99</v>
      </c>
    </row>
    <row r="19" spans="1:28" ht="31.5" hidden="1" x14ac:dyDescent="0.25">
      <c r="B19" s="34" t="s">
        <v>1651</v>
      </c>
      <c r="C19" s="38"/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8"/>
      <c r="W19" s="38"/>
      <c r="X19" s="7"/>
      <c r="Y19" s="7"/>
      <c r="Z19" s="7"/>
      <c r="AA19" s="7"/>
      <c r="AB19" s="35">
        <v>0.99</v>
      </c>
    </row>
    <row r="20" spans="1:28" ht="31.5" hidden="1" x14ac:dyDescent="0.25">
      <c r="B20" s="34" t="s">
        <v>1652</v>
      </c>
      <c r="C20" s="38"/>
      <c r="D20" s="38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8"/>
      <c r="W20" s="38"/>
      <c r="X20" s="7"/>
      <c r="Y20" s="7"/>
      <c r="Z20" s="7"/>
      <c r="AA20" s="7"/>
      <c r="AB20" s="35">
        <v>0.99</v>
      </c>
    </row>
    <row r="21" spans="1:28" ht="31.5" hidden="1" x14ac:dyDescent="0.25">
      <c r="B21" s="34" t="s">
        <v>1653</v>
      </c>
      <c r="C21" s="38"/>
      <c r="D21" s="38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8"/>
      <c r="W21" s="38"/>
      <c r="X21" s="7"/>
      <c r="Y21" s="7"/>
      <c r="Z21" s="7"/>
      <c r="AA21" s="7"/>
      <c r="AB21" s="35">
        <v>0.99</v>
      </c>
    </row>
    <row r="22" spans="1:28" ht="31.5" hidden="1" x14ac:dyDescent="0.25">
      <c r="B22" s="34" t="s">
        <v>1654</v>
      </c>
      <c r="C22" s="38"/>
      <c r="D22" s="38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8"/>
      <c r="W22" s="38"/>
      <c r="X22" s="7"/>
      <c r="Y22" s="7"/>
      <c r="Z22" s="7"/>
      <c r="AA22" s="7"/>
      <c r="AB22" s="35">
        <v>0.99</v>
      </c>
    </row>
    <row r="23" spans="1:28" ht="31.5" hidden="1" x14ac:dyDescent="0.25">
      <c r="B23" s="34" t="s">
        <v>1655</v>
      </c>
      <c r="C23" s="38"/>
      <c r="D23" s="38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8"/>
      <c r="W23" s="38"/>
      <c r="X23" s="7"/>
      <c r="Y23" s="7"/>
      <c r="Z23" s="7"/>
      <c r="AA23" s="7"/>
      <c r="AB23" s="35">
        <v>0.99</v>
      </c>
    </row>
    <row r="24" spans="1:28" ht="31.5" hidden="1" x14ac:dyDescent="0.25">
      <c r="B24" s="34" t="s">
        <v>1656</v>
      </c>
      <c r="C24" s="38"/>
      <c r="D24" s="38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8">
        <v>7.3000000000000001E-3</v>
      </c>
      <c r="W24" s="38"/>
      <c r="X24" s="7">
        <v>7.3000000000000001E-3</v>
      </c>
      <c r="Y24" s="7"/>
      <c r="Z24" s="7"/>
      <c r="AA24" s="7">
        <v>0.98529999999999995</v>
      </c>
      <c r="AB24" s="35">
        <v>0.99</v>
      </c>
    </row>
    <row r="25" spans="1:28" ht="31.5" hidden="1" x14ac:dyDescent="0.25">
      <c r="A25" s="6" t="s">
        <v>1657</v>
      </c>
      <c r="B25" s="34" t="s">
        <v>1658</v>
      </c>
      <c r="C25" s="38"/>
      <c r="D25" s="38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8">
        <v>1.9E-2</v>
      </c>
      <c r="W25" s="38"/>
      <c r="X25" s="7"/>
      <c r="Y25" s="7"/>
      <c r="Z25" s="7"/>
      <c r="AA25" s="7">
        <v>0.98099999999999998</v>
      </c>
      <c r="AB25" s="35">
        <v>0.99</v>
      </c>
    </row>
    <row r="26" spans="1:28" ht="31.5" hidden="1" x14ac:dyDescent="0.25">
      <c r="B26" s="34" t="s">
        <v>1659</v>
      </c>
      <c r="C26" s="38"/>
      <c r="D26" s="38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8"/>
      <c r="W26" s="38"/>
      <c r="X26" s="7"/>
      <c r="Y26" s="7"/>
      <c r="Z26" s="7"/>
      <c r="AA26" s="7"/>
      <c r="AB26" s="35">
        <v>0.99</v>
      </c>
    </row>
    <row r="27" spans="1:28" ht="31.5" hidden="1" x14ac:dyDescent="0.25">
      <c r="B27" s="34" t="s">
        <v>1660</v>
      </c>
      <c r="C27" s="38"/>
      <c r="D27" s="38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8"/>
      <c r="W27" s="38"/>
      <c r="X27" s="7"/>
      <c r="Y27" s="7"/>
      <c r="Z27" s="7"/>
      <c r="AA27" s="7">
        <v>1</v>
      </c>
      <c r="AB27" s="35">
        <v>0.99</v>
      </c>
    </row>
    <row r="28" spans="1:28" ht="31.5" hidden="1" x14ac:dyDescent="0.25">
      <c r="B28" s="34" t="s">
        <v>1661</v>
      </c>
      <c r="C28" s="38"/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8"/>
      <c r="W28" s="38"/>
      <c r="X28" s="7"/>
      <c r="Y28" s="7"/>
      <c r="Z28" s="7"/>
      <c r="AA28" s="7"/>
      <c r="AB28" s="35">
        <v>0.99</v>
      </c>
    </row>
    <row r="29" spans="1:28" ht="31.5" hidden="1" x14ac:dyDescent="0.25">
      <c r="A29" s="6" t="s">
        <v>1662</v>
      </c>
      <c r="B29" s="34" t="s">
        <v>1663</v>
      </c>
      <c r="C29" s="38"/>
      <c r="D29" s="38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8">
        <v>3.7000000000000002E-3</v>
      </c>
      <c r="W29" s="38"/>
      <c r="X29" s="7"/>
      <c r="Y29" s="7"/>
      <c r="Z29" s="7"/>
      <c r="AA29" s="7">
        <v>0.99629999999999996</v>
      </c>
      <c r="AB29" s="35">
        <v>0.99</v>
      </c>
    </row>
    <row r="30" spans="1:28" ht="31.5" hidden="1" x14ac:dyDescent="0.25">
      <c r="B30" s="34" t="s">
        <v>1664</v>
      </c>
      <c r="C30" s="38"/>
      <c r="D30" s="38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8"/>
      <c r="W30" s="38"/>
      <c r="X30" s="7"/>
      <c r="Y30" s="7"/>
      <c r="Z30" s="7"/>
      <c r="AA30" s="7">
        <v>1</v>
      </c>
      <c r="AB30" s="35">
        <v>0.99</v>
      </c>
    </row>
    <row r="31" spans="1:28" ht="31.5" hidden="1" x14ac:dyDescent="0.25">
      <c r="B31" s="34" t="s">
        <v>1665</v>
      </c>
      <c r="C31" s="38"/>
      <c r="D31" s="38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8"/>
      <c r="W31" s="38"/>
      <c r="X31" s="7"/>
      <c r="Y31" s="7"/>
      <c r="Z31" s="7"/>
      <c r="AA31" s="7"/>
      <c r="AB31" s="35">
        <v>0.99</v>
      </c>
    </row>
    <row r="32" spans="1:28" ht="31.5" hidden="1" x14ac:dyDescent="0.25">
      <c r="B32" s="34" t="s">
        <v>1666</v>
      </c>
      <c r="C32" s="38"/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8"/>
      <c r="W32" s="38"/>
      <c r="X32" s="7"/>
      <c r="Y32" s="7"/>
      <c r="Z32" s="7"/>
      <c r="AA32" s="7"/>
      <c r="AB32" s="35">
        <v>0.99</v>
      </c>
    </row>
    <row r="33" spans="1:28" ht="31.5" hidden="1" x14ac:dyDescent="0.25">
      <c r="B33" s="34" t="s">
        <v>1667</v>
      </c>
      <c r="C33" s="38"/>
      <c r="D33" s="38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8">
        <v>2.3800000000000002E-2</v>
      </c>
      <c r="W33" s="38"/>
      <c r="X33" s="7"/>
      <c r="Y33" s="7"/>
      <c r="Z33" s="7"/>
      <c r="AA33" s="7">
        <v>0.97619999999999996</v>
      </c>
      <c r="AB33" s="35">
        <v>0.99</v>
      </c>
    </row>
    <row r="34" spans="1:28" ht="31.5" hidden="1" x14ac:dyDescent="0.25">
      <c r="A34" s="6" t="s">
        <v>1668</v>
      </c>
      <c r="B34" s="34" t="s">
        <v>1669</v>
      </c>
      <c r="C34" s="38"/>
      <c r="D34" s="38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8"/>
      <c r="W34" s="38"/>
      <c r="X34" s="7"/>
      <c r="Y34" s="7"/>
      <c r="Z34" s="7"/>
      <c r="AA34" s="7"/>
      <c r="AB34" s="35">
        <v>0.99</v>
      </c>
    </row>
    <row r="35" spans="1:28" ht="31.5" hidden="1" x14ac:dyDescent="0.25">
      <c r="B35" s="34" t="s">
        <v>1670</v>
      </c>
      <c r="C35" s="38"/>
      <c r="D35" s="38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8"/>
      <c r="W35" s="38"/>
      <c r="X35" s="7"/>
      <c r="Y35" s="7"/>
      <c r="Z35" s="7"/>
      <c r="AA35" s="7"/>
      <c r="AB35" s="35">
        <v>0.99</v>
      </c>
    </row>
    <row r="36" spans="1:28" ht="31.5" hidden="1" x14ac:dyDescent="0.25">
      <c r="B36" s="34" t="s">
        <v>1671</v>
      </c>
      <c r="C36" s="38"/>
      <c r="D36" s="38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8"/>
      <c r="W36" s="38"/>
      <c r="X36" s="7"/>
      <c r="Y36" s="7"/>
      <c r="Z36" s="7"/>
      <c r="AA36" s="7"/>
      <c r="AB36" s="35">
        <v>0.99</v>
      </c>
    </row>
    <row r="37" spans="1:28" ht="31.5" hidden="1" x14ac:dyDescent="0.25">
      <c r="B37" s="34" t="s">
        <v>1672</v>
      </c>
      <c r="C37" s="38"/>
      <c r="D37" s="38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8"/>
      <c r="W37" s="38"/>
      <c r="X37" s="7"/>
      <c r="Y37" s="7"/>
      <c r="Z37" s="7"/>
      <c r="AA37" s="7"/>
      <c r="AB37" s="35">
        <v>0.99</v>
      </c>
    </row>
    <row r="38" spans="1:28" ht="31.5" hidden="1" x14ac:dyDescent="0.25">
      <c r="B38" s="34" t="s">
        <v>1673</v>
      </c>
      <c r="C38" s="38"/>
      <c r="D38" s="38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8"/>
      <c r="W38" s="38"/>
      <c r="X38" s="7"/>
      <c r="Y38" s="7"/>
      <c r="Z38" s="7"/>
      <c r="AA38" s="7"/>
      <c r="AB38" s="35">
        <v>0.99</v>
      </c>
    </row>
    <row r="39" spans="1:28" ht="31.5" hidden="1" x14ac:dyDescent="0.25">
      <c r="A39" s="6" t="s">
        <v>1674</v>
      </c>
      <c r="B39" s="34" t="s">
        <v>1675</v>
      </c>
      <c r="C39" s="38"/>
      <c r="D39" s="38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8"/>
      <c r="W39" s="38"/>
      <c r="X39" s="7"/>
      <c r="Y39" s="7"/>
      <c r="Z39" s="7"/>
      <c r="AA39" s="7"/>
      <c r="AB39" s="35">
        <v>0.99</v>
      </c>
    </row>
    <row r="40" spans="1:28" ht="31.5" hidden="1" x14ac:dyDescent="0.25">
      <c r="B40" s="34" t="s">
        <v>1676</v>
      </c>
      <c r="C40" s="38"/>
      <c r="D40" s="38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8"/>
      <c r="W40" s="38"/>
      <c r="X40" s="7"/>
      <c r="Y40" s="7"/>
      <c r="Z40" s="7"/>
      <c r="AA40" s="7"/>
      <c r="AB40" s="35">
        <v>0.99</v>
      </c>
    </row>
    <row r="41" spans="1:28" ht="31.5" hidden="1" x14ac:dyDescent="0.25">
      <c r="B41" s="34" t="s">
        <v>1677</v>
      </c>
      <c r="C41" s="38"/>
      <c r="D41" s="38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8"/>
      <c r="W41" s="38"/>
      <c r="X41" s="7"/>
      <c r="Y41" s="7"/>
      <c r="Z41" s="7"/>
      <c r="AA41" s="7"/>
      <c r="AB41" s="35">
        <v>0.99</v>
      </c>
    </row>
    <row r="42" spans="1:28" ht="31.5" hidden="1" x14ac:dyDescent="0.25">
      <c r="B42" s="34" t="s">
        <v>1678</v>
      </c>
      <c r="C42" s="38"/>
      <c r="D42" s="38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8"/>
      <c r="W42" s="38"/>
      <c r="X42" s="7"/>
      <c r="Y42" s="7"/>
      <c r="Z42" s="7"/>
      <c r="AA42" s="7"/>
      <c r="AB42" s="35">
        <v>0.99</v>
      </c>
    </row>
    <row r="43" spans="1:28" ht="31.5" hidden="1" x14ac:dyDescent="0.25">
      <c r="A43" s="6" t="s">
        <v>1679</v>
      </c>
      <c r="B43" s="34" t="s">
        <v>1680</v>
      </c>
      <c r="C43" s="38"/>
      <c r="D43" s="38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8"/>
      <c r="W43" s="38"/>
      <c r="X43" s="7"/>
      <c r="Y43" s="7"/>
      <c r="Z43" s="7"/>
      <c r="AA43" s="7"/>
      <c r="AB43" s="35">
        <v>0.99</v>
      </c>
    </row>
    <row r="44" spans="1:28" ht="31.5" hidden="1" x14ac:dyDescent="0.25">
      <c r="B44" s="34" t="s">
        <v>1681</v>
      </c>
      <c r="C44" s="38"/>
      <c r="D44" s="38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8"/>
      <c r="W44" s="38"/>
      <c r="X44" s="7"/>
      <c r="Y44" s="7"/>
      <c r="Z44" s="7"/>
      <c r="AA44" s="7"/>
      <c r="AB44" s="35">
        <v>0.99</v>
      </c>
    </row>
    <row r="45" spans="1:28" ht="31.5" hidden="1" x14ac:dyDescent="0.25">
      <c r="A45" s="6" t="s">
        <v>1682</v>
      </c>
      <c r="B45" s="34" t="s">
        <v>1683</v>
      </c>
      <c r="C45" s="38"/>
      <c r="D45" s="38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8"/>
      <c r="W45" s="38"/>
      <c r="X45" s="7"/>
      <c r="Y45" s="7"/>
      <c r="Z45" s="7"/>
      <c r="AA45" s="7"/>
      <c r="AB45" s="35">
        <v>0.99</v>
      </c>
    </row>
    <row r="46" spans="1:28" ht="31.5" hidden="1" x14ac:dyDescent="0.25">
      <c r="B46" s="34" t="s">
        <v>1684</v>
      </c>
      <c r="C46" s="38"/>
      <c r="D46" s="38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8"/>
      <c r="W46" s="38"/>
      <c r="X46" s="7"/>
      <c r="Y46" s="7"/>
      <c r="Z46" s="7"/>
      <c r="AA46" s="7"/>
      <c r="AB46" s="35">
        <v>0.99</v>
      </c>
    </row>
    <row r="47" spans="1:28" ht="31.5" hidden="1" x14ac:dyDescent="0.25">
      <c r="B47" s="34" t="s">
        <v>1685</v>
      </c>
      <c r="C47" s="38"/>
      <c r="D47" s="38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8"/>
      <c r="W47" s="38"/>
      <c r="X47" s="7"/>
      <c r="Y47" s="7"/>
      <c r="Z47" s="7"/>
      <c r="AA47" s="7"/>
      <c r="AB47" s="35">
        <v>0.99</v>
      </c>
    </row>
    <row r="48" spans="1:28" ht="31.5" hidden="1" x14ac:dyDescent="0.25">
      <c r="B48" s="34" t="s">
        <v>1686</v>
      </c>
      <c r="C48" s="38"/>
      <c r="D48" s="38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8"/>
      <c r="W48" s="38"/>
      <c r="X48" s="7"/>
      <c r="Y48" s="7"/>
      <c r="Z48" s="7"/>
      <c r="AA48" s="7"/>
      <c r="AB48" s="35">
        <v>0.99</v>
      </c>
    </row>
    <row r="49" spans="1:28" ht="47.25" hidden="1" x14ac:dyDescent="0.25">
      <c r="A49" s="6" t="s">
        <v>1687</v>
      </c>
      <c r="B49" s="34" t="s">
        <v>1688</v>
      </c>
      <c r="C49" s="38"/>
      <c r="D49" s="38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8"/>
      <c r="W49" s="38"/>
      <c r="X49" s="7"/>
      <c r="Y49" s="7"/>
      <c r="Z49" s="7"/>
      <c r="AA49" s="7"/>
      <c r="AB49" s="35">
        <v>0.99</v>
      </c>
    </row>
    <row r="50" spans="1:28" ht="47.25" hidden="1" x14ac:dyDescent="0.25">
      <c r="B50" s="34" t="s">
        <v>1689</v>
      </c>
      <c r="C50" s="38"/>
      <c r="D50" s="38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8"/>
      <c r="W50" s="38"/>
      <c r="X50" s="7"/>
      <c r="Y50" s="7"/>
      <c r="Z50" s="7"/>
      <c r="AA50" s="7"/>
      <c r="AB50" s="35">
        <v>0.99</v>
      </c>
    </row>
    <row r="51" spans="1:28" ht="47.25" hidden="1" x14ac:dyDescent="0.25">
      <c r="B51" s="34" t="s">
        <v>1690</v>
      </c>
      <c r="C51" s="38"/>
      <c r="D51" s="38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8"/>
      <c r="W51" s="38"/>
      <c r="X51" s="7"/>
      <c r="Y51" s="7"/>
      <c r="Z51" s="7"/>
      <c r="AA51" s="7"/>
      <c r="AB51" s="35">
        <v>0.99</v>
      </c>
    </row>
    <row r="52" spans="1:28" ht="47.25" hidden="1" x14ac:dyDescent="0.25">
      <c r="B52" s="34" t="s">
        <v>1691</v>
      </c>
      <c r="C52" s="38"/>
      <c r="D52" s="38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8"/>
      <c r="W52" s="38"/>
      <c r="X52" s="7"/>
      <c r="Y52" s="7"/>
      <c r="Z52" s="7"/>
      <c r="AA52" s="7"/>
      <c r="AB52" s="35">
        <v>0.99</v>
      </c>
    </row>
    <row r="53" spans="1:28" ht="47.25" hidden="1" x14ac:dyDescent="0.25">
      <c r="B53" s="34" t="s">
        <v>1692</v>
      </c>
      <c r="C53" s="38"/>
      <c r="D53" s="38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8"/>
      <c r="W53" s="38"/>
      <c r="X53" s="7"/>
      <c r="Y53" s="7"/>
      <c r="Z53" s="7"/>
      <c r="AA53" s="7"/>
      <c r="AB53" s="35">
        <v>0.99</v>
      </c>
    </row>
    <row r="54" spans="1:28" ht="47.25" hidden="1" x14ac:dyDescent="0.25">
      <c r="A54" s="6" t="s">
        <v>1693</v>
      </c>
      <c r="B54" s="34" t="s">
        <v>1694</v>
      </c>
      <c r="C54" s="38"/>
      <c r="D54" s="38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8">
        <v>5.3E-3</v>
      </c>
      <c r="W54" s="38"/>
      <c r="X54" s="7"/>
      <c r="Y54" s="7"/>
      <c r="Z54" s="7"/>
      <c r="AA54" s="7">
        <v>0.99470000000000003</v>
      </c>
      <c r="AB54" s="35">
        <v>0.99</v>
      </c>
    </row>
    <row r="55" spans="1:28" ht="47.25" hidden="1" x14ac:dyDescent="0.25">
      <c r="B55" s="34" t="s">
        <v>1695</v>
      </c>
      <c r="C55" s="38"/>
      <c r="D55" s="38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8"/>
      <c r="W55" s="38"/>
      <c r="X55" s="7"/>
      <c r="Y55" s="7"/>
      <c r="Z55" s="7"/>
      <c r="AA55" s="7"/>
      <c r="AB55" s="35">
        <v>0.99</v>
      </c>
    </row>
    <row r="56" spans="1:28" ht="47.25" hidden="1" x14ac:dyDescent="0.25">
      <c r="B56" s="34" t="s">
        <v>1696</v>
      </c>
      <c r="C56" s="38"/>
      <c r="D56" s="38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8"/>
      <c r="W56" s="38"/>
      <c r="X56" s="7"/>
      <c r="Y56" s="7"/>
      <c r="Z56" s="7"/>
      <c r="AA56" s="7"/>
      <c r="AB56" s="35">
        <v>0.99</v>
      </c>
    </row>
    <row r="57" spans="1:28" ht="47.25" hidden="1" x14ac:dyDescent="0.25">
      <c r="B57" s="34" t="s">
        <v>1697</v>
      </c>
      <c r="C57" s="38"/>
      <c r="D57" s="38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8"/>
      <c r="W57" s="38"/>
      <c r="X57" s="7"/>
      <c r="Y57" s="7"/>
      <c r="Z57" s="7"/>
      <c r="AA57" s="7"/>
      <c r="AB57" s="35">
        <v>0.99</v>
      </c>
    </row>
    <row r="58" spans="1:28" ht="47.25" hidden="1" x14ac:dyDescent="0.25">
      <c r="B58" s="34" t="s">
        <v>1698</v>
      </c>
      <c r="C58" s="38"/>
      <c r="D58" s="38"/>
      <c r="E58" s="34"/>
      <c r="F58" s="34"/>
      <c r="G58" s="34"/>
      <c r="H58" s="34"/>
      <c r="I58" s="34"/>
      <c r="J58" s="34"/>
      <c r="K58" s="34"/>
      <c r="L58" s="38">
        <v>4.7600000000000003E-2</v>
      </c>
      <c r="M58" s="38"/>
      <c r="N58" s="38"/>
      <c r="O58" s="38"/>
      <c r="P58" s="38"/>
      <c r="Q58" s="38"/>
      <c r="R58" s="38"/>
      <c r="S58" s="38"/>
      <c r="T58" s="38"/>
      <c r="U58" s="38"/>
      <c r="V58" s="38">
        <v>5.3E-3</v>
      </c>
      <c r="W58" s="38"/>
      <c r="X58" s="7"/>
      <c r="Y58" s="7"/>
      <c r="Z58" s="7"/>
      <c r="AA58" s="7">
        <v>0.94710000000000005</v>
      </c>
      <c r="AB58" s="35">
        <v>0.99</v>
      </c>
    </row>
    <row r="59" spans="1:28" ht="47.25" hidden="1" x14ac:dyDescent="0.25">
      <c r="A59" s="6" t="s">
        <v>1699</v>
      </c>
      <c r="B59" s="34" t="s">
        <v>1700</v>
      </c>
      <c r="C59" s="38"/>
      <c r="D59" s="38"/>
      <c r="E59" s="34"/>
      <c r="F59" s="34"/>
      <c r="G59" s="34"/>
      <c r="H59" s="34"/>
      <c r="I59" s="34"/>
      <c r="J59" s="34"/>
      <c r="K59" s="34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7"/>
      <c r="Y59" s="7"/>
      <c r="Z59" s="7"/>
      <c r="AA59" s="7"/>
      <c r="AB59" s="35">
        <v>0.99</v>
      </c>
    </row>
    <row r="60" spans="1:28" ht="47.25" hidden="1" x14ac:dyDescent="0.25">
      <c r="B60" s="34" t="s">
        <v>1701</v>
      </c>
      <c r="C60" s="38"/>
      <c r="D60" s="38"/>
      <c r="E60" s="34"/>
      <c r="F60" s="34"/>
      <c r="G60" s="34"/>
      <c r="H60" s="34"/>
      <c r="I60" s="34"/>
      <c r="J60" s="34"/>
      <c r="K60" s="34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7"/>
      <c r="Y60" s="7"/>
      <c r="Z60" s="7"/>
      <c r="AA60" s="7"/>
      <c r="AB60" s="35">
        <v>0.99</v>
      </c>
    </row>
    <row r="61" spans="1:28" ht="47.25" hidden="1" x14ac:dyDescent="0.25">
      <c r="B61" s="34" t="s">
        <v>1702</v>
      </c>
      <c r="C61" s="38"/>
      <c r="D61" s="38"/>
      <c r="E61" s="34"/>
      <c r="F61" s="34"/>
      <c r="G61" s="34"/>
      <c r="H61" s="34"/>
      <c r="I61" s="34"/>
      <c r="J61" s="34"/>
      <c r="K61" s="34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7"/>
      <c r="Y61" s="7"/>
      <c r="Z61" s="7"/>
      <c r="AA61" s="7"/>
      <c r="AB61" s="35">
        <v>0.99</v>
      </c>
    </row>
    <row r="62" spans="1:28" ht="47.25" hidden="1" x14ac:dyDescent="0.25">
      <c r="B62" s="34" t="s">
        <v>1703</v>
      </c>
      <c r="C62" s="38"/>
      <c r="D62" s="38"/>
      <c r="E62" s="34"/>
      <c r="F62" s="34"/>
      <c r="G62" s="34"/>
      <c r="H62" s="34"/>
      <c r="I62" s="34"/>
      <c r="J62" s="34"/>
      <c r="K62" s="34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7">
        <v>5.3E-3</v>
      </c>
      <c r="W62" s="7"/>
      <c r="X62" s="7">
        <v>2.3800000000000002E-2</v>
      </c>
      <c r="Y62" s="7"/>
      <c r="Z62" s="7"/>
      <c r="AA62" s="7">
        <v>0.97089999999999999</v>
      </c>
      <c r="AB62" s="35">
        <v>0.99</v>
      </c>
    </row>
    <row r="63" spans="1:28" ht="47.25" hidden="1" x14ac:dyDescent="0.25">
      <c r="B63" s="34" t="s">
        <v>1704</v>
      </c>
      <c r="C63" s="38"/>
      <c r="D63" s="38"/>
      <c r="E63" s="34"/>
      <c r="F63" s="34"/>
      <c r="G63" s="34"/>
      <c r="H63" s="34"/>
      <c r="I63" s="34"/>
      <c r="J63" s="34"/>
      <c r="K63" s="34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7"/>
      <c r="Y63" s="7"/>
      <c r="Z63" s="7"/>
      <c r="AA63" s="7"/>
      <c r="AB63" s="35">
        <v>0.99</v>
      </c>
    </row>
    <row r="64" spans="1:28" ht="47.25" hidden="1" x14ac:dyDescent="0.25">
      <c r="B64" s="34" t="s">
        <v>1705</v>
      </c>
      <c r="C64" s="38"/>
      <c r="D64" s="38"/>
      <c r="E64" s="34"/>
      <c r="F64" s="34"/>
      <c r="G64" s="34"/>
      <c r="H64" s="34"/>
      <c r="I64" s="34"/>
      <c r="J64" s="34"/>
      <c r="K64" s="34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7"/>
      <c r="Y64" s="7"/>
      <c r="Z64" s="7"/>
      <c r="AA64" s="7"/>
      <c r="AB64" s="35">
        <v>0.99</v>
      </c>
    </row>
    <row r="65" spans="2:28" ht="47.25" hidden="1" x14ac:dyDescent="0.25">
      <c r="B65" s="34" t="s">
        <v>1706</v>
      </c>
      <c r="C65" s="38"/>
      <c r="D65" s="38"/>
      <c r="E65" s="34"/>
      <c r="F65" s="34"/>
      <c r="G65" s="34"/>
      <c r="H65" s="34"/>
      <c r="I65" s="34"/>
      <c r="J65" s="34"/>
      <c r="K65" s="34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7"/>
      <c r="Y65" s="7"/>
      <c r="Z65" s="7"/>
      <c r="AA65" s="7"/>
      <c r="AB65" s="35">
        <v>0.99</v>
      </c>
    </row>
    <row r="66" spans="2:28" ht="47.25" hidden="1" x14ac:dyDescent="0.25">
      <c r="B66" s="34" t="s">
        <v>1707</v>
      </c>
      <c r="C66" s="38"/>
      <c r="D66" s="38"/>
      <c r="E66" s="34"/>
      <c r="F66" s="34"/>
      <c r="G66" s="34"/>
      <c r="H66" s="34"/>
      <c r="I66" s="34"/>
      <c r="J66" s="34"/>
      <c r="K66" s="34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7"/>
      <c r="Y66" s="7"/>
      <c r="Z66" s="7"/>
      <c r="AA66" s="7"/>
      <c r="AB66" s="35">
        <v>0.99</v>
      </c>
    </row>
    <row r="67" spans="2:28" ht="47.25" hidden="1" x14ac:dyDescent="0.25">
      <c r="B67" s="34" t="s">
        <v>1708</v>
      </c>
      <c r="E67" s="38">
        <v>8.0000000000000004E-4</v>
      </c>
      <c r="F67" s="38"/>
      <c r="G67" s="38"/>
      <c r="H67" s="38"/>
      <c r="I67" s="38"/>
      <c r="J67" s="7">
        <v>1E-3</v>
      </c>
      <c r="K67" s="7"/>
      <c r="L67" s="7">
        <v>3.5999999999999999E-3</v>
      </c>
      <c r="M67" s="7">
        <v>2.9999999999999997E-4</v>
      </c>
      <c r="N67" s="7"/>
      <c r="O67" s="7"/>
      <c r="P67" s="7">
        <v>5.0000000000000001E-4</v>
      </c>
      <c r="Q67" s="7"/>
      <c r="R67" s="7"/>
      <c r="S67" s="7"/>
      <c r="T67" s="7"/>
      <c r="U67" s="7">
        <v>8.0000000000000004E-4</v>
      </c>
      <c r="V67" s="7">
        <v>2.8E-3</v>
      </c>
      <c r="W67" s="7"/>
      <c r="X67" s="7"/>
      <c r="Y67" s="7"/>
      <c r="Z67" s="7"/>
      <c r="AA67" s="7">
        <v>0.99019999999999997</v>
      </c>
      <c r="AB67" s="35">
        <v>0.99</v>
      </c>
    </row>
    <row r="68" spans="2:28" ht="47.25" hidden="1" x14ac:dyDescent="0.25">
      <c r="B68" s="34" t="s">
        <v>1709</v>
      </c>
      <c r="E68" s="38"/>
      <c r="F68" s="38"/>
      <c r="G68" s="38"/>
      <c r="H68" s="38"/>
      <c r="I68" s="38"/>
      <c r="J68" s="7">
        <v>1.5E-3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>
        <v>3.3999999999999998E-3</v>
      </c>
      <c r="W68" s="7"/>
      <c r="X68" s="7">
        <v>5.0000000000000001E-4</v>
      </c>
      <c r="Y68" s="7"/>
      <c r="Z68" s="7"/>
      <c r="AA68" s="7">
        <v>0.99460000000000004</v>
      </c>
      <c r="AB68" s="35">
        <v>0.99</v>
      </c>
    </row>
    <row r="69" spans="2:28" ht="47.25" hidden="1" x14ac:dyDescent="0.25">
      <c r="B69" s="34" t="s">
        <v>1710</v>
      </c>
      <c r="C69" s="38"/>
      <c r="D69" s="38"/>
      <c r="E69" s="38">
        <v>1.1999999999999999E-3</v>
      </c>
      <c r="F69" s="38"/>
      <c r="G69" s="38"/>
      <c r="H69" s="38"/>
      <c r="I69" s="38"/>
      <c r="J69" s="38">
        <v>1.1999999999999999E-3</v>
      </c>
      <c r="K69" s="38"/>
      <c r="L69" s="38">
        <v>1.1999999999999999E-3</v>
      </c>
      <c r="M69" s="7"/>
      <c r="N69" s="38"/>
      <c r="O69" s="7"/>
      <c r="P69" s="7"/>
      <c r="Q69" s="7"/>
      <c r="R69" s="7"/>
      <c r="S69" s="7">
        <v>2.3999999999999998E-3</v>
      </c>
      <c r="T69" s="7"/>
      <c r="U69" s="7"/>
      <c r="V69" s="7"/>
      <c r="W69" s="7"/>
      <c r="X69" s="7"/>
      <c r="Y69" s="7"/>
      <c r="Z69" s="7"/>
      <c r="AA69" s="7">
        <v>0.99399999999999999</v>
      </c>
      <c r="AB69" s="35">
        <v>0.99</v>
      </c>
    </row>
    <row r="70" spans="2:28" ht="47.25" hidden="1" x14ac:dyDescent="0.25">
      <c r="B70" s="34" t="s">
        <v>1711</v>
      </c>
      <c r="C70" s="38"/>
      <c r="D70" s="38"/>
      <c r="E70" s="38"/>
      <c r="F70" s="38">
        <v>3.7000000000000002E-3</v>
      </c>
      <c r="G70" s="38"/>
      <c r="H70" s="38"/>
      <c r="I70" s="38"/>
      <c r="J70" s="38"/>
      <c r="K70" s="38"/>
      <c r="L70" s="38"/>
      <c r="M70" s="7"/>
      <c r="N70" s="3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>
        <v>0.99629999999999996</v>
      </c>
      <c r="AB70" s="35">
        <v>0.99</v>
      </c>
    </row>
    <row r="71" spans="2:28" ht="47.25" hidden="1" x14ac:dyDescent="0.25">
      <c r="B71" s="34" t="s">
        <v>1712</v>
      </c>
      <c r="C71" s="38"/>
      <c r="D71" s="38"/>
      <c r="E71" s="38">
        <v>1.0999999999999999E-2</v>
      </c>
      <c r="F71" s="38"/>
      <c r="G71" s="38"/>
      <c r="H71" s="38"/>
      <c r="I71" s="38"/>
      <c r="J71" s="38">
        <v>3.7000000000000002E-3</v>
      </c>
      <c r="K71" s="38"/>
      <c r="L71" s="38"/>
      <c r="M71" s="7"/>
      <c r="N71" s="3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>
        <v>0.98529999999999995</v>
      </c>
      <c r="AB71" s="35">
        <v>0.99</v>
      </c>
    </row>
    <row r="72" spans="2:28" ht="47.25" hidden="1" x14ac:dyDescent="0.25">
      <c r="B72" s="34" t="s">
        <v>1713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7"/>
      <c r="N72" s="3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35">
        <v>0.99</v>
      </c>
    </row>
    <row r="73" spans="2:28" ht="47.25" hidden="1" x14ac:dyDescent="0.25">
      <c r="B73" s="34" t="s">
        <v>1714</v>
      </c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7"/>
      <c r="N73" s="38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35">
        <v>0.99</v>
      </c>
    </row>
    <row r="74" spans="2:28" ht="47.25" hidden="1" x14ac:dyDescent="0.25">
      <c r="B74" s="34" t="s">
        <v>1715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7"/>
      <c r="N74" s="38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35">
        <v>0.99</v>
      </c>
    </row>
    <row r="75" spans="2:28" ht="47.25" hidden="1" x14ac:dyDescent="0.25">
      <c r="B75" s="34" t="s">
        <v>1716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7"/>
      <c r="N75" s="38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>
        <v>0.99250000000000005</v>
      </c>
    </row>
    <row r="76" spans="2:28" ht="47.25" hidden="1" x14ac:dyDescent="0.25">
      <c r="B76" s="34" t="s">
        <v>1717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7"/>
      <c r="N76" s="38"/>
      <c r="O76" s="7"/>
      <c r="P76" s="7"/>
      <c r="Q76" s="7"/>
      <c r="R76" s="7"/>
      <c r="S76" s="7"/>
      <c r="T76" s="7"/>
      <c r="U76" s="7"/>
      <c r="V76" s="7">
        <v>1.4E-3</v>
      </c>
      <c r="W76" s="7"/>
      <c r="X76" s="7"/>
      <c r="Y76" s="7"/>
      <c r="Z76" s="7"/>
      <c r="AA76" s="7">
        <v>0.99860000000000004</v>
      </c>
      <c r="AB76" s="7">
        <v>0.99250000000000005</v>
      </c>
    </row>
    <row r="77" spans="2:28" ht="47.25" hidden="1" x14ac:dyDescent="0.25">
      <c r="B77" s="34" t="s">
        <v>1718</v>
      </c>
      <c r="C77" s="38"/>
      <c r="D77" s="38"/>
      <c r="E77" s="38"/>
      <c r="F77" s="38"/>
      <c r="G77" s="38"/>
      <c r="H77" s="38"/>
      <c r="I77" s="38"/>
      <c r="J77" s="38"/>
      <c r="K77" s="38"/>
      <c r="L77" s="7">
        <v>3.0999999999999999E-3</v>
      </c>
      <c r="M77" s="7">
        <v>4.0000000000000002E-4</v>
      </c>
      <c r="N77" s="7"/>
      <c r="O77" s="7"/>
      <c r="P77" s="7"/>
      <c r="Q77" s="7"/>
      <c r="R77" s="7"/>
      <c r="S77" s="7"/>
      <c r="T77" s="7"/>
      <c r="U77" s="7">
        <v>4.0000000000000002E-4</v>
      </c>
      <c r="V77" s="7">
        <v>4.0000000000000002E-4</v>
      </c>
      <c r="W77" s="7"/>
      <c r="X77" s="7"/>
      <c r="Y77" s="7"/>
      <c r="Z77" s="7"/>
      <c r="AA77" s="7">
        <v>0.99550000000000005</v>
      </c>
      <c r="AB77" s="7">
        <v>0.99250000000000005</v>
      </c>
    </row>
    <row r="78" spans="2:28" ht="47.25" hidden="1" x14ac:dyDescent="0.25">
      <c r="B78" s="34" t="s">
        <v>1719</v>
      </c>
      <c r="C78" s="38"/>
      <c r="D78" s="38"/>
      <c r="E78" s="38"/>
      <c r="F78" s="38"/>
      <c r="G78" s="38"/>
      <c r="H78" s="38"/>
      <c r="I78" s="38"/>
      <c r="J78" s="38"/>
      <c r="K78" s="38"/>
      <c r="L78" s="7">
        <v>3.8999999999999998E-3</v>
      </c>
      <c r="M78" s="7"/>
      <c r="N78" s="7"/>
      <c r="O78" s="7"/>
      <c r="P78" s="7"/>
      <c r="Q78" s="7"/>
      <c r="R78" s="7"/>
      <c r="S78" s="7"/>
      <c r="T78" s="7"/>
      <c r="U78" s="7"/>
      <c r="V78" s="7">
        <v>1.2999999999999999E-3</v>
      </c>
      <c r="W78" s="7">
        <v>2.9999999999999997E-4</v>
      </c>
      <c r="X78" s="7"/>
      <c r="Y78" s="7"/>
      <c r="Z78" s="7"/>
      <c r="AA78" s="7">
        <v>0.99460000000000004</v>
      </c>
      <c r="AB78" s="7">
        <v>0.99099999999999999</v>
      </c>
    </row>
    <row r="79" spans="2:28" ht="47.25" hidden="1" x14ac:dyDescent="0.25">
      <c r="B79" s="34" t="s">
        <v>1720</v>
      </c>
      <c r="C79" s="38"/>
      <c r="D79" s="38"/>
      <c r="E79" s="38">
        <v>1E-3</v>
      </c>
      <c r="F79" s="38"/>
      <c r="G79" s="38"/>
      <c r="H79" s="38"/>
      <c r="I79" s="38"/>
      <c r="J79" s="38"/>
      <c r="K79" s="38"/>
      <c r="L79" s="7">
        <v>2.0999999999999999E-3</v>
      </c>
      <c r="M79" s="7"/>
      <c r="N79" s="7"/>
      <c r="O79" s="7"/>
      <c r="P79" s="7"/>
      <c r="Q79" s="7">
        <v>2.9999999999999997E-4</v>
      </c>
      <c r="R79" s="7"/>
      <c r="S79" s="7"/>
      <c r="T79" s="7"/>
      <c r="U79" s="7">
        <v>2.9999999999999997E-4</v>
      </c>
      <c r="V79" s="7">
        <v>2.9999999999999997E-4</v>
      </c>
      <c r="W79" s="7">
        <v>2.9999999999999997E-4</v>
      </c>
      <c r="X79" s="7"/>
      <c r="Y79" s="7"/>
      <c r="Z79" s="7">
        <v>2.9999999999999997E-4</v>
      </c>
      <c r="AA79" s="7">
        <v>0.99519999999999997</v>
      </c>
      <c r="AB79" s="7">
        <v>0.99099999999999999</v>
      </c>
    </row>
    <row r="80" spans="2:28" ht="47.25" hidden="1" x14ac:dyDescent="0.25">
      <c r="B80" s="34" t="s">
        <v>1851</v>
      </c>
      <c r="C80" s="38"/>
      <c r="D80" s="38"/>
      <c r="E80" s="38">
        <v>8.0000000000000004E-4</v>
      </c>
      <c r="F80" s="38"/>
      <c r="G80" s="38"/>
      <c r="H80" s="38"/>
      <c r="I80" s="38"/>
      <c r="J80" s="38"/>
      <c r="K80" s="38"/>
      <c r="L80" s="7">
        <v>8.0000000000000004E-4</v>
      </c>
      <c r="M80" s="7"/>
      <c r="N80" s="7"/>
      <c r="O80" s="7"/>
      <c r="P80" s="7"/>
      <c r="Q80" s="7">
        <v>1.6000000000000001E-3</v>
      </c>
      <c r="R80" s="7"/>
      <c r="S80" s="7"/>
      <c r="T80" s="7"/>
      <c r="U80" s="7"/>
      <c r="V80" s="7">
        <v>8.0000000000000004E-4</v>
      </c>
      <c r="W80" s="7"/>
      <c r="X80" s="7"/>
      <c r="Y80" s="7"/>
      <c r="Z80" s="7"/>
      <c r="AA80" s="7">
        <v>0.99609999999999999</v>
      </c>
      <c r="AB80" s="7">
        <v>0.99099999999999999</v>
      </c>
    </row>
    <row r="81" spans="1:28" ht="47.25" hidden="1" x14ac:dyDescent="0.25">
      <c r="B81" s="34" t="s">
        <v>2533</v>
      </c>
      <c r="C81" s="38"/>
      <c r="D81" s="38"/>
      <c r="E81" s="38">
        <v>4.0000000000000002E-4</v>
      </c>
      <c r="F81" s="38"/>
      <c r="G81" s="38"/>
      <c r="H81" s="38"/>
      <c r="I81" s="38"/>
      <c r="J81" s="38"/>
      <c r="K81" s="3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v>4.0000000000000002E-4</v>
      </c>
      <c r="X81" s="7"/>
      <c r="Y81" s="7"/>
      <c r="Z81" s="7"/>
      <c r="AA81" s="7">
        <v>0.99909999999999999</v>
      </c>
      <c r="AB81" s="7">
        <v>0.99099999999999999</v>
      </c>
    </row>
    <row r="82" spans="1:28" ht="47.25" hidden="1" x14ac:dyDescent="0.25">
      <c r="B82" s="34" t="s">
        <v>2691</v>
      </c>
      <c r="C82" s="38">
        <v>2.9999999999999997E-4</v>
      </c>
      <c r="D82" s="38"/>
      <c r="E82" s="38">
        <v>1.1000000000000001E-3</v>
      </c>
      <c r="F82" s="38"/>
      <c r="G82" s="7"/>
      <c r="H82" s="7">
        <v>5.0000000000000001E-4</v>
      </c>
      <c r="I82" s="7"/>
      <c r="J82" s="7"/>
      <c r="K82" s="7"/>
      <c r="L82" s="7"/>
      <c r="M82" s="7"/>
      <c r="N82" s="7"/>
      <c r="O82" s="7"/>
      <c r="P82" s="7"/>
      <c r="Q82" s="7">
        <v>5.0000000000000001E-4</v>
      </c>
      <c r="R82" s="7"/>
      <c r="S82" s="7"/>
      <c r="T82" s="7"/>
      <c r="U82" s="7">
        <v>5.0000000000000001E-4</v>
      </c>
      <c r="V82" s="7"/>
      <c r="W82" s="7"/>
      <c r="X82" s="7">
        <v>2.9999999999999997E-4</v>
      </c>
      <c r="Y82" s="7">
        <v>5.0000000000000001E-4</v>
      </c>
      <c r="Z82" s="7"/>
      <c r="AA82" s="7">
        <v>0.99629999999999996</v>
      </c>
      <c r="AB82" s="7">
        <v>0.99099999999999999</v>
      </c>
    </row>
    <row r="83" spans="1:28" ht="47.25" hidden="1" x14ac:dyDescent="0.25">
      <c r="B83" s="34" t="s">
        <v>2812</v>
      </c>
      <c r="C83" s="38"/>
      <c r="D83" s="38"/>
      <c r="E83" s="38">
        <v>1.1000000000000001E-3</v>
      </c>
      <c r="F83" s="38"/>
      <c r="G83" s="7"/>
      <c r="H83" s="7">
        <v>6.9999999999999999E-4</v>
      </c>
      <c r="I83" s="7"/>
      <c r="J83" s="7">
        <v>4.0000000000000002E-4</v>
      </c>
      <c r="K83" s="7">
        <v>4.0000000000000002E-4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>
        <v>4.0000000000000002E-4</v>
      </c>
      <c r="W83" s="7"/>
      <c r="X83" s="7"/>
      <c r="Y83" s="7">
        <v>6.9999999999999999E-4</v>
      </c>
      <c r="Z83" s="7"/>
      <c r="AA83" s="7">
        <v>0.99629999999999996</v>
      </c>
      <c r="AB83" s="7">
        <v>0.995</v>
      </c>
    </row>
    <row r="84" spans="1:28" ht="47.25" hidden="1" x14ac:dyDescent="0.25">
      <c r="B84" s="34" t="s">
        <v>2901</v>
      </c>
      <c r="C84" s="38"/>
      <c r="D84" s="38"/>
      <c r="E84" s="38"/>
      <c r="F84" s="3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>
        <v>1</v>
      </c>
      <c r="AB84" s="7">
        <v>0.995</v>
      </c>
    </row>
    <row r="85" spans="1:28" ht="47.25" x14ac:dyDescent="0.25">
      <c r="B85" s="34" t="s">
        <v>2952</v>
      </c>
      <c r="C85" s="38"/>
      <c r="D85" s="38"/>
      <c r="E85" s="38"/>
      <c r="F85" s="3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>
        <v>1</v>
      </c>
      <c r="AB85" s="7">
        <v>0.995</v>
      </c>
    </row>
    <row r="86" spans="1:28" ht="31.5" x14ac:dyDescent="0.25">
      <c r="B86" s="34" t="s">
        <v>3100</v>
      </c>
      <c r="C86" s="38">
        <v>2.0000000000000001E-4</v>
      </c>
      <c r="D86" s="38">
        <v>1E-4</v>
      </c>
      <c r="E86" s="38">
        <v>5.0000000000000001E-4</v>
      </c>
      <c r="F86" s="38"/>
      <c r="G86" s="7">
        <v>2.0000000000000001E-4</v>
      </c>
      <c r="H86" s="7">
        <v>2.9999999999999997E-4</v>
      </c>
      <c r="I86" s="7">
        <v>1E-4</v>
      </c>
      <c r="J86" s="7">
        <v>5.9999999999999995E-4</v>
      </c>
      <c r="K86" s="7">
        <v>2.9999999999999997E-4</v>
      </c>
      <c r="L86" s="7">
        <v>1E-4</v>
      </c>
      <c r="M86" s="7"/>
      <c r="N86" s="7"/>
      <c r="O86" s="7">
        <v>2.9999999999999997E-4</v>
      </c>
      <c r="P86" s="7"/>
      <c r="Q86" s="7">
        <v>4.0000000000000002E-4</v>
      </c>
      <c r="R86" s="7">
        <v>1E-4</v>
      </c>
      <c r="S86" s="7">
        <v>2.9999999999999997E-4</v>
      </c>
      <c r="T86" s="7">
        <v>2.0000000000000001E-4</v>
      </c>
      <c r="U86" s="7">
        <v>2.0000000000000001E-4</v>
      </c>
      <c r="V86" s="7">
        <v>2.0000000000000001E-4</v>
      </c>
      <c r="W86" s="7">
        <v>1E-4</v>
      </c>
      <c r="X86" s="7">
        <v>1E-4</v>
      </c>
      <c r="Y86" s="7">
        <v>2.0000000000000001E-4</v>
      </c>
      <c r="Z86" s="7"/>
      <c r="AA86" s="7">
        <v>0.99560000000000004</v>
      </c>
      <c r="AB86" s="7">
        <v>0.995</v>
      </c>
    </row>
    <row r="87" spans="1:28" ht="31.5" x14ac:dyDescent="0.25">
      <c r="B87" s="34" t="s">
        <v>3392</v>
      </c>
      <c r="C87" s="38">
        <v>5.0000000000000001E-4</v>
      </c>
      <c r="D87" s="38"/>
      <c r="E87" s="38">
        <v>6.9999999999999999E-4</v>
      </c>
      <c r="F87" s="38"/>
      <c r="G87" s="7">
        <v>2.0000000000000001E-4</v>
      </c>
      <c r="H87" s="7">
        <v>2.0000000000000001E-4</v>
      </c>
      <c r="I87" s="7"/>
      <c r="J87" s="7">
        <v>1E-3</v>
      </c>
      <c r="K87" s="7">
        <v>2.7000000000000001E-3</v>
      </c>
      <c r="L87" s="7"/>
      <c r="M87" s="7"/>
      <c r="N87" s="7"/>
      <c r="O87" s="7">
        <v>5.0000000000000001E-4</v>
      </c>
      <c r="P87" s="7"/>
      <c r="Q87" s="7">
        <v>2.2000000000000001E-3</v>
      </c>
      <c r="R87" s="7"/>
      <c r="S87" s="7">
        <v>1E-3</v>
      </c>
      <c r="T87" s="7">
        <v>5.0000000000000001E-4</v>
      </c>
      <c r="U87" s="7"/>
      <c r="V87" s="7"/>
      <c r="W87" s="7"/>
      <c r="X87" s="7">
        <v>5.0000000000000001E-4</v>
      </c>
      <c r="Y87" s="7"/>
      <c r="Z87" s="7"/>
      <c r="AA87" s="7">
        <v>0.99009999999999998</v>
      </c>
      <c r="AB87" s="7">
        <v>0.995</v>
      </c>
    </row>
    <row r="88" spans="1:28" ht="47.25" hidden="1" x14ac:dyDescent="0.25">
      <c r="B88" s="34" t="s">
        <v>1708</v>
      </c>
      <c r="E88" s="38">
        <v>8.0000000000000004E-4</v>
      </c>
      <c r="F88" s="38"/>
      <c r="G88" s="38"/>
      <c r="H88" s="38"/>
      <c r="I88" s="38"/>
      <c r="J88" s="7">
        <v>1E-3</v>
      </c>
      <c r="K88" s="7"/>
      <c r="L88" s="7">
        <v>3.5999999999999999E-3</v>
      </c>
      <c r="M88" s="7">
        <v>2.9999999999999997E-4</v>
      </c>
      <c r="N88" s="7"/>
      <c r="O88" s="7"/>
      <c r="P88" s="7">
        <v>5.0000000000000001E-4</v>
      </c>
      <c r="Q88" s="7"/>
      <c r="R88" s="7"/>
      <c r="S88" s="7"/>
      <c r="T88" s="7"/>
      <c r="U88" s="7">
        <v>8.0000000000000004E-4</v>
      </c>
      <c r="V88" s="7">
        <v>2.8E-3</v>
      </c>
      <c r="W88" s="7"/>
      <c r="X88" s="7"/>
      <c r="Y88" s="7"/>
      <c r="Z88" s="7"/>
      <c r="AA88" s="7">
        <v>0.99019999999999997</v>
      </c>
      <c r="AB88" s="7">
        <v>0.995</v>
      </c>
    </row>
    <row r="89" spans="1:28" ht="47.25" hidden="1" x14ac:dyDescent="0.25">
      <c r="B89" s="34" t="s">
        <v>1721</v>
      </c>
      <c r="C89" s="38"/>
      <c r="D89" s="38"/>
      <c r="E89" s="34"/>
      <c r="F89" s="34"/>
      <c r="G89" s="34"/>
      <c r="H89" s="34"/>
      <c r="I89" s="34"/>
      <c r="J89" s="34"/>
      <c r="K89" s="34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7"/>
      <c r="Y89" s="7"/>
      <c r="Z89" s="7"/>
      <c r="AA89" s="7"/>
      <c r="AB89" s="7">
        <v>0.995</v>
      </c>
    </row>
    <row r="90" spans="1:28" ht="47.25" hidden="1" x14ac:dyDescent="0.25">
      <c r="B90" s="34" t="s">
        <v>1722</v>
      </c>
      <c r="C90" s="38"/>
      <c r="D90" s="38"/>
      <c r="E90" s="34"/>
      <c r="F90" s="34"/>
      <c r="G90" s="34"/>
      <c r="H90" s="34"/>
      <c r="I90" s="34"/>
      <c r="J90" s="34"/>
      <c r="K90" s="34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7"/>
      <c r="Y90" s="7"/>
      <c r="Z90" s="7"/>
      <c r="AA90" s="7"/>
      <c r="AB90" s="7">
        <v>0.995</v>
      </c>
    </row>
    <row r="91" spans="1:28" ht="47.25" hidden="1" x14ac:dyDescent="0.25">
      <c r="A91" s="6" t="s">
        <v>1723</v>
      </c>
      <c r="B91" s="34" t="s">
        <v>1724</v>
      </c>
      <c r="C91" s="38"/>
      <c r="D91" s="38"/>
      <c r="E91" s="34"/>
      <c r="F91" s="34"/>
      <c r="G91" s="34"/>
      <c r="H91" s="34"/>
      <c r="I91" s="34"/>
      <c r="J91" s="34"/>
      <c r="K91" s="34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7"/>
      <c r="Y91" s="7"/>
      <c r="Z91" s="7"/>
      <c r="AA91" s="7"/>
      <c r="AB91" s="7">
        <v>0.995</v>
      </c>
    </row>
    <row r="92" spans="1:28" ht="47.25" hidden="1" x14ac:dyDescent="0.25">
      <c r="B92" s="34" t="s">
        <v>1725</v>
      </c>
      <c r="C92" s="38"/>
      <c r="D92" s="38"/>
      <c r="E92" s="34"/>
      <c r="F92" s="34"/>
      <c r="G92" s="34"/>
      <c r="H92" s="34"/>
      <c r="I92" s="34"/>
      <c r="J92" s="34"/>
      <c r="K92" s="34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7"/>
      <c r="Y92" s="7"/>
      <c r="Z92" s="7"/>
      <c r="AA92" s="7"/>
      <c r="AB92" s="7">
        <v>0.995</v>
      </c>
    </row>
    <row r="93" spans="1:28" ht="47.25" hidden="1" x14ac:dyDescent="0.25">
      <c r="B93" s="34" t="s">
        <v>1726</v>
      </c>
      <c r="C93" s="38"/>
      <c r="D93" s="38"/>
      <c r="E93" s="34"/>
      <c r="F93" s="34"/>
      <c r="G93" s="34"/>
      <c r="H93" s="34"/>
      <c r="I93" s="34"/>
      <c r="J93" s="34"/>
      <c r="K93" s="34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7"/>
      <c r="Y93" s="7"/>
      <c r="Z93" s="7"/>
      <c r="AA93" s="7"/>
      <c r="AB93" s="7">
        <v>0.995</v>
      </c>
    </row>
    <row r="94" spans="1:28" ht="47.25" hidden="1" x14ac:dyDescent="0.25">
      <c r="B94" s="34" t="s">
        <v>1727</v>
      </c>
      <c r="C94" s="38"/>
      <c r="D94" s="38"/>
      <c r="E94" s="34"/>
      <c r="F94" s="34"/>
      <c r="G94" s="34"/>
      <c r="H94" s="34"/>
      <c r="I94" s="34"/>
      <c r="J94" s="34"/>
      <c r="K94" s="34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7"/>
      <c r="Y94" s="7"/>
      <c r="Z94" s="7"/>
      <c r="AA94" s="7"/>
      <c r="AB94" s="7">
        <v>0.995</v>
      </c>
    </row>
    <row r="95" spans="1:28" ht="47.25" hidden="1" x14ac:dyDescent="0.25">
      <c r="B95" s="34" t="s">
        <v>1728</v>
      </c>
      <c r="C95" s="38"/>
      <c r="D95" s="38"/>
      <c r="E95" s="34"/>
      <c r="F95" s="34"/>
      <c r="G95" s="34"/>
      <c r="H95" s="34"/>
      <c r="I95" s="34"/>
      <c r="J95" s="34"/>
      <c r="K95" s="34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7"/>
      <c r="Y95" s="7"/>
      <c r="Z95" s="7"/>
      <c r="AA95" s="7"/>
      <c r="AB95" s="7">
        <v>0.995</v>
      </c>
    </row>
    <row r="96" spans="1:28" ht="47.25" hidden="1" x14ac:dyDescent="0.25">
      <c r="A96" s="6" t="s">
        <v>1729</v>
      </c>
      <c r="B96" s="34" t="s">
        <v>1730</v>
      </c>
      <c r="C96" s="38"/>
      <c r="D96" s="38"/>
      <c r="E96" s="34"/>
      <c r="F96" s="34"/>
      <c r="G96" s="34"/>
      <c r="H96" s="34"/>
      <c r="I96" s="34"/>
      <c r="J96" s="34"/>
      <c r="K96" s="34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7"/>
      <c r="Y96" s="7"/>
      <c r="Z96" s="7"/>
      <c r="AA96" s="7"/>
      <c r="AB96" s="7">
        <v>0.995</v>
      </c>
    </row>
    <row r="97" spans="1:28" ht="47.25" hidden="1" x14ac:dyDescent="0.25">
      <c r="B97" s="34" t="s">
        <v>1731</v>
      </c>
      <c r="C97" s="38"/>
      <c r="D97" s="38"/>
      <c r="E97" s="34"/>
      <c r="F97" s="34"/>
      <c r="G97" s="34"/>
      <c r="H97" s="34"/>
      <c r="I97" s="34"/>
      <c r="J97" s="34"/>
      <c r="K97" s="34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7"/>
      <c r="Y97" s="7"/>
      <c r="Z97" s="7"/>
      <c r="AA97" s="7"/>
      <c r="AB97" s="7">
        <v>0.995</v>
      </c>
    </row>
    <row r="98" spans="1:28" ht="47.25" hidden="1" x14ac:dyDescent="0.25">
      <c r="B98" s="34" t="s">
        <v>1732</v>
      </c>
      <c r="C98" s="38"/>
      <c r="D98" s="38"/>
      <c r="E98" s="34"/>
      <c r="F98" s="34"/>
      <c r="G98" s="34"/>
      <c r="H98" s="34"/>
      <c r="I98" s="34"/>
      <c r="J98" s="34"/>
      <c r="K98" s="34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7"/>
      <c r="Y98" s="7"/>
      <c r="Z98" s="7"/>
      <c r="AA98" s="7"/>
      <c r="AB98" s="7">
        <v>0.995</v>
      </c>
    </row>
    <row r="99" spans="1:28" ht="47.25" hidden="1" x14ac:dyDescent="0.25">
      <c r="B99" s="34" t="s">
        <v>1733</v>
      </c>
      <c r="C99" s="38"/>
      <c r="D99" s="38"/>
      <c r="E99" s="34"/>
      <c r="F99" s="34"/>
      <c r="G99" s="34"/>
      <c r="H99" s="34"/>
      <c r="I99" s="34"/>
      <c r="J99" s="34"/>
      <c r="K99" s="34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7"/>
      <c r="Y99" s="7"/>
      <c r="Z99" s="7"/>
      <c r="AA99" s="7"/>
      <c r="AB99" s="7">
        <v>0.995</v>
      </c>
    </row>
    <row r="100" spans="1:28" ht="47.25" hidden="1" x14ac:dyDescent="0.25">
      <c r="A100" s="6" t="s">
        <v>1734</v>
      </c>
      <c r="B100" s="34" t="s">
        <v>1735</v>
      </c>
      <c r="C100" s="38"/>
      <c r="D100" s="38"/>
      <c r="E100" s="34"/>
      <c r="F100" s="34"/>
      <c r="G100" s="34"/>
      <c r="H100" s="34"/>
      <c r="I100" s="34"/>
      <c r="J100" s="34"/>
      <c r="K100" s="34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7"/>
      <c r="Y100" s="7"/>
      <c r="Z100" s="7"/>
      <c r="AA100" s="7"/>
      <c r="AB100" s="7">
        <v>0.995</v>
      </c>
    </row>
    <row r="101" spans="1:28" ht="47.25" hidden="1" x14ac:dyDescent="0.25">
      <c r="B101" s="34" t="s">
        <v>1736</v>
      </c>
      <c r="C101" s="38"/>
      <c r="D101" s="38"/>
      <c r="E101" s="34"/>
      <c r="F101" s="34"/>
      <c r="G101" s="34"/>
      <c r="H101" s="34"/>
      <c r="I101" s="34"/>
      <c r="J101" s="34"/>
      <c r="K101" s="34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7"/>
      <c r="Y101" s="7"/>
      <c r="Z101" s="7"/>
      <c r="AA101" s="7"/>
      <c r="AB101" s="7">
        <v>0.995</v>
      </c>
    </row>
    <row r="102" spans="1:28" ht="47.25" hidden="1" x14ac:dyDescent="0.25">
      <c r="B102" s="34" t="s">
        <v>1737</v>
      </c>
      <c r="C102" s="38"/>
      <c r="D102" s="38"/>
      <c r="E102" s="34"/>
      <c r="F102" s="34"/>
      <c r="G102" s="34"/>
      <c r="H102" s="34"/>
      <c r="I102" s="34"/>
      <c r="J102" s="34"/>
      <c r="K102" s="34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7"/>
      <c r="Y102" s="7"/>
      <c r="Z102" s="7"/>
      <c r="AA102" s="7"/>
      <c r="AB102" s="7">
        <v>0.995</v>
      </c>
    </row>
    <row r="103" spans="1:28" ht="47.25" hidden="1" x14ac:dyDescent="0.25">
      <c r="B103" s="34" t="s">
        <v>1738</v>
      </c>
      <c r="C103" s="38"/>
      <c r="D103" s="38"/>
      <c r="E103" s="34"/>
      <c r="F103" s="34"/>
      <c r="G103" s="34"/>
      <c r="H103" s="34"/>
      <c r="I103" s="34"/>
      <c r="J103" s="34"/>
      <c r="K103" s="34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7"/>
      <c r="Y103" s="7"/>
      <c r="Z103" s="7"/>
      <c r="AA103" s="7"/>
      <c r="AB103" s="7">
        <v>0.995</v>
      </c>
    </row>
    <row r="104" spans="1:28" ht="47.25" hidden="1" x14ac:dyDescent="0.25">
      <c r="B104" s="34" t="s">
        <v>1739</v>
      </c>
      <c r="C104" s="38"/>
      <c r="D104" s="38"/>
      <c r="E104" s="34"/>
      <c r="F104" s="34"/>
      <c r="G104" s="34"/>
      <c r="H104" s="34"/>
      <c r="I104" s="34"/>
      <c r="J104" s="34"/>
      <c r="K104" s="34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7"/>
      <c r="Y104" s="7"/>
      <c r="Z104" s="7"/>
      <c r="AA104" s="7"/>
      <c r="AB104" s="7">
        <v>0.995</v>
      </c>
    </row>
    <row r="105" spans="1:28" ht="47.25" hidden="1" x14ac:dyDescent="0.25">
      <c r="A105" s="6" t="s">
        <v>1740</v>
      </c>
      <c r="B105" s="34" t="s">
        <v>1741</v>
      </c>
      <c r="C105" s="38"/>
      <c r="D105" s="38"/>
      <c r="E105" s="34"/>
      <c r="F105" s="34"/>
      <c r="G105" s="34"/>
      <c r="H105" s="34"/>
      <c r="I105" s="34"/>
      <c r="J105" s="34"/>
      <c r="K105" s="34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7"/>
      <c r="Y105" s="7"/>
      <c r="Z105" s="7"/>
      <c r="AA105" s="7">
        <v>1</v>
      </c>
      <c r="AB105" s="7">
        <v>0.995</v>
      </c>
    </row>
    <row r="106" spans="1:28" ht="47.25" hidden="1" x14ac:dyDescent="0.25">
      <c r="B106" s="34" t="s">
        <v>1742</v>
      </c>
      <c r="C106" s="38"/>
      <c r="D106" s="38"/>
      <c r="E106" s="34"/>
      <c r="F106" s="34"/>
      <c r="G106" s="34"/>
      <c r="H106" s="34"/>
      <c r="I106" s="34"/>
      <c r="J106" s="34"/>
      <c r="K106" s="34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7"/>
      <c r="Y106" s="7"/>
      <c r="Z106" s="7"/>
      <c r="AA106" s="7">
        <v>1</v>
      </c>
      <c r="AB106" s="7">
        <v>0.995</v>
      </c>
    </row>
    <row r="107" spans="1:28" ht="47.25" hidden="1" x14ac:dyDescent="0.25">
      <c r="B107" s="34" t="s">
        <v>1743</v>
      </c>
      <c r="C107" s="38"/>
      <c r="D107" s="38"/>
      <c r="E107" s="34"/>
      <c r="F107" s="34"/>
      <c r="G107" s="34"/>
      <c r="H107" s="34"/>
      <c r="I107" s="34"/>
      <c r="J107" s="34"/>
      <c r="K107" s="34"/>
      <c r="L107" s="38"/>
      <c r="M107" s="38"/>
      <c r="N107" s="38"/>
      <c r="O107" s="38"/>
      <c r="P107" s="38"/>
      <c r="Q107" s="38"/>
      <c r="R107" s="38"/>
      <c r="S107" s="38"/>
      <c r="T107" s="38"/>
      <c r="U107" s="38">
        <v>2E-3</v>
      </c>
      <c r="V107" s="38">
        <v>1.9800000000000002E-2</v>
      </c>
      <c r="W107" s="38"/>
      <c r="X107" s="7"/>
      <c r="Y107" s="7"/>
      <c r="Z107" s="7"/>
      <c r="AA107" s="7">
        <v>0.97819999999999996</v>
      </c>
      <c r="AB107" s="7">
        <v>0.995</v>
      </c>
    </row>
    <row r="108" spans="1:28" ht="47.25" hidden="1" x14ac:dyDescent="0.25">
      <c r="B108" s="34" t="s">
        <v>1744</v>
      </c>
      <c r="C108" s="38"/>
      <c r="D108" s="38"/>
      <c r="E108" s="38">
        <v>1.1999999999999999E-3</v>
      </c>
      <c r="F108" s="38"/>
      <c r="G108" s="38"/>
      <c r="H108" s="38"/>
      <c r="I108" s="38"/>
      <c r="J108" s="38">
        <v>1.5E-3</v>
      </c>
      <c r="K108" s="38"/>
      <c r="L108" s="38">
        <v>5.4000000000000003E-3</v>
      </c>
      <c r="M108" s="38">
        <v>4.0000000000000002E-4</v>
      </c>
      <c r="N108" s="38"/>
      <c r="O108" s="38"/>
      <c r="P108" s="38">
        <v>8.0000000000000004E-4</v>
      </c>
      <c r="Q108" s="38"/>
      <c r="R108" s="38"/>
      <c r="S108" s="38"/>
      <c r="T108" s="38"/>
      <c r="U108" s="38">
        <v>8.0000000000000004E-4</v>
      </c>
      <c r="V108" s="38"/>
      <c r="W108" s="38"/>
      <c r="X108" s="7"/>
      <c r="Y108" s="7"/>
      <c r="Z108" s="7"/>
      <c r="AA108" s="7">
        <v>0.9899</v>
      </c>
      <c r="AB108" s="7">
        <v>0.995</v>
      </c>
    </row>
    <row r="109" spans="1:28" ht="47.25" hidden="1" x14ac:dyDescent="0.25">
      <c r="B109" s="34" t="s">
        <v>1745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>
        <v>2.3800000000000002E-2</v>
      </c>
      <c r="W109" s="38"/>
      <c r="X109" s="7"/>
      <c r="Y109" s="7"/>
      <c r="Z109" s="7"/>
      <c r="AA109" s="7">
        <v>0.97619999999999996</v>
      </c>
      <c r="AB109" s="7">
        <v>0.995</v>
      </c>
    </row>
    <row r="110" spans="1:28" ht="47.25" hidden="1" x14ac:dyDescent="0.25">
      <c r="A110" s="6" t="s">
        <v>1575</v>
      </c>
      <c r="B110" s="34" t="s">
        <v>1746</v>
      </c>
      <c r="C110" s="38"/>
      <c r="D110" s="38"/>
      <c r="E110" s="38"/>
      <c r="F110" s="38"/>
      <c r="G110" s="38"/>
      <c r="H110" s="38"/>
      <c r="I110" s="38"/>
      <c r="J110" s="38">
        <v>5.1000000000000004E-3</v>
      </c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7"/>
      <c r="Y110" s="7"/>
      <c r="Z110" s="7"/>
      <c r="AA110" s="7">
        <v>0.99490000000000001</v>
      </c>
      <c r="AB110" s="7">
        <v>0.995</v>
      </c>
    </row>
    <row r="111" spans="1:28" ht="47.25" hidden="1" x14ac:dyDescent="0.25">
      <c r="B111" s="34" t="s">
        <v>1747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>
        <v>1.7899999999999999E-2</v>
      </c>
      <c r="W111" s="38"/>
      <c r="X111" s="7"/>
      <c r="Y111" s="7"/>
      <c r="Z111" s="7"/>
      <c r="AA111" s="7">
        <v>0.98209999999999997</v>
      </c>
      <c r="AB111" s="7">
        <v>0.995</v>
      </c>
    </row>
    <row r="112" spans="1:28" ht="47.25" hidden="1" x14ac:dyDescent="0.25">
      <c r="B112" s="34" t="s">
        <v>1748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>
        <v>8.9999999999999998E-4</v>
      </c>
      <c r="W112" s="38"/>
      <c r="X112" s="38">
        <v>8.9999999999999998E-4</v>
      </c>
      <c r="Y112" s="38"/>
      <c r="Z112" s="38"/>
      <c r="AA112" s="7">
        <v>0.99809999999999999</v>
      </c>
      <c r="AB112" s="7">
        <v>0.995</v>
      </c>
    </row>
    <row r="113" spans="1:28" ht="47.25" hidden="1" x14ac:dyDescent="0.25">
      <c r="B113" s="34" t="s">
        <v>1749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7">
        <v>1</v>
      </c>
      <c r="AB113" s="7">
        <v>0.995</v>
      </c>
    </row>
    <row r="114" spans="1:28" ht="47.25" hidden="1" x14ac:dyDescent="0.25">
      <c r="B114" s="34" t="s">
        <v>1750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7"/>
      <c r="AB114" s="7">
        <v>0.995</v>
      </c>
    </row>
    <row r="115" spans="1:28" ht="47.25" hidden="1" x14ac:dyDescent="0.25">
      <c r="A115" s="6" t="s">
        <v>1587</v>
      </c>
      <c r="B115" s="34" t="s">
        <v>1751</v>
      </c>
      <c r="C115" s="38"/>
      <c r="D115" s="38"/>
      <c r="E115" s="38"/>
      <c r="F115" s="38"/>
      <c r="G115" s="38"/>
      <c r="H115" s="38"/>
      <c r="I115" s="38"/>
      <c r="J115" s="38">
        <v>1.8E-3</v>
      </c>
      <c r="K115" s="38"/>
      <c r="L115" s="38"/>
      <c r="M115" s="38"/>
      <c r="N115" s="38"/>
      <c r="O115" s="38"/>
      <c r="P115" s="38"/>
      <c r="Q115" s="38"/>
      <c r="R115" s="38"/>
      <c r="S115" s="38">
        <v>3.7000000000000002E-3</v>
      </c>
      <c r="T115" s="38"/>
      <c r="U115" s="38"/>
      <c r="V115" s="38"/>
      <c r="W115" s="38"/>
      <c r="X115" s="38"/>
      <c r="Y115" s="38"/>
      <c r="Z115" s="38"/>
      <c r="AA115" s="7">
        <v>0.99450000000000005</v>
      </c>
      <c r="AB115" s="7">
        <v>0.995</v>
      </c>
    </row>
    <row r="116" spans="1:28" ht="47.25" hidden="1" x14ac:dyDescent="0.25">
      <c r="B116" s="34" t="s">
        <v>1752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>
        <v>1.5900000000000001E-2</v>
      </c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7">
        <v>0.98409999999999997</v>
      </c>
      <c r="AB116" s="7">
        <v>0.995</v>
      </c>
    </row>
    <row r="117" spans="1:28" ht="47.25" hidden="1" x14ac:dyDescent="0.25">
      <c r="B117" s="34" t="s">
        <v>1753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7">
        <v>1</v>
      </c>
      <c r="AB117" s="7">
        <v>0.995</v>
      </c>
    </row>
    <row r="118" spans="1:28" ht="47.25" hidden="1" x14ac:dyDescent="0.25">
      <c r="B118" s="34" t="s">
        <v>1754</v>
      </c>
      <c r="C118" s="38"/>
      <c r="D118" s="38"/>
      <c r="E118" s="38">
        <v>7.9000000000000008E-3</v>
      </c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7">
        <v>0.99209999999999998</v>
      </c>
      <c r="AB118" s="7">
        <v>0.995</v>
      </c>
    </row>
    <row r="119" spans="1:28" ht="47.25" hidden="1" x14ac:dyDescent="0.25">
      <c r="A119" s="6" t="s">
        <v>1593</v>
      </c>
      <c r="B119" s="34" t="s">
        <v>1755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7"/>
      <c r="AB119" s="7">
        <v>0.995</v>
      </c>
    </row>
    <row r="120" spans="1:28" ht="47.25" hidden="1" x14ac:dyDescent="0.25">
      <c r="B120" s="34" t="s">
        <v>1756</v>
      </c>
      <c r="C120" s="38"/>
      <c r="D120" s="38"/>
      <c r="E120" s="38"/>
      <c r="F120" s="38">
        <v>3.7000000000000002E-3</v>
      </c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7">
        <v>0.99629999999999996</v>
      </c>
      <c r="AB120" s="7">
        <v>0.995</v>
      </c>
    </row>
    <row r="121" spans="1:28" ht="47.25" hidden="1" x14ac:dyDescent="0.25">
      <c r="B121" s="34" t="s">
        <v>1757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7"/>
      <c r="AB121" s="7">
        <v>0.995</v>
      </c>
    </row>
    <row r="122" spans="1:28" ht="47.25" hidden="1" x14ac:dyDescent="0.25">
      <c r="B122" s="34" t="s">
        <v>1758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7"/>
      <c r="AB122" s="7">
        <v>0.995</v>
      </c>
    </row>
    <row r="123" spans="1:28" ht="47.25" hidden="1" x14ac:dyDescent="0.25">
      <c r="B123" s="34" t="s">
        <v>1759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7"/>
      <c r="AB123" s="7">
        <v>0.995</v>
      </c>
    </row>
    <row r="124" spans="1:28" ht="47.25" hidden="1" x14ac:dyDescent="0.25">
      <c r="B124" s="34" t="s">
        <v>1760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7"/>
      <c r="AB124" s="7">
        <v>0.995</v>
      </c>
    </row>
    <row r="125" spans="1:28" ht="47.25" hidden="1" x14ac:dyDescent="0.25">
      <c r="B125" s="34" t="s">
        <v>1761</v>
      </c>
      <c r="C125" s="38"/>
      <c r="D125" s="38"/>
      <c r="E125" s="38">
        <v>1.0999999999999999E-2</v>
      </c>
      <c r="F125" s="38"/>
      <c r="G125" s="38"/>
      <c r="H125" s="38"/>
      <c r="I125" s="38"/>
      <c r="J125" s="38">
        <v>3.7000000000000002E-3</v>
      </c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7">
        <v>0.98529999999999995</v>
      </c>
      <c r="AB125" s="7">
        <v>0.995</v>
      </c>
    </row>
    <row r="126" spans="1:28" ht="47.25" hidden="1" x14ac:dyDescent="0.25">
      <c r="B126" s="34" t="s">
        <v>1762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7"/>
      <c r="AB126" s="7">
        <v>0.995</v>
      </c>
    </row>
    <row r="127" spans="1:28" ht="47.25" hidden="1" x14ac:dyDescent="0.25">
      <c r="B127" s="34" t="s">
        <v>1763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7"/>
      <c r="AB127" s="7">
        <v>0.995</v>
      </c>
    </row>
    <row r="128" spans="1:28" ht="47.25" hidden="1" x14ac:dyDescent="0.25">
      <c r="B128" s="34" t="s">
        <v>1764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7"/>
      <c r="AB128" s="7">
        <v>0.995</v>
      </c>
    </row>
    <row r="129" spans="1:28" ht="47.25" hidden="1" x14ac:dyDescent="0.25">
      <c r="A129" s="6" t="s">
        <v>1765</v>
      </c>
      <c r="B129" s="34" t="s">
        <v>1766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7"/>
      <c r="AB129" s="7">
        <v>0.995</v>
      </c>
    </row>
    <row r="130" spans="1:28" ht="47.25" hidden="1" x14ac:dyDescent="0.25">
      <c r="B130" s="34" t="s">
        <v>1767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7"/>
      <c r="AB130" s="7">
        <v>0.995</v>
      </c>
    </row>
    <row r="131" spans="1:28" ht="47.25" hidden="1" x14ac:dyDescent="0.25">
      <c r="B131" s="34" t="s">
        <v>1768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7"/>
      <c r="AB131" s="7">
        <v>0.995</v>
      </c>
    </row>
    <row r="132" spans="1:28" ht="47.25" hidden="1" x14ac:dyDescent="0.25">
      <c r="B132" s="34" t="s">
        <v>1769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7"/>
      <c r="AB132" s="7">
        <v>0.995</v>
      </c>
    </row>
    <row r="133" spans="1:28" ht="47.25" hidden="1" x14ac:dyDescent="0.25">
      <c r="B133" s="34" t="s">
        <v>1770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7"/>
      <c r="AB133" s="7">
        <v>0.995</v>
      </c>
    </row>
    <row r="134" spans="1:28" ht="47.25" hidden="1" x14ac:dyDescent="0.25">
      <c r="A134" s="6" t="s">
        <v>1771</v>
      </c>
      <c r="B134" s="34" t="s">
        <v>1772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7"/>
      <c r="AB134" s="7">
        <v>0.995</v>
      </c>
    </row>
    <row r="135" spans="1:28" ht="47.25" hidden="1" x14ac:dyDescent="0.25">
      <c r="B135" s="34" t="s">
        <v>1773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7"/>
      <c r="AB135" s="7">
        <v>0.995</v>
      </c>
    </row>
    <row r="136" spans="1:28" ht="47.25" hidden="1" x14ac:dyDescent="0.25">
      <c r="B136" s="34" t="s">
        <v>1774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7"/>
      <c r="AB136" s="7">
        <v>0.995</v>
      </c>
    </row>
    <row r="137" spans="1:28" ht="47.25" hidden="1" x14ac:dyDescent="0.25">
      <c r="B137" s="34" t="s">
        <v>1775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7"/>
      <c r="AB137" s="7">
        <v>0.995</v>
      </c>
    </row>
    <row r="138" spans="1:28" ht="47.25" hidden="1" x14ac:dyDescent="0.25">
      <c r="B138" s="34" t="s">
        <v>1776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7"/>
      <c r="AB138" s="7">
        <v>0.995</v>
      </c>
    </row>
    <row r="139" spans="1:28" ht="47.25" hidden="1" x14ac:dyDescent="0.25">
      <c r="B139" s="34" t="s">
        <v>1777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7"/>
      <c r="AB139" s="7">
        <v>0.995</v>
      </c>
    </row>
    <row r="140" spans="1:28" ht="47.25" hidden="1" x14ac:dyDescent="0.25">
      <c r="A140" s="6" t="s">
        <v>1596</v>
      </c>
      <c r="B140" s="34" t="s">
        <v>1778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7"/>
      <c r="AB140" s="7">
        <v>0.995</v>
      </c>
    </row>
    <row r="141" spans="1:28" ht="47.25" hidden="1" x14ac:dyDescent="0.25">
      <c r="B141" s="34" t="s">
        <v>1779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7"/>
      <c r="AB141" s="7">
        <v>0.995</v>
      </c>
    </row>
    <row r="142" spans="1:28" ht="47.25" hidden="1" x14ac:dyDescent="0.25">
      <c r="B142" s="34" t="s">
        <v>1780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7"/>
      <c r="AB142" s="7">
        <v>0.995</v>
      </c>
    </row>
    <row r="143" spans="1:28" ht="47.25" hidden="1" x14ac:dyDescent="0.25">
      <c r="B143" s="34" t="s">
        <v>1781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7"/>
      <c r="AB143" s="7">
        <v>0.995</v>
      </c>
    </row>
    <row r="144" spans="1:28" ht="47.25" hidden="1" x14ac:dyDescent="0.25">
      <c r="B144" s="34" t="s">
        <v>1782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7"/>
      <c r="AB144" s="7">
        <v>0.995</v>
      </c>
    </row>
    <row r="145" spans="1:28" ht="47.25" hidden="1" x14ac:dyDescent="0.25">
      <c r="A145" s="6" t="s">
        <v>1783</v>
      </c>
      <c r="B145" s="34" t="s">
        <v>1784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7"/>
      <c r="AB145" s="7">
        <v>0.995</v>
      </c>
    </row>
    <row r="146" spans="1:28" ht="47.25" hidden="1" x14ac:dyDescent="0.25">
      <c r="B146" s="34" t="s">
        <v>1785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7"/>
      <c r="AB146" s="7">
        <v>0.995</v>
      </c>
    </row>
    <row r="147" spans="1:28" ht="47.25" hidden="1" x14ac:dyDescent="0.25">
      <c r="B147" s="34" t="s">
        <v>1786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7"/>
      <c r="AB147" s="7">
        <v>0.995</v>
      </c>
    </row>
    <row r="148" spans="1:28" ht="47.25" hidden="1" x14ac:dyDescent="0.25">
      <c r="B148" s="34" t="s">
        <v>1787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7"/>
      <c r="AB148" s="7">
        <v>0.995</v>
      </c>
    </row>
    <row r="149" spans="1:28" ht="47.25" hidden="1" x14ac:dyDescent="0.25">
      <c r="B149" s="34" t="s">
        <v>1788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7"/>
      <c r="AB149" s="7">
        <v>0.995</v>
      </c>
    </row>
    <row r="150" spans="1:28" ht="47.25" hidden="1" x14ac:dyDescent="0.25">
      <c r="A150" s="6" t="s">
        <v>1598</v>
      </c>
      <c r="B150" s="34" t="s">
        <v>1789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7"/>
      <c r="AB150" s="7">
        <v>0.995</v>
      </c>
    </row>
    <row r="151" spans="1:28" ht="47.25" hidden="1" x14ac:dyDescent="0.25">
      <c r="B151" s="34" t="s">
        <v>1790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7"/>
      <c r="AB151" s="7">
        <v>0.995</v>
      </c>
    </row>
    <row r="152" spans="1:28" ht="47.25" hidden="1" x14ac:dyDescent="0.25">
      <c r="B152" s="34" t="s">
        <v>1791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>
        <v>1.5E-3</v>
      </c>
      <c r="W152" s="38"/>
      <c r="X152" s="38"/>
      <c r="Y152" s="38"/>
      <c r="Z152" s="38"/>
      <c r="AA152" s="7">
        <v>0.99850000000000005</v>
      </c>
      <c r="AB152" s="7">
        <v>0.995</v>
      </c>
    </row>
    <row r="153" spans="1:28" ht="47.25" hidden="1" x14ac:dyDescent="0.25">
      <c r="B153" s="34" t="s">
        <v>1792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7">
        <v>1</v>
      </c>
      <c r="AB153" s="7">
        <v>0.995</v>
      </c>
    </row>
    <row r="154" spans="1:28" ht="47.25" hidden="1" x14ac:dyDescent="0.25">
      <c r="A154" s="6" t="s">
        <v>1601</v>
      </c>
      <c r="B154" s="34" t="s">
        <v>1793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>
        <v>1.8E-3</v>
      </c>
      <c r="W154" s="38"/>
      <c r="X154" s="38"/>
      <c r="Y154" s="38"/>
      <c r="Z154" s="38"/>
      <c r="AA154" s="7">
        <v>0.99819999999999998</v>
      </c>
      <c r="AB154" s="7">
        <v>0.995</v>
      </c>
    </row>
    <row r="155" spans="1:28" ht="47.25" hidden="1" x14ac:dyDescent="0.25">
      <c r="B155" s="34" t="s">
        <v>1794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7">
        <v>1</v>
      </c>
      <c r="AB155" s="7">
        <v>0.995</v>
      </c>
    </row>
    <row r="156" spans="1:28" ht="47.25" hidden="1" x14ac:dyDescent="0.25">
      <c r="B156" s="34" t="s">
        <v>1795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>
        <v>6.1000000000000004E-3</v>
      </c>
      <c r="M156" s="38">
        <v>8.9999999999999998E-4</v>
      </c>
      <c r="N156" s="38"/>
      <c r="O156" s="38"/>
      <c r="P156" s="38"/>
      <c r="Q156" s="38"/>
      <c r="R156" s="38"/>
      <c r="S156" s="38"/>
      <c r="T156" s="38"/>
      <c r="U156" s="38">
        <v>8.9999999999999998E-4</v>
      </c>
      <c r="V156" s="38"/>
      <c r="W156" s="38"/>
      <c r="X156" s="38"/>
      <c r="Y156" s="38"/>
      <c r="Z156" s="38"/>
      <c r="AA156" s="7">
        <v>0.99219999999999997</v>
      </c>
      <c r="AB156" s="7">
        <v>0.995</v>
      </c>
    </row>
    <row r="157" spans="1:28" ht="47.25" hidden="1" x14ac:dyDescent="0.25">
      <c r="B157" s="34" t="s">
        <v>1796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7"/>
      <c r="AB157" s="7">
        <v>0.995</v>
      </c>
    </row>
    <row r="158" spans="1:28" ht="47.25" hidden="1" x14ac:dyDescent="0.25">
      <c r="B158" s="34" t="s">
        <v>1797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7"/>
      <c r="AB158" s="7">
        <v>0.995</v>
      </c>
    </row>
    <row r="159" spans="1:28" ht="47.25" hidden="1" x14ac:dyDescent="0.25">
      <c r="A159" s="6" t="s">
        <v>1605</v>
      </c>
      <c r="B159" s="34" t="s">
        <v>1798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>
        <v>3.7000000000000002E-3</v>
      </c>
      <c r="X159" s="38"/>
      <c r="Y159" s="38"/>
      <c r="Z159" s="38"/>
      <c r="AA159" s="7">
        <v>0.99629999999999996</v>
      </c>
      <c r="AB159" s="7">
        <v>0.995</v>
      </c>
    </row>
    <row r="160" spans="1:28" ht="47.25" hidden="1" x14ac:dyDescent="0.25">
      <c r="B160" s="34" t="s">
        <v>1799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>
        <v>4.0000000000000001E-3</v>
      </c>
      <c r="M160" s="38"/>
      <c r="N160" s="38"/>
      <c r="O160" s="38"/>
      <c r="P160" s="38"/>
      <c r="Q160" s="38"/>
      <c r="R160" s="38"/>
      <c r="S160" s="38"/>
      <c r="T160" s="38"/>
      <c r="U160" s="38"/>
      <c r="V160" s="38">
        <v>2E-3</v>
      </c>
      <c r="W160" s="38"/>
      <c r="X160" s="38"/>
      <c r="Y160" s="38"/>
      <c r="Z160" s="38"/>
      <c r="AA160" s="7">
        <v>0.99399999999999999</v>
      </c>
      <c r="AB160" s="7">
        <v>0.995</v>
      </c>
    </row>
    <row r="161" spans="1:28" ht="47.25" hidden="1" x14ac:dyDescent="0.25">
      <c r="B161" s="34" t="s">
        <v>1800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>
        <v>4.5999999999999999E-3</v>
      </c>
      <c r="M161" s="38"/>
      <c r="N161" s="38"/>
      <c r="O161" s="38"/>
      <c r="P161" s="38"/>
      <c r="Q161" s="38"/>
      <c r="R161" s="38"/>
      <c r="S161" s="38"/>
      <c r="T161" s="38"/>
      <c r="U161" s="38"/>
      <c r="V161" s="38">
        <v>1.1000000000000001E-3</v>
      </c>
      <c r="W161" s="38"/>
      <c r="X161" s="38"/>
      <c r="Y161" s="38"/>
      <c r="Z161" s="38"/>
      <c r="AA161" s="7">
        <v>0.99439999999999995</v>
      </c>
      <c r="AB161" s="7">
        <v>0.995</v>
      </c>
    </row>
    <row r="162" spans="1:28" ht="47.25" hidden="1" x14ac:dyDescent="0.25">
      <c r="B162" s="34" t="s">
        <v>1801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>
        <v>3.7000000000000002E-3</v>
      </c>
      <c r="W162" s="38"/>
      <c r="X162" s="38"/>
      <c r="Y162" s="38"/>
      <c r="Z162" s="38"/>
      <c r="AA162" s="7">
        <v>0.99629999999999996</v>
      </c>
      <c r="AB162" s="7">
        <v>0.995</v>
      </c>
    </row>
    <row r="163" spans="1:28" ht="47.25" hidden="1" x14ac:dyDescent="0.25">
      <c r="B163" s="34" t="s">
        <v>1802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7"/>
      <c r="AB163" s="7">
        <v>0.995</v>
      </c>
    </row>
    <row r="164" spans="1:28" ht="47.25" hidden="1" x14ac:dyDescent="0.25">
      <c r="B164" s="34" t="s">
        <v>1803</v>
      </c>
      <c r="C164" s="38"/>
      <c r="D164" s="38"/>
      <c r="E164" s="38">
        <v>1.8E-3</v>
      </c>
      <c r="F164" s="38"/>
      <c r="G164" s="38"/>
      <c r="H164" s="38"/>
      <c r="I164" s="38"/>
      <c r="J164" s="38"/>
      <c r="K164" s="38"/>
      <c r="L164" s="38">
        <v>1.8E-3</v>
      </c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7">
        <v>0.99650000000000005</v>
      </c>
      <c r="AB164" s="7">
        <v>0.995</v>
      </c>
    </row>
    <row r="165" spans="1:28" ht="47.25" hidden="1" x14ac:dyDescent="0.25">
      <c r="B165" s="34" t="s">
        <v>1804</v>
      </c>
      <c r="C165" s="38"/>
      <c r="D165" s="38"/>
      <c r="E165" s="38">
        <v>2E-3</v>
      </c>
      <c r="F165" s="38"/>
      <c r="G165" s="38"/>
      <c r="H165" s="38"/>
      <c r="I165" s="38"/>
      <c r="J165" s="38"/>
      <c r="K165" s="38"/>
      <c r="L165" s="38">
        <v>1E-3</v>
      </c>
      <c r="M165" s="38"/>
      <c r="N165" s="38"/>
      <c r="O165" s="38"/>
      <c r="P165" s="38"/>
      <c r="Q165" s="38"/>
      <c r="R165" s="38"/>
      <c r="S165" s="38"/>
      <c r="T165" s="38"/>
      <c r="U165" s="38">
        <v>1E-3</v>
      </c>
      <c r="V165" s="38"/>
      <c r="W165" s="38"/>
      <c r="X165" s="38"/>
      <c r="Y165" s="38"/>
      <c r="Z165" s="38"/>
      <c r="AA165" s="7">
        <v>0.99490000000000001</v>
      </c>
      <c r="AB165" s="7">
        <v>0.995</v>
      </c>
    </row>
    <row r="166" spans="1:28" ht="47.25" hidden="1" x14ac:dyDescent="0.25">
      <c r="B166" s="34" t="s">
        <v>1805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>
        <v>1.6999999999999999E-3</v>
      </c>
      <c r="X166" s="38"/>
      <c r="Y166" s="38"/>
      <c r="Z166" s="38"/>
      <c r="AA166" s="7">
        <v>0.99829999999999997</v>
      </c>
      <c r="AB166" s="7">
        <v>0.995</v>
      </c>
    </row>
    <row r="167" spans="1:28" ht="47.25" hidden="1" x14ac:dyDescent="0.25">
      <c r="B167" s="34" t="s">
        <v>1806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>
        <v>1.6000000000000001E-3</v>
      </c>
      <c r="R167" s="38"/>
      <c r="S167" s="38"/>
      <c r="T167" s="38"/>
      <c r="U167" s="38"/>
      <c r="V167" s="38">
        <v>1.6000000000000001E-3</v>
      </c>
      <c r="W167" s="38"/>
      <c r="X167" s="38"/>
      <c r="Y167" s="38"/>
      <c r="Z167" s="38">
        <v>1.6000000000000001E-3</v>
      </c>
      <c r="AA167" s="7">
        <v>0.99509999999999998</v>
      </c>
      <c r="AB167" s="7">
        <v>0.995</v>
      </c>
    </row>
    <row r="168" spans="1:28" ht="47.25" hidden="1" x14ac:dyDescent="0.25">
      <c r="B168" s="34" t="s">
        <v>1807</v>
      </c>
      <c r="C168" s="38"/>
      <c r="D168" s="38"/>
      <c r="E168" s="38"/>
      <c r="F168" s="38"/>
      <c r="G168" s="38"/>
      <c r="H168" s="38"/>
      <c r="I168" s="38"/>
      <c r="J168" s="38">
        <v>2E-3</v>
      </c>
      <c r="K168" s="38"/>
      <c r="L168" s="38">
        <v>7.7000000000000002E-3</v>
      </c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7">
        <v>0.99080000000000001</v>
      </c>
      <c r="AB168" s="7">
        <v>0.995</v>
      </c>
    </row>
    <row r="169" spans="1:28" ht="47.25" hidden="1" x14ac:dyDescent="0.25">
      <c r="A169" s="6" t="s">
        <v>1808</v>
      </c>
      <c r="B169" s="34" t="s">
        <v>1809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7"/>
      <c r="AB169" s="7">
        <v>0.995</v>
      </c>
    </row>
    <row r="170" spans="1:28" ht="47.25" hidden="1" x14ac:dyDescent="0.25">
      <c r="B170" s="34" t="s">
        <v>1810</v>
      </c>
      <c r="C170" s="38"/>
      <c r="D170" s="38"/>
      <c r="E170" s="38">
        <v>2.0999999999999999E-3</v>
      </c>
      <c r="F170" s="38"/>
      <c r="G170" s="38"/>
      <c r="H170" s="38"/>
      <c r="I170" s="38"/>
      <c r="J170" s="38"/>
      <c r="K170" s="38"/>
      <c r="L170" s="38">
        <v>2.0999999999999999E-3</v>
      </c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7">
        <v>0.99590000000000001</v>
      </c>
      <c r="AB170" s="7">
        <v>0.995</v>
      </c>
    </row>
    <row r="171" spans="1:28" ht="47.25" hidden="1" x14ac:dyDescent="0.25">
      <c r="B171" s="34" t="s">
        <v>1811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>
        <v>3.8E-3</v>
      </c>
      <c r="R171" s="38"/>
      <c r="S171" s="38"/>
      <c r="T171" s="38"/>
      <c r="U171" s="38"/>
      <c r="V171" s="38"/>
      <c r="W171" s="38"/>
      <c r="X171" s="38"/>
      <c r="Y171" s="38"/>
      <c r="Z171" s="38"/>
      <c r="AA171" s="7">
        <v>0.99619999999999997</v>
      </c>
      <c r="AB171" s="7">
        <v>0.995</v>
      </c>
    </row>
    <row r="172" spans="1:28" ht="47.25" hidden="1" x14ac:dyDescent="0.25">
      <c r="B172" s="34" t="s">
        <v>1812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7">
        <v>1</v>
      </c>
      <c r="AB172" s="7">
        <v>0.995</v>
      </c>
    </row>
    <row r="173" spans="1:28" ht="47.25" hidden="1" x14ac:dyDescent="0.25">
      <c r="B173" s="34" t="s">
        <v>1846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>
        <v>4.7600000000000003E-2</v>
      </c>
      <c r="W173" s="38"/>
      <c r="X173" s="38"/>
      <c r="Y173" s="38"/>
      <c r="Z173" s="38"/>
      <c r="AA173" s="7">
        <v>0.95240000000000002</v>
      </c>
      <c r="AB173" s="7">
        <v>0.995</v>
      </c>
    </row>
    <row r="174" spans="1:28" ht="47.25" hidden="1" x14ac:dyDescent="0.25">
      <c r="A174" s="6" t="s">
        <v>2489</v>
      </c>
      <c r="B174" s="34" t="s">
        <v>1859</v>
      </c>
      <c r="C174" s="38"/>
      <c r="D174" s="38"/>
      <c r="E174" s="38">
        <v>4.7999999999999996E-3</v>
      </c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7">
        <v>0.99519999999999997</v>
      </c>
      <c r="AB174" s="7">
        <v>0.995</v>
      </c>
    </row>
    <row r="175" spans="1:28" ht="47.25" hidden="1" x14ac:dyDescent="0.25">
      <c r="B175" s="34" t="s">
        <v>2534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7"/>
      <c r="AB175" s="7">
        <v>0.995</v>
      </c>
    </row>
    <row r="176" spans="1:28" ht="47.25" hidden="1" x14ac:dyDescent="0.25">
      <c r="B176" s="34" t="s">
        <v>2466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7">
        <v>1</v>
      </c>
      <c r="AB176" s="7">
        <v>0.995</v>
      </c>
    </row>
    <row r="177" spans="1:28" ht="47.25" hidden="1" x14ac:dyDescent="0.25">
      <c r="B177" s="34" t="s">
        <v>2488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7">
        <v>1</v>
      </c>
      <c r="AB177" s="7">
        <v>0.995</v>
      </c>
    </row>
    <row r="178" spans="1:28" ht="47.25" hidden="1" x14ac:dyDescent="0.25">
      <c r="B178" s="34" t="s">
        <v>2535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>
        <v>1E-3</v>
      </c>
      <c r="X178" s="38"/>
      <c r="Y178" s="38"/>
      <c r="Z178" s="38"/>
      <c r="AA178" s="7">
        <v>0.999</v>
      </c>
      <c r="AB178" s="7">
        <v>0.995</v>
      </c>
    </row>
    <row r="179" spans="1:28" ht="47.25" hidden="1" x14ac:dyDescent="0.25">
      <c r="A179" s="6" t="s">
        <v>2631</v>
      </c>
      <c r="B179" s="34" t="s">
        <v>2571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7">
        <v>1</v>
      </c>
      <c r="AB179" s="7">
        <v>0.995</v>
      </c>
    </row>
    <row r="180" spans="1:28" ht="47.25" hidden="1" x14ac:dyDescent="0.25">
      <c r="A180" s="6" t="s">
        <v>2631</v>
      </c>
      <c r="B180" s="34" t="s">
        <v>2598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7">
        <v>1</v>
      </c>
      <c r="AB180" s="7">
        <v>0.995</v>
      </c>
    </row>
    <row r="181" spans="1:28" ht="47.25" hidden="1" x14ac:dyDescent="0.25">
      <c r="A181" s="6" t="s">
        <v>2579</v>
      </c>
      <c r="B181" s="34" t="s">
        <v>2632</v>
      </c>
      <c r="C181" s="38">
        <v>8.0000000000000004E-4</v>
      </c>
      <c r="D181" s="38"/>
      <c r="E181" s="38">
        <v>2.5000000000000001E-3</v>
      </c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>
        <v>1.6999999999999999E-3</v>
      </c>
      <c r="R181" s="38"/>
      <c r="S181" s="38"/>
      <c r="T181" s="38"/>
      <c r="U181" s="38"/>
      <c r="V181" s="38"/>
      <c r="W181" s="38"/>
      <c r="X181" s="38">
        <v>8.0000000000000004E-4</v>
      </c>
      <c r="Y181" s="38">
        <v>8.0000000000000004E-4</v>
      </c>
      <c r="Z181" s="38"/>
      <c r="AA181" s="7">
        <v>0.99319999999999997</v>
      </c>
      <c r="AB181" s="7">
        <v>0.995</v>
      </c>
    </row>
    <row r="182" spans="1:28" ht="47.25" hidden="1" x14ac:dyDescent="0.25">
      <c r="A182" s="6" t="s">
        <v>2631</v>
      </c>
      <c r="B182" s="34" t="s">
        <v>2679</v>
      </c>
      <c r="C182" s="38"/>
      <c r="D182" s="38"/>
      <c r="E182" s="38">
        <v>5.0000000000000001E-4</v>
      </c>
      <c r="F182" s="38"/>
      <c r="G182" s="38"/>
      <c r="H182" s="38">
        <v>1E-3</v>
      </c>
      <c r="I182" s="38"/>
      <c r="J182" s="38"/>
      <c r="K182" s="38"/>
      <c r="L182" s="38"/>
      <c r="M182" s="38"/>
      <c r="N182" s="38"/>
      <c r="O182" s="38"/>
      <c r="P182" s="38"/>
      <c r="Q182" s="38">
        <v>5.0000000000000001E-4</v>
      </c>
      <c r="R182" s="38"/>
      <c r="S182" s="38"/>
      <c r="T182" s="38"/>
      <c r="U182" s="38">
        <v>1E-3</v>
      </c>
      <c r="V182" s="38"/>
      <c r="W182" s="38"/>
      <c r="X182" s="38"/>
      <c r="Y182" s="38"/>
      <c r="Z182" s="38"/>
      <c r="AA182" s="7">
        <v>0.99690000000000001</v>
      </c>
      <c r="AB182" s="7">
        <v>0.995</v>
      </c>
    </row>
    <row r="183" spans="1:28" ht="47.25" hidden="1" x14ac:dyDescent="0.25">
      <c r="A183" s="6" t="s">
        <v>2579</v>
      </c>
      <c r="B183" s="34" t="s">
        <v>2689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>
        <v>3.0999999999999999E-3</v>
      </c>
      <c r="W183" s="38"/>
      <c r="X183" s="38"/>
      <c r="Y183" s="38"/>
      <c r="Z183" s="38"/>
      <c r="AA183" s="7">
        <v>0.99690000000000001</v>
      </c>
      <c r="AB183" s="7">
        <v>0.995</v>
      </c>
    </row>
    <row r="184" spans="1:28" ht="47.25" hidden="1" x14ac:dyDescent="0.25">
      <c r="A184" s="6" t="s">
        <v>2713</v>
      </c>
      <c r="B184" s="34" t="s">
        <v>2721</v>
      </c>
      <c r="C184" s="38"/>
      <c r="D184" s="38"/>
      <c r="E184" s="38">
        <v>1.3899999999999999E-2</v>
      </c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7">
        <v>0.98609999999999998</v>
      </c>
      <c r="AB184" s="7">
        <v>0.995</v>
      </c>
    </row>
    <row r="185" spans="1:28" ht="47.25" hidden="1" x14ac:dyDescent="0.25">
      <c r="A185" s="6" t="s">
        <v>2713</v>
      </c>
      <c r="B185" s="34" t="s">
        <v>2747</v>
      </c>
      <c r="C185" s="38"/>
      <c r="D185" s="38"/>
      <c r="E185" s="38">
        <v>5.4999999999999997E-3</v>
      </c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>
        <v>2.7000000000000001E-3</v>
      </c>
      <c r="Z185" s="38"/>
      <c r="AA185" s="7">
        <v>0.99180000000000001</v>
      </c>
      <c r="AB185" s="7">
        <v>0.995</v>
      </c>
    </row>
    <row r="186" spans="1:28" ht="47.25" hidden="1" x14ac:dyDescent="0.25">
      <c r="A186" s="6" t="s">
        <v>2713</v>
      </c>
      <c r="B186" s="34" t="s">
        <v>2760</v>
      </c>
      <c r="C186" s="38"/>
      <c r="D186" s="38"/>
      <c r="E186" s="38"/>
      <c r="F186" s="38"/>
      <c r="G186" s="38"/>
      <c r="H186" s="38"/>
      <c r="I186" s="38"/>
      <c r="J186" s="38">
        <v>1.4E-3</v>
      </c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7">
        <v>0.99860000000000004</v>
      </c>
      <c r="AB186" s="7">
        <v>0.995</v>
      </c>
    </row>
    <row r="187" spans="1:28" ht="47.25" hidden="1" x14ac:dyDescent="0.25">
      <c r="A187" s="6" t="s">
        <v>2713</v>
      </c>
      <c r="B187" s="34" t="s">
        <v>2793</v>
      </c>
      <c r="C187" s="38"/>
      <c r="D187" s="38"/>
      <c r="E187" s="38"/>
      <c r="F187" s="38"/>
      <c r="G187" s="38"/>
      <c r="H187" s="38">
        <v>2.2000000000000001E-3</v>
      </c>
      <c r="I187" s="38"/>
      <c r="J187" s="38"/>
      <c r="K187" s="38">
        <v>1.1000000000000001E-3</v>
      </c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>
        <v>1.1000000000000001E-3</v>
      </c>
      <c r="Z187" s="38"/>
      <c r="AA187" s="7">
        <v>0.99570000000000003</v>
      </c>
      <c r="AB187" s="7">
        <v>0.995</v>
      </c>
    </row>
    <row r="188" spans="1:28" ht="47.25" hidden="1" x14ac:dyDescent="0.25">
      <c r="A188" s="6" t="s">
        <v>2713</v>
      </c>
      <c r="B188" s="34" t="s">
        <v>2840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>
        <v>1.6999999999999999E-3</v>
      </c>
      <c r="W188" s="38"/>
      <c r="X188" s="38"/>
      <c r="Y188" s="38"/>
      <c r="Z188" s="38"/>
      <c r="AA188" s="7">
        <v>0.99829999999999997</v>
      </c>
      <c r="AB188" s="7">
        <v>0.995</v>
      </c>
    </row>
    <row r="189" spans="1:28" ht="47.25" hidden="1" x14ac:dyDescent="0.25">
      <c r="A189" s="6" t="s">
        <v>2834</v>
      </c>
      <c r="B189" s="34" t="s">
        <v>2841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7">
        <v>1</v>
      </c>
      <c r="AB189" s="7">
        <v>0.995</v>
      </c>
    </row>
    <row r="190" spans="1:28" ht="47.25" hidden="1" x14ac:dyDescent="0.25">
      <c r="A190" s="6" t="s">
        <v>2843</v>
      </c>
      <c r="B190" s="34" t="s">
        <v>2849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7"/>
      <c r="AB190" s="7">
        <v>0.995</v>
      </c>
    </row>
    <row r="191" spans="1:28" ht="47.25" hidden="1" x14ac:dyDescent="0.25">
      <c r="A191" s="6" t="s">
        <v>2834</v>
      </c>
      <c r="B191" s="34" t="s">
        <v>2865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7"/>
      <c r="AB191" s="7">
        <v>0.995</v>
      </c>
    </row>
    <row r="192" spans="1:28" ht="47.25" hidden="1" x14ac:dyDescent="0.25">
      <c r="A192" s="6" t="s">
        <v>2834</v>
      </c>
      <c r="B192" s="34" t="s">
        <v>2878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7"/>
      <c r="AB192" s="7">
        <v>0.995</v>
      </c>
    </row>
    <row r="193" spans="1:28" ht="47.25" hidden="1" x14ac:dyDescent="0.25">
      <c r="A193" s="6" t="s">
        <v>2843</v>
      </c>
      <c r="B193" s="34" t="s">
        <v>2896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7"/>
      <c r="AB193" s="7">
        <v>0.995</v>
      </c>
    </row>
    <row r="194" spans="1:28" ht="47.25" hidden="1" x14ac:dyDescent="0.25">
      <c r="A194" s="6" t="s">
        <v>2908</v>
      </c>
      <c r="B194" s="34" t="s">
        <v>2912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7"/>
      <c r="AB194" s="7">
        <v>0.995</v>
      </c>
    </row>
    <row r="195" spans="1:28" ht="47.25" hidden="1" x14ac:dyDescent="0.25">
      <c r="A195" s="6" t="s">
        <v>2908</v>
      </c>
      <c r="B195" s="34" t="s">
        <v>2924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7">
        <v>1</v>
      </c>
      <c r="AB195" s="7">
        <v>0.995</v>
      </c>
    </row>
    <row r="196" spans="1:28" ht="47.25" hidden="1" x14ac:dyDescent="0.25">
      <c r="A196" s="6" t="s">
        <v>2913</v>
      </c>
      <c r="B196" s="34" t="s">
        <v>2934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7">
        <v>1</v>
      </c>
      <c r="AB196" s="7">
        <v>0.995</v>
      </c>
    </row>
    <row r="197" spans="1:28" ht="31.5" hidden="1" x14ac:dyDescent="0.25">
      <c r="A197" s="6" t="s">
        <v>2913</v>
      </c>
      <c r="B197" s="34" t="s">
        <v>3063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7"/>
      <c r="AB197" s="7">
        <v>0.995</v>
      </c>
    </row>
    <row r="198" spans="1:28" ht="31.5" hidden="1" x14ac:dyDescent="0.25">
      <c r="A198" s="6" t="s">
        <v>2913</v>
      </c>
      <c r="B198" s="34" t="s">
        <v>3062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7">
        <v>1</v>
      </c>
      <c r="AB198" s="7">
        <v>0.995</v>
      </c>
    </row>
    <row r="199" spans="1:28" ht="31.5" hidden="1" x14ac:dyDescent="0.25">
      <c r="A199" s="6" t="s">
        <v>2967</v>
      </c>
      <c r="B199" s="34" t="s">
        <v>2970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7"/>
      <c r="AB199" s="7">
        <v>0.995</v>
      </c>
    </row>
    <row r="200" spans="1:28" ht="31.5" hidden="1" x14ac:dyDescent="0.25">
      <c r="A200" s="6" t="s">
        <v>2967</v>
      </c>
      <c r="B200" s="34" t="s">
        <v>2979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7"/>
      <c r="AB200" s="7">
        <v>0.995</v>
      </c>
    </row>
    <row r="201" spans="1:28" ht="31.5" hidden="1" x14ac:dyDescent="0.25">
      <c r="A201" s="6" t="s">
        <v>2967</v>
      </c>
      <c r="B201" s="34" t="s">
        <v>3079</v>
      </c>
      <c r="C201" s="38">
        <v>2.9999999999999997E-4</v>
      </c>
      <c r="D201" s="38">
        <v>1E-4</v>
      </c>
      <c r="E201" s="38">
        <v>5.9999999999999995E-4</v>
      </c>
      <c r="F201" s="38"/>
      <c r="G201" s="38">
        <v>2.9999999999999997E-4</v>
      </c>
      <c r="H201" s="38">
        <v>2.9999999999999997E-4</v>
      </c>
      <c r="I201" s="38">
        <v>1E-4</v>
      </c>
      <c r="J201" s="38">
        <v>5.9999999999999995E-4</v>
      </c>
      <c r="K201" s="38">
        <v>4.0000000000000002E-4</v>
      </c>
      <c r="L201" s="38"/>
      <c r="M201" s="38"/>
      <c r="N201" s="38"/>
      <c r="O201" s="38">
        <v>2.9999999999999997E-4</v>
      </c>
      <c r="P201" s="38"/>
      <c r="Q201" s="38">
        <v>4.0000000000000002E-4</v>
      </c>
      <c r="R201" s="38">
        <v>1E-4</v>
      </c>
      <c r="S201" s="38">
        <v>2.9999999999999997E-4</v>
      </c>
      <c r="T201" s="38"/>
      <c r="U201" s="38">
        <v>2.0000000000000001E-4</v>
      </c>
      <c r="V201" s="38">
        <v>2.9999999999999997E-4</v>
      </c>
      <c r="W201" s="38">
        <v>1E-4</v>
      </c>
      <c r="X201" s="38">
        <v>1E-4</v>
      </c>
      <c r="Y201" s="38">
        <v>2.0000000000000001E-4</v>
      </c>
      <c r="Z201" s="38"/>
      <c r="AA201" s="7">
        <v>0.99539999999999995</v>
      </c>
      <c r="AB201" s="7">
        <v>0.995</v>
      </c>
    </row>
    <row r="202" spans="1:28" ht="31.5" hidden="1" x14ac:dyDescent="0.25">
      <c r="A202" s="6" t="s">
        <v>2967</v>
      </c>
      <c r="B202" s="34" t="s">
        <v>3080</v>
      </c>
      <c r="C202" s="38"/>
      <c r="D202" s="38"/>
      <c r="E202" s="38"/>
      <c r="F202" s="38"/>
      <c r="G202" s="38"/>
      <c r="H202" s="38">
        <v>2.3999999999999998E-3</v>
      </c>
      <c r="I202" s="38"/>
      <c r="J202" s="38">
        <v>2.3999999999999998E-3</v>
      </c>
      <c r="K202" s="38"/>
      <c r="L202" s="38"/>
      <c r="M202" s="38"/>
      <c r="N202" s="38"/>
      <c r="O202" s="38">
        <v>2.3999999999999998E-3</v>
      </c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7">
        <v>0.9929</v>
      </c>
      <c r="AB202" s="7">
        <v>0.995</v>
      </c>
    </row>
    <row r="203" spans="1:28" ht="31.5" hidden="1" x14ac:dyDescent="0.25">
      <c r="A203" s="6" t="s">
        <v>2967</v>
      </c>
      <c r="B203" s="34" t="s">
        <v>3097</v>
      </c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>
        <v>1.6999999999999999E-3</v>
      </c>
      <c r="V203" s="38"/>
      <c r="W203" s="38"/>
      <c r="X203" s="38"/>
      <c r="Y203" s="38"/>
      <c r="Z203" s="38"/>
      <c r="AA203" s="7">
        <v>0.99829999999999997</v>
      </c>
      <c r="AB203" s="7">
        <v>0.995</v>
      </c>
    </row>
    <row r="204" spans="1:28" ht="31.5" hidden="1" x14ac:dyDescent="0.25">
      <c r="A204" s="6" t="s">
        <v>3127</v>
      </c>
      <c r="B204" s="34" t="s">
        <v>3128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7">
        <v>1</v>
      </c>
      <c r="AB204" s="7">
        <v>0.995</v>
      </c>
    </row>
    <row r="205" spans="1:28" ht="31.5" hidden="1" x14ac:dyDescent="0.25">
      <c r="A205" s="6" t="s">
        <v>3127</v>
      </c>
      <c r="B205" s="34" t="s">
        <v>3145</v>
      </c>
      <c r="C205" s="38">
        <v>1.2999999999999999E-3</v>
      </c>
      <c r="D205" s="38"/>
      <c r="E205" s="38"/>
      <c r="F205" s="38"/>
      <c r="G205" s="38"/>
      <c r="H205" s="38"/>
      <c r="I205" s="38"/>
      <c r="J205" s="38"/>
      <c r="K205" s="38">
        <v>6.6E-3</v>
      </c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>
        <v>2.7000000000000001E-3</v>
      </c>
      <c r="Y205" s="38"/>
      <c r="Z205" s="38"/>
      <c r="AA205" s="7">
        <v>0.98939999999999995</v>
      </c>
      <c r="AB205" s="7">
        <v>0.995</v>
      </c>
    </row>
    <row r="206" spans="1:28" ht="31.5" hidden="1" x14ac:dyDescent="0.25">
      <c r="A206" s="6" t="s">
        <v>3170</v>
      </c>
      <c r="B206" s="34" t="s">
        <v>3215</v>
      </c>
      <c r="C206" s="38">
        <v>4.0000000000000002E-4</v>
      </c>
      <c r="D206" s="38"/>
      <c r="E206" s="38">
        <v>1.1000000000000001E-3</v>
      </c>
      <c r="F206" s="34"/>
      <c r="G206" s="38">
        <v>4.0000000000000002E-4</v>
      </c>
      <c r="H206" s="38">
        <v>4.0000000000000002E-4</v>
      </c>
      <c r="I206" s="34"/>
      <c r="J206" s="38">
        <v>1.4E-3</v>
      </c>
      <c r="K206" s="38">
        <v>1.8E-3</v>
      </c>
      <c r="L206" s="34"/>
      <c r="M206" s="34"/>
      <c r="N206" s="34"/>
      <c r="O206" s="38">
        <v>6.9999999999999999E-4</v>
      </c>
      <c r="P206" s="34"/>
      <c r="Q206" s="38">
        <v>3.3E-3</v>
      </c>
      <c r="R206" s="34"/>
      <c r="S206" s="38">
        <v>1.1000000000000001E-3</v>
      </c>
      <c r="T206" s="38">
        <v>4.0000000000000002E-4</v>
      </c>
      <c r="U206" s="34"/>
      <c r="V206" s="34"/>
      <c r="W206" s="34"/>
      <c r="AA206" s="7">
        <v>0.98919999999999997</v>
      </c>
      <c r="AB206" s="7">
        <v>0.995</v>
      </c>
    </row>
    <row r="207" spans="1:28" ht="31.5" x14ac:dyDescent="0.25">
      <c r="A207" s="6" t="s">
        <v>3228</v>
      </c>
      <c r="B207" s="34" t="s">
        <v>3257</v>
      </c>
      <c r="C207" s="38"/>
      <c r="D207" s="38"/>
      <c r="E207" s="34"/>
      <c r="F207" s="34"/>
      <c r="G207" s="34"/>
      <c r="H207" s="34"/>
      <c r="I207" s="34"/>
      <c r="J207" s="34"/>
      <c r="K207" s="38">
        <v>2.3E-3</v>
      </c>
      <c r="L207" s="34"/>
      <c r="M207" s="34"/>
      <c r="N207" s="34"/>
      <c r="O207" s="34"/>
      <c r="P207" s="34"/>
      <c r="Q207" s="34"/>
      <c r="R207" s="34"/>
      <c r="S207" s="34"/>
      <c r="T207" s="38">
        <v>2.3E-3</v>
      </c>
      <c r="U207" s="34"/>
      <c r="V207" s="34"/>
      <c r="W207" s="34"/>
      <c r="AA207" s="7">
        <v>0.99539999999999995</v>
      </c>
      <c r="AB207" s="7">
        <v>0.995</v>
      </c>
    </row>
    <row r="208" spans="1:28" ht="31.5" x14ac:dyDescent="0.25">
      <c r="A208" s="6" t="s">
        <v>3303</v>
      </c>
      <c r="B208" s="34" t="s">
        <v>3304</v>
      </c>
      <c r="C208" s="38">
        <v>1.1999999999999999E-3</v>
      </c>
      <c r="D208" s="38"/>
      <c r="E208" s="38">
        <v>4.5999999999999999E-3</v>
      </c>
      <c r="F208" s="34"/>
      <c r="G208" s="38">
        <v>1.1999999999999999E-3</v>
      </c>
      <c r="H208" s="34"/>
      <c r="I208" s="34"/>
      <c r="J208" s="38">
        <v>3.5000000000000001E-3</v>
      </c>
      <c r="K208" s="38">
        <v>2.3E-3</v>
      </c>
      <c r="L208" s="34"/>
      <c r="M208" s="34"/>
      <c r="N208" s="34"/>
      <c r="O208" s="34"/>
      <c r="P208" s="34"/>
      <c r="Q208" s="34"/>
      <c r="R208" s="34"/>
      <c r="S208" s="38">
        <v>1.1999999999999999E-3</v>
      </c>
      <c r="T208" s="38"/>
      <c r="U208" s="34"/>
      <c r="V208" s="34"/>
      <c r="W208" s="34"/>
      <c r="X208" s="38">
        <v>2.3E-3</v>
      </c>
      <c r="AA208" s="7">
        <v>0.98370000000000002</v>
      </c>
      <c r="AB208" s="7">
        <v>0.995</v>
      </c>
    </row>
    <row r="209" spans="1:28" ht="31.5" x14ac:dyDescent="0.25">
      <c r="A209" s="6" t="s">
        <v>3285</v>
      </c>
      <c r="B209" s="34" t="s">
        <v>3337</v>
      </c>
      <c r="C209" s="38"/>
      <c r="D209" s="38"/>
      <c r="E209" s="38"/>
      <c r="F209" s="34"/>
      <c r="G209" s="38">
        <v>5.9999999999999995E-4</v>
      </c>
      <c r="H209" s="34"/>
      <c r="I209" s="34"/>
      <c r="J209" s="38"/>
      <c r="K209" s="38">
        <v>5.7000000000000002E-3</v>
      </c>
      <c r="L209" s="34"/>
      <c r="M209" s="34"/>
      <c r="N209" s="34"/>
      <c r="O209" s="34"/>
      <c r="P209" s="34"/>
      <c r="Q209" s="34"/>
      <c r="R209" s="34"/>
      <c r="S209" s="38">
        <v>1.2999999999999999E-3</v>
      </c>
      <c r="T209" s="38">
        <v>3.2000000000000002E-3</v>
      </c>
      <c r="U209" s="34"/>
      <c r="V209" s="34"/>
      <c r="W209" s="34"/>
      <c r="X209" s="38"/>
      <c r="AA209" s="7">
        <v>0.98919999999999997</v>
      </c>
      <c r="AB209" s="7">
        <v>0.995</v>
      </c>
    </row>
    <row r="210" spans="1:28" ht="31.5" x14ac:dyDescent="0.25">
      <c r="A210" s="6" t="s">
        <v>3284</v>
      </c>
      <c r="B210" s="34" t="s">
        <v>3373</v>
      </c>
      <c r="C210" s="38"/>
      <c r="D210" s="38"/>
      <c r="E210" s="38">
        <v>1.6000000000000001E-3</v>
      </c>
      <c r="F210" s="34"/>
      <c r="G210" s="38"/>
      <c r="H210" s="34"/>
      <c r="I210" s="34"/>
      <c r="J210" s="38">
        <v>1.6000000000000001E-3</v>
      </c>
      <c r="K210" s="38"/>
      <c r="L210" s="34"/>
      <c r="M210" s="34"/>
      <c r="N210" s="34"/>
      <c r="O210" s="123"/>
      <c r="P210" s="34"/>
      <c r="Q210" s="123"/>
      <c r="R210" s="123">
        <v>1.6000000000000001E-3</v>
      </c>
      <c r="S210" s="38"/>
      <c r="T210" s="38">
        <v>4.7000000000000002E-3</v>
      </c>
      <c r="U210" s="34"/>
      <c r="V210" s="34"/>
      <c r="W210" s="34"/>
      <c r="X210" s="38"/>
      <c r="AA210" s="7">
        <v>0.99050000000000005</v>
      </c>
      <c r="AB210" s="7">
        <v>0.995</v>
      </c>
    </row>
    <row r="211" spans="1:28" ht="31.5" x14ac:dyDescent="0.25">
      <c r="A211" s="6" t="s">
        <v>3285</v>
      </c>
      <c r="B211" s="34" t="s">
        <v>3389</v>
      </c>
      <c r="C211" s="38"/>
      <c r="D211" s="38"/>
      <c r="E211" s="38"/>
      <c r="F211" s="34"/>
      <c r="G211" s="38"/>
      <c r="H211" s="34"/>
      <c r="I211" s="34"/>
      <c r="J211" s="38"/>
      <c r="K211" s="38"/>
      <c r="L211" s="34"/>
      <c r="M211" s="34"/>
      <c r="N211" s="38">
        <v>2.5999999999999999E-3</v>
      </c>
      <c r="O211" s="123"/>
      <c r="P211" s="34"/>
      <c r="Q211" s="123"/>
      <c r="R211" s="123"/>
      <c r="S211" s="38"/>
      <c r="T211" s="38">
        <v>1.2999999999999999E-3</v>
      </c>
      <c r="U211" s="34"/>
      <c r="V211" s="34"/>
      <c r="W211" s="34"/>
      <c r="X211" s="38"/>
      <c r="AA211" s="7">
        <v>0.996</v>
      </c>
      <c r="AB211" s="7">
        <v>0.995</v>
      </c>
    </row>
    <row r="237" spans="29:29" x14ac:dyDescent="0.25">
      <c r="AC237" s="6" t="s">
        <v>1813</v>
      </c>
    </row>
  </sheetData>
  <customSheetViews>
    <customSheetView guid="{9B6180B6-E988-4351-9022-42FBD3C92FB7}" hiddenRows="1" topLeftCell="A210">
      <selection activeCell="B213" sqref="B213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9"/>
  <dimension ref="A1:O216"/>
  <sheetViews>
    <sheetView zoomScale="80" zoomScaleNormal="80" workbookViewId="0">
      <selection activeCell="J210" sqref="J210"/>
    </sheetView>
  </sheetViews>
  <sheetFormatPr defaultColWidth="9" defaultRowHeight="15.75" x14ac:dyDescent="0.2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15.875" style="6" bestFit="1" customWidth="1"/>
    <col min="7" max="7" width="9.25" style="6" bestFit="1" customWidth="1"/>
    <col min="8" max="8" width="27.75" style="6" bestFit="1" customWidth="1"/>
    <col min="9" max="9" width="16.25" style="6" bestFit="1" customWidth="1"/>
    <col min="10" max="10" width="13.125" style="6" bestFit="1" customWidth="1"/>
    <col min="11" max="11" width="17.5" style="6" bestFit="1" customWidth="1"/>
    <col min="12" max="12" width="25.125" style="6" bestFit="1" customWidth="1"/>
    <col min="13" max="13" width="21.125" style="6" bestFit="1" customWidth="1"/>
    <col min="14" max="14" width="17" style="6" bestFit="1" customWidth="1"/>
    <col min="15" max="15" width="18.125" style="6" bestFit="1" customWidth="1"/>
    <col min="16" max="16384" width="9" style="6"/>
  </cols>
  <sheetData>
    <row r="1" spans="2:15" ht="16.5" x14ac:dyDescent="0.25">
      <c r="C1" s="6" t="s">
        <v>27</v>
      </c>
      <c r="D1" s="6" t="s">
        <v>87</v>
      </c>
      <c r="E1" s="6" t="s">
        <v>1622</v>
      </c>
      <c r="F1" s="6" t="s">
        <v>2062</v>
      </c>
      <c r="G1" s="6" t="s">
        <v>2061</v>
      </c>
      <c r="H1" s="6" t="s">
        <v>2060</v>
      </c>
      <c r="I1" s="6" t="s">
        <v>1627</v>
      </c>
      <c r="J1" s="6" t="s">
        <v>208</v>
      </c>
      <c r="K1" s="6" t="s">
        <v>2059</v>
      </c>
      <c r="L1" s="6" t="s">
        <v>2057</v>
      </c>
      <c r="M1" s="6" t="s">
        <v>1631</v>
      </c>
      <c r="N1" s="6" t="s">
        <v>2055</v>
      </c>
      <c r="O1" s="6" t="s">
        <v>3107</v>
      </c>
    </row>
    <row r="2" spans="2:15" ht="31.5" hidden="1" x14ac:dyDescent="0.25">
      <c r="B2" s="34" t="s">
        <v>2054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8">
        <v>1.1089367253750815E-2</v>
      </c>
      <c r="N2" s="8">
        <v>0.96040000000000003</v>
      </c>
      <c r="O2" s="35">
        <v>0.98</v>
      </c>
    </row>
    <row r="3" spans="2:15" ht="31.5" hidden="1" x14ac:dyDescent="0.25">
      <c r="B3" s="34" t="s">
        <v>1818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7"/>
      <c r="N3" s="7"/>
      <c r="O3" s="35">
        <v>0.98</v>
      </c>
    </row>
    <row r="4" spans="2:15" ht="31.5" hidden="1" x14ac:dyDescent="0.25">
      <c r="B4" s="34" t="s">
        <v>1819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7"/>
      <c r="N4" s="7">
        <v>0.99370000000000003</v>
      </c>
      <c r="O4" s="35">
        <v>0.98</v>
      </c>
    </row>
    <row r="5" spans="2:15" ht="31.5" hidden="1" x14ac:dyDescent="0.25">
      <c r="B5" s="34" t="s">
        <v>2053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7"/>
      <c r="N5" s="7">
        <v>0.91900000000000004</v>
      </c>
      <c r="O5" s="35">
        <v>0.98</v>
      </c>
    </row>
    <row r="6" spans="2:15" ht="31.5" hidden="1" x14ac:dyDescent="0.25">
      <c r="B6" s="34" t="s">
        <v>2052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7"/>
      <c r="N6" s="7">
        <v>0.97709999999999997</v>
      </c>
      <c r="O6" s="35">
        <v>0.98</v>
      </c>
    </row>
    <row r="7" spans="2:15" ht="31.5" hidden="1" x14ac:dyDescent="0.25">
      <c r="B7" s="34" t="s">
        <v>2051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7"/>
      <c r="N7" s="7"/>
      <c r="O7" s="35">
        <v>0.98</v>
      </c>
    </row>
    <row r="8" spans="2:15" ht="31.5" hidden="1" x14ac:dyDescent="0.25">
      <c r="B8" s="34" t="s">
        <v>2050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7"/>
      <c r="N8" s="7">
        <v>1</v>
      </c>
      <c r="O8" s="35">
        <v>0.98</v>
      </c>
    </row>
    <row r="9" spans="2:15" ht="31.5" hidden="1" x14ac:dyDescent="0.25">
      <c r="B9" s="34" t="s">
        <v>2049</v>
      </c>
      <c r="C9" s="34"/>
      <c r="D9" s="34"/>
      <c r="E9" s="34"/>
      <c r="F9" s="34"/>
      <c r="G9" s="34"/>
      <c r="H9" s="34"/>
      <c r="I9" s="34"/>
      <c r="J9" s="34"/>
      <c r="K9" s="38"/>
      <c r="L9" s="38"/>
      <c r="M9" s="7"/>
      <c r="N9" s="7">
        <v>1</v>
      </c>
      <c r="O9" s="35">
        <v>0.98</v>
      </c>
    </row>
    <row r="10" spans="2:15" ht="31.5" hidden="1" x14ac:dyDescent="0.25">
      <c r="B10" s="34" t="s">
        <v>1823</v>
      </c>
      <c r="C10" s="34"/>
      <c r="D10" s="34"/>
      <c r="E10" s="34"/>
      <c r="F10" s="34"/>
      <c r="G10" s="34"/>
      <c r="H10" s="34"/>
      <c r="I10" s="34"/>
      <c r="J10" s="34"/>
      <c r="K10" s="38"/>
      <c r="L10" s="38"/>
      <c r="M10" s="7"/>
      <c r="N10" s="7"/>
      <c r="O10" s="35">
        <v>0.98</v>
      </c>
    </row>
    <row r="11" spans="2:15" ht="31.5" hidden="1" x14ac:dyDescent="0.25">
      <c r="B11" s="34" t="s">
        <v>2048</v>
      </c>
      <c r="C11" s="34"/>
      <c r="D11" s="34"/>
      <c r="E11" s="34"/>
      <c r="F11" s="34"/>
      <c r="G11" s="34"/>
      <c r="H11" s="34"/>
      <c r="I11" s="34"/>
      <c r="J11" s="34"/>
      <c r="K11" s="38"/>
      <c r="L11" s="38"/>
      <c r="M11" s="7"/>
      <c r="N11" s="7">
        <v>0.996</v>
      </c>
      <c r="O11" s="35">
        <v>0.98</v>
      </c>
    </row>
    <row r="12" spans="2:15" ht="31.5" hidden="1" x14ac:dyDescent="0.25">
      <c r="B12" s="34" t="s">
        <v>2046</v>
      </c>
      <c r="C12" s="34"/>
      <c r="D12" s="34"/>
      <c r="E12" s="34"/>
      <c r="F12" s="34"/>
      <c r="G12" s="34"/>
      <c r="H12" s="34"/>
      <c r="I12" s="34"/>
      <c r="J12" s="34"/>
      <c r="K12" s="38"/>
      <c r="L12" s="38"/>
      <c r="M12" s="7"/>
      <c r="N12" s="7">
        <v>0.92059999999999997</v>
      </c>
      <c r="O12" s="35">
        <v>0.99</v>
      </c>
    </row>
    <row r="13" spans="2:15" ht="31.5" hidden="1" x14ac:dyDescent="0.25">
      <c r="B13" s="34" t="s">
        <v>2045</v>
      </c>
      <c r="C13" s="34"/>
      <c r="D13" s="34"/>
      <c r="E13" s="34"/>
      <c r="F13" s="34"/>
      <c r="G13" s="34"/>
      <c r="H13" s="34"/>
      <c r="I13" s="34"/>
      <c r="J13" s="34"/>
      <c r="K13" s="38"/>
      <c r="L13" s="38"/>
      <c r="M13" s="7"/>
      <c r="N13" s="7">
        <v>0.996</v>
      </c>
      <c r="O13" s="35">
        <v>0.99</v>
      </c>
    </row>
    <row r="14" spans="2:15" ht="31.5" hidden="1" x14ac:dyDescent="0.25">
      <c r="B14" s="34" t="s">
        <v>2044</v>
      </c>
      <c r="C14" s="34"/>
      <c r="D14" s="34"/>
      <c r="E14" s="34"/>
      <c r="F14" s="34"/>
      <c r="G14" s="34"/>
      <c r="H14" s="34"/>
      <c r="I14" s="34"/>
      <c r="J14" s="34"/>
      <c r="K14" s="38"/>
      <c r="L14" s="38"/>
      <c r="M14" s="7"/>
      <c r="N14" s="7">
        <v>1</v>
      </c>
      <c r="O14" s="35">
        <v>0.99</v>
      </c>
    </row>
    <row r="15" spans="2:15" ht="31.5" hidden="1" x14ac:dyDescent="0.25">
      <c r="B15" s="34" t="s">
        <v>2043</v>
      </c>
      <c r="C15" s="34"/>
      <c r="D15" s="34"/>
      <c r="E15" s="34"/>
      <c r="F15" s="34"/>
      <c r="G15" s="34"/>
      <c r="H15" s="34"/>
      <c r="I15" s="34"/>
      <c r="J15" s="34"/>
      <c r="K15" s="38">
        <v>4.7600000000000003E-2</v>
      </c>
      <c r="L15" s="38"/>
      <c r="M15" s="7"/>
      <c r="N15" s="7">
        <v>0.95240000000000002</v>
      </c>
      <c r="O15" s="35">
        <v>0.99</v>
      </c>
    </row>
    <row r="16" spans="2:15" ht="31.5" hidden="1" x14ac:dyDescent="0.25">
      <c r="B16" s="34" t="s">
        <v>2042</v>
      </c>
      <c r="C16" s="34"/>
      <c r="D16" s="34"/>
      <c r="E16" s="34"/>
      <c r="F16" s="34"/>
      <c r="G16" s="34"/>
      <c r="H16" s="34"/>
      <c r="I16" s="34"/>
      <c r="J16" s="34"/>
      <c r="K16" s="38"/>
      <c r="L16" s="38"/>
      <c r="M16" s="7"/>
      <c r="N16" s="7"/>
      <c r="O16" s="35">
        <v>0.99</v>
      </c>
    </row>
    <row r="17" spans="1:15" ht="31.5" hidden="1" x14ac:dyDescent="0.25">
      <c r="B17" s="34" t="s">
        <v>2041</v>
      </c>
      <c r="C17" s="34"/>
      <c r="D17" s="34"/>
      <c r="E17" s="34"/>
      <c r="F17" s="34"/>
      <c r="G17" s="34"/>
      <c r="H17" s="34"/>
      <c r="I17" s="34"/>
      <c r="J17" s="34"/>
      <c r="K17" s="38">
        <v>7.3000000000000001E-3</v>
      </c>
      <c r="L17" s="38"/>
      <c r="M17" s="7"/>
      <c r="N17" s="7">
        <v>0.96750000000000003</v>
      </c>
      <c r="O17" s="35">
        <v>0.99</v>
      </c>
    </row>
    <row r="18" spans="1:15" ht="31.5" hidden="1" x14ac:dyDescent="0.25">
      <c r="B18" s="34" t="s">
        <v>1825</v>
      </c>
      <c r="C18" s="34"/>
      <c r="D18" s="34"/>
      <c r="E18" s="34"/>
      <c r="F18" s="34"/>
      <c r="G18" s="34"/>
      <c r="H18" s="34"/>
      <c r="I18" s="34"/>
      <c r="J18" s="34"/>
      <c r="K18" s="38"/>
      <c r="L18" s="38"/>
      <c r="M18" s="7"/>
      <c r="N18" s="7">
        <v>0.81899999999999995</v>
      </c>
      <c r="O18" s="35">
        <v>0.99</v>
      </c>
    </row>
    <row r="19" spans="1:15" ht="31.5" hidden="1" x14ac:dyDescent="0.25">
      <c r="B19" s="34" t="s">
        <v>2040</v>
      </c>
      <c r="C19" s="34"/>
      <c r="D19" s="34"/>
      <c r="E19" s="34"/>
      <c r="F19" s="34"/>
      <c r="G19" s="34"/>
      <c r="H19" s="34"/>
      <c r="I19" s="34"/>
      <c r="J19" s="34"/>
      <c r="K19" s="38"/>
      <c r="L19" s="38"/>
      <c r="M19" s="7"/>
      <c r="N19" s="7"/>
      <c r="O19" s="35">
        <v>0.99</v>
      </c>
    </row>
    <row r="20" spans="1:15" ht="31.5" hidden="1" x14ac:dyDescent="0.25">
      <c r="B20" s="34" t="s">
        <v>1826</v>
      </c>
      <c r="C20" s="34"/>
      <c r="D20" s="34"/>
      <c r="E20" s="34"/>
      <c r="F20" s="34"/>
      <c r="G20" s="34"/>
      <c r="H20" s="34"/>
      <c r="I20" s="34"/>
      <c r="J20" s="34"/>
      <c r="K20" s="38"/>
      <c r="L20" s="38"/>
      <c r="M20" s="7"/>
      <c r="N20" s="7"/>
      <c r="O20" s="35">
        <v>0.99</v>
      </c>
    </row>
    <row r="21" spans="1:15" ht="31.5" hidden="1" x14ac:dyDescent="0.25">
      <c r="B21" s="34" t="s">
        <v>2039</v>
      </c>
      <c r="C21" s="34"/>
      <c r="D21" s="34"/>
      <c r="E21" s="34"/>
      <c r="F21" s="34"/>
      <c r="G21" s="34"/>
      <c r="H21" s="34"/>
      <c r="I21" s="34"/>
      <c r="J21" s="34"/>
      <c r="K21" s="38"/>
      <c r="L21" s="38"/>
      <c r="M21" s="7"/>
      <c r="N21" s="7"/>
      <c r="O21" s="35">
        <v>0.99</v>
      </c>
    </row>
    <row r="22" spans="1:15" ht="31.5" hidden="1" x14ac:dyDescent="0.25">
      <c r="B22" s="34" t="s">
        <v>2038</v>
      </c>
      <c r="C22" s="34"/>
      <c r="D22" s="34"/>
      <c r="E22" s="34"/>
      <c r="F22" s="34"/>
      <c r="G22" s="34"/>
      <c r="H22" s="34"/>
      <c r="I22" s="34"/>
      <c r="J22" s="34"/>
      <c r="K22" s="38"/>
      <c r="L22" s="38"/>
      <c r="M22" s="7"/>
      <c r="N22" s="7"/>
      <c r="O22" s="35">
        <v>0.99</v>
      </c>
    </row>
    <row r="23" spans="1:15" ht="31.5" hidden="1" x14ac:dyDescent="0.25">
      <c r="B23" s="34" t="s">
        <v>2037</v>
      </c>
      <c r="C23" s="34"/>
      <c r="D23" s="34"/>
      <c r="E23" s="34"/>
      <c r="F23" s="34"/>
      <c r="G23" s="34"/>
      <c r="H23" s="34"/>
      <c r="I23" s="34"/>
      <c r="J23" s="34"/>
      <c r="K23" s="38"/>
      <c r="L23" s="38"/>
      <c r="M23" s="7"/>
      <c r="N23" s="7"/>
      <c r="O23" s="35">
        <v>0.99</v>
      </c>
    </row>
    <row r="24" spans="1:15" ht="31.5" hidden="1" x14ac:dyDescent="0.25">
      <c r="B24" s="34" t="s">
        <v>2036</v>
      </c>
      <c r="C24" s="34"/>
      <c r="D24" s="34"/>
      <c r="E24" s="34"/>
      <c r="F24" s="34"/>
      <c r="G24" s="34"/>
      <c r="H24" s="34"/>
      <c r="I24" s="34"/>
      <c r="J24" s="34"/>
      <c r="K24" s="38">
        <v>7.3000000000000001E-3</v>
      </c>
      <c r="L24" s="38"/>
      <c r="M24" s="7">
        <v>7.3000000000000001E-3</v>
      </c>
      <c r="N24" s="7">
        <v>0.98529999999999995</v>
      </c>
      <c r="O24" s="35">
        <v>0.99</v>
      </c>
    </row>
    <row r="25" spans="1:15" ht="31.5" hidden="1" x14ac:dyDescent="0.25">
      <c r="A25" s="6" t="s">
        <v>2035</v>
      </c>
      <c r="B25" s="34" t="s">
        <v>2034</v>
      </c>
      <c r="C25" s="34"/>
      <c r="D25" s="34"/>
      <c r="E25" s="34"/>
      <c r="F25" s="34"/>
      <c r="G25" s="34"/>
      <c r="H25" s="34"/>
      <c r="I25" s="34"/>
      <c r="J25" s="34"/>
      <c r="K25" s="38">
        <v>1.9E-2</v>
      </c>
      <c r="L25" s="38"/>
      <c r="M25" s="7"/>
      <c r="N25" s="7">
        <v>0.98099999999999998</v>
      </c>
      <c r="O25" s="35">
        <v>0.99</v>
      </c>
    </row>
    <row r="26" spans="1:15" ht="31.5" hidden="1" x14ac:dyDescent="0.25">
      <c r="B26" s="34" t="s">
        <v>2033</v>
      </c>
      <c r="C26" s="34"/>
      <c r="D26" s="34"/>
      <c r="E26" s="34"/>
      <c r="F26" s="34"/>
      <c r="G26" s="34"/>
      <c r="H26" s="34"/>
      <c r="I26" s="34"/>
      <c r="J26" s="34"/>
      <c r="K26" s="38"/>
      <c r="L26" s="38"/>
      <c r="M26" s="7"/>
      <c r="N26" s="7"/>
      <c r="O26" s="35">
        <v>0.99</v>
      </c>
    </row>
    <row r="27" spans="1:15" ht="31.5" hidden="1" x14ac:dyDescent="0.25">
      <c r="B27" s="34" t="s">
        <v>2032</v>
      </c>
      <c r="C27" s="34"/>
      <c r="D27" s="34"/>
      <c r="E27" s="34"/>
      <c r="F27" s="34"/>
      <c r="G27" s="34"/>
      <c r="H27" s="34"/>
      <c r="I27" s="34"/>
      <c r="J27" s="34"/>
      <c r="K27" s="38"/>
      <c r="L27" s="38"/>
      <c r="M27" s="7"/>
      <c r="N27" s="7">
        <v>1</v>
      </c>
      <c r="O27" s="35">
        <v>0.99</v>
      </c>
    </row>
    <row r="28" spans="1:15" ht="31.5" hidden="1" x14ac:dyDescent="0.25">
      <c r="B28" s="34" t="s">
        <v>2031</v>
      </c>
      <c r="C28" s="34"/>
      <c r="D28" s="34"/>
      <c r="E28" s="34"/>
      <c r="F28" s="34"/>
      <c r="G28" s="34"/>
      <c r="H28" s="34"/>
      <c r="I28" s="34"/>
      <c r="J28" s="34"/>
      <c r="K28" s="38"/>
      <c r="L28" s="38"/>
      <c r="M28" s="7"/>
      <c r="N28" s="7"/>
      <c r="O28" s="35">
        <v>0.99</v>
      </c>
    </row>
    <row r="29" spans="1:15" ht="31.5" hidden="1" x14ac:dyDescent="0.25">
      <c r="A29" s="6" t="s">
        <v>2030</v>
      </c>
      <c r="B29" s="34" t="s">
        <v>2029</v>
      </c>
      <c r="C29" s="34"/>
      <c r="D29" s="34"/>
      <c r="E29" s="34"/>
      <c r="F29" s="34"/>
      <c r="G29" s="34"/>
      <c r="H29" s="34"/>
      <c r="I29" s="34"/>
      <c r="J29" s="34"/>
      <c r="K29" s="38">
        <v>3.7000000000000002E-3</v>
      </c>
      <c r="L29" s="38"/>
      <c r="M29" s="7"/>
      <c r="N29" s="7">
        <v>0.99629999999999996</v>
      </c>
      <c r="O29" s="35">
        <v>0.99</v>
      </c>
    </row>
    <row r="30" spans="1:15" ht="31.5" hidden="1" x14ac:dyDescent="0.25">
      <c r="B30" s="34" t="s">
        <v>2028</v>
      </c>
      <c r="C30" s="34"/>
      <c r="D30" s="34"/>
      <c r="E30" s="34"/>
      <c r="F30" s="34"/>
      <c r="G30" s="34"/>
      <c r="H30" s="34"/>
      <c r="I30" s="34"/>
      <c r="J30" s="34"/>
      <c r="K30" s="38"/>
      <c r="L30" s="38"/>
      <c r="M30" s="7"/>
      <c r="N30" s="7">
        <v>1</v>
      </c>
      <c r="O30" s="35">
        <v>0.99</v>
      </c>
    </row>
    <row r="31" spans="1:15" ht="31.5" hidden="1" x14ac:dyDescent="0.25">
      <c r="B31" s="34" t="s">
        <v>2027</v>
      </c>
      <c r="C31" s="34"/>
      <c r="D31" s="34"/>
      <c r="E31" s="34"/>
      <c r="F31" s="34"/>
      <c r="G31" s="34"/>
      <c r="H31" s="34"/>
      <c r="I31" s="34"/>
      <c r="J31" s="34"/>
      <c r="K31" s="38"/>
      <c r="L31" s="38"/>
      <c r="M31" s="7"/>
      <c r="N31" s="7"/>
      <c r="O31" s="35">
        <v>0.99</v>
      </c>
    </row>
    <row r="32" spans="1:15" ht="31.5" hidden="1" x14ac:dyDescent="0.25">
      <c r="B32" s="34" t="s">
        <v>2026</v>
      </c>
      <c r="C32" s="34"/>
      <c r="D32" s="34"/>
      <c r="E32" s="34"/>
      <c r="F32" s="34"/>
      <c r="G32" s="34"/>
      <c r="H32" s="34"/>
      <c r="I32" s="34"/>
      <c r="J32" s="34"/>
      <c r="K32" s="38"/>
      <c r="L32" s="38"/>
      <c r="M32" s="7"/>
      <c r="N32" s="7"/>
      <c r="O32" s="35">
        <v>0.99</v>
      </c>
    </row>
    <row r="33" spans="1:15" ht="31.5" hidden="1" x14ac:dyDescent="0.25">
      <c r="B33" s="34" t="s">
        <v>2025</v>
      </c>
      <c r="C33" s="34"/>
      <c r="D33" s="34"/>
      <c r="E33" s="34"/>
      <c r="F33" s="34"/>
      <c r="G33" s="34"/>
      <c r="H33" s="34"/>
      <c r="I33" s="34"/>
      <c r="J33" s="34"/>
      <c r="K33" s="38">
        <v>2.3800000000000002E-2</v>
      </c>
      <c r="L33" s="38"/>
      <c r="M33" s="7"/>
      <c r="N33" s="7">
        <v>0.97619999999999996</v>
      </c>
      <c r="O33" s="35">
        <v>0.99</v>
      </c>
    </row>
    <row r="34" spans="1:15" ht="31.5" hidden="1" x14ac:dyDescent="0.25">
      <c r="A34" s="6" t="s">
        <v>2024</v>
      </c>
      <c r="B34" s="34" t="s">
        <v>2023</v>
      </c>
      <c r="C34" s="34"/>
      <c r="D34" s="34"/>
      <c r="E34" s="34"/>
      <c r="F34" s="34"/>
      <c r="G34" s="34"/>
      <c r="H34" s="34"/>
      <c r="I34" s="34"/>
      <c r="J34" s="34"/>
      <c r="K34" s="38"/>
      <c r="L34" s="38"/>
      <c r="M34" s="7"/>
      <c r="N34" s="7"/>
      <c r="O34" s="35">
        <v>0.99</v>
      </c>
    </row>
    <row r="35" spans="1:15" ht="31.5" hidden="1" x14ac:dyDescent="0.25">
      <c r="B35" s="34" t="s">
        <v>2022</v>
      </c>
      <c r="C35" s="34"/>
      <c r="D35" s="34"/>
      <c r="E35" s="34"/>
      <c r="F35" s="34"/>
      <c r="G35" s="34"/>
      <c r="H35" s="34"/>
      <c r="I35" s="34"/>
      <c r="J35" s="34"/>
      <c r="K35" s="38"/>
      <c r="L35" s="38"/>
      <c r="M35" s="7"/>
      <c r="N35" s="7"/>
      <c r="O35" s="35">
        <v>0.99</v>
      </c>
    </row>
    <row r="36" spans="1:15" ht="31.5" hidden="1" x14ac:dyDescent="0.25">
      <c r="B36" s="34" t="s">
        <v>2021</v>
      </c>
      <c r="C36" s="34"/>
      <c r="D36" s="34"/>
      <c r="E36" s="34"/>
      <c r="F36" s="34"/>
      <c r="G36" s="34"/>
      <c r="H36" s="34"/>
      <c r="I36" s="34"/>
      <c r="J36" s="34"/>
      <c r="K36" s="38"/>
      <c r="L36" s="38"/>
      <c r="M36" s="7"/>
      <c r="N36" s="7"/>
      <c r="O36" s="35">
        <v>0.99</v>
      </c>
    </row>
    <row r="37" spans="1:15" ht="31.5" hidden="1" x14ac:dyDescent="0.25">
      <c r="B37" s="34" t="s">
        <v>2020</v>
      </c>
      <c r="C37" s="34"/>
      <c r="D37" s="34"/>
      <c r="E37" s="34"/>
      <c r="F37" s="34"/>
      <c r="G37" s="34"/>
      <c r="H37" s="34"/>
      <c r="I37" s="34"/>
      <c r="J37" s="34"/>
      <c r="K37" s="38"/>
      <c r="L37" s="38"/>
      <c r="M37" s="7"/>
      <c r="N37" s="7"/>
      <c r="O37" s="35">
        <v>0.99</v>
      </c>
    </row>
    <row r="38" spans="1:15" ht="31.5" hidden="1" x14ac:dyDescent="0.25">
      <c r="B38" s="34" t="s">
        <v>2019</v>
      </c>
      <c r="C38" s="34"/>
      <c r="D38" s="34"/>
      <c r="E38" s="34"/>
      <c r="F38" s="34"/>
      <c r="G38" s="34"/>
      <c r="H38" s="34"/>
      <c r="I38" s="34"/>
      <c r="J38" s="34"/>
      <c r="K38" s="38"/>
      <c r="L38" s="38"/>
      <c r="M38" s="7"/>
      <c r="N38" s="7"/>
      <c r="O38" s="35">
        <v>0.99</v>
      </c>
    </row>
    <row r="39" spans="1:15" ht="31.5" hidden="1" x14ac:dyDescent="0.25">
      <c r="A39" s="6" t="s">
        <v>2018</v>
      </c>
      <c r="B39" s="34" t="s">
        <v>2017</v>
      </c>
      <c r="C39" s="34"/>
      <c r="D39" s="34"/>
      <c r="E39" s="34"/>
      <c r="F39" s="34"/>
      <c r="G39" s="34"/>
      <c r="H39" s="34"/>
      <c r="I39" s="34"/>
      <c r="J39" s="34"/>
      <c r="K39" s="38"/>
      <c r="L39" s="38"/>
      <c r="M39" s="7"/>
      <c r="N39" s="7"/>
      <c r="O39" s="35">
        <v>0.99</v>
      </c>
    </row>
    <row r="40" spans="1:15" ht="31.5" hidden="1" x14ac:dyDescent="0.25">
      <c r="B40" s="34" t="s">
        <v>2016</v>
      </c>
      <c r="C40" s="34"/>
      <c r="D40" s="34"/>
      <c r="E40" s="34"/>
      <c r="F40" s="34"/>
      <c r="G40" s="34"/>
      <c r="H40" s="34"/>
      <c r="I40" s="34"/>
      <c r="J40" s="34"/>
      <c r="K40" s="38"/>
      <c r="L40" s="38"/>
      <c r="M40" s="7"/>
      <c r="N40" s="7"/>
      <c r="O40" s="35">
        <v>0.99</v>
      </c>
    </row>
    <row r="41" spans="1:15" ht="31.5" hidden="1" x14ac:dyDescent="0.25">
      <c r="B41" s="34" t="s">
        <v>2014</v>
      </c>
      <c r="C41" s="34"/>
      <c r="D41" s="34"/>
      <c r="E41" s="34"/>
      <c r="F41" s="34"/>
      <c r="G41" s="34"/>
      <c r="H41" s="34"/>
      <c r="I41" s="34"/>
      <c r="J41" s="34"/>
      <c r="K41" s="38"/>
      <c r="L41" s="38"/>
      <c r="M41" s="7"/>
      <c r="N41" s="7"/>
      <c r="O41" s="35">
        <v>0.99</v>
      </c>
    </row>
    <row r="42" spans="1:15" ht="31.5" hidden="1" x14ac:dyDescent="0.25">
      <c r="B42" s="34" t="s">
        <v>2013</v>
      </c>
      <c r="C42" s="34"/>
      <c r="D42" s="34"/>
      <c r="E42" s="34"/>
      <c r="F42" s="34"/>
      <c r="G42" s="34"/>
      <c r="H42" s="34"/>
      <c r="I42" s="34"/>
      <c r="J42" s="34"/>
      <c r="K42" s="38"/>
      <c r="L42" s="38"/>
      <c r="M42" s="7"/>
      <c r="N42" s="7"/>
      <c r="O42" s="35">
        <v>0.99</v>
      </c>
    </row>
    <row r="43" spans="1:15" ht="31.5" hidden="1" x14ac:dyDescent="0.25">
      <c r="A43" s="6" t="s">
        <v>547</v>
      </c>
      <c r="B43" s="34" t="s">
        <v>2012</v>
      </c>
      <c r="C43" s="34"/>
      <c r="D43" s="34"/>
      <c r="E43" s="34"/>
      <c r="F43" s="34"/>
      <c r="G43" s="34"/>
      <c r="H43" s="34"/>
      <c r="I43" s="34"/>
      <c r="J43" s="34"/>
      <c r="K43" s="38"/>
      <c r="L43" s="38"/>
      <c r="M43" s="7"/>
      <c r="N43" s="7"/>
      <c r="O43" s="35">
        <v>0.99</v>
      </c>
    </row>
    <row r="44" spans="1:15" ht="31.5" hidden="1" x14ac:dyDescent="0.25">
      <c r="B44" s="34" t="s">
        <v>2011</v>
      </c>
      <c r="C44" s="34"/>
      <c r="D44" s="34"/>
      <c r="E44" s="34"/>
      <c r="F44" s="34"/>
      <c r="G44" s="34"/>
      <c r="H44" s="34"/>
      <c r="I44" s="34"/>
      <c r="J44" s="34"/>
      <c r="K44" s="38"/>
      <c r="L44" s="38"/>
      <c r="M44" s="7"/>
      <c r="N44" s="7"/>
      <c r="O44" s="35">
        <v>0.99</v>
      </c>
    </row>
    <row r="45" spans="1:15" ht="31.5" hidden="1" x14ac:dyDescent="0.25">
      <c r="A45" s="6" t="s">
        <v>2010</v>
      </c>
      <c r="B45" s="34" t="s">
        <v>2009</v>
      </c>
      <c r="C45" s="34"/>
      <c r="D45" s="34"/>
      <c r="E45" s="34"/>
      <c r="F45" s="34"/>
      <c r="G45" s="34"/>
      <c r="H45" s="34"/>
      <c r="I45" s="34"/>
      <c r="J45" s="34"/>
      <c r="K45" s="38"/>
      <c r="L45" s="38"/>
      <c r="M45" s="7"/>
      <c r="N45" s="7"/>
      <c r="O45" s="35">
        <v>0.99</v>
      </c>
    </row>
    <row r="46" spans="1:15" ht="31.5" hidden="1" x14ac:dyDescent="0.25">
      <c r="B46" s="34" t="s">
        <v>2008</v>
      </c>
      <c r="C46" s="34"/>
      <c r="D46" s="34"/>
      <c r="E46" s="34"/>
      <c r="F46" s="34"/>
      <c r="G46" s="34"/>
      <c r="H46" s="34"/>
      <c r="I46" s="34"/>
      <c r="J46" s="34"/>
      <c r="K46" s="38"/>
      <c r="L46" s="38"/>
      <c r="M46" s="7"/>
      <c r="N46" s="7"/>
      <c r="O46" s="35">
        <v>0.99</v>
      </c>
    </row>
    <row r="47" spans="1:15" ht="31.5" hidden="1" x14ac:dyDescent="0.25">
      <c r="B47" s="34" t="s">
        <v>2007</v>
      </c>
      <c r="C47" s="34"/>
      <c r="D47" s="34"/>
      <c r="E47" s="34"/>
      <c r="F47" s="34"/>
      <c r="G47" s="34"/>
      <c r="H47" s="34"/>
      <c r="I47" s="34"/>
      <c r="J47" s="34"/>
      <c r="K47" s="38"/>
      <c r="L47" s="38"/>
      <c r="M47" s="7"/>
      <c r="N47" s="7"/>
      <c r="O47" s="35">
        <v>0.99</v>
      </c>
    </row>
    <row r="48" spans="1:15" ht="31.5" hidden="1" x14ac:dyDescent="0.25">
      <c r="B48" s="34" t="s">
        <v>2006</v>
      </c>
      <c r="C48" s="34"/>
      <c r="D48" s="34"/>
      <c r="E48" s="34"/>
      <c r="F48" s="34"/>
      <c r="G48" s="34"/>
      <c r="H48" s="34"/>
      <c r="I48" s="34"/>
      <c r="J48" s="34"/>
      <c r="K48" s="38"/>
      <c r="L48" s="38"/>
      <c r="M48" s="7"/>
      <c r="N48" s="7"/>
      <c r="O48" s="35">
        <v>0.99</v>
      </c>
    </row>
    <row r="49" spans="1:15" ht="47.25" hidden="1" x14ac:dyDescent="0.25">
      <c r="A49" s="6" t="s">
        <v>2005</v>
      </c>
      <c r="B49" s="34" t="s">
        <v>2004</v>
      </c>
      <c r="C49" s="34"/>
      <c r="D49" s="34"/>
      <c r="E49" s="34"/>
      <c r="F49" s="34"/>
      <c r="G49" s="34"/>
      <c r="H49" s="34"/>
      <c r="I49" s="34"/>
      <c r="J49" s="34"/>
      <c r="K49" s="38"/>
      <c r="L49" s="38"/>
      <c r="M49" s="7"/>
      <c r="N49" s="7"/>
      <c r="O49" s="35">
        <v>0.99</v>
      </c>
    </row>
    <row r="50" spans="1:15" ht="47.25" hidden="1" x14ac:dyDescent="0.25">
      <c r="B50" s="34" t="s">
        <v>2003</v>
      </c>
      <c r="C50" s="34"/>
      <c r="D50" s="34"/>
      <c r="E50" s="34"/>
      <c r="F50" s="34"/>
      <c r="G50" s="34"/>
      <c r="H50" s="34"/>
      <c r="I50" s="34"/>
      <c r="J50" s="34"/>
      <c r="K50" s="38"/>
      <c r="L50" s="38"/>
      <c r="M50" s="7"/>
      <c r="N50" s="7"/>
      <c r="O50" s="35">
        <v>0.99</v>
      </c>
    </row>
    <row r="51" spans="1:15" ht="47.25" hidden="1" x14ac:dyDescent="0.25">
      <c r="B51" s="34" t="s">
        <v>1690</v>
      </c>
      <c r="C51" s="34"/>
      <c r="D51" s="34"/>
      <c r="E51" s="34"/>
      <c r="F51" s="34"/>
      <c r="G51" s="34"/>
      <c r="H51" s="34"/>
      <c r="I51" s="34"/>
      <c r="J51" s="34"/>
      <c r="K51" s="38"/>
      <c r="L51" s="38"/>
      <c r="M51" s="7"/>
      <c r="N51" s="7"/>
      <c r="O51" s="35">
        <v>0.99</v>
      </c>
    </row>
    <row r="52" spans="1:15" ht="47.25" hidden="1" x14ac:dyDescent="0.25">
      <c r="B52" s="34" t="s">
        <v>1691</v>
      </c>
      <c r="C52" s="34"/>
      <c r="D52" s="34"/>
      <c r="E52" s="34"/>
      <c r="F52" s="34"/>
      <c r="G52" s="34"/>
      <c r="H52" s="34"/>
      <c r="I52" s="34"/>
      <c r="J52" s="34"/>
      <c r="K52" s="38"/>
      <c r="L52" s="38"/>
      <c r="M52" s="7"/>
      <c r="N52" s="7"/>
      <c r="O52" s="35">
        <v>0.99</v>
      </c>
    </row>
    <row r="53" spans="1:15" ht="47.25" hidden="1" x14ac:dyDescent="0.25">
      <c r="B53" s="34" t="s">
        <v>1692</v>
      </c>
      <c r="C53" s="34"/>
      <c r="D53" s="34"/>
      <c r="E53" s="34"/>
      <c r="F53" s="34"/>
      <c r="G53" s="34"/>
      <c r="H53" s="34"/>
      <c r="I53" s="34"/>
      <c r="J53" s="34"/>
      <c r="K53" s="38"/>
      <c r="L53" s="38"/>
      <c r="M53" s="7"/>
      <c r="N53" s="7"/>
      <c r="O53" s="35">
        <v>0.99</v>
      </c>
    </row>
    <row r="54" spans="1:15" ht="47.25" hidden="1" x14ac:dyDescent="0.25">
      <c r="A54" s="6" t="s">
        <v>1693</v>
      </c>
      <c r="B54" s="34" t="s">
        <v>1694</v>
      </c>
      <c r="C54" s="34"/>
      <c r="D54" s="34"/>
      <c r="E54" s="34"/>
      <c r="F54" s="34"/>
      <c r="G54" s="34"/>
      <c r="H54" s="34"/>
      <c r="I54" s="34"/>
      <c r="J54" s="34"/>
      <c r="K54" s="38">
        <v>5.3E-3</v>
      </c>
      <c r="L54" s="38"/>
      <c r="M54" s="7"/>
      <c r="N54" s="7">
        <v>0.99470000000000003</v>
      </c>
      <c r="O54" s="35">
        <v>0.99</v>
      </c>
    </row>
    <row r="55" spans="1:15" ht="47.25" hidden="1" x14ac:dyDescent="0.25">
      <c r="B55" s="34" t="s">
        <v>2002</v>
      </c>
      <c r="C55" s="34"/>
      <c r="D55" s="34"/>
      <c r="E55" s="34"/>
      <c r="F55" s="34"/>
      <c r="G55" s="34"/>
      <c r="H55" s="34"/>
      <c r="I55" s="34"/>
      <c r="J55" s="34"/>
      <c r="K55" s="38"/>
      <c r="L55" s="38"/>
      <c r="M55" s="7"/>
      <c r="N55" s="7"/>
      <c r="O55" s="35">
        <v>0.99</v>
      </c>
    </row>
    <row r="56" spans="1:15" ht="47.25" hidden="1" x14ac:dyDescent="0.25">
      <c r="B56" s="34" t="s">
        <v>2001</v>
      </c>
      <c r="C56" s="34"/>
      <c r="D56" s="34"/>
      <c r="E56" s="34"/>
      <c r="F56" s="34"/>
      <c r="G56" s="34"/>
      <c r="H56" s="34"/>
      <c r="I56" s="34"/>
      <c r="J56" s="34"/>
      <c r="K56" s="38"/>
      <c r="L56" s="38"/>
      <c r="M56" s="7"/>
      <c r="N56" s="7"/>
      <c r="O56" s="35">
        <v>0.99</v>
      </c>
    </row>
    <row r="57" spans="1:15" ht="47.25" hidden="1" x14ac:dyDescent="0.25">
      <c r="B57" s="34" t="s">
        <v>1697</v>
      </c>
      <c r="C57" s="34"/>
      <c r="D57" s="34"/>
      <c r="E57" s="34"/>
      <c r="F57" s="34"/>
      <c r="G57" s="34"/>
      <c r="H57" s="34"/>
      <c r="I57" s="34"/>
      <c r="J57" s="34"/>
      <c r="K57" s="38"/>
      <c r="L57" s="38"/>
      <c r="M57" s="7"/>
      <c r="N57" s="7"/>
      <c r="O57" s="35">
        <v>0.99</v>
      </c>
    </row>
    <row r="58" spans="1:15" ht="47.25" hidden="1" x14ac:dyDescent="0.25">
      <c r="B58" s="34" t="s">
        <v>1698</v>
      </c>
      <c r="C58" s="34"/>
      <c r="D58" s="34"/>
      <c r="E58" s="34"/>
      <c r="F58" s="38">
        <v>4.7600000000000003E-2</v>
      </c>
      <c r="G58" s="38"/>
      <c r="H58" s="38"/>
      <c r="I58" s="38"/>
      <c r="J58" s="38"/>
      <c r="K58" s="38">
        <v>5.3E-3</v>
      </c>
      <c r="L58" s="38"/>
      <c r="M58" s="7"/>
      <c r="N58" s="7">
        <v>0.94710000000000005</v>
      </c>
      <c r="O58" s="35">
        <v>0.99</v>
      </c>
    </row>
    <row r="59" spans="1:15" ht="47.25" hidden="1" x14ac:dyDescent="0.25">
      <c r="A59" s="6" t="s">
        <v>2000</v>
      </c>
      <c r="B59" s="34" t="s">
        <v>1700</v>
      </c>
      <c r="C59" s="34"/>
      <c r="D59" s="34"/>
      <c r="E59" s="34"/>
      <c r="F59" s="38"/>
      <c r="G59" s="38"/>
      <c r="H59" s="38"/>
      <c r="I59" s="38"/>
      <c r="J59" s="38"/>
      <c r="K59" s="38"/>
      <c r="L59" s="38"/>
      <c r="M59" s="7"/>
      <c r="N59" s="7"/>
      <c r="O59" s="35">
        <v>0.99</v>
      </c>
    </row>
    <row r="60" spans="1:15" ht="47.25" hidden="1" x14ac:dyDescent="0.25">
      <c r="B60" s="34" t="s">
        <v>1701</v>
      </c>
      <c r="C60" s="34"/>
      <c r="D60" s="34"/>
      <c r="E60" s="34"/>
      <c r="F60" s="38"/>
      <c r="G60" s="38"/>
      <c r="H60" s="38"/>
      <c r="I60" s="38"/>
      <c r="J60" s="38"/>
      <c r="K60" s="38"/>
      <c r="L60" s="38"/>
      <c r="M60" s="7"/>
      <c r="N60" s="7"/>
      <c r="O60" s="35">
        <v>0.99</v>
      </c>
    </row>
    <row r="61" spans="1:15" ht="47.25" hidden="1" x14ac:dyDescent="0.25">
      <c r="B61" s="34" t="s">
        <v>1999</v>
      </c>
      <c r="C61" s="34"/>
      <c r="D61" s="34"/>
      <c r="E61" s="34"/>
      <c r="F61" s="38"/>
      <c r="G61" s="38"/>
      <c r="H61" s="38"/>
      <c r="I61" s="38"/>
      <c r="J61" s="38"/>
      <c r="K61" s="38"/>
      <c r="L61" s="38"/>
      <c r="M61" s="7"/>
      <c r="N61" s="7"/>
      <c r="O61" s="35">
        <v>0.99</v>
      </c>
    </row>
    <row r="62" spans="1:15" ht="47.25" hidden="1" x14ac:dyDescent="0.25">
      <c r="B62" s="34" t="s">
        <v>1998</v>
      </c>
      <c r="C62" s="34"/>
      <c r="D62" s="34"/>
      <c r="E62" s="34"/>
      <c r="F62" s="38"/>
      <c r="G62" s="38"/>
      <c r="H62" s="38"/>
      <c r="I62" s="38"/>
      <c r="J62" s="38"/>
      <c r="K62" s="7">
        <v>5.3E-3</v>
      </c>
      <c r="L62" s="7"/>
      <c r="M62" s="7">
        <v>2.3800000000000002E-2</v>
      </c>
      <c r="N62" s="7">
        <v>0.97089999999999999</v>
      </c>
      <c r="O62" s="35">
        <v>0.99</v>
      </c>
    </row>
    <row r="63" spans="1:15" ht="47.25" hidden="1" x14ac:dyDescent="0.25">
      <c r="B63" s="34" t="s">
        <v>1835</v>
      </c>
      <c r="C63" s="34"/>
      <c r="D63" s="34"/>
      <c r="E63" s="34"/>
      <c r="F63" s="38"/>
      <c r="G63" s="38"/>
      <c r="H63" s="38"/>
      <c r="I63" s="38"/>
      <c r="J63" s="38"/>
      <c r="K63" s="38"/>
      <c r="L63" s="38"/>
      <c r="M63" s="7"/>
      <c r="N63" s="7"/>
      <c r="O63" s="35">
        <v>0.99</v>
      </c>
    </row>
    <row r="64" spans="1:15" ht="47.25" hidden="1" x14ac:dyDescent="0.25">
      <c r="B64" s="34" t="s">
        <v>1997</v>
      </c>
      <c r="C64" s="34"/>
      <c r="D64" s="34"/>
      <c r="E64" s="34"/>
      <c r="F64" s="38"/>
      <c r="G64" s="38"/>
      <c r="H64" s="38"/>
      <c r="I64" s="38"/>
      <c r="J64" s="38"/>
      <c r="K64" s="38"/>
      <c r="L64" s="38"/>
      <c r="M64" s="7"/>
      <c r="N64" s="7"/>
      <c r="O64" s="35">
        <v>0.99</v>
      </c>
    </row>
    <row r="65" spans="2:15" ht="47.25" hidden="1" x14ac:dyDescent="0.25">
      <c r="B65" s="34" t="s">
        <v>1836</v>
      </c>
      <c r="C65" s="34"/>
      <c r="D65" s="34"/>
      <c r="E65" s="34"/>
      <c r="F65" s="38"/>
      <c r="G65" s="38"/>
      <c r="H65" s="38"/>
      <c r="I65" s="38"/>
      <c r="J65" s="38"/>
      <c r="K65" s="38"/>
      <c r="L65" s="38"/>
      <c r="M65" s="7"/>
      <c r="N65" s="7"/>
      <c r="O65" s="35">
        <v>0.99</v>
      </c>
    </row>
    <row r="66" spans="2:15" ht="47.25" hidden="1" x14ac:dyDescent="0.25">
      <c r="B66" s="34" t="s">
        <v>1996</v>
      </c>
      <c r="C66" s="34"/>
      <c r="D66" s="34"/>
      <c r="E66" s="34"/>
      <c r="F66" s="38"/>
      <c r="G66" s="38"/>
      <c r="H66" s="38"/>
      <c r="I66" s="38"/>
      <c r="J66" s="38"/>
      <c r="K66" s="38"/>
      <c r="L66" s="38"/>
      <c r="M66" s="7"/>
      <c r="N66" s="7"/>
      <c r="O66" s="35">
        <v>0.99</v>
      </c>
    </row>
    <row r="67" spans="2:15" ht="47.25" hidden="1" x14ac:dyDescent="0.25">
      <c r="B67" s="34" t="s">
        <v>1987</v>
      </c>
      <c r="C67" s="7">
        <v>1E-3</v>
      </c>
      <c r="D67" s="38">
        <v>8.0000000000000004E-4</v>
      </c>
      <c r="E67" s="38"/>
      <c r="F67" s="7">
        <v>3.5999999999999999E-3</v>
      </c>
      <c r="G67" s="7">
        <v>2.9999999999999997E-4</v>
      </c>
      <c r="H67" s="7">
        <v>5.0000000000000001E-4</v>
      </c>
      <c r="I67" s="7"/>
      <c r="J67" s="7">
        <v>8.0000000000000004E-4</v>
      </c>
      <c r="K67" s="7">
        <v>2.8E-3</v>
      </c>
      <c r="L67" s="7"/>
      <c r="M67" s="7"/>
      <c r="N67" s="7">
        <v>0.99019999999999997</v>
      </c>
      <c r="O67" s="35">
        <v>0.99</v>
      </c>
    </row>
    <row r="68" spans="2:15" ht="47.25" hidden="1" x14ac:dyDescent="0.25">
      <c r="B68" s="34" t="s">
        <v>1709</v>
      </c>
      <c r="C68" s="7">
        <v>1.5E-3</v>
      </c>
      <c r="D68" s="38"/>
      <c r="E68" s="38"/>
      <c r="F68" s="7"/>
      <c r="G68" s="7"/>
      <c r="H68" s="7"/>
      <c r="I68" s="7"/>
      <c r="J68" s="7"/>
      <c r="K68" s="7">
        <v>3.3999999999999998E-3</v>
      </c>
      <c r="L68" s="7"/>
      <c r="M68" s="7">
        <v>5.0000000000000001E-4</v>
      </c>
      <c r="N68" s="7">
        <v>0.99460000000000004</v>
      </c>
      <c r="O68" s="35">
        <v>0.99</v>
      </c>
    </row>
    <row r="69" spans="2:15" ht="47.25" hidden="1" x14ac:dyDescent="0.25">
      <c r="B69" s="34" t="s">
        <v>1995</v>
      </c>
      <c r="C69" s="38">
        <v>1.1999999999999999E-3</v>
      </c>
      <c r="D69" s="38">
        <v>1.1999999999999999E-3</v>
      </c>
      <c r="E69" s="38"/>
      <c r="F69" s="38">
        <v>1.1999999999999999E-3</v>
      </c>
      <c r="G69" s="7"/>
      <c r="H69" s="7"/>
      <c r="I69" s="7">
        <v>2.3999999999999998E-3</v>
      </c>
      <c r="J69" s="7"/>
      <c r="K69" s="7"/>
      <c r="L69" s="7"/>
      <c r="M69" s="7"/>
      <c r="N69" s="7">
        <v>0.99399999999999999</v>
      </c>
      <c r="O69" s="35">
        <v>0.99</v>
      </c>
    </row>
    <row r="70" spans="2:15" ht="47.25" hidden="1" x14ac:dyDescent="0.25">
      <c r="B70" s="34" t="s">
        <v>1711</v>
      </c>
      <c r="C70" s="38"/>
      <c r="D70" s="38"/>
      <c r="E70" s="38">
        <v>3.7000000000000002E-3</v>
      </c>
      <c r="F70" s="38"/>
      <c r="G70" s="7"/>
      <c r="H70" s="7"/>
      <c r="I70" s="7"/>
      <c r="J70" s="7"/>
      <c r="K70" s="7"/>
      <c r="L70" s="7"/>
      <c r="M70" s="7"/>
      <c r="N70" s="7">
        <v>0.99629999999999996</v>
      </c>
      <c r="O70" s="35">
        <v>0.99</v>
      </c>
    </row>
    <row r="71" spans="2:15" ht="47.25" hidden="1" x14ac:dyDescent="0.25">
      <c r="B71" s="34" t="s">
        <v>1712</v>
      </c>
      <c r="C71" s="38">
        <v>3.7000000000000002E-3</v>
      </c>
      <c r="D71" s="38">
        <v>1.0999999999999999E-2</v>
      </c>
      <c r="E71" s="38"/>
      <c r="F71" s="38"/>
      <c r="G71" s="7"/>
      <c r="H71" s="7"/>
      <c r="I71" s="7"/>
      <c r="J71" s="7"/>
      <c r="K71" s="7"/>
      <c r="L71" s="7"/>
      <c r="M71" s="7"/>
      <c r="N71" s="7">
        <v>0.98529999999999995</v>
      </c>
      <c r="O71" s="35">
        <v>0.99</v>
      </c>
    </row>
    <row r="72" spans="2:15" ht="47.25" hidden="1" x14ac:dyDescent="0.25">
      <c r="B72" s="34" t="s">
        <v>1994</v>
      </c>
      <c r="C72" s="38"/>
      <c r="D72" s="38"/>
      <c r="E72" s="38"/>
      <c r="F72" s="38"/>
      <c r="G72" s="7"/>
      <c r="H72" s="7"/>
      <c r="I72" s="7"/>
      <c r="J72" s="7"/>
      <c r="K72" s="7"/>
      <c r="L72" s="7"/>
      <c r="M72" s="7"/>
      <c r="N72" s="7"/>
      <c r="O72" s="35">
        <v>0.99</v>
      </c>
    </row>
    <row r="73" spans="2:15" ht="47.25" hidden="1" x14ac:dyDescent="0.25">
      <c r="B73" s="34" t="s">
        <v>1714</v>
      </c>
      <c r="C73" s="38"/>
      <c r="D73" s="38"/>
      <c r="E73" s="38"/>
      <c r="F73" s="38"/>
      <c r="G73" s="7"/>
      <c r="H73" s="7"/>
      <c r="I73" s="7"/>
      <c r="J73" s="7"/>
      <c r="K73" s="7"/>
      <c r="L73" s="7"/>
      <c r="M73" s="7"/>
      <c r="N73" s="7"/>
      <c r="O73" s="35">
        <v>0.99</v>
      </c>
    </row>
    <row r="74" spans="2:15" ht="47.25" hidden="1" x14ac:dyDescent="0.25">
      <c r="B74" s="34" t="s">
        <v>1715</v>
      </c>
      <c r="C74" s="38"/>
      <c r="D74" s="38"/>
      <c r="E74" s="38"/>
      <c r="F74" s="38"/>
      <c r="G74" s="7"/>
      <c r="H74" s="7"/>
      <c r="I74" s="7"/>
      <c r="J74" s="7"/>
      <c r="K74" s="7"/>
      <c r="L74" s="7"/>
      <c r="M74" s="7"/>
      <c r="N74" s="7"/>
      <c r="O74" s="35">
        <v>0.99</v>
      </c>
    </row>
    <row r="75" spans="2:15" ht="47.25" hidden="1" x14ac:dyDescent="0.25">
      <c r="B75" s="34" t="s">
        <v>1993</v>
      </c>
      <c r="C75" s="38"/>
      <c r="D75" s="38"/>
      <c r="E75" s="38"/>
      <c r="F75" s="38"/>
      <c r="G75" s="7"/>
      <c r="H75" s="7"/>
      <c r="I75" s="7"/>
      <c r="J75" s="7"/>
      <c r="K75" s="7"/>
      <c r="L75" s="7"/>
      <c r="M75" s="7"/>
      <c r="N75" s="7"/>
      <c r="O75" s="7">
        <v>0.99750000000000005</v>
      </c>
    </row>
    <row r="76" spans="2:15" ht="47.25" hidden="1" x14ac:dyDescent="0.25">
      <c r="B76" s="34" t="s">
        <v>1992</v>
      </c>
      <c r="C76" s="38"/>
      <c r="D76" s="38"/>
      <c r="E76" s="38"/>
      <c r="F76" s="38"/>
      <c r="G76" s="7"/>
      <c r="H76" s="7"/>
      <c r="I76" s="7"/>
      <c r="J76" s="7"/>
      <c r="K76" s="7"/>
      <c r="L76" s="7"/>
      <c r="M76" s="7"/>
      <c r="N76" s="7"/>
      <c r="O76" s="7">
        <v>0.99780000000000002</v>
      </c>
    </row>
    <row r="77" spans="2:15" ht="47.25" hidden="1" x14ac:dyDescent="0.25">
      <c r="B77" s="34" t="s">
        <v>1991</v>
      </c>
      <c r="C77" s="38"/>
      <c r="D77" s="38"/>
      <c r="E77" s="38"/>
      <c r="F77" s="7"/>
      <c r="G77" s="7"/>
      <c r="H77" s="7"/>
      <c r="I77" s="7"/>
      <c r="J77" s="7"/>
      <c r="K77" s="7"/>
      <c r="L77" s="7"/>
      <c r="M77" s="7"/>
      <c r="N77" s="7"/>
      <c r="O77" s="7">
        <v>0.99780000000000002</v>
      </c>
    </row>
    <row r="78" spans="2:15" ht="47.25" hidden="1" x14ac:dyDescent="0.25">
      <c r="B78" s="34" t="s">
        <v>1989</v>
      </c>
      <c r="C78" s="38"/>
      <c r="D78" s="38"/>
      <c r="E78" s="38"/>
      <c r="F78" s="7"/>
      <c r="G78" s="7"/>
      <c r="H78" s="7"/>
      <c r="I78" s="7"/>
      <c r="J78" s="7"/>
      <c r="K78" s="7"/>
      <c r="L78" s="38"/>
      <c r="M78" s="38"/>
      <c r="N78" s="7"/>
      <c r="O78" s="7">
        <v>0.99780000000000002</v>
      </c>
    </row>
    <row r="79" spans="2:15" ht="47.25" hidden="1" x14ac:dyDescent="0.25">
      <c r="B79" s="34" t="s">
        <v>1988</v>
      </c>
      <c r="C79" s="38"/>
      <c r="D79" s="38"/>
      <c r="E79" s="38"/>
      <c r="F79" s="7"/>
      <c r="G79" s="7"/>
      <c r="H79" s="7"/>
      <c r="I79" s="38"/>
      <c r="J79" s="38">
        <v>2.9999999999999997E-4</v>
      </c>
      <c r="K79" s="38"/>
      <c r="L79" s="38"/>
      <c r="M79" s="38"/>
      <c r="N79" s="7">
        <v>0.99970000000000003</v>
      </c>
      <c r="O79" s="7">
        <v>0.99780000000000002</v>
      </c>
    </row>
    <row r="80" spans="2:15" ht="47.25" hidden="1" x14ac:dyDescent="0.25">
      <c r="B80" s="34" t="s">
        <v>2537</v>
      </c>
      <c r="C80" s="38"/>
      <c r="D80" s="38"/>
      <c r="E80" s="38"/>
      <c r="F80" s="7"/>
      <c r="G80" s="7"/>
      <c r="H80" s="7"/>
      <c r="I80" s="38"/>
      <c r="J80" s="38"/>
      <c r="K80" s="38"/>
      <c r="L80" s="38"/>
      <c r="M80" s="38"/>
      <c r="N80" s="7"/>
      <c r="O80" s="7">
        <v>0.99780000000000002</v>
      </c>
    </row>
    <row r="81" spans="1:15" ht="47.25" hidden="1" x14ac:dyDescent="0.25">
      <c r="B81" s="34" t="s">
        <v>2536</v>
      </c>
      <c r="C81" s="38"/>
      <c r="D81" s="38"/>
      <c r="E81" s="38"/>
      <c r="F81" s="7"/>
      <c r="G81" s="7"/>
      <c r="H81" s="7"/>
      <c r="I81" s="38"/>
      <c r="J81" s="38"/>
      <c r="K81" s="38"/>
      <c r="L81" s="38"/>
      <c r="M81" s="38"/>
      <c r="N81" s="7">
        <v>1</v>
      </c>
      <c r="O81" s="7">
        <v>0.99780000000000002</v>
      </c>
    </row>
    <row r="82" spans="1:15" ht="47.25" hidden="1" x14ac:dyDescent="0.25">
      <c r="B82" s="34" t="s">
        <v>2697</v>
      </c>
      <c r="C82" s="38"/>
      <c r="D82" s="38"/>
      <c r="E82" s="38"/>
      <c r="F82" s="7"/>
      <c r="G82" s="7"/>
      <c r="H82" s="7"/>
      <c r="I82" s="38"/>
      <c r="J82" s="38"/>
      <c r="K82" s="38"/>
      <c r="L82" s="38"/>
      <c r="M82" s="38"/>
      <c r="N82" s="7"/>
      <c r="O82" s="7">
        <v>0.99780000000000002</v>
      </c>
    </row>
    <row r="83" spans="1:15" ht="47.25" hidden="1" x14ac:dyDescent="0.25">
      <c r="B83" s="34" t="s">
        <v>2814</v>
      </c>
      <c r="C83" s="38"/>
      <c r="D83" s="38"/>
      <c r="E83" s="38"/>
      <c r="F83" s="7"/>
      <c r="G83" s="7"/>
      <c r="H83" s="7"/>
      <c r="I83" s="38"/>
      <c r="J83" s="38"/>
      <c r="K83" s="38"/>
      <c r="L83" s="38"/>
      <c r="M83" s="38"/>
      <c r="N83" s="7"/>
      <c r="O83" s="7">
        <v>0.99850000000000005</v>
      </c>
    </row>
    <row r="84" spans="1:15" ht="47.25" hidden="1" x14ac:dyDescent="0.25">
      <c r="B84" s="34" t="s">
        <v>2902</v>
      </c>
      <c r="C84" s="38"/>
      <c r="D84" s="38"/>
      <c r="E84" s="38"/>
      <c r="F84" s="7"/>
      <c r="G84" s="7"/>
      <c r="H84" s="7"/>
      <c r="I84" s="38"/>
      <c r="J84" s="38"/>
      <c r="K84" s="38"/>
      <c r="L84" s="38"/>
      <c r="M84" s="38"/>
      <c r="N84" s="7"/>
      <c r="O84" s="7">
        <v>0.99850000000000005</v>
      </c>
    </row>
    <row r="85" spans="1:15" ht="47.25" x14ac:dyDescent="0.25">
      <c r="B85" s="34" t="s">
        <v>2954</v>
      </c>
      <c r="C85" s="38"/>
      <c r="D85" s="38"/>
      <c r="E85" s="38"/>
      <c r="F85" s="7"/>
      <c r="G85" s="7"/>
      <c r="H85" s="7"/>
      <c r="I85" s="38"/>
      <c r="J85" s="38"/>
      <c r="K85" s="38"/>
      <c r="L85" s="38"/>
      <c r="M85" s="38"/>
      <c r="N85" s="7">
        <v>1</v>
      </c>
      <c r="O85" s="7">
        <v>0.99850000000000005</v>
      </c>
    </row>
    <row r="86" spans="1:15" ht="31.5" x14ac:dyDescent="0.25">
      <c r="B86" s="34" t="s">
        <v>3108</v>
      </c>
      <c r="C86" s="38"/>
      <c r="D86" s="38"/>
      <c r="E86" s="38"/>
      <c r="F86" s="7"/>
      <c r="G86" s="7"/>
      <c r="H86" s="7"/>
      <c r="I86" s="38"/>
      <c r="J86" s="38"/>
      <c r="K86" s="38"/>
      <c r="L86" s="38"/>
      <c r="M86" s="38"/>
      <c r="N86" s="7">
        <v>1</v>
      </c>
      <c r="O86" s="7">
        <v>0.99850000000000005</v>
      </c>
    </row>
    <row r="87" spans="1:15" ht="31.5" x14ac:dyDescent="0.25">
      <c r="B87" s="34" t="s">
        <v>3393</v>
      </c>
      <c r="C87" s="38"/>
      <c r="D87" s="38">
        <v>2.0999999999999999E-3</v>
      </c>
      <c r="E87" s="38"/>
      <c r="F87" s="7"/>
      <c r="G87" s="7"/>
      <c r="H87" s="7"/>
      <c r="I87" s="38"/>
      <c r="J87" s="38"/>
      <c r="K87" s="38"/>
      <c r="L87" s="38"/>
      <c r="M87" s="38"/>
      <c r="N87" s="7">
        <v>0.99790000000000001</v>
      </c>
      <c r="O87" s="7">
        <v>0.99850000000000005</v>
      </c>
    </row>
    <row r="88" spans="1:15" ht="47.25" hidden="1" x14ac:dyDescent="0.25">
      <c r="B88" s="34" t="s">
        <v>1987</v>
      </c>
      <c r="C88" s="7">
        <v>1E-3</v>
      </c>
      <c r="D88" s="38">
        <v>8.0000000000000004E-4</v>
      </c>
      <c r="E88" s="38"/>
      <c r="F88" s="7"/>
      <c r="G88" s="7"/>
      <c r="H88" s="7"/>
      <c r="I88" s="7"/>
      <c r="J88" s="7"/>
      <c r="K88" s="7"/>
      <c r="L88" s="7"/>
      <c r="M88" s="7"/>
      <c r="N88" s="7"/>
      <c r="O88" s="7">
        <v>0.99850000000000005</v>
      </c>
    </row>
    <row r="89" spans="1:15" ht="47.25" hidden="1" x14ac:dyDescent="0.25">
      <c r="B89" s="34" t="s">
        <v>1985</v>
      </c>
      <c r="C89" s="34"/>
      <c r="D89" s="34"/>
      <c r="E89" s="34"/>
      <c r="F89" s="38"/>
      <c r="G89" s="38"/>
      <c r="H89" s="38"/>
      <c r="I89" s="38"/>
      <c r="J89" s="38"/>
      <c r="K89" s="38"/>
      <c r="L89" s="38"/>
      <c r="M89" s="7"/>
      <c r="N89" s="7"/>
      <c r="O89" s="7">
        <v>0.99850000000000005</v>
      </c>
    </row>
    <row r="90" spans="1:15" ht="47.25" hidden="1" x14ac:dyDescent="0.25">
      <c r="B90" s="34" t="s">
        <v>1722</v>
      </c>
      <c r="C90" s="34"/>
      <c r="D90" s="34"/>
      <c r="E90" s="34"/>
      <c r="F90" s="38"/>
      <c r="G90" s="38"/>
      <c r="H90" s="38"/>
      <c r="I90" s="38"/>
      <c r="J90" s="38"/>
      <c r="K90" s="38"/>
      <c r="L90" s="38"/>
      <c r="M90" s="7"/>
      <c r="N90" s="7"/>
      <c r="O90" s="7">
        <v>0.99850000000000005</v>
      </c>
    </row>
    <row r="91" spans="1:15" ht="47.25" hidden="1" x14ac:dyDescent="0.25">
      <c r="A91" s="6" t="s">
        <v>1723</v>
      </c>
      <c r="B91" s="34" t="s">
        <v>1984</v>
      </c>
      <c r="C91" s="34"/>
      <c r="D91" s="34"/>
      <c r="E91" s="34"/>
      <c r="F91" s="38"/>
      <c r="G91" s="38"/>
      <c r="H91" s="38"/>
      <c r="I91" s="38"/>
      <c r="J91" s="38"/>
      <c r="K91" s="38"/>
      <c r="L91" s="38"/>
      <c r="M91" s="7"/>
      <c r="N91" s="7"/>
      <c r="O91" s="7">
        <v>0.99850000000000005</v>
      </c>
    </row>
    <row r="92" spans="1:15" ht="47.25" hidden="1" x14ac:dyDescent="0.25">
      <c r="B92" s="34" t="s">
        <v>1983</v>
      </c>
      <c r="C92" s="34"/>
      <c r="D92" s="34"/>
      <c r="E92" s="34"/>
      <c r="F92" s="38"/>
      <c r="G92" s="38"/>
      <c r="H92" s="38"/>
      <c r="I92" s="38"/>
      <c r="J92" s="38"/>
      <c r="K92" s="38"/>
      <c r="L92" s="38"/>
      <c r="M92" s="7"/>
      <c r="N92" s="7"/>
      <c r="O92" s="7">
        <v>0.99850000000000005</v>
      </c>
    </row>
    <row r="93" spans="1:15" ht="47.25" hidden="1" x14ac:dyDescent="0.25">
      <c r="B93" s="34" t="s">
        <v>1982</v>
      </c>
      <c r="C93" s="34"/>
      <c r="D93" s="34"/>
      <c r="E93" s="34"/>
      <c r="F93" s="38"/>
      <c r="G93" s="38"/>
      <c r="H93" s="38"/>
      <c r="I93" s="38"/>
      <c r="J93" s="38"/>
      <c r="K93" s="38"/>
      <c r="L93" s="38"/>
      <c r="M93" s="7"/>
      <c r="N93" s="7"/>
      <c r="O93" s="7">
        <v>0.99850000000000005</v>
      </c>
    </row>
    <row r="94" spans="1:15" ht="47.25" hidden="1" x14ac:dyDescent="0.25">
      <c r="B94" s="34" t="s">
        <v>1981</v>
      </c>
      <c r="C94" s="34"/>
      <c r="D94" s="34"/>
      <c r="E94" s="34"/>
      <c r="F94" s="38"/>
      <c r="G94" s="38"/>
      <c r="H94" s="38"/>
      <c r="I94" s="38"/>
      <c r="J94" s="38"/>
      <c r="K94" s="38"/>
      <c r="L94" s="38"/>
      <c r="M94" s="7"/>
      <c r="N94" s="7"/>
      <c r="O94" s="7">
        <v>0.99850000000000005</v>
      </c>
    </row>
    <row r="95" spans="1:15" ht="47.25" hidden="1" x14ac:dyDescent="0.25">
      <c r="B95" s="34" t="s">
        <v>1728</v>
      </c>
      <c r="C95" s="34"/>
      <c r="D95" s="34"/>
      <c r="E95" s="34"/>
      <c r="F95" s="38"/>
      <c r="G95" s="38"/>
      <c r="H95" s="38"/>
      <c r="I95" s="38"/>
      <c r="J95" s="38"/>
      <c r="K95" s="38"/>
      <c r="L95" s="38"/>
      <c r="M95" s="7"/>
      <c r="N95" s="7"/>
      <c r="O95" s="7">
        <v>0.99850000000000005</v>
      </c>
    </row>
    <row r="96" spans="1:15" ht="47.25" hidden="1" x14ac:dyDescent="0.25">
      <c r="A96" s="6" t="s">
        <v>1729</v>
      </c>
      <c r="B96" s="34" t="s">
        <v>1980</v>
      </c>
      <c r="C96" s="34"/>
      <c r="D96" s="34"/>
      <c r="E96" s="34"/>
      <c r="F96" s="38"/>
      <c r="G96" s="38"/>
      <c r="H96" s="38"/>
      <c r="I96" s="38"/>
      <c r="J96" s="38"/>
      <c r="K96" s="38"/>
      <c r="L96" s="38"/>
      <c r="M96" s="7"/>
      <c r="N96" s="7"/>
      <c r="O96" s="7">
        <v>0.99850000000000005</v>
      </c>
    </row>
    <row r="97" spans="1:15" ht="47.25" hidden="1" x14ac:dyDescent="0.25">
      <c r="B97" s="34" t="s">
        <v>1731</v>
      </c>
      <c r="C97" s="34"/>
      <c r="D97" s="34"/>
      <c r="E97" s="34"/>
      <c r="F97" s="38"/>
      <c r="G97" s="38"/>
      <c r="H97" s="38"/>
      <c r="I97" s="38"/>
      <c r="J97" s="38"/>
      <c r="K97" s="38"/>
      <c r="L97" s="38"/>
      <c r="M97" s="7"/>
      <c r="N97" s="7"/>
      <c r="O97" s="7">
        <v>0.99850000000000005</v>
      </c>
    </row>
    <row r="98" spans="1:15" ht="47.25" hidden="1" x14ac:dyDescent="0.25">
      <c r="B98" s="34" t="s">
        <v>1732</v>
      </c>
      <c r="C98" s="34"/>
      <c r="D98" s="34"/>
      <c r="E98" s="34"/>
      <c r="F98" s="38"/>
      <c r="G98" s="38"/>
      <c r="H98" s="38"/>
      <c r="I98" s="38"/>
      <c r="J98" s="38"/>
      <c r="K98" s="38"/>
      <c r="L98" s="38"/>
      <c r="M98" s="7"/>
      <c r="N98" s="7"/>
      <c r="O98" s="7">
        <v>0.99850000000000005</v>
      </c>
    </row>
    <row r="99" spans="1:15" ht="47.25" hidden="1" x14ac:dyDescent="0.25">
      <c r="B99" s="34" t="s">
        <v>1979</v>
      </c>
      <c r="C99" s="34"/>
      <c r="D99" s="34"/>
      <c r="E99" s="34"/>
      <c r="F99" s="38"/>
      <c r="G99" s="38"/>
      <c r="H99" s="38"/>
      <c r="I99" s="38"/>
      <c r="J99" s="38"/>
      <c r="K99" s="38"/>
      <c r="L99" s="38"/>
      <c r="M99" s="7"/>
      <c r="N99" s="7"/>
      <c r="O99" s="7">
        <v>0.99850000000000005</v>
      </c>
    </row>
    <row r="100" spans="1:15" ht="47.25" hidden="1" x14ac:dyDescent="0.25">
      <c r="A100" s="6" t="s">
        <v>1978</v>
      </c>
      <c r="B100" s="34" t="s">
        <v>1735</v>
      </c>
      <c r="C100" s="34"/>
      <c r="D100" s="34"/>
      <c r="E100" s="34"/>
      <c r="F100" s="38"/>
      <c r="G100" s="38"/>
      <c r="H100" s="38"/>
      <c r="I100" s="38"/>
      <c r="J100" s="38"/>
      <c r="K100" s="38"/>
      <c r="L100" s="38"/>
      <c r="M100" s="7"/>
      <c r="N100" s="7"/>
      <c r="O100" s="7">
        <v>0.99850000000000005</v>
      </c>
    </row>
    <row r="101" spans="1:15" ht="47.25" hidden="1" x14ac:dyDescent="0.25">
      <c r="B101" s="34" t="s">
        <v>1736</v>
      </c>
      <c r="C101" s="34"/>
      <c r="D101" s="34"/>
      <c r="E101" s="34"/>
      <c r="F101" s="38"/>
      <c r="G101" s="38"/>
      <c r="H101" s="38"/>
      <c r="I101" s="38"/>
      <c r="J101" s="38"/>
      <c r="K101" s="38"/>
      <c r="L101" s="38"/>
      <c r="M101" s="7"/>
      <c r="N101" s="7"/>
      <c r="O101" s="7">
        <v>0.99850000000000005</v>
      </c>
    </row>
    <row r="102" spans="1:15" ht="47.25" hidden="1" x14ac:dyDescent="0.25">
      <c r="B102" s="34" t="s">
        <v>1977</v>
      </c>
      <c r="C102" s="34"/>
      <c r="D102" s="34"/>
      <c r="E102" s="34"/>
      <c r="F102" s="38"/>
      <c r="G102" s="38"/>
      <c r="H102" s="38"/>
      <c r="I102" s="38"/>
      <c r="J102" s="38"/>
      <c r="K102" s="38"/>
      <c r="L102" s="38"/>
      <c r="M102" s="7"/>
      <c r="N102" s="7"/>
      <c r="O102" s="7">
        <v>0.99850000000000005</v>
      </c>
    </row>
    <row r="103" spans="1:15" ht="47.25" hidden="1" x14ac:dyDescent="0.25">
      <c r="B103" s="34" t="s">
        <v>1976</v>
      </c>
      <c r="C103" s="34"/>
      <c r="D103" s="34"/>
      <c r="E103" s="34"/>
      <c r="F103" s="38"/>
      <c r="G103" s="38"/>
      <c r="H103" s="38"/>
      <c r="I103" s="38"/>
      <c r="J103" s="38"/>
      <c r="K103" s="38"/>
      <c r="L103" s="38"/>
      <c r="M103" s="7"/>
      <c r="N103" s="7"/>
      <c r="O103" s="7">
        <v>0.99850000000000005</v>
      </c>
    </row>
    <row r="104" spans="1:15" ht="47.25" hidden="1" x14ac:dyDescent="0.25">
      <c r="B104" s="34" t="s">
        <v>1975</v>
      </c>
      <c r="C104" s="34"/>
      <c r="D104" s="34"/>
      <c r="E104" s="34"/>
      <c r="F104" s="38"/>
      <c r="G104" s="38"/>
      <c r="H104" s="38"/>
      <c r="I104" s="38"/>
      <c r="J104" s="38"/>
      <c r="K104" s="38"/>
      <c r="L104" s="38"/>
      <c r="M104" s="7"/>
      <c r="N104" s="7"/>
      <c r="O104" s="7">
        <v>0.99850000000000005</v>
      </c>
    </row>
    <row r="105" spans="1:15" ht="47.25" hidden="1" x14ac:dyDescent="0.25">
      <c r="A105" s="6" t="s">
        <v>1740</v>
      </c>
      <c r="B105" s="34" t="s">
        <v>1741</v>
      </c>
      <c r="C105" s="34"/>
      <c r="D105" s="34"/>
      <c r="E105" s="34"/>
      <c r="F105" s="38"/>
      <c r="G105" s="38"/>
      <c r="H105" s="38"/>
      <c r="I105" s="38"/>
      <c r="J105" s="38"/>
      <c r="K105" s="38"/>
      <c r="L105" s="38"/>
      <c r="M105" s="7"/>
      <c r="N105" s="7"/>
      <c r="O105" s="7">
        <v>0.99850000000000005</v>
      </c>
    </row>
    <row r="106" spans="1:15" ht="47.25" hidden="1" x14ac:dyDescent="0.25">
      <c r="B106" s="34" t="s">
        <v>1742</v>
      </c>
      <c r="C106" s="34"/>
      <c r="D106" s="34"/>
      <c r="E106" s="34"/>
      <c r="F106" s="38"/>
      <c r="G106" s="38"/>
      <c r="H106" s="38"/>
      <c r="I106" s="38"/>
      <c r="J106" s="38"/>
      <c r="K106" s="38"/>
      <c r="L106" s="38"/>
      <c r="M106" s="7"/>
      <c r="N106" s="7"/>
      <c r="O106" s="7">
        <v>0.99850000000000005</v>
      </c>
    </row>
    <row r="107" spans="1:15" ht="47.25" hidden="1" x14ac:dyDescent="0.25">
      <c r="B107" s="34" t="s">
        <v>1974</v>
      </c>
      <c r="C107" s="34"/>
      <c r="D107" s="34"/>
      <c r="E107" s="34"/>
      <c r="F107" s="38"/>
      <c r="G107" s="38"/>
      <c r="H107" s="38"/>
      <c r="I107" s="38"/>
      <c r="J107" s="38"/>
      <c r="K107" s="38"/>
      <c r="L107" s="38"/>
      <c r="M107" s="7"/>
      <c r="N107" s="7"/>
      <c r="O107" s="7">
        <v>0.99850000000000005</v>
      </c>
    </row>
    <row r="108" spans="1:15" ht="47.25" hidden="1" x14ac:dyDescent="0.25">
      <c r="B108" s="34" t="s">
        <v>1972</v>
      </c>
      <c r="C108" s="38">
        <v>1.5E-3</v>
      </c>
      <c r="D108" s="38">
        <v>1.1999999999999999E-3</v>
      </c>
      <c r="E108" s="38"/>
      <c r="F108" s="38"/>
      <c r="G108" s="38"/>
      <c r="H108" s="38"/>
      <c r="I108" s="38"/>
      <c r="J108" s="38"/>
      <c r="K108" s="38"/>
      <c r="L108" s="38"/>
      <c r="M108" s="7"/>
      <c r="N108" s="7"/>
      <c r="O108" s="7">
        <v>0.99850000000000005</v>
      </c>
    </row>
    <row r="109" spans="1:15" ht="47.25" hidden="1" x14ac:dyDescent="0.25">
      <c r="B109" s="34" t="s">
        <v>1745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7"/>
      <c r="N109" s="7"/>
      <c r="O109" s="7">
        <v>0.99850000000000005</v>
      </c>
    </row>
    <row r="110" spans="1:15" ht="47.25" hidden="1" x14ac:dyDescent="0.25">
      <c r="A110" s="6" t="s">
        <v>1971</v>
      </c>
      <c r="B110" s="34" t="s">
        <v>1970</v>
      </c>
      <c r="C110" s="38">
        <v>5.1000000000000004E-3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7"/>
      <c r="N110" s="7"/>
      <c r="O110" s="7">
        <v>0.99850000000000005</v>
      </c>
    </row>
    <row r="111" spans="1:15" ht="47.25" hidden="1" x14ac:dyDescent="0.25">
      <c r="B111" s="34" t="s">
        <v>1969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7"/>
      <c r="N111" s="7"/>
      <c r="O111" s="7">
        <v>0.99850000000000005</v>
      </c>
    </row>
    <row r="112" spans="1:15" ht="47.25" hidden="1" x14ac:dyDescent="0.25">
      <c r="B112" s="34" t="s">
        <v>1968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7"/>
      <c r="O112" s="7">
        <v>0.99850000000000005</v>
      </c>
    </row>
    <row r="113" spans="1:15" ht="47.25" hidden="1" x14ac:dyDescent="0.25">
      <c r="B113" s="34" t="s">
        <v>1967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7"/>
      <c r="O113" s="7">
        <v>0.99850000000000005</v>
      </c>
    </row>
    <row r="114" spans="1:15" ht="47.25" hidden="1" x14ac:dyDescent="0.25">
      <c r="B114" s="34" t="s">
        <v>1966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7"/>
      <c r="O114" s="7">
        <v>0.99850000000000005</v>
      </c>
    </row>
    <row r="115" spans="1:15" ht="47.25" hidden="1" x14ac:dyDescent="0.25">
      <c r="A115" s="6" t="s">
        <v>1965</v>
      </c>
      <c r="B115" s="34" t="s">
        <v>1964</v>
      </c>
      <c r="C115" s="38">
        <v>1.8E-3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7"/>
      <c r="O115" s="7">
        <v>0.99850000000000005</v>
      </c>
    </row>
    <row r="116" spans="1:15" ht="47.25" hidden="1" x14ac:dyDescent="0.25">
      <c r="B116" s="34" t="s">
        <v>1962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7"/>
      <c r="O116" s="7">
        <v>0.99850000000000005</v>
      </c>
    </row>
    <row r="117" spans="1:15" ht="47.25" hidden="1" x14ac:dyDescent="0.25">
      <c r="B117" s="34" t="s">
        <v>1753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7"/>
      <c r="O117" s="7">
        <v>0.99850000000000005</v>
      </c>
    </row>
    <row r="118" spans="1:15" ht="47.25" hidden="1" x14ac:dyDescent="0.25">
      <c r="B118" s="34" t="s">
        <v>1960</v>
      </c>
      <c r="C118" s="38"/>
      <c r="D118" s="38">
        <v>7.9000000000000008E-3</v>
      </c>
      <c r="E118" s="38"/>
      <c r="F118" s="38"/>
      <c r="G118" s="38"/>
      <c r="H118" s="38"/>
      <c r="I118" s="38"/>
      <c r="J118" s="38"/>
      <c r="K118" s="38"/>
      <c r="L118" s="38"/>
      <c r="M118" s="38"/>
      <c r="N118" s="7"/>
      <c r="O118" s="7">
        <v>0.99850000000000005</v>
      </c>
    </row>
    <row r="119" spans="1:15" ht="47.25" hidden="1" x14ac:dyDescent="0.25">
      <c r="A119" s="6" t="s">
        <v>1958</v>
      </c>
      <c r="B119" s="34" t="s">
        <v>1956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7"/>
      <c r="O119" s="7">
        <v>0.99850000000000005</v>
      </c>
    </row>
    <row r="120" spans="1:15" ht="47.25" hidden="1" x14ac:dyDescent="0.25">
      <c r="B120" s="34" t="s">
        <v>1955</v>
      </c>
      <c r="C120" s="38"/>
      <c r="D120" s="38"/>
      <c r="E120" s="38">
        <v>3.7000000000000002E-3</v>
      </c>
      <c r="F120" s="38"/>
      <c r="G120" s="38"/>
      <c r="H120" s="38"/>
      <c r="I120" s="38"/>
      <c r="J120" s="38"/>
      <c r="K120" s="38"/>
      <c r="L120" s="38"/>
      <c r="M120" s="38"/>
      <c r="N120" s="7"/>
      <c r="O120" s="7">
        <v>0.99850000000000005</v>
      </c>
    </row>
    <row r="121" spans="1:15" ht="47.25" hidden="1" x14ac:dyDescent="0.25">
      <c r="B121" s="34" t="s">
        <v>1757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7"/>
      <c r="O121" s="7">
        <v>0.99850000000000005</v>
      </c>
    </row>
    <row r="122" spans="1:15" ht="47.25" hidden="1" x14ac:dyDescent="0.25">
      <c r="B122" s="34" t="s">
        <v>1954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7"/>
      <c r="O122" s="7">
        <v>0.99850000000000005</v>
      </c>
    </row>
    <row r="123" spans="1:15" ht="47.25" hidden="1" x14ac:dyDescent="0.25">
      <c r="B123" s="34" t="s">
        <v>1759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7"/>
      <c r="O123" s="7">
        <v>0.99850000000000005</v>
      </c>
    </row>
    <row r="124" spans="1:15" ht="47.25" hidden="1" x14ac:dyDescent="0.25">
      <c r="B124" s="34" t="s">
        <v>1952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7"/>
      <c r="O124" s="7">
        <v>0.99850000000000005</v>
      </c>
    </row>
    <row r="125" spans="1:15" ht="47.25" hidden="1" x14ac:dyDescent="0.25">
      <c r="B125" s="34" t="s">
        <v>1951</v>
      </c>
      <c r="C125" s="38">
        <v>3.7000000000000002E-3</v>
      </c>
      <c r="D125" s="38">
        <v>1.0999999999999999E-2</v>
      </c>
      <c r="E125" s="38"/>
      <c r="F125" s="38"/>
      <c r="G125" s="38"/>
      <c r="H125" s="38"/>
      <c r="I125" s="38"/>
      <c r="J125" s="38"/>
      <c r="K125" s="38"/>
      <c r="L125" s="38"/>
      <c r="M125" s="38"/>
      <c r="N125" s="7"/>
      <c r="O125" s="7">
        <v>0.99850000000000005</v>
      </c>
    </row>
    <row r="126" spans="1:15" ht="47.25" hidden="1" x14ac:dyDescent="0.25">
      <c r="B126" s="34" t="s">
        <v>1762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7"/>
      <c r="O126" s="7">
        <v>0.99850000000000005</v>
      </c>
    </row>
    <row r="127" spans="1:15" ht="47.25" hidden="1" x14ac:dyDescent="0.25">
      <c r="B127" s="34" t="s">
        <v>1949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7"/>
      <c r="O127" s="7">
        <v>0.99850000000000005</v>
      </c>
    </row>
    <row r="128" spans="1:15" ht="47.25" hidden="1" x14ac:dyDescent="0.25">
      <c r="B128" s="34" t="s">
        <v>1947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7"/>
      <c r="O128" s="7">
        <v>0.99850000000000005</v>
      </c>
    </row>
    <row r="129" spans="1:15" ht="47.25" hidden="1" x14ac:dyDescent="0.25">
      <c r="A129" s="6" t="s">
        <v>1765</v>
      </c>
      <c r="B129" s="34" t="s">
        <v>1945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7"/>
      <c r="O129" s="7">
        <v>0.99850000000000005</v>
      </c>
    </row>
    <row r="130" spans="1:15" ht="47.25" hidden="1" x14ac:dyDescent="0.25">
      <c r="B130" s="34" t="s">
        <v>1943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7"/>
      <c r="O130" s="7">
        <v>0.99850000000000005</v>
      </c>
    </row>
    <row r="131" spans="1:15" ht="47.25" hidden="1" x14ac:dyDescent="0.25">
      <c r="B131" s="34" t="s">
        <v>1942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7"/>
      <c r="O131" s="7">
        <v>0.99850000000000005</v>
      </c>
    </row>
    <row r="132" spans="1:15" ht="47.25" hidden="1" x14ac:dyDescent="0.25">
      <c r="B132" s="34" t="s">
        <v>1769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7"/>
      <c r="O132" s="7">
        <v>0.99850000000000005</v>
      </c>
    </row>
    <row r="133" spans="1:15" ht="47.25" hidden="1" x14ac:dyDescent="0.25">
      <c r="B133" s="34" t="s">
        <v>1940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7"/>
      <c r="O133" s="7">
        <v>0.99850000000000005</v>
      </c>
    </row>
    <row r="134" spans="1:15" ht="47.25" hidden="1" x14ac:dyDescent="0.25">
      <c r="A134" s="6" t="s">
        <v>1939</v>
      </c>
      <c r="B134" s="34" t="s">
        <v>1772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7"/>
      <c r="O134" s="7">
        <v>0.99850000000000005</v>
      </c>
    </row>
    <row r="135" spans="1:15" ht="47.25" hidden="1" x14ac:dyDescent="0.25">
      <c r="B135" s="34" t="s">
        <v>1937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7"/>
      <c r="O135" s="7">
        <v>0.99850000000000005</v>
      </c>
    </row>
    <row r="136" spans="1:15" ht="47.25" hidden="1" x14ac:dyDescent="0.25">
      <c r="B136" s="34" t="s">
        <v>1936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7"/>
      <c r="O136" s="7">
        <v>0.99850000000000005</v>
      </c>
    </row>
    <row r="137" spans="1:15" ht="47.25" hidden="1" x14ac:dyDescent="0.25">
      <c r="B137" s="34" t="s">
        <v>1775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7"/>
      <c r="O137" s="7">
        <v>0.99850000000000005</v>
      </c>
    </row>
    <row r="138" spans="1:15" ht="47.25" hidden="1" x14ac:dyDescent="0.25">
      <c r="B138" s="34" t="s">
        <v>1935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7"/>
      <c r="O138" s="7">
        <v>0.99850000000000005</v>
      </c>
    </row>
    <row r="139" spans="1:15" ht="47.25" hidden="1" x14ac:dyDescent="0.25">
      <c r="B139" s="34" t="s">
        <v>1777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7"/>
      <c r="O139" s="7">
        <v>0.99850000000000005</v>
      </c>
    </row>
    <row r="140" spans="1:15" ht="47.25" hidden="1" x14ac:dyDescent="0.25">
      <c r="A140" s="6" t="s">
        <v>1934</v>
      </c>
      <c r="B140" s="34" t="s">
        <v>1933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7"/>
      <c r="O140" s="7">
        <v>0.99850000000000005</v>
      </c>
    </row>
    <row r="141" spans="1:15" ht="47.25" hidden="1" x14ac:dyDescent="0.25">
      <c r="B141" s="34" t="s">
        <v>1779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7"/>
      <c r="O141" s="7">
        <v>0.99850000000000005</v>
      </c>
    </row>
    <row r="142" spans="1:15" ht="47.25" hidden="1" x14ac:dyDescent="0.25">
      <c r="B142" s="34" t="s">
        <v>1932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7"/>
      <c r="O142" s="7">
        <v>0.99850000000000005</v>
      </c>
    </row>
    <row r="143" spans="1:15" ht="47.25" hidden="1" x14ac:dyDescent="0.25">
      <c r="B143" s="34" t="s">
        <v>1930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7"/>
      <c r="O143" s="7">
        <v>0.99850000000000005</v>
      </c>
    </row>
    <row r="144" spans="1:15" ht="47.25" hidden="1" x14ac:dyDescent="0.25">
      <c r="B144" s="34" t="s">
        <v>1782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7"/>
      <c r="O144" s="7">
        <v>0.99850000000000005</v>
      </c>
    </row>
    <row r="145" spans="1:15" ht="47.25" hidden="1" x14ac:dyDescent="0.25">
      <c r="A145" s="6" t="s">
        <v>1783</v>
      </c>
      <c r="B145" s="34" t="s">
        <v>1784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7"/>
      <c r="O145" s="7">
        <v>0.99850000000000005</v>
      </c>
    </row>
    <row r="146" spans="1:15" ht="47.25" hidden="1" x14ac:dyDescent="0.25">
      <c r="B146" s="34" t="s">
        <v>1785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7"/>
      <c r="O146" s="7">
        <v>0.99850000000000005</v>
      </c>
    </row>
    <row r="147" spans="1:15" ht="47.25" hidden="1" x14ac:dyDescent="0.25">
      <c r="B147" s="34" t="s">
        <v>1929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7"/>
      <c r="O147" s="7">
        <v>0.99850000000000005</v>
      </c>
    </row>
    <row r="148" spans="1:15" ht="47.25" hidden="1" x14ac:dyDescent="0.25">
      <c r="B148" s="34" t="s">
        <v>1928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7"/>
      <c r="O148" s="7">
        <v>0.99850000000000005</v>
      </c>
    </row>
    <row r="149" spans="1:15" ht="47.25" hidden="1" x14ac:dyDescent="0.25">
      <c r="B149" s="34" t="s">
        <v>1927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7"/>
      <c r="O149" s="7">
        <v>0.99850000000000005</v>
      </c>
    </row>
    <row r="150" spans="1:15" ht="47.25" hidden="1" x14ac:dyDescent="0.25">
      <c r="A150" s="6" t="s">
        <v>1926</v>
      </c>
      <c r="B150" s="34" t="s">
        <v>1924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7"/>
      <c r="O150" s="7">
        <v>0.99850000000000005</v>
      </c>
    </row>
    <row r="151" spans="1:15" ht="47.25" hidden="1" x14ac:dyDescent="0.25">
      <c r="B151" s="34" t="s">
        <v>1790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7"/>
      <c r="O151" s="7">
        <v>0.99850000000000005</v>
      </c>
    </row>
    <row r="152" spans="1:15" ht="47.25" hidden="1" x14ac:dyDescent="0.25">
      <c r="B152" s="34" t="s">
        <v>1923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7"/>
      <c r="O152" s="7">
        <v>0.99850000000000005</v>
      </c>
    </row>
    <row r="153" spans="1:15" ht="47.25" hidden="1" x14ac:dyDescent="0.25">
      <c r="B153" s="34" t="s">
        <v>1922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7"/>
      <c r="O153" s="7">
        <v>0.99850000000000005</v>
      </c>
    </row>
    <row r="154" spans="1:15" ht="47.25" hidden="1" x14ac:dyDescent="0.25">
      <c r="A154" s="6" t="s">
        <v>1921</v>
      </c>
      <c r="B154" s="34" t="s">
        <v>1793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7"/>
      <c r="O154" s="7">
        <v>0.99850000000000005</v>
      </c>
    </row>
    <row r="155" spans="1:15" ht="47.25" hidden="1" x14ac:dyDescent="0.25">
      <c r="B155" s="34" t="s">
        <v>1794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7"/>
      <c r="O155" s="7">
        <v>0.99850000000000005</v>
      </c>
    </row>
    <row r="156" spans="1:15" ht="47.25" hidden="1" x14ac:dyDescent="0.25">
      <c r="B156" s="34" t="s">
        <v>1920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7"/>
      <c r="O156" s="7">
        <v>0.99850000000000005</v>
      </c>
    </row>
    <row r="157" spans="1:15" ht="47.25" hidden="1" x14ac:dyDescent="0.25">
      <c r="B157" s="34" t="s">
        <v>1796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7"/>
      <c r="O157" s="7">
        <v>0.99850000000000005</v>
      </c>
    </row>
    <row r="158" spans="1:15" ht="47.25" hidden="1" x14ac:dyDescent="0.25">
      <c r="B158" s="34" t="s">
        <v>1797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7"/>
      <c r="O158" s="7">
        <v>0.99850000000000005</v>
      </c>
    </row>
    <row r="159" spans="1:15" ht="47.25" hidden="1" x14ac:dyDescent="0.25">
      <c r="A159" s="6" t="s">
        <v>1919</v>
      </c>
      <c r="B159" s="34" t="s">
        <v>1918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7"/>
      <c r="O159" s="7">
        <v>0.99850000000000005</v>
      </c>
    </row>
    <row r="160" spans="1:15" ht="47.25" hidden="1" x14ac:dyDescent="0.25">
      <c r="B160" s="34" t="s">
        <v>1917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7"/>
      <c r="O160" s="7">
        <v>0.99850000000000005</v>
      </c>
    </row>
    <row r="161" spans="1:15" ht="47.25" hidden="1" x14ac:dyDescent="0.25">
      <c r="B161" s="34" t="s">
        <v>1916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7"/>
      <c r="O161" s="7">
        <v>0.99850000000000005</v>
      </c>
    </row>
    <row r="162" spans="1:15" ht="47.25" hidden="1" x14ac:dyDescent="0.25">
      <c r="B162" s="34" t="s">
        <v>1914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7"/>
      <c r="O162" s="7">
        <v>0.99850000000000005</v>
      </c>
    </row>
    <row r="163" spans="1:15" ht="47.25" hidden="1" x14ac:dyDescent="0.25">
      <c r="B163" s="34" t="s">
        <v>1913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7"/>
      <c r="O163" s="7">
        <v>0.99850000000000005</v>
      </c>
    </row>
    <row r="164" spans="1:15" ht="47.25" hidden="1" x14ac:dyDescent="0.25">
      <c r="B164" s="34" t="s">
        <v>1912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7"/>
      <c r="O164" s="7">
        <v>0.99850000000000005</v>
      </c>
    </row>
    <row r="165" spans="1:15" ht="47.25" hidden="1" x14ac:dyDescent="0.25">
      <c r="B165" s="34" t="s">
        <v>1911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7"/>
      <c r="O165" s="7">
        <v>0.99850000000000005</v>
      </c>
    </row>
    <row r="166" spans="1:15" ht="47.25" hidden="1" x14ac:dyDescent="0.25">
      <c r="B166" s="34" t="s">
        <v>1910</v>
      </c>
      <c r="C166" s="38"/>
      <c r="D166" s="38"/>
      <c r="E166" s="38"/>
      <c r="F166" s="38"/>
      <c r="G166" s="38"/>
      <c r="H166" s="38"/>
      <c r="I166" s="38"/>
      <c r="J166" s="38">
        <v>2.9999999999999997E-4</v>
      </c>
      <c r="K166" s="38"/>
      <c r="L166" s="38"/>
      <c r="M166" s="38"/>
      <c r="N166" s="7">
        <v>0.99970000000000003</v>
      </c>
      <c r="O166" s="7">
        <v>0.99850000000000005</v>
      </c>
    </row>
    <row r="167" spans="1:15" ht="47.25" hidden="1" x14ac:dyDescent="0.25">
      <c r="B167" s="34" t="s">
        <v>1909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7"/>
      <c r="O167" s="7">
        <v>0.99850000000000005</v>
      </c>
    </row>
    <row r="168" spans="1:15" ht="47.25" hidden="1" x14ac:dyDescent="0.25">
      <c r="B168" s="34" t="s">
        <v>1908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7"/>
      <c r="O168" s="7">
        <v>0.99850000000000005</v>
      </c>
    </row>
    <row r="169" spans="1:15" ht="47.25" hidden="1" x14ac:dyDescent="0.25">
      <c r="B169" s="34" t="s">
        <v>2467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7"/>
      <c r="O169" s="7">
        <v>0.99850000000000005</v>
      </c>
    </row>
    <row r="170" spans="1:15" ht="47.25" hidden="1" x14ac:dyDescent="0.25">
      <c r="B170" s="34" t="s">
        <v>2468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7"/>
      <c r="O170" s="7">
        <v>0.99850000000000005</v>
      </c>
    </row>
    <row r="171" spans="1:15" ht="47.25" hidden="1" x14ac:dyDescent="0.25">
      <c r="B171" s="34" t="s">
        <v>2469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7"/>
      <c r="O171" s="7">
        <v>0.99850000000000005</v>
      </c>
    </row>
    <row r="172" spans="1:15" ht="47.25" hidden="1" x14ac:dyDescent="0.25">
      <c r="B172" s="34" t="s">
        <v>2470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7"/>
      <c r="O172" s="7">
        <v>0.99850000000000005</v>
      </c>
    </row>
    <row r="173" spans="1:15" ht="47.25" hidden="1" x14ac:dyDescent="0.25">
      <c r="B173" s="34" t="s">
        <v>2471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7"/>
      <c r="O173" s="7">
        <v>0.99850000000000005</v>
      </c>
    </row>
    <row r="174" spans="1:15" ht="47.25" hidden="1" x14ac:dyDescent="0.25">
      <c r="A174" s="6" t="s">
        <v>2493</v>
      </c>
      <c r="B174" s="34" t="s">
        <v>2256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7"/>
      <c r="O174" s="7">
        <v>0.99850000000000005</v>
      </c>
    </row>
    <row r="175" spans="1:15" ht="47.25" hidden="1" x14ac:dyDescent="0.25">
      <c r="B175" s="34" t="s">
        <v>2472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7"/>
      <c r="O175" s="7">
        <v>0.99850000000000005</v>
      </c>
    </row>
    <row r="176" spans="1:15" ht="47.25" hidden="1" x14ac:dyDescent="0.25">
      <c r="B176" s="34" t="s">
        <v>2473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7">
        <v>1</v>
      </c>
      <c r="O176" s="7">
        <v>0.99850000000000005</v>
      </c>
    </row>
    <row r="177" spans="1:15" ht="47.25" hidden="1" x14ac:dyDescent="0.25">
      <c r="B177" s="34" t="s">
        <v>2492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7"/>
      <c r="O177" s="7">
        <v>0.99850000000000005</v>
      </c>
    </row>
    <row r="178" spans="1:15" ht="47.25" hidden="1" x14ac:dyDescent="0.25">
      <c r="B178" s="34" t="s">
        <v>2527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7"/>
      <c r="O178" s="7">
        <v>0.99850000000000005</v>
      </c>
    </row>
    <row r="179" spans="1:15" ht="47.25" hidden="1" x14ac:dyDescent="0.25">
      <c r="A179" s="6" t="s">
        <v>2600</v>
      </c>
      <c r="B179" s="34" t="s">
        <v>2606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7"/>
      <c r="O179" s="7">
        <v>0.99850000000000005</v>
      </c>
    </row>
    <row r="180" spans="1:15" ht="47.25" hidden="1" x14ac:dyDescent="0.25">
      <c r="A180" s="6" t="s">
        <v>2581</v>
      </c>
      <c r="B180" s="34" t="s">
        <v>2607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7"/>
      <c r="O180" s="7">
        <v>0.99850000000000005</v>
      </c>
    </row>
    <row r="181" spans="1:15" ht="47.25" hidden="1" x14ac:dyDescent="0.25">
      <c r="A181" s="6" t="s">
        <v>2579</v>
      </c>
      <c r="B181" s="34" t="s">
        <v>2635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7"/>
      <c r="O181" s="7">
        <v>0.99850000000000005</v>
      </c>
    </row>
    <row r="182" spans="1:15" ht="47.25" hidden="1" x14ac:dyDescent="0.25">
      <c r="A182" s="6" t="s">
        <v>2600</v>
      </c>
      <c r="B182" s="34" t="s">
        <v>2672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7"/>
      <c r="O182" s="7">
        <v>0.99850000000000005</v>
      </c>
    </row>
    <row r="183" spans="1:15" ht="47.25" hidden="1" x14ac:dyDescent="0.25">
      <c r="A183" s="6" t="s">
        <v>2579</v>
      </c>
      <c r="B183" s="34" t="s">
        <v>2696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7"/>
      <c r="O183" s="7">
        <v>0.99850000000000005</v>
      </c>
    </row>
    <row r="184" spans="1:15" ht="47.25" hidden="1" x14ac:dyDescent="0.25">
      <c r="A184" s="6" t="s">
        <v>2713</v>
      </c>
      <c r="B184" s="34" t="s">
        <v>2720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7"/>
      <c r="O184" s="7">
        <v>0.99850000000000005</v>
      </c>
    </row>
    <row r="185" spans="1:15" ht="47.25" hidden="1" x14ac:dyDescent="0.25">
      <c r="A185" s="6" t="s">
        <v>2713</v>
      </c>
      <c r="B185" s="34" t="s">
        <v>2738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7"/>
      <c r="O185" s="7">
        <v>0.99850000000000005</v>
      </c>
    </row>
    <row r="186" spans="1:15" ht="47.25" hidden="1" x14ac:dyDescent="0.25">
      <c r="A186" s="6" t="s">
        <v>2713</v>
      </c>
      <c r="B186" s="34" t="s">
        <v>2761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7"/>
      <c r="O186" s="7">
        <v>0.99850000000000005</v>
      </c>
    </row>
    <row r="187" spans="1:15" ht="47.25" hidden="1" x14ac:dyDescent="0.25">
      <c r="A187" s="6" t="s">
        <v>2713</v>
      </c>
      <c r="B187" s="34" t="s">
        <v>2794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7"/>
      <c r="O187" s="7">
        <v>0.99850000000000005</v>
      </c>
    </row>
    <row r="188" spans="1:15" ht="47.25" hidden="1" x14ac:dyDescent="0.25">
      <c r="A188" s="6" t="s">
        <v>2713</v>
      </c>
      <c r="B188" s="34" t="s">
        <v>2813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7"/>
      <c r="O188" s="7">
        <v>0.99850000000000005</v>
      </c>
    </row>
    <row r="189" spans="1:15" ht="47.25" hidden="1" x14ac:dyDescent="0.25">
      <c r="A189" s="6" t="s">
        <v>2834</v>
      </c>
      <c r="B189" s="34" t="s">
        <v>2842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7"/>
      <c r="O189" s="7">
        <v>0.99850000000000005</v>
      </c>
    </row>
    <row r="190" spans="1:15" ht="47.25" hidden="1" x14ac:dyDescent="0.25">
      <c r="A190" s="6" t="s">
        <v>2843</v>
      </c>
      <c r="B190" s="34" t="s">
        <v>2849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7"/>
      <c r="O190" s="7">
        <v>0.99850000000000005</v>
      </c>
    </row>
    <row r="191" spans="1:15" ht="47.25" hidden="1" x14ac:dyDescent="0.25">
      <c r="A191" s="6" t="s">
        <v>2834</v>
      </c>
      <c r="B191" s="34" t="s">
        <v>2865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7"/>
      <c r="O191" s="7">
        <v>0.99850000000000005</v>
      </c>
    </row>
    <row r="192" spans="1:15" ht="47.25" hidden="1" x14ac:dyDescent="0.25">
      <c r="A192" s="6" t="s">
        <v>2834</v>
      </c>
      <c r="B192" s="34" t="s">
        <v>2878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7"/>
      <c r="O192" s="7">
        <v>0.99850000000000005</v>
      </c>
    </row>
    <row r="193" spans="1:15" ht="47.25" hidden="1" x14ac:dyDescent="0.25">
      <c r="A193" s="6" t="s">
        <v>2843</v>
      </c>
      <c r="B193" s="34" t="s">
        <v>2896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7"/>
      <c r="O193" s="7">
        <v>0.99850000000000005</v>
      </c>
    </row>
    <row r="194" spans="1:15" ht="47.25" hidden="1" x14ac:dyDescent="0.25">
      <c r="A194" s="6" t="s">
        <v>2908</v>
      </c>
      <c r="B194" s="34" t="s">
        <v>2912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7"/>
      <c r="O194" s="7">
        <v>0.99850000000000005</v>
      </c>
    </row>
    <row r="195" spans="1:15" ht="47.25" hidden="1" x14ac:dyDescent="0.25">
      <c r="A195" s="6" t="s">
        <v>2908</v>
      </c>
      <c r="B195" s="34" t="s">
        <v>2925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7">
        <v>1</v>
      </c>
      <c r="O195" s="7">
        <v>0.99850000000000005</v>
      </c>
    </row>
    <row r="196" spans="1:15" ht="47.25" hidden="1" x14ac:dyDescent="0.25">
      <c r="A196" s="6" t="s">
        <v>2913</v>
      </c>
      <c r="B196" s="34" t="s">
        <v>2935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7">
        <v>1</v>
      </c>
      <c r="O196" s="7">
        <v>0.99850000000000005</v>
      </c>
    </row>
    <row r="197" spans="1:15" ht="47.25" hidden="1" x14ac:dyDescent="0.25">
      <c r="A197" s="6" t="s">
        <v>2913</v>
      </c>
      <c r="B197" s="34" t="s">
        <v>2948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7"/>
      <c r="O197" s="7">
        <v>0.99850000000000005</v>
      </c>
    </row>
    <row r="198" spans="1:15" ht="31.5" hidden="1" x14ac:dyDescent="0.25">
      <c r="A198" s="6" t="s">
        <v>2913</v>
      </c>
      <c r="B198" s="34" t="s">
        <v>3084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7"/>
      <c r="O198" s="7">
        <v>0.99850000000000005</v>
      </c>
    </row>
    <row r="199" spans="1:15" ht="47.25" hidden="1" x14ac:dyDescent="0.25">
      <c r="A199" s="6" t="s">
        <v>2967</v>
      </c>
      <c r="B199" s="34" t="s">
        <v>2969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7">
        <v>1</v>
      </c>
      <c r="O199" s="7">
        <v>0.99850000000000005</v>
      </c>
    </row>
    <row r="200" spans="1:15" ht="31.5" hidden="1" x14ac:dyDescent="0.25">
      <c r="A200" s="6" t="s">
        <v>2967</v>
      </c>
      <c r="B200" s="34" t="s">
        <v>2979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7"/>
      <c r="O200" s="7">
        <v>0.99850000000000005</v>
      </c>
    </row>
    <row r="201" spans="1:15" ht="31.5" hidden="1" x14ac:dyDescent="0.25">
      <c r="A201" s="6" t="s">
        <v>2968</v>
      </c>
      <c r="B201" s="34" t="s">
        <v>3081</v>
      </c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7"/>
      <c r="O201" s="7">
        <v>0.99850000000000005</v>
      </c>
    </row>
    <row r="202" spans="1:15" ht="31.5" hidden="1" x14ac:dyDescent="0.25">
      <c r="A202" s="6" t="s">
        <v>2967</v>
      </c>
      <c r="B202" s="34" t="s">
        <v>3082</v>
      </c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7"/>
      <c r="O202" s="7">
        <v>0.99850000000000005</v>
      </c>
    </row>
    <row r="203" spans="1:15" ht="31.5" hidden="1" x14ac:dyDescent="0.25">
      <c r="A203" s="6" t="s">
        <v>2967</v>
      </c>
      <c r="B203" s="34" t="s">
        <v>3106</v>
      </c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7"/>
      <c r="O203" s="7">
        <v>0.99850000000000005</v>
      </c>
    </row>
    <row r="204" spans="1:15" ht="31.5" hidden="1" x14ac:dyDescent="0.25">
      <c r="A204" s="6" t="s">
        <v>3127</v>
      </c>
      <c r="B204" s="34" t="s">
        <v>3129</v>
      </c>
      <c r="C204" s="38"/>
      <c r="D204" s="38">
        <v>2.0999999999999999E-3</v>
      </c>
      <c r="E204" s="38"/>
      <c r="F204" s="38"/>
      <c r="G204" s="38"/>
      <c r="H204" s="38"/>
      <c r="I204" s="38"/>
      <c r="J204" s="38"/>
      <c r="K204" s="38"/>
      <c r="L204" s="38"/>
      <c r="M204" s="38"/>
      <c r="N204" s="7">
        <v>0.99790000000000001</v>
      </c>
      <c r="O204" s="7">
        <v>0.99850000000000005</v>
      </c>
    </row>
    <row r="205" spans="1:15" ht="31.5" hidden="1" x14ac:dyDescent="0.25">
      <c r="A205" s="6" t="s">
        <v>3127</v>
      </c>
      <c r="B205" s="34" t="s">
        <v>3142</v>
      </c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7"/>
      <c r="O205" s="7">
        <v>0.99850000000000005</v>
      </c>
    </row>
    <row r="206" spans="1:15" ht="31.5" hidden="1" x14ac:dyDescent="0.25">
      <c r="A206" s="6" t="s">
        <v>3127</v>
      </c>
      <c r="B206" s="34" t="s">
        <v>3254</v>
      </c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7"/>
      <c r="O206" s="7">
        <v>0.99850000000000005</v>
      </c>
    </row>
    <row r="207" spans="1:15" ht="31.5" hidden="1" x14ac:dyDescent="0.25">
      <c r="A207" s="6" t="s">
        <v>3127</v>
      </c>
      <c r="B207" s="34" t="s">
        <v>3365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7"/>
      <c r="O207" s="7">
        <v>0.99850000000000005</v>
      </c>
    </row>
    <row r="208" spans="1:15" ht="31.5" x14ac:dyDescent="0.25">
      <c r="A208" s="6" t="s">
        <v>3127</v>
      </c>
      <c r="B208" s="34" t="s">
        <v>3310</v>
      </c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7"/>
      <c r="O208" s="7">
        <v>0.99850000000000005</v>
      </c>
    </row>
    <row r="209" spans="1:15" ht="31.5" x14ac:dyDescent="0.25">
      <c r="A209" s="6" t="s">
        <v>3284</v>
      </c>
      <c r="B209" s="34" t="s">
        <v>3366</v>
      </c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7"/>
      <c r="O209" s="7">
        <v>0.99850000000000005</v>
      </c>
    </row>
    <row r="210" spans="1:15" ht="31.5" x14ac:dyDescent="0.25">
      <c r="A210" s="6" t="s">
        <v>3284</v>
      </c>
      <c r="B210" s="34" t="s">
        <v>3367</v>
      </c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7"/>
      <c r="O210" s="7">
        <v>0.99850000000000005</v>
      </c>
    </row>
    <row r="211" spans="1:15" ht="31.5" x14ac:dyDescent="0.25">
      <c r="A211" s="6" t="s">
        <v>3284</v>
      </c>
      <c r="B211" s="34" t="s">
        <v>3368</v>
      </c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7"/>
      <c r="O211" s="7">
        <v>0.99850000000000005</v>
      </c>
    </row>
    <row r="212" spans="1:15" ht="31.5" x14ac:dyDescent="0.25">
      <c r="A212" s="6" t="s">
        <v>3284</v>
      </c>
      <c r="B212" s="34" t="s">
        <v>3390</v>
      </c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7"/>
      <c r="O212" s="7">
        <v>0.99850000000000005</v>
      </c>
    </row>
    <row r="213" spans="1:15" x14ac:dyDescent="0.25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</row>
    <row r="214" spans="1:15" x14ac:dyDescent="0.25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</row>
    <row r="215" spans="1:15" x14ac:dyDescent="0.25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</row>
    <row r="216" spans="1:15" x14ac:dyDescent="0.25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</row>
  </sheetData>
  <customSheetViews>
    <customSheetView guid="{9B6180B6-E988-4351-9022-42FBD3C92FB7}" scale="80" hiddenRows="1">
      <selection activeCell="J210" sqref="J210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1"/>
  <dimension ref="A1:S216"/>
  <sheetViews>
    <sheetView zoomScale="80" zoomScaleNormal="80" workbookViewId="0">
      <selection activeCell="O210" sqref="O210"/>
    </sheetView>
  </sheetViews>
  <sheetFormatPr defaultColWidth="9" defaultRowHeight="15.75" x14ac:dyDescent="0.2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6.875" style="6" bestFit="1" customWidth="1"/>
    <col min="7" max="7" width="15.875" style="6" bestFit="1" customWidth="1"/>
    <col min="8" max="8" width="9.25" style="6" bestFit="1" customWidth="1"/>
    <col min="9" max="9" width="27.75" style="6" bestFit="1" customWidth="1"/>
    <col min="10" max="10" width="16.25" style="6" bestFit="1" customWidth="1"/>
    <col min="11" max="11" width="16.25" style="6" customWidth="1"/>
    <col min="12" max="12" width="13.125" style="6" bestFit="1" customWidth="1"/>
    <col min="13" max="13" width="17.5" style="6" bestFit="1" customWidth="1"/>
    <col min="14" max="14" width="25.125" style="6" bestFit="1" customWidth="1"/>
    <col min="15" max="15" width="21.125" style="6" bestFit="1" customWidth="1"/>
    <col min="16" max="16" width="29.875" style="6" bestFit="1" customWidth="1"/>
    <col min="17" max="17" width="21.125" style="6" customWidth="1"/>
    <col min="18" max="18" width="17" style="6" bestFit="1" customWidth="1"/>
    <col min="19" max="19" width="18.125" style="6" bestFit="1" customWidth="1"/>
    <col min="20" max="16384" width="9" style="6"/>
  </cols>
  <sheetData>
    <row r="1" spans="2:19" x14ac:dyDescent="0.25">
      <c r="C1" s="6" t="s">
        <v>27</v>
      </c>
      <c r="D1" s="6" t="s">
        <v>87</v>
      </c>
      <c r="E1" s="6" t="s">
        <v>1622</v>
      </c>
      <c r="F1" s="6" t="s">
        <v>2867</v>
      </c>
      <c r="G1" s="6" t="s">
        <v>2740</v>
      </c>
      <c r="H1" s="6" t="s">
        <v>1624</v>
      </c>
      <c r="I1" s="6" t="s">
        <v>2063</v>
      </c>
      <c r="J1" s="6" t="s">
        <v>1627</v>
      </c>
      <c r="K1" s="6" t="s">
        <v>2826</v>
      </c>
      <c r="L1" s="6" t="s">
        <v>391</v>
      </c>
      <c r="M1" s="6" t="s">
        <v>127</v>
      </c>
      <c r="N1" s="6" t="s">
        <v>128</v>
      </c>
      <c r="O1" s="6" t="s">
        <v>1631</v>
      </c>
      <c r="P1" s="6" t="s">
        <v>2815</v>
      </c>
      <c r="Q1" s="6" t="s">
        <v>1632</v>
      </c>
      <c r="R1" s="6" t="s">
        <v>2055</v>
      </c>
      <c r="S1" s="6" t="s">
        <v>3109</v>
      </c>
    </row>
    <row r="2" spans="2:19" ht="31.5" hidden="1" x14ac:dyDescent="0.25">
      <c r="B2" s="34" t="s">
        <v>2065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8">
        <v>1.1089367253750815E-2</v>
      </c>
      <c r="P2" s="8"/>
      <c r="Q2" s="8"/>
      <c r="R2" s="8">
        <v>0.96040000000000003</v>
      </c>
      <c r="S2" s="35">
        <v>0.98</v>
      </c>
    </row>
    <row r="3" spans="2:19" ht="31.5" hidden="1" x14ac:dyDescent="0.25">
      <c r="B3" s="34" t="s">
        <v>1635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7"/>
      <c r="P3" s="7"/>
      <c r="Q3" s="7"/>
      <c r="R3" s="7"/>
      <c r="S3" s="35">
        <v>0.98</v>
      </c>
    </row>
    <row r="4" spans="2:19" ht="31.5" hidden="1" x14ac:dyDescent="0.25">
      <c r="B4" s="34" t="s">
        <v>2192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7"/>
      <c r="P4" s="7"/>
      <c r="Q4" s="7"/>
      <c r="R4" s="7">
        <v>0.99370000000000003</v>
      </c>
      <c r="S4" s="35">
        <v>0.98</v>
      </c>
    </row>
    <row r="5" spans="2:19" ht="31.5" hidden="1" x14ac:dyDescent="0.25">
      <c r="B5" s="34" t="s">
        <v>2066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7"/>
      <c r="P5" s="7"/>
      <c r="Q5" s="7"/>
      <c r="R5" s="7">
        <v>0.91900000000000004</v>
      </c>
      <c r="S5" s="35">
        <v>0.98</v>
      </c>
    </row>
    <row r="6" spans="2:19" ht="31.5" hidden="1" x14ac:dyDescent="0.25">
      <c r="B6" s="34" t="s">
        <v>2052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7"/>
      <c r="P6" s="7"/>
      <c r="Q6" s="7"/>
      <c r="R6" s="7">
        <v>0.97709999999999997</v>
      </c>
      <c r="S6" s="35">
        <v>0.98</v>
      </c>
    </row>
    <row r="7" spans="2:19" ht="31.5" hidden="1" x14ac:dyDescent="0.25">
      <c r="B7" s="34" t="s">
        <v>2193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7"/>
      <c r="P7" s="7"/>
      <c r="Q7" s="7"/>
      <c r="R7" s="7"/>
      <c r="S7" s="35">
        <v>0.98</v>
      </c>
    </row>
    <row r="8" spans="2:19" ht="31.5" hidden="1" x14ac:dyDescent="0.25">
      <c r="B8" s="34" t="s">
        <v>2194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7"/>
      <c r="P8" s="7"/>
      <c r="Q8" s="7"/>
      <c r="R8" s="7">
        <v>1</v>
      </c>
      <c r="S8" s="35">
        <v>0.98</v>
      </c>
    </row>
    <row r="9" spans="2:19" ht="31.5" hidden="1" x14ac:dyDescent="0.25">
      <c r="B9" s="34" t="s">
        <v>1641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8"/>
      <c r="N9" s="38"/>
      <c r="O9" s="7"/>
      <c r="P9" s="7"/>
      <c r="Q9" s="7"/>
      <c r="R9" s="7">
        <v>1</v>
      </c>
      <c r="S9" s="35">
        <v>0.98</v>
      </c>
    </row>
    <row r="10" spans="2:19" ht="31.5" hidden="1" x14ac:dyDescent="0.25">
      <c r="B10" s="34" t="s">
        <v>2195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8"/>
      <c r="N10" s="38"/>
      <c r="O10" s="7"/>
      <c r="P10" s="7"/>
      <c r="Q10" s="7"/>
      <c r="R10" s="7"/>
      <c r="S10" s="35">
        <v>0.98</v>
      </c>
    </row>
    <row r="11" spans="2:19" ht="31.5" hidden="1" x14ac:dyDescent="0.25">
      <c r="B11" s="34" t="s">
        <v>2048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8"/>
      <c r="N11" s="38"/>
      <c r="O11" s="7"/>
      <c r="P11" s="7"/>
      <c r="Q11" s="7"/>
      <c r="R11" s="7">
        <v>0.996</v>
      </c>
      <c r="S11" s="35">
        <v>0.98</v>
      </c>
    </row>
    <row r="12" spans="2:19" ht="31.5" hidden="1" x14ac:dyDescent="0.25">
      <c r="B12" s="34" t="s">
        <v>2046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8"/>
      <c r="N12" s="38"/>
      <c r="O12" s="7"/>
      <c r="P12" s="7"/>
      <c r="Q12" s="7"/>
      <c r="R12" s="7">
        <v>0.92059999999999997</v>
      </c>
      <c r="S12" s="35">
        <v>0.99</v>
      </c>
    </row>
    <row r="13" spans="2:19" ht="31.5" hidden="1" x14ac:dyDescent="0.25">
      <c r="B13" s="34" t="s">
        <v>1645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8"/>
      <c r="N13" s="38"/>
      <c r="O13" s="7"/>
      <c r="P13" s="7"/>
      <c r="Q13" s="7"/>
      <c r="R13" s="7">
        <v>0.996</v>
      </c>
      <c r="S13" s="35">
        <v>0.99</v>
      </c>
    </row>
    <row r="14" spans="2:19" ht="31.5" hidden="1" x14ac:dyDescent="0.25">
      <c r="B14" s="34" t="s">
        <v>1646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8"/>
      <c r="N14" s="38"/>
      <c r="O14" s="7"/>
      <c r="P14" s="7"/>
      <c r="Q14" s="7"/>
      <c r="R14" s="7">
        <v>1</v>
      </c>
      <c r="S14" s="35">
        <v>0.99</v>
      </c>
    </row>
    <row r="15" spans="2:19" ht="31.5" hidden="1" x14ac:dyDescent="0.25">
      <c r="B15" s="34" t="s">
        <v>94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8">
        <v>4.7600000000000003E-2</v>
      </c>
      <c r="N15" s="38"/>
      <c r="O15" s="7"/>
      <c r="P15" s="7"/>
      <c r="Q15" s="7"/>
      <c r="R15" s="7">
        <v>0.95240000000000002</v>
      </c>
      <c r="S15" s="35">
        <v>0.99</v>
      </c>
    </row>
    <row r="16" spans="2:19" ht="31.5" hidden="1" x14ac:dyDescent="0.25">
      <c r="B16" s="34" t="s">
        <v>1648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8"/>
      <c r="N16" s="38"/>
      <c r="O16" s="7"/>
      <c r="P16" s="7"/>
      <c r="Q16" s="7"/>
      <c r="R16" s="7"/>
      <c r="S16" s="35">
        <v>0.99</v>
      </c>
    </row>
    <row r="17" spans="1:19" ht="31.5" hidden="1" x14ac:dyDescent="0.25">
      <c r="B17" s="34" t="s">
        <v>99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8">
        <v>7.3000000000000001E-3</v>
      </c>
      <c r="N17" s="38"/>
      <c r="O17" s="7"/>
      <c r="P17" s="7"/>
      <c r="Q17" s="7"/>
      <c r="R17" s="7">
        <v>0.96750000000000003</v>
      </c>
      <c r="S17" s="35">
        <v>0.99</v>
      </c>
    </row>
    <row r="18" spans="1:19" ht="31.5" hidden="1" x14ac:dyDescent="0.25">
      <c r="B18" s="34" t="s">
        <v>2196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8"/>
      <c r="N18" s="38"/>
      <c r="O18" s="7"/>
      <c r="P18" s="7"/>
      <c r="Q18" s="7"/>
      <c r="R18" s="7">
        <v>0.81899999999999995</v>
      </c>
      <c r="S18" s="35">
        <v>0.99</v>
      </c>
    </row>
    <row r="19" spans="1:19" ht="31.5" hidden="1" x14ac:dyDescent="0.25">
      <c r="B19" s="34" t="s">
        <v>2072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8"/>
      <c r="N19" s="38"/>
      <c r="O19" s="7"/>
      <c r="P19" s="7"/>
      <c r="Q19" s="7"/>
      <c r="R19" s="7"/>
      <c r="S19" s="35">
        <v>0.99</v>
      </c>
    </row>
    <row r="20" spans="1:19" ht="31.5" hidden="1" x14ac:dyDescent="0.25">
      <c r="B20" s="34" t="s">
        <v>1826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8"/>
      <c r="N20" s="38"/>
      <c r="O20" s="7"/>
      <c r="P20" s="7"/>
      <c r="Q20" s="7"/>
      <c r="R20" s="7"/>
      <c r="S20" s="35">
        <v>0.99</v>
      </c>
    </row>
    <row r="21" spans="1:19" ht="31.5" hidden="1" x14ac:dyDescent="0.25">
      <c r="B21" s="34" t="s">
        <v>2197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8"/>
      <c r="N21" s="38"/>
      <c r="O21" s="7"/>
      <c r="P21" s="7"/>
      <c r="Q21" s="7"/>
      <c r="R21" s="7"/>
      <c r="S21" s="35">
        <v>0.99</v>
      </c>
    </row>
    <row r="22" spans="1:19" ht="31.5" hidden="1" x14ac:dyDescent="0.25">
      <c r="B22" s="34" t="s">
        <v>117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8"/>
      <c r="N22" s="38"/>
      <c r="O22" s="7"/>
      <c r="P22" s="7"/>
      <c r="Q22" s="7"/>
      <c r="R22" s="7"/>
      <c r="S22" s="35">
        <v>0.99</v>
      </c>
    </row>
    <row r="23" spans="1:19" ht="31.5" hidden="1" x14ac:dyDescent="0.25">
      <c r="B23" s="34" t="s">
        <v>1655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8"/>
      <c r="N23" s="38"/>
      <c r="O23" s="7"/>
      <c r="P23" s="7"/>
      <c r="Q23" s="7"/>
      <c r="R23" s="7"/>
      <c r="S23" s="35">
        <v>0.99</v>
      </c>
    </row>
    <row r="24" spans="1:19" ht="31.5" hidden="1" x14ac:dyDescent="0.25">
      <c r="B24" s="34" t="s">
        <v>2074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8">
        <v>7.3000000000000001E-3</v>
      </c>
      <c r="N24" s="38"/>
      <c r="O24" s="7">
        <v>7.3000000000000001E-3</v>
      </c>
      <c r="P24" s="7"/>
      <c r="Q24" s="7"/>
      <c r="R24" s="7">
        <v>0.98529999999999995</v>
      </c>
      <c r="S24" s="35">
        <v>0.99</v>
      </c>
    </row>
    <row r="25" spans="1:19" ht="31.5" hidden="1" x14ac:dyDescent="0.25">
      <c r="A25" s="6" t="s">
        <v>1557</v>
      </c>
      <c r="B25" s="34" t="s">
        <v>2198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8">
        <v>1.9E-2</v>
      </c>
      <c r="N25" s="38"/>
      <c r="O25" s="7"/>
      <c r="P25" s="7"/>
      <c r="Q25" s="7"/>
      <c r="R25" s="7">
        <v>0.98099999999999998</v>
      </c>
      <c r="S25" s="35">
        <v>0.99</v>
      </c>
    </row>
    <row r="26" spans="1:19" ht="31.5" hidden="1" x14ac:dyDescent="0.25">
      <c r="B26" s="34" t="s">
        <v>1659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8"/>
      <c r="N26" s="38"/>
      <c r="O26" s="7"/>
      <c r="P26" s="7"/>
      <c r="Q26" s="7"/>
      <c r="R26" s="7"/>
      <c r="S26" s="35">
        <v>0.99</v>
      </c>
    </row>
    <row r="27" spans="1:19" ht="31.5" hidden="1" x14ac:dyDescent="0.25">
      <c r="B27" s="34" t="s">
        <v>1660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8"/>
      <c r="N27" s="38"/>
      <c r="O27" s="7"/>
      <c r="P27" s="7"/>
      <c r="Q27" s="7"/>
      <c r="R27" s="7">
        <v>1</v>
      </c>
      <c r="S27" s="35">
        <v>0.99</v>
      </c>
    </row>
    <row r="28" spans="1:19" ht="31.5" hidden="1" x14ac:dyDescent="0.25">
      <c r="B28" s="34" t="s">
        <v>2199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8"/>
      <c r="N28" s="38"/>
      <c r="O28" s="7"/>
      <c r="P28" s="7"/>
      <c r="Q28" s="7"/>
      <c r="R28" s="7"/>
      <c r="S28" s="35">
        <v>0.99</v>
      </c>
    </row>
    <row r="29" spans="1:19" ht="31.5" hidden="1" x14ac:dyDescent="0.25">
      <c r="A29" s="6" t="s">
        <v>1662</v>
      </c>
      <c r="B29" s="34" t="s">
        <v>1663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8">
        <v>3.7000000000000002E-3</v>
      </c>
      <c r="N29" s="38"/>
      <c r="O29" s="7"/>
      <c r="P29" s="7"/>
      <c r="Q29" s="7"/>
      <c r="R29" s="7">
        <v>0.99629999999999996</v>
      </c>
      <c r="S29" s="35">
        <v>0.99</v>
      </c>
    </row>
    <row r="30" spans="1:19" ht="31.5" hidden="1" x14ac:dyDescent="0.25">
      <c r="B30" s="34" t="s">
        <v>1664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8"/>
      <c r="N30" s="38"/>
      <c r="O30" s="7"/>
      <c r="P30" s="7"/>
      <c r="Q30" s="7"/>
      <c r="R30" s="7">
        <v>1</v>
      </c>
      <c r="S30" s="35">
        <v>0.99</v>
      </c>
    </row>
    <row r="31" spans="1:19" ht="31.5" hidden="1" x14ac:dyDescent="0.25">
      <c r="B31" s="34" t="s">
        <v>1665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8"/>
      <c r="N31" s="38"/>
      <c r="O31" s="7"/>
      <c r="P31" s="7"/>
      <c r="Q31" s="7"/>
      <c r="R31" s="7"/>
      <c r="S31" s="35">
        <v>0.99</v>
      </c>
    </row>
    <row r="32" spans="1:19" ht="31.5" hidden="1" x14ac:dyDescent="0.25">
      <c r="B32" s="34" t="s">
        <v>1666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8"/>
      <c r="N32" s="38"/>
      <c r="O32" s="7"/>
      <c r="P32" s="7"/>
      <c r="Q32" s="7"/>
      <c r="R32" s="7"/>
      <c r="S32" s="35">
        <v>0.99</v>
      </c>
    </row>
    <row r="33" spans="1:19" ht="31.5" hidden="1" x14ac:dyDescent="0.25">
      <c r="B33" s="34" t="s">
        <v>2025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8">
        <v>2.3800000000000002E-2</v>
      </c>
      <c r="N33" s="38"/>
      <c r="O33" s="7"/>
      <c r="P33" s="7"/>
      <c r="Q33" s="7"/>
      <c r="R33" s="7">
        <v>0.97619999999999996</v>
      </c>
      <c r="S33" s="35">
        <v>0.99</v>
      </c>
    </row>
    <row r="34" spans="1:19" ht="31.5" hidden="1" x14ac:dyDescent="0.25">
      <c r="A34" s="6" t="s">
        <v>1668</v>
      </c>
      <c r="B34" s="34" t="s">
        <v>1669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8"/>
      <c r="N34" s="38"/>
      <c r="O34" s="7"/>
      <c r="P34" s="7"/>
      <c r="Q34" s="7"/>
      <c r="R34" s="7"/>
      <c r="S34" s="35">
        <v>0.99</v>
      </c>
    </row>
    <row r="35" spans="1:19" ht="31.5" hidden="1" x14ac:dyDescent="0.25">
      <c r="B35" s="34" t="s">
        <v>2080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8"/>
      <c r="N35" s="38"/>
      <c r="O35" s="7"/>
      <c r="P35" s="7"/>
      <c r="Q35" s="7"/>
      <c r="R35" s="7"/>
      <c r="S35" s="35">
        <v>0.99</v>
      </c>
    </row>
    <row r="36" spans="1:19" ht="31.5" hidden="1" x14ac:dyDescent="0.25">
      <c r="B36" s="34" t="s">
        <v>2200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8"/>
      <c r="N36" s="38"/>
      <c r="O36" s="7"/>
      <c r="P36" s="7"/>
      <c r="Q36" s="7"/>
      <c r="R36" s="7"/>
      <c r="S36" s="35">
        <v>0.99</v>
      </c>
    </row>
    <row r="37" spans="1:19" ht="31.5" hidden="1" x14ac:dyDescent="0.25">
      <c r="B37" s="34" t="s">
        <v>2081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8"/>
      <c r="N37" s="38"/>
      <c r="O37" s="7"/>
      <c r="P37" s="7"/>
      <c r="Q37" s="7"/>
      <c r="R37" s="7"/>
      <c r="S37" s="35">
        <v>0.99</v>
      </c>
    </row>
    <row r="38" spans="1:19" ht="31.5" hidden="1" x14ac:dyDescent="0.25">
      <c r="B38" s="34" t="s">
        <v>2201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8"/>
      <c r="N38" s="38"/>
      <c r="O38" s="7"/>
      <c r="P38" s="7"/>
      <c r="Q38" s="7"/>
      <c r="R38" s="7"/>
      <c r="S38" s="35">
        <v>0.99</v>
      </c>
    </row>
    <row r="39" spans="1:19" ht="31.5" hidden="1" x14ac:dyDescent="0.25">
      <c r="A39" s="6" t="s">
        <v>1674</v>
      </c>
      <c r="B39" s="34" t="s">
        <v>1675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8"/>
      <c r="N39" s="38"/>
      <c r="O39" s="7"/>
      <c r="P39" s="7"/>
      <c r="Q39" s="7"/>
      <c r="R39" s="7"/>
      <c r="S39" s="35">
        <v>0.99</v>
      </c>
    </row>
    <row r="40" spans="1:19" ht="31.5" hidden="1" x14ac:dyDescent="0.25">
      <c r="B40" s="34" t="s">
        <v>2202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8"/>
      <c r="N40" s="38"/>
      <c r="O40" s="7"/>
      <c r="P40" s="7"/>
      <c r="Q40" s="7"/>
      <c r="R40" s="7"/>
      <c r="S40" s="35">
        <v>0.99</v>
      </c>
    </row>
    <row r="41" spans="1:19" ht="31.5" hidden="1" x14ac:dyDescent="0.25">
      <c r="B41" s="34" t="s">
        <v>2203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8"/>
      <c r="N41" s="38"/>
      <c r="O41" s="7"/>
      <c r="P41" s="7"/>
      <c r="Q41" s="7"/>
      <c r="R41" s="7"/>
      <c r="S41" s="35">
        <v>0.99</v>
      </c>
    </row>
    <row r="42" spans="1:19" ht="31.5" hidden="1" x14ac:dyDescent="0.25">
      <c r="B42" s="34" t="s">
        <v>2204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8"/>
      <c r="N42" s="38"/>
      <c r="O42" s="7"/>
      <c r="P42" s="7"/>
      <c r="Q42" s="7"/>
      <c r="R42" s="7"/>
      <c r="S42" s="35">
        <v>0.99</v>
      </c>
    </row>
    <row r="43" spans="1:19" ht="31.5" hidden="1" x14ac:dyDescent="0.25">
      <c r="A43" s="6" t="s">
        <v>1561</v>
      </c>
      <c r="B43" s="34" t="s">
        <v>2012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8"/>
      <c r="N43" s="38"/>
      <c r="O43" s="7"/>
      <c r="P43" s="7"/>
      <c r="Q43" s="7"/>
      <c r="R43" s="7"/>
      <c r="S43" s="35">
        <v>0.99</v>
      </c>
    </row>
    <row r="44" spans="1:19" ht="31.5" hidden="1" x14ac:dyDescent="0.25">
      <c r="B44" s="34" t="s">
        <v>2205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8"/>
      <c r="N44" s="38"/>
      <c r="O44" s="7"/>
      <c r="P44" s="7"/>
      <c r="Q44" s="7"/>
      <c r="R44" s="7"/>
      <c r="S44" s="35">
        <v>0.99</v>
      </c>
    </row>
    <row r="45" spans="1:19" ht="31.5" hidden="1" x14ac:dyDescent="0.25">
      <c r="A45" s="6" t="s">
        <v>1682</v>
      </c>
      <c r="B45" s="34" t="s">
        <v>2084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8"/>
      <c r="N45" s="38"/>
      <c r="O45" s="7"/>
      <c r="P45" s="7"/>
      <c r="Q45" s="7"/>
      <c r="R45" s="7"/>
      <c r="S45" s="35">
        <v>0.99</v>
      </c>
    </row>
    <row r="46" spans="1:19" ht="31.5" hidden="1" x14ac:dyDescent="0.25">
      <c r="B46" s="34" t="s">
        <v>2206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8"/>
      <c r="N46" s="38"/>
      <c r="O46" s="7"/>
      <c r="P46" s="7"/>
      <c r="Q46" s="7"/>
      <c r="R46" s="7"/>
      <c r="S46" s="35">
        <v>0.99</v>
      </c>
    </row>
    <row r="47" spans="1:19" ht="31.5" hidden="1" x14ac:dyDescent="0.25">
      <c r="B47" s="34" t="s">
        <v>1685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8"/>
      <c r="N47" s="38"/>
      <c r="O47" s="7"/>
      <c r="P47" s="7"/>
      <c r="Q47" s="7"/>
      <c r="R47" s="7"/>
      <c r="S47" s="35">
        <v>0.99</v>
      </c>
    </row>
    <row r="48" spans="1:19" ht="31.5" hidden="1" x14ac:dyDescent="0.25">
      <c r="B48" s="34" t="s">
        <v>1686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8"/>
      <c r="N48" s="38"/>
      <c r="O48" s="7"/>
      <c r="P48" s="7"/>
      <c r="Q48" s="7"/>
      <c r="R48" s="7"/>
      <c r="S48" s="35">
        <v>0.99</v>
      </c>
    </row>
    <row r="49" spans="1:19" ht="47.25" hidden="1" x14ac:dyDescent="0.25">
      <c r="A49" s="6" t="s">
        <v>2085</v>
      </c>
      <c r="B49" s="34" t="s">
        <v>1688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8"/>
      <c r="N49" s="38"/>
      <c r="O49" s="7"/>
      <c r="P49" s="7"/>
      <c r="Q49" s="7"/>
      <c r="R49" s="7"/>
      <c r="S49" s="35">
        <v>0.99</v>
      </c>
    </row>
    <row r="50" spans="1:19" ht="47.25" hidden="1" x14ac:dyDescent="0.25">
      <c r="B50" s="34" t="s">
        <v>1689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8"/>
      <c r="N50" s="38"/>
      <c r="O50" s="7"/>
      <c r="P50" s="7"/>
      <c r="Q50" s="7"/>
      <c r="R50" s="7"/>
      <c r="S50" s="35">
        <v>0.99</v>
      </c>
    </row>
    <row r="51" spans="1:19" ht="47.25" hidden="1" x14ac:dyDescent="0.25">
      <c r="B51" s="34" t="s">
        <v>1690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8"/>
      <c r="N51" s="38"/>
      <c r="O51" s="7"/>
      <c r="P51" s="7"/>
      <c r="Q51" s="7"/>
      <c r="R51" s="7"/>
      <c r="S51" s="35">
        <v>0.99</v>
      </c>
    </row>
    <row r="52" spans="1:19" ht="47.25" hidden="1" x14ac:dyDescent="0.25">
      <c r="B52" s="34" t="s">
        <v>1691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8"/>
      <c r="N52" s="38"/>
      <c r="O52" s="7"/>
      <c r="P52" s="7"/>
      <c r="Q52" s="7"/>
      <c r="R52" s="7"/>
      <c r="S52" s="35">
        <v>0.99</v>
      </c>
    </row>
    <row r="53" spans="1:19" ht="47.25" hidden="1" x14ac:dyDescent="0.25">
      <c r="B53" s="34" t="s">
        <v>2207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8"/>
      <c r="N53" s="38"/>
      <c r="O53" s="7"/>
      <c r="P53" s="7"/>
      <c r="Q53" s="7"/>
      <c r="R53" s="7"/>
      <c r="S53" s="35">
        <v>0.99</v>
      </c>
    </row>
    <row r="54" spans="1:19" ht="47.25" hidden="1" x14ac:dyDescent="0.25">
      <c r="A54" s="6" t="s">
        <v>2208</v>
      </c>
      <c r="B54" s="34" t="s">
        <v>2209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8">
        <v>5.3E-3</v>
      </c>
      <c r="N54" s="38"/>
      <c r="O54" s="7"/>
      <c r="P54" s="7"/>
      <c r="Q54" s="7"/>
      <c r="R54" s="7">
        <v>0.99470000000000003</v>
      </c>
      <c r="S54" s="35">
        <v>0.99</v>
      </c>
    </row>
    <row r="55" spans="1:19" ht="47.25" hidden="1" x14ac:dyDescent="0.25">
      <c r="B55" s="34" t="s">
        <v>1695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8"/>
      <c r="N55" s="38"/>
      <c r="O55" s="7"/>
      <c r="P55" s="7"/>
      <c r="Q55" s="7"/>
      <c r="R55" s="7"/>
      <c r="S55" s="35">
        <v>0.99</v>
      </c>
    </row>
    <row r="56" spans="1:19" ht="47.25" hidden="1" x14ac:dyDescent="0.25">
      <c r="B56" s="34" t="s">
        <v>1696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8"/>
      <c r="N56" s="38"/>
      <c r="O56" s="7"/>
      <c r="P56" s="7"/>
      <c r="Q56" s="7"/>
      <c r="R56" s="7"/>
      <c r="S56" s="35">
        <v>0.99</v>
      </c>
    </row>
    <row r="57" spans="1:19" ht="47.25" hidden="1" x14ac:dyDescent="0.25">
      <c r="B57" s="34" t="s">
        <v>2089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8"/>
      <c r="N57" s="38"/>
      <c r="O57" s="7"/>
      <c r="P57" s="7"/>
      <c r="Q57" s="7"/>
      <c r="R57" s="7"/>
      <c r="S57" s="35">
        <v>0.99</v>
      </c>
    </row>
    <row r="58" spans="1:19" ht="47.25" hidden="1" x14ac:dyDescent="0.25">
      <c r="B58" s="34" t="s">
        <v>1698</v>
      </c>
      <c r="C58" s="34"/>
      <c r="D58" s="34"/>
      <c r="E58" s="34"/>
      <c r="F58" s="34"/>
      <c r="G58" s="38">
        <v>4.7600000000000003E-2</v>
      </c>
      <c r="H58" s="38"/>
      <c r="I58" s="38"/>
      <c r="J58" s="38"/>
      <c r="K58" s="38"/>
      <c r="L58" s="38"/>
      <c r="M58" s="38">
        <v>5.3E-3</v>
      </c>
      <c r="N58" s="38"/>
      <c r="O58" s="7"/>
      <c r="P58" s="7"/>
      <c r="Q58" s="7"/>
      <c r="R58" s="7">
        <v>0.94710000000000005</v>
      </c>
      <c r="S58" s="35">
        <v>0.99</v>
      </c>
    </row>
    <row r="59" spans="1:19" ht="47.25" hidden="1" x14ac:dyDescent="0.25">
      <c r="A59" s="6" t="s">
        <v>2000</v>
      </c>
      <c r="B59" s="34" t="s">
        <v>1700</v>
      </c>
      <c r="C59" s="34"/>
      <c r="D59" s="34"/>
      <c r="E59" s="34"/>
      <c r="F59" s="34"/>
      <c r="G59" s="38"/>
      <c r="H59" s="38"/>
      <c r="I59" s="38"/>
      <c r="J59" s="38"/>
      <c r="K59" s="38"/>
      <c r="L59" s="38"/>
      <c r="M59" s="38"/>
      <c r="N59" s="38"/>
      <c r="O59" s="7"/>
      <c r="P59" s="7"/>
      <c r="Q59" s="7"/>
      <c r="R59" s="7"/>
      <c r="S59" s="35">
        <v>0.99</v>
      </c>
    </row>
    <row r="60" spans="1:19" ht="47.25" hidden="1" x14ac:dyDescent="0.25">
      <c r="B60" s="34" t="s">
        <v>2210</v>
      </c>
      <c r="C60" s="34"/>
      <c r="D60" s="34"/>
      <c r="E60" s="34"/>
      <c r="F60" s="34"/>
      <c r="G60" s="38"/>
      <c r="H60" s="38"/>
      <c r="I60" s="38"/>
      <c r="J60" s="38"/>
      <c r="K60" s="38"/>
      <c r="L60" s="38"/>
      <c r="M60" s="38"/>
      <c r="N60" s="38"/>
      <c r="O60" s="7"/>
      <c r="P60" s="7"/>
      <c r="Q60" s="7"/>
      <c r="R60" s="7"/>
      <c r="S60" s="35">
        <v>0.99</v>
      </c>
    </row>
    <row r="61" spans="1:19" ht="47.25" hidden="1" x14ac:dyDescent="0.25">
      <c r="B61" s="34" t="s">
        <v>1702</v>
      </c>
      <c r="C61" s="34"/>
      <c r="D61" s="34"/>
      <c r="E61" s="34"/>
      <c r="F61" s="34"/>
      <c r="G61" s="38"/>
      <c r="H61" s="38"/>
      <c r="I61" s="38"/>
      <c r="J61" s="38"/>
      <c r="K61" s="38"/>
      <c r="L61" s="38"/>
      <c r="M61" s="38"/>
      <c r="N61" s="38"/>
      <c r="O61" s="7"/>
      <c r="P61" s="7"/>
      <c r="Q61" s="7"/>
      <c r="R61" s="7"/>
      <c r="S61" s="35">
        <v>0.99</v>
      </c>
    </row>
    <row r="62" spans="1:19" ht="47.25" hidden="1" x14ac:dyDescent="0.25">
      <c r="B62" s="34" t="s">
        <v>1998</v>
      </c>
      <c r="C62" s="34"/>
      <c r="D62" s="34"/>
      <c r="E62" s="34"/>
      <c r="F62" s="34"/>
      <c r="G62" s="38"/>
      <c r="H62" s="38"/>
      <c r="I62" s="38"/>
      <c r="J62" s="38"/>
      <c r="K62" s="38"/>
      <c r="L62" s="38"/>
      <c r="M62" s="7">
        <v>5.3E-3</v>
      </c>
      <c r="N62" s="7"/>
      <c r="O62" s="7">
        <v>2.3800000000000002E-2</v>
      </c>
      <c r="P62" s="7"/>
      <c r="Q62" s="7"/>
      <c r="R62" s="7">
        <v>0.97089999999999999</v>
      </c>
      <c r="S62" s="35">
        <v>0.99</v>
      </c>
    </row>
    <row r="63" spans="1:19" ht="47.25" hidden="1" x14ac:dyDescent="0.25">
      <c r="B63" s="34" t="s">
        <v>2211</v>
      </c>
      <c r="C63" s="34"/>
      <c r="D63" s="34"/>
      <c r="E63" s="34"/>
      <c r="F63" s="34"/>
      <c r="G63" s="38"/>
      <c r="H63" s="38"/>
      <c r="I63" s="38"/>
      <c r="J63" s="38"/>
      <c r="K63" s="38"/>
      <c r="L63" s="38"/>
      <c r="M63" s="38"/>
      <c r="N63" s="38"/>
      <c r="O63" s="7"/>
      <c r="P63" s="7"/>
      <c r="Q63" s="7"/>
      <c r="R63" s="7"/>
      <c r="S63" s="35">
        <v>0.99</v>
      </c>
    </row>
    <row r="64" spans="1:19" ht="47.25" hidden="1" x14ac:dyDescent="0.25">
      <c r="B64" s="34" t="s">
        <v>2090</v>
      </c>
      <c r="C64" s="34"/>
      <c r="D64" s="34"/>
      <c r="E64" s="34"/>
      <c r="F64" s="34"/>
      <c r="G64" s="38"/>
      <c r="H64" s="38"/>
      <c r="I64" s="38"/>
      <c r="J64" s="38"/>
      <c r="K64" s="38"/>
      <c r="L64" s="38"/>
      <c r="M64" s="38"/>
      <c r="N64" s="38"/>
      <c r="O64" s="7"/>
      <c r="P64" s="7"/>
      <c r="Q64" s="7"/>
      <c r="R64" s="7"/>
      <c r="S64" s="35">
        <v>0.99</v>
      </c>
    </row>
    <row r="65" spans="2:19" ht="47.25" hidden="1" x14ac:dyDescent="0.25">
      <c r="B65" s="34" t="s">
        <v>1836</v>
      </c>
      <c r="C65" s="34"/>
      <c r="D65" s="34"/>
      <c r="E65" s="34"/>
      <c r="F65" s="34"/>
      <c r="G65" s="38"/>
      <c r="H65" s="38"/>
      <c r="I65" s="38"/>
      <c r="J65" s="38"/>
      <c r="K65" s="38"/>
      <c r="L65" s="38"/>
      <c r="M65" s="38"/>
      <c r="N65" s="38"/>
      <c r="O65" s="7"/>
      <c r="P65" s="7"/>
      <c r="Q65" s="7"/>
      <c r="R65" s="7"/>
      <c r="S65" s="35">
        <v>0.99</v>
      </c>
    </row>
    <row r="66" spans="2:19" ht="47.25" hidden="1" x14ac:dyDescent="0.25">
      <c r="B66" s="34" t="s">
        <v>1707</v>
      </c>
      <c r="C66" s="34"/>
      <c r="D66" s="34"/>
      <c r="E66" s="34"/>
      <c r="F66" s="34"/>
      <c r="G66" s="38"/>
      <c r="H66" s="38"/>
      <c r="I66" s="38"/>
      <c r="J66" s="38"/>
      <c r="K66" s="38"/>
      <c r="L66" s="38"/>
      <c r="M66" s="38"/>
      <c r="N66" s="38"/>
      <c r="O66" s="7"/>
      <c r="P66" s="7"/>
      <c r="Q66" s="7"/>
      <c r="R66" s="7"/>
      <c r="S66" s="35">
        <v>0.99</v>
      </c>
    </row>
    <row r="67" spans="2:19" ht="47.25" hidden="1" x14ac:dyDescent="0.25">
      <c r="B67" s="34" t="s">
        <v>1708</v>
      </c>
      <c r="C67" s="7">
        <v>1E-3</v>
      </c>
      <c r="D67" s="38">
        <v>8.0000000000000004E-4</v>
      </c>
      <c r="E67" s="38"/>
      <c r="F67" s="38"/>
      <c r="G67" s="7">
        <v>3.5999999999999999E-3</v>
      </c>
      <c r="H67" s="7">
        <v>2.9999999999999997E-4</v>
      </c>
      <c r="I67" s="7">
        <v>5.0000000000000001E-4</v>
      </c>
      <c r="J67" s="7"/>
      <c r="K67" s="7"/>
      <c r="L67" s="7">
        <v>8.0000000000000004E-4</v>
      </c>
      <c r="M67" s="7">
        <v>2.8E-3</v>
      </c>
      <c r="N67" s="7"/>
      <c r="O67" s="7"/>
      <c r="P67" s="7"/>
      <c r="Q67" s="7"/>
      <c r="R67" s="7">
        <v>0.99019999999999997</v>
      </c>
      <c r="S67" s="35">
        <v>0.99</v>
      </c>
    </row>
    <row r="68" spans="2:19" ht="47.25" hidden="1" x14ac:dyDescent="0.25">
      <c r="B68" s="34" t="s">
        <v>2212</v>
      </c>
      <c r="C68" s="7">
        <v>1.5E-3</v>
      </c>
      <c r="D68" s="38"/>
      <c r="E68" s="38"/>
      <c r="F68" s="38"/>
      <c r="G68" s="7"/>
      <c r="H68" s="7"/>
      <c r="I68" s="7"/>
      <c r="J68" s="7"/>
      <c r="K68" s="7"/>
      <c r="L68" s="7"/>
      <c r="M68" s="7">
        <v>3.3999999999999998E-3</v>
      </c>
      <c r="N68" s="7"/>
      <c r="O68" s="7">
        <v>5.0000000000000001E-4</v>
      </c>
      <c r="P68" s="7"/>
      <c r="Q68" s="7"/>
      <c r="R68" s="7">
        <v>0.99460000000000004</v>
      </c>
      <c r="S68" s="35">
        <v>0.99</v>
      </c>
    </row>
    <row r="69" spans="2:19" ht="47.25" hidden="1" x14ac:dyDescent="0.25">
      <c r="B69" s="34" t="s">
        <v>1710</v>
      </c>
      <c r="C69" s="38">
        <v>1.1999999999999999E-3</v>
      </c>
      <c r="D69" s="38">
        <v>1.1999999999999999E-3</v>
      </c>
      <c r="E69" s="38"/>
      <c r="F69" s="38"/>
      <c r="G69" s="38">
        <v>1.1999999999999999E-3</v>
      </c>
      <c r="H69" s="7"/>
      <c r="I69" s="7"/>
      <c r="J69" s="7">
        <v>2.3999999999999998E-3</v>
      </c>
      <c r="K69" s="7"/>
      <c r="L69" s="7"/>
      <c r="M69" s="7"/>
      <c r="N69" s="7"/>
      <c r="O69" s="7"/>
      <c r="P69" s="7"/>
      <c r="Q69" s="7"/>
      <c r="R69" s="7">
        <v>0.99399999999999999</v>
      </c>
      <c r="S69" s="35">
        <v>0.99</v>
      </c>
    </row>
    <row r="70" spans="2:19" ht="47.25" hidden="1" x14ac:dyDescent="0.25">
      <c r="B70" s="34" t="s">
        <v>1711</v>
      </c>
      <c r="C70" s="38"/>
      <c r="D70" s="38"/>
      <c r="E70" s="38">
        <v>3.7000000000000002E-3</v>
      </c>
      <c r="F70" s="38"/>
      <c r="G70" s="38"/>
      <c r="H70" s="7"/>
      <c r="I70" s="7"/>
      <c r="J70" s="7"/>
      <c r="K70" s="7"/>
      <c r="L70" s="7"/>
      <c r="M70" s="7"/>
      <c r="N70" s="7"/>
      <c r="O70" s="7"/>
      <c r="P70" s="7"/>
      <c r="Q70" s="7"/>
      <c r="R70" s="7">
        <v>0.99629999999999996</v>
      </c>
      <c r="S70" s="35">
        <v>0.99</v>
      </c>
    </row>
    <row r="71" spans="2:19" ht="47.25" hidden="1" x14ac:dyDescent="0.25">
      <c r="B71" s="34" t="s">
        <v>2213</v>
      </c>
      <c r="C71" s="38">
        <v>3.7000000000000002E-3</v>
      </c>
      <c r="D71" s="38">
        <v>1.0999999999999999E-2</v>
      </c>
      <c r="E71" s="38"/>
      <c r="F71" s="38"/>
      <c r="G71" s="38"/>
      <c r="H71" s="7"/>
      <c r="I71" s="7"/>
      <c r="J71" s="7"/>
      <c r="K71" s="7"/>
      <c r="L71" s="7"/>
      <c r="M71" s="7"/>
      <c r="N71" s="7"/>
      <c r="O71" s="7"/>
      <c r="P71" s="7"/>
      <c r="Q71" s="7"/>
      <c r="R71" s="7">
        <v>0.98529999999999995</v>
      </c>
      <c r="S71" s="35">
        <v>0.99</v>
      </c>
    </row>
    <row r="72" spans="2:19" ht="47.25" hidden="1" x14ac:dyDescent="0.25">
      <c r="B72" s="34" t="s">
        <v>1713</v>
      </c>
      <c r="C72" s="38"/>
      <c r="D72" s="38"/>
      <c r="E72" s="38"/>
      <c r="F72" s="38"/>
      <c r="G72" s="3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35">
        <v>0.99</v>
      </c>
    </row>
    <row r="73" spans="2:19" ht="47.25" hidden="1" x14ac:dyDescent="0.25">
      <c r="B73" s="34" t="s">
        <v>2214</v>
      </c>
      <c r="C73" s="38"/>
      <c r="D73" s="38"/>
      <c r="E73" s="38"/>
      <c r="F73" s="38"/>
      <c r="G73" s="3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35">
        <v>0.99</v>
      </c>
    </row>
    <row r="74" spans="2:19" ht="47.25" hidden="1" x14ac:dyDescent="0.25">
      <c r="B74" s="34" t="s">
        <v>2091</v>
      </c>
      <c r="C74" s="38"/>
      <c r="D74" s="38"/>
      <c r="E74" s="38"/>
      <c r="F74" s="38"/>
      <c r="G74" s="3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35">
        <v>0.99</v>
      </c>
    </row>
    <row r="75" spans="2:19" ht="47.25" hidden="1" x14ac:dyDescent="0.25">
      <c r="B75" s="34" t="s">
        <v>1716</v>
      </c>
      <c r="C75" s="38"/>
      <c r="D75" s="38"/>
      <c r="E75" s="38"/>
      <c r="F75" s="38"/>
      <c r="G75" s="3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>
        <v>0.99750000000000005</v>
      </c>
    </row>
    <row r="76" spans="2:19" ht="47.25" hidden="1" x14ac:dyDescent="0.25">
      <c r="B76" s="34" t="s">
        <v>1992</v>
      </c>
      <c r="C76" s="38"/>
      <c r="D76" s="38"/>
      <c r="E76" s="38"/>
      <c r="F76" s="38"/>
      <c r="G76" s="3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>
        <v>0.99750000000000005</v>
      </c>
    </row>
    <row r="77" spans="2:19" ht="47.25" hidden="1" x14ac:dyDescent="0.25">
      <c r="B77" s="34" t="s">
        <v>2215</v>
      </c>
      <c r="C77" s="38"/>
      <c r="D77" s="38"/>
      <c r="E77" s="38"/>
      <c r="F77" s="3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>
        <v>0.997</v>
      </c>
    </row>
    <row r="78" spans="2:19" ht="47.25" hidden="1" x14ac:dyDescent="0.25">
      <c r="B78" s="34" t="s">
        <v>2216</v>
      </c>
      <c r="C78" s="38"/>
      <c r="D78" s="38"/>
      <c r="E78" s="38"/>
      <c r="F78" s="38"/>
      <c r="G78" s="7"/>
      <c r="H78" s="7"/>
      <c r="I78" s="7"/>
      <c r="J78" s="7"/>
      <c r="K78" s="7"/>
      <c r="L78" s="7"/>
      <c r="M78" s="7"/>
      <c r="N78" s="38">
        <v>5.0000000000000001E-4</v>
      </c>
      <c r="O78" s="38"/>
      <c r="P78" s="38"/>
      <c r="Q78" s="38"/>
      <c r="R78" s="7">
        <v>0.99950000000000006</v>
      </c>
      <c r="S78" s="7">
        <v>0.997</v>
      </c>
    </row>
    <row r="79" spans="2:19" ht="47.25" hidden="1" x14ac:dyDescent="0.25">
      <c r="B79" s="34" t="s">
        <v>2217</v>
      </c>
      <c r="C79" s="38"/>
      <c r="D79" s="38">
        <v>1E-4</v>
      </c>
      <c r="E79" s="38"/>
      <c r="F79" s="38"/>
      <c r="G79" s="7"/>
      <c r="H79" s="7"/>
      <c r="I79" s="7"/>
      <c r="J79" s="7"/>
      <c r="K79" s="7"/>
      <c r="L79" s="7">
        <v>1E-4</v>
      </c>
      <c r="M79" s="7">
        <v>1E-3</v>
      </c>
      <c r="N79" s="38">
        <v>4.0000000000000002E-4</v>
      </c>
      <c r="O79" s="38">
        <v>4.0000000000000002E-4</v>
      </c>
      <c r="P79" s="38"/>
      <c r="Q79" s="38">
        <v>1E-4</v>
      </c>
      <c r="R79" s="7">
        <v>0.99809999999999999</v>
      </c>
      <c r="S79" s="7">
        <v>0.997</v>
      </c>
    </row>
    <row r="80" spans="2:19" ht="47.25" hidden="1" x14ac:dyDescent="0.25">
      <c r="B80" s="34" t="s">
        <v>2218</v>
      </c>
      <c r="C80" s="38"/>
      <c r="D80" s="38"/>
      <c r="E80" s="38"/>
      <c r="F80" s="38"/>
      <c r="G80" s="7"/>
      <c r="H80" s="7"/>
      <c r="I80" s="7"/>
      <c r="J80" s="7"/>
      <c r="K80" s="7"/>
      <c r="L80" s="7">
        <v>5.0000000000000001E-4</v>
      </c>
      <c r="M80" s="7">
        <v>5.0000000000000001E-4</v>
      </c>
      <c r="N80" s="38"/>
      <c r="O80" s="38"/>
      <c r="P80" s="38"/>
      <c r="Q80" s="38"/>
      <c r="R80" s="7">
        <v>0.999</v>
      </c>
      <c r="S80" s="7">
        <v>0.997</v>
      </c>
    </row>
    <row r="81" spans="1:19" ht="47.25" hidden="1" x14ac:dyDescent="0.25">
      <c r="B81" s="34" t="s">
        <v>2540</v>
      </c>
      <c r="C81" s="38"/>
      <c r="D81" s="38"/>
      <c r="E81" s="38"/>
      <c r="F81" s="38"/>
      <c r="G81" s="7"/>
      <c r="H81" s="7"/>
      <c r="I81" s="7"/>
      <c r="J81" s="7"/>
      <c r="K81" s="7"/>
      <c r="L81" s="7"/>
      <c r="M81" s="7"/>
      <c r="N81" s="38"/>
      <c r="O81" s="38">
        <v>2.9999999999999997E-4</v>
      </c>
      <c r="P81" s="38"/>
      <c r="Q81" s="38"/>
      <c r="R81" s="7">
        <v>0.99970000000000003</v>
      </c>
      <c r="S81" s="7">
        <v>0.997</v>
      </c>
    </row>
    <row r="82" spans="1:19" ht="47.25" hidden="1" x14ac:dyDescent="0.25">
      <c r="B82" s="34" t="s">
        <v>2707</v>
      </c>
      <c r="C82" s="38"/>
      <c r="D82" s="38"/>
      <c r="E82" s="38"/>
      <c r="F82" s="38"/>
      <c r="G82" s="7"/>
      <c r="H82" s="7"/>
      <c r="I82" s="7"/>
      <c r="J82" s="7"/>
      <c r="K82" s="7"/>
      <c r="L82" s="7"/>
      <c r="M82" s="7">
        <v>8.0000000000000004E-4</v>
      </c>
      <c r="N82" s="38"/>
      <c r="O82" s="38"/>
      <c r="P82" s="38"/>
      <c r="Q82" s="38"/>
      <c r="R82" s="7">
        <v>0.99919999999999998</v>
      </c>
      <c r="S82" s="7">
        <v>0.997</v>
      </c>
    </row>
    <row r="83" spans="1:19" ht="47.25" hidden="1" x14ac:dyDescent="0.25">
      <c r="B83" s="34" t="s">
        <v>2817</v>
      </c>
      <c r="C83" s="38"/>
      <c r="D83" s="38"/>
      <c r="E83" s="38"/>
      <c r="F83" s="38"/>
      <c r="G83" s="7">
        <v>1E-4</v>
      </c>
      <c r="H83" s="7"/>
      <c r="I83" s="7"/>
      <c r="J83" s="7"/>
      <c r="K83" s="7">
        <v>1E-4</v>
      </c>
      <c r="L83" s="7"/>
      <c r="M83" s="7">
        <v>2.0000000000000001E-4</v>
      </c>
      <c r="N83" s="38"/>
      <c r="O83" s="38"/>
      <c r="P83" s="38"/>
      <c r="Q83" s="38"/>
      <c r="R83" s="7">
        <v>0.99960000000000004</v>
      </c>
      <c r="S83" s="7">
        <v>0.99839999999999995</v>
      </c>
    </row>
    <row r="84" spans="1:19" ht="47.25" hidden="1" x14ac:dyDescent="0.25">
      <c r="B84" s="34" t="s">
        <v>2898</v>
      </c>
      <c r="C84" s="38"/>
      <c r="D84" s="38"/>
      <c r="E84" s="38"/>
      <c r="F84" s="38">
        <v>2.0000000000000001E-4</v>
      </c>
      <c r="G84" s="7"/>
      <c r="H84" s="7"/>
      <c r="I84" s="7"/>
      <c r="J84" s="7"/>
      <c r="K84" s="7">
        <v>5.9999999999999995E-4</v>
      </c>
      <c r="L84" s="7"/>
      <c r="M84" s="7"/>
      <c r="N84" s="38"/>
      <c r="O84" s="38"/>
      <c r="P84" s="38"/>
      <c r="Q84" s="38"/>
      <c r="R84" s="7">
        <v>0.99919999999999998</v>
      </c>
      <c r="S84" s="7">
        <v>0.99839999999999995</v>
      </c>
    </row>
    <row r="85" spans="1:19" ht="47.25" x14ac:dyDescent="0.25">
      <c r="B85" s="34" t="s">
        <v>2953</v>
      </c>
      <c r="C85" s="38"/>
      <c r="D85" s="38">
        <v>1E-4</v>
      </c>
      <c r="E85" s="38">
        <v>1E-4</v>
      </c>
      <c r="F85" s="38"/>
      <c r="G85" s="7"/>
      <c r="H85" s="7"/>
      <c r="I85" s="7"/>
      <c r="J85" s="7">
        <v>1E-4</v>
      </c>
      <c r="K85" s="7"/>
      <c r="L85" s="7">
        <v>1E-4</v>
      </c>
      <c r="M85" s="7"/>
      <c r="N85" s="38"/>
      <c r="O85" s="38"/>
      <c r="P85" s="38"/>
      <c r="Q85" s="38"/>
      <c r="R85" s="7">
        <v>0.99960000000000004</v>
      </c>
      <c r="S85" s="7">
        <v>0.99839999999999995</v>
      </c>
    </row>
    <row r="86" spans="1:19" ht="31.5" x14ac:dyDescent="0.25">
      <c r="B86" s="34" t="s">
        <v>3396</v>
      </c>
      <c r="C86" s="38"/>
      <c r="D86" s="38"/>
      <c r="E86" s="38"/>
      <c r="F86" s="38"/>
      <c r="G86" s="7"/>
      <c r="H86" s="7"/>
      <c r="I86" s="7"/>
      <c r="J86" s="7"/>
      <c r="K86" s="7"/>
      <c r="L86" s="7"/>
      <c r="M86" s="7"/>
      <c r="N86" s="38"/>
      <c r="O86" s="38"/>
      <c r="P86" s="38"/>
      <c r="Q86" s="38"/>
      <c r="R86" s="7">
        <v>1</v>
      </c>
      <c r="S86" s="7">
        <v>0.99839999999999995</v>
      </c>
    </row>
    <row r="87" spans="1:19" ht="31.5" x14ac:dyDescent="0.25">
      <c r="B87" s="34" t="s">
        <v>3395</v>
      </c>
      <c r="C87" s="38"/>
      <c r="D87" s="38">
        <v>5.0000000000000001E-4</v>
      </c>
      <c r="E87" s="38"/>
      <c r="F87" s="38">
        <v>5.0000000000000001E-4</v>
      </c>
      <c r="G87" s="7"/>
      <c r="H87" s="7"/>
      <c r="I87" s="7"/>
      <c r="J87" s="7"/>
      <c r="K87" s="7"/>
      <c r="L87" s="7"/>
      <c r="M87" s="7">
        <v>3.5999999999999999E-3</v>
      </c>
      <c r="N87" s="38"/>
      <c r="O87" s="38">
        <v>1.6000000000000001E-3</v>
      </c>
      <c r="P87" s="38"/>
      <c r="Q87" s="38"/>
      <c r="R87" s="7">
        <v>0.99380000000000002</v>
      </c>
      <c r="S87" s="7">
        <v>0.99839999999999995</v>
      </c>
    </row>
    <row r="88" spans="1:19" ht="47.25" hidden="1" x14ac:dyDescent="0.25">
      <c r="B88" s="34" t="s">
        <v>1708</v>
      </c>
      <c r="C88" s="7">
        <v>1E-3</v>
      </c>
      <c r="D88" s="38">
        <v>8.0000000000000004E-4</v>
      </c>
      <c r="E88" s="38"/>
      <c r="F88" s="3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>
        <v>0.99839999999999995</v>
      </c>
    </row>
    <row r="89" spans="1:19" ht="47.25" hidden="1" x14ac:dyDescent="0.25">
      <c r="B89" s="34" t="s">
        <v>1721</v>
      </c>
      <c r="C89" s="34"/>
      <c r="D89" s="34"/>
      <c r="E89" s="34"/>
      <c r="F89" s="34"/>
      <c r="G89" s="38"/>
      <c r="H89" s="38"/>
      <c r="I89" s="38"/>
      <c r="J89" s="38"/>
      <c r="K89" s="38"/>
      <c r="L89" s="38"/>
      <c r="M89" s="38"/>
      <c r="N89" s="38"/>
      <c r="O89" s="7"/>
      <c r="P89" s="7"/>
      <c r="Q89" s="7"/>
      <c r="R89" s="7"/>
      <c r="S89" s="7">
        <v>0.99839999999999995</v>
      </c>
    </row>
    <row r="90" spans="1:19" ht="47.25" hidden="1" x14ac:dyDescent="0.25">
      <c r="B90" s="34" t="s">
        <v>2219</v>
      </c>
      <c r="C90" s="34"/>
      <c r="D90" s="34"/>
      <c r="E90" s="34"/>
      <c r="F90" s="34"/>
      <c r="G90" s="38"/>
      <c r="H90" s="38"/>
      <c r="I90" s="38"/>
      <c r="J90" s="38"/>
      <c r="K90" s="38"/>
      <c r="L90" s="38"/>
      <c r="M90" s="38"/>
      <c r="N90" s="38"/>
      <c r="O90" s="7"/>
      <c r="P90" s="7"/>
      <c r="Q90" s="7"/>
      <c r="R90" s="7"/>
      <c r="S90" s="7">
        <v>0.99839999999999995</v>
      </c>
    </row>
    <row r="91" spans="1:19" ht="47.25" hidden="1" x14ac:dyDescent="0.25">
      <c r="A91" s="6" t="s">
        <v>2220</v>
      </c>
      <c r="B91" s="34" t="s">
        <v>1984</v>
      </c>
      <c r="C91" s="34"/>
      <c r="D91" s="34"/>
      <c r="E91" s="34"/>
      <c r="F91" s="34"/>
      <c r="G91" s="38"/>
      <c r="H91" s="38"/>
      <c r="I91" s="38"/>
      <c r="J91" s="38"/>
      <c r="K91" s="38"/>
      <c r="L91" s="38"/>
      <c r="M91" s="38"/>
      <c r="N91" s="38"/>
      <c r="O91" s="7"/>
      <c r="P91" s="7"/>
      <c r="Q91" s="7"/>
      <c r="R91" s="7"/>
      <c r="S91" s="7">
        <v>0.99839999999999995</v>
      </c>
    </row>
    <row r="92" spans="1:19" ht="47.25" hidden="1" x14ac:dyDescent="0.25">
      <c r="B92" s="34" t="s">
        <v>2221</v>
      </c>
      <c r="C92" s="34"/>
      <c r="D92" s="34"/>
      <c r="E92" s="34"/>
      <c r="F92" s="34"/>
      <c r="G92" s="38"/>
      <c r="H92" s="38"/>
      <c r="I92" s="38"/>
      <c r="J92" s="38"/>
      <c r="K92" s="38"/>
      <c r="L92" s="38"/>
      <c r="M92" s="38"/>
      <c r="N92" s="38"/>
      <c r="O92" s="7"/>
      <c r="P92" s="7"/>
      <c r="Q92" s="7"/>
      <c r="R92" s="7"/>
      <c r="S92" s="7">
        <v>0.99839999999999995</v>
      </c>
    </row>
    <row r="93" spans="1:19" ht="47.25" hidden="1" x14ac:dyDescent="0.25">
      <c r="B93" s="34" t="s">
        <v>1982</v>
      </c>
      <c r="C93" s="34"/>
      <c r="D93" s="34"/>
      <c r="E93" s="34"/>
      <c r="F93" s="34"/>
      <c r="G93" s="38"/>
      <c r="H93" s="38"/>
      <c r="I93" s="38"/>
      <c r="J93" s="38"/>
      <c r="K93" s="38"/>
      <c r="L93" s="38"/>
      <c r="M93" s="38"/>
      <c r="N93" s="38"/>
      <c r="O93" s="7"/>
      <c r="P93" s="7"/>
      <c r="Q93" s="7"/>
      <c r="R93" s="7"/>
      <c r="S93" s="7">
        <v>0.99839999999999995</v>
      </c>
    </row>
    <row r="94" spans="1:19" ht="47.25" hidden="1" x14ac:dyDescent="0.25">
      <c r="B94" s="34" t="s">
        <v>1727</v>
      </c>
      <c r="C94" s="34"/>
      <c r="D94" s="34"/>
      <c r="E94" s="34"/>
      <c r="F94" s="34"/>
      <c r="G94" s="38"/>
      <c r="H94" s="38"/>
      <c r="I94" s="38"/>
      <c r="J94" s="38"/>
      <c r="K94" s="38"/>
      <c r="L94" s="38"/>
      <c r="M94" s="38"/>
      <c r="N94" s="38"/>
      <c r="O94" s="7"/>
      <c r="P94" s="7"/>
      <c r="Q94" s="7"/>
      <c r="R94" s="7"/>
      <c r="S94" s="7">
        <v>0.99839999999999995</v>
      </c>
    </row>
    <row r="95" spans="1:19" ht="47.25" hidden="1" x14ac:dyDescent="0.25">
      <c r="B95" s="34" t="s">
        <v>1728</v>
      </c>
      <c r="C95" s="34"/>
      <c r="D95" s="34"/>
      <c r="E95" s="34"/>
      <c r="F95" s="34"/>
      <c r="G95" s="38"/>
      <c r="H95" s="38"/>
      <c r="I95" s="38"/>
      <c r="J95" s="38"/>
      <c r="K95" s="38"/>
      <c r="L95" s="38"/>
      <c r="M95" s="38"/>
      <c r="N95" s="38"/>
      <c r="O95" s="7"/>
      <c r="P95" s="7"/>
      <c r="Q95" s="7"/>
      <c r="R95" s="7"/>
      <c r="S95" s="7">
        <v>0.99839999999999995</v>
      </c>
    </row>
    <row r="96" spans="1:19" ht="47.25" hidden="1" x14ac:dyDescent="0.25">
      <c r="A96" s="6" t="s">
        <v>2222</v>
      </c>
      <c r="B96" s="34" t="s">
        <v>1730</v>
      </c>
      <c r="C96" s="34"/>
      <c r="D96" s="34"/>
      <c r="E96" s="34"/>
      <c r="F96" s="34"/>
      <c r="G96" s="38"/>
      <c r="H96" s="38"/>
      <c r="I96" s="38"/>
      <c r="J96" s="38"/>
      <c r="K96" s="38"/>
      <c r="L96" s="38"/>
      <c r="M96" s="38"/>
      <c r="N96" s="38"/>
      <c r="O96" s="7"/>
      <c r="P96" s="7"/>
      <c r="Q96" s="7"/>
      <c r="R96" s="7"/>
      <c r="S96" s="7">
        <v>0.99839999999999995</v>
      </c>
    </row>
    <row r="97" spans="1:19" ht="47.25" hidden="1" x14ac:dyDescent="0.25">
      <c r="B97" s="34" t="s">
        <v>1731</v>
      </c>
      <c r="C97" s="34"/>
      <c r="D97" s="34"/>
      <c r="E97" s="34"/>
      <c r="F97" s="34"/>
      <c r="G97" s="38"/>
      <c r="H97" s="38"/>
      <c r="I97" s="38"/>
      <c r="J97" s="38"/>
      <c r="K97" s="38"/>
      <c r="L97" s="38"/>
      <c r="M97" s="38"/>
      <c r="N97" s="38"/>
      <c r="O97" s="7"/>
      <c r="P97" s="7"/>
      <c r="Q97" s="7"/>
      <c r="R97" s="7"/>
      <c r="S97" s="7">
        <v>0.99839999999999995</v>
      </c>
    </row>
    <row r="98" spans="1:19" ht="47.25" hidden="1" x14ac:dyDescent="0.25">
      <c r="B98" s="34" t="s">
        <v>2223</v>
      </c>
      <c r="C98" s="34"/>
      <c r="D98" s="34"/>
      <c r="E98" s="34"/>
      <c r="F98" s="34"/>
      <c r="G98" s="38"/>
      <c r="H98" s="38"/>
      <c r="I98" s="38"/>
      <c r="J98" s="38"/>
      <c r="K98" s="38"/>
      <c r="L98" s="38"/>
      <c r="M98" s="38"/>
      <c r="N98" s="38"/>
      <c r="O98" s="7"/>
      <c r="P98" s="7"/>
      <c r="Q98" s="7"/>
      <c r="R98" s="7"/>
      <c r="S98" s="7">
        <v>0.99839999999999995</v>
      </c>
    </row>
    <row r="99" spans="1:19" ht="47.25" hidden="1" x14ac:dyDescent="0.25">
      <c r="B99" s="34" t="s">
        <v>1733</v>
      </c>
      <c r="C99" s="34"/>
      <c r="D99" s="34"/>
      <c r="E99" s="34"/>
      <c r="F99" s="34"/>
      <c r="G99" s="38"/>
      <c r="H99" s="38"/>
      <c r="I99" s="38"/>
      <c r="J99" s="38"/>
      <c r="K99" s="38"/>
      <c r="L99" s="38"/>
      <c r="M99" s="38"/>
      <c r="N99" s="38"/>
      <c r="O99" s="7"/>
      <c r="P99" s="7"/>
      <c r="Q99" s="7"/>
      <c r="R99" s="7"/>
      <c r="S99" s="7">
        <v>0.99839999999999995</v>
      </c>
    </row>
    <row r="100" spans="1:19" ht="47.25" hidden="1" x14ac:dyDescent="0.25">
      <c r="A100" s="6" t="s">
        <v>1734</v>
      </c>
      <c r="B100" s="34" t="s">
        <v>2224</v>
      </c>
      <c r="C100" s="34"/>
      <c r="D100" s="34"/>
      <c r="E100" s="34"/>
      <c r="F100" s="34"/>
      <c r="G100" s="38"/>
      <c r="H100" s="38"/>
      <c r="I100" s="38"/>
      <c r="J100" s="38"/>
      <c r="K100" s="38"/>
      <c r="L100" s="38"/>
      <c r="M100" s="38"/>
      <c r="N100" s="38"/>
      <c r="O100" s="7"/>
      <c r="P100" s="7"/>
      <c r="Q100" s="7"/>
      <c r="R100" s="7"/>
      <c r="S100" s="7">
        <v>0.99839999999999995</v>
      </c>
    </row>
    <row r="101" spans="1:19" ht="47.25" hidden="1" x14ac:dyDescent="0.25">
      <c r="B101" s="34" t="s">
        <v>1736</v>
      </c>
      <c r="C101" s="34"/>
      <c r="D101" s="34"/>
      <c r="E101" s="34"/>
      <c r="F101" s="34"/>
      <c r="G101" s="38"/>
      <c r="H101" s="38"/>
      <c r="I101" s="38"/>
      <c r="J101" s="38"/>
      <c r="K101" s="38"/>
      <c r="L101" s="38"/>
      <c r="M101" s="38"/>
      <c r="N101" s="38"/>
      <c r="O101" s="7"/>
      <c r="P101" s="7"/>
      <c r="Q101" s="7"/>
      <c r="R101" s="7"/>
      <c r="S101" s="7">
        <v>0.99839999999999995</v>
      </c>
    </row>
    <row r="102" spans="1:19" ht="47.25" hidden="1" x14ac:dyDescent="0.25">
      <c r="B102" s="34" t="s">
        <v>1737</v>
      </c>
      <c r="C102" s="34"/>
      <c r="D102" s="34"/>
      <c r="E102" s="34"/>
      <c r="F102" s="34"/>
      <c r="G102" s="38"/>
      <c r="H102" s="38"/>
      <c r="I102" s="38"/>
      <c r="J102" s="38"/>
      <c r="K102" s="38"/>
      <c r="L102" s="38"/>
      <c r="M102" s="38"/>
      <c r="N102" s="38"/>
      <c r="O102" s="7"/>
      <c r="P102" s="7"/>
      <c r="Q102" s="7"/>
      <c r="R102" s="7"/>
      <c r="S102" s="7">
        <v>0.99839999999999995</v>
      </c>
    </row>
    <row r="103" spans="1:19" ht="47.25" hidden="1" x14ac:dyDescent="0.25">
      <c r="B103" s="34" t="s">
        <v>1976</v>
      </c>
      <c r="C103" s="34"/>
      <c r="D103" s="34"/>
      <c r="E103" s="34"/>
      <c r="F103" s="34"/>
      <c r="G103" s="38"/>
      <c r="H103" s="38"/>
      <c r="I103" s="38"/>
      <c r="J103" s="38"/>
      <c r="K103" s="38"/>
      <c r="L103" s="38"/>
      <c r="M103" s="38"/>
      <c r="N103" s="38"/>
      <c r="O103" s="7"/>
      <c r="P103" s="7"/>
      <c r="Q103" s="7"/>
      <c r="R103" s="7"/>
      <c r="S103" s="7">
        <v>0.99839999999999995</v>
      </c>
    </row>
    <row r="104" spans="1:19" ht="47.25" hidden="1" x14ac:dyDescent="0.25">
      <c r="B104" s="34" t="s">
        <v>1739</v>
      </c>
      <c r="C104" s="34"/>
      <c r="D104" s="34"/>
      <c r="E104" s="34"/>
      <c r="F104" s="34"/>
      <c r="G104" s="38"/>
      <c r="H104" s="38"/>
      <c r="I104" s="38"/>
      <c r="J104" s="38"/>
      <c r="K104" s="38"/>
      <c r="L104" s="38"/>
      <c r="M104" s="38"/>
      <c r="N104" s="38"/>
      <c r="O104" s="7"/>
      <c r="P104" s="7"/>
      <c r="Q104" s="7"/>
      <c r="R104" s="7"/>
      <c r="S104" s="7">
        <v>0.99839999999999995</v>
      </c>
    </row>
    <row r="105" spans="1:19" ht="47.25" hidden="1" x14ac:dyDescent="0.25">
      <c r="A105" s="6" t="s">
        <v>1564</v>
      </c>
      <c r="B105" s="34" t="s">
        <v>2225</v>
      </c>
      <c r="C105" s="34"/>
      <c r="D105" s="34"/>
      <c r="E105" s="34"/>
      <c r="F105" s="34"/>
      <c r="G105" s="38"/>
      <c r="H105" s="38"/>
      <c r="I105" s="38"/>
      <c r="J105" s="38"/>
      <c r="K105" s="38"/>
      <c r="L105" s="38"/>
      <c r="M105" s="38"/>
      <c r="N105" s="38"/>
      <c r="O105" s="7"/>
      <c r="P105" s="7"/>
      <c r="Q105" s="7"/>
      <c r="R105" s="7"/>
      <c r="S105" s="7">
        <v>0.99839999999999995</v>
      </c>
    </row>
    <row r="106" spans="1:19" ht="47.25" hidden="1" x14ac:dyDescent="0.25">
      <c r="B106" s="34" t="s">
        <v>1742</v>
      </c>
      <c r="C106" s="34"/>
      <c r="D106" s="34"/>
      <c r="E106" s="34"/>
      <c r="F106" s="34"/>
      <c r="G106" s="38"/>
      <c r="H106" s="38"/>
      <c r="I106" s="38"/>
      <c r="J106" s="38"/>
      <c r="K106" s="38"/>
      <c r="L106" s="38"/>
      <c r="M106" s="38"/>
      <c r="N106" s="38"/>
      <c r="O106" s="7"/>
      <c r="P106" s="7"/>
      <c r="Q106" s="7"/>
      <c r="R106" s="7"/>
      <c r="S106" s="7">
        <v>0.99839999999999995</v>
      </c>
    </row>
    <row r="107" spans="1:19" ht="47.25" hidden="1" x14ac:dyDescent="0.25">
      <c r="B107" s="34" t="s">
        <v>2226</v>
      </c>
      <c r="C107" s="34"/>
      <c r="D107" s="34"/>
      <c r="E107" s="34"/>
      <c r="F107" s="34"/>
      <c r="G107" s="38"/>
      <c r="H107" s="38"/>
      <c r="I107" s="38"/>
      <c r="J107" s="38"/>
      <c r="K107" s="38"/>
      <c r="L107" s="38"/>
      <c r="M107" s="38"/>
      <c r="N107" s="38"/>
      <c r="O107" s="7"/>
      <c r="P107" s="7"/>
      <c r="Q107" s="7"/>
      <c r="R107" s="7"/>
      <c r="S107" s="7">
        <v>0.99839999999999995</v>
      </c>
    </row>
    <row r="108" spans="1:19" ht="47.25" hidden="1" x14ac:dyDescent="0.25">
      <c r="B108" s="34" t="s">
        <v>1744</v>
      </c>
      <c r="C108" s="38">
        <v>1.5E-3</v>
      </c>
      <c r="D108" s="38">
        <v>1.1999999999999999E-3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7"/>
      <c r="P108" s="7"/>
      <c r="Q108" s="7"/>
      <c r="R108" s="7"/>
      <c r="S108" s="7">
        <v>0.99839999999999995</v>
      </c>
    </row>
    <row r="109" spans="1:19" ht="47.25" hidden="1" x14ac:dyDescent="0.25">
      <c r="B109" s="34" t="s">
        <v>1745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7"/>
      <c r="P109" s="7"/>
      <c r="Q109" s="7"/>
      <c r="R109" s="7"/>
      <c r="S109" s="7">
        <v>0.99839999999999995</v>
      </c>
    </row>
    <row r="110" spans="1:19" ht="47.25" hidden="1" x14ac:dyDescent="0.25">
      <c r="A110" s="6" t="s">
        <v>1575</v>
      </c>
      <c r="B110" s="34" t="s">
        <v>1746</v>
      </c>
      <c r="C110" s="38">
        <v>5.1000000000000004E-3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7"/>
      <c r="P110" s="7"/>
      <c r="Q110" s="7"/>
      <c r="R110" s="7"/>
      <c r="S110" s="7">
        <v>0.99839999999999995</v>
      </c>
    </row>
    <row r="111" spans="1:19" ht="47.25" hidden="1" x14ac:dyDescent="0.25">
      <c r="B111" s="34" t="s">
        <v>1747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7"/>
      <c r="P111" s="7"/>
      <c r="Q111" s="7"/>
      <c r="R111" s="7"/>
      <c r="S111" s="7">
        <v>0.99839999999999995</v>
      </c>
    </row>
    <row r="112" spans="1:19" ht="47.25" hidden="1" x14ac:dyDescent="0.25">
      <c r="B112" s="34" t="s">
        <v>1748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7"/>
      <c r="S112" s="7">
        <v>0.99839999999999995</v>
      </c>
    </row>
    <row r="113" spans="1:19" ht="47.25" hidden="1" x14ac:dyDescent="0.25">
      <c r="B113" s="34" t="s">
        <v>1749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7"/>
      <c r="S113" s="7">
        <v>0.99839999999999995</v>
      </c>
    </row>
    <row r="114" spans="1:19" ht="47.25" hidden="1" x14ac:dyDescent="0.25">
      <c r="B114" s="34" t="s">
        <v>1750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7"/>
      <c r="S114" s="7">
        <v>0.99839999999999995</v>
      </c>
    </row>
    <row r="115" spans="1:19" ht="47.25" hidden="1" x14ac:dyDescent="0.25">
      <c r="A115" s="6" t="s">
        <v>2227</v>
      </c>
      <c r="B115" s="34" t="s">
        <v>1751</v>
      </c>
      <c r="C115" s="38">
        <v>1.8E-3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7"/>
      <c r="S115" s="7">
        <v>0.99839999999999995</v>
      </c>
    </row>
    <row r="116" spans="1:19" ht="47.25" hidden="1" x14ac:dyDescent="0.25">
      <c r="B116" s="34" t="s">
        <v>1961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7"/>
      <c r="S116" s="7">
        <v>0.99839999999999995</v>
      </c>
    </row>
    <row r="117" spans="1:19" ht="47.25" hidden="1" x14ac:dyDescent="0.25">
      <c r="B117" s="34" t="s">
        <v>2228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7"/>
      <c r="S117" s="7">
        <v>0.99839999999999995</v>
      </c>
    </row>
    <row r="118" spans="1:19" ht="47.25" hidden="1" x14ac:dyDescent="0.25">
      <c r="B118" s="34" t="s">
        <v>1754</v>
      </c>
      <c r="C118" s="38"/>
      <c r="D118" s="38">
        <v>7.9000000000000008E-3</v>
      </c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7"/>
      <c r="S118" s="7">
        <v>0.99839999999999995</v>
      </c>
    </row>
    <row r="119" spans="1:19" ht="47.25" hidden="1" x14ac:dyDescent="0.25">
      <c r="A119" s="6" t="s">
        <v>2229</v>
      </c>
      <c r="B119" s="34" t="s">
        <v>1956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7"/>
      <c r="S119" s="7">
        <v>0.99839999999999995</v>
      </c>
    </row>
    <row r="120" spans="1:19" ht="47.25" hidden="1" x14ac:dyDescent="0.25">
      <c r="B120" s="34" t="s">
        <v>1756</v>
      </c>
      <c r="C120" s="38"/>
      <c r="D120" s="38"/>
      <c r="E120" s="38">
        <v>3.7000000000000002E-3</v>
      </c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7"/>
      <c r="S120" s="7">
        <v>0.99839999999999995</v>
      </c>
    </row>
    <row r="121" spans="1:19" ht="47.25" hidden="1" x14ac:dyDescent="0.25">
      <c r="B121" s="34" t="s">
        <v>2230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7"/>
      <c r="S121" s="7">
        <v>0.99839999999999995</v>
      </c>
    </row>
    <row r="122" spans="1:19" ht="47.25" hidden="1" x14ac:dyDescent="0.25">
      <c r="B122" s="34" t="s">
        <v>1953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7"/>
      <c r="S122" s="7">
        <v>0.99839999999999995</v>
      </c>
    </row>
    <row r="123" spans="1:19" ht="47.25" hidden="1" x14ac:dyDescent="0.25">
      <c r="B123" s="34" t="s">
        <v>1759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7"/>
      <c r="S123" s="7">
        <v>0.99839999999999995</v>
      </c>
    </row>
    <row r="124" spans="1:19" ht="47.25" hidden="1" x14ac:dyDescent="0.25">
      <c r="B124" s="34" t="s">
        <v>1760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7"/>
      <c r="S124" s="7">
        <v>0.99839999999999995</v>
      </c>
    </row>
    <row r="125" spans="1:19" ht="47.25" hidden="1" x14ac:dyDescent="0.25">
      <c r="B125" s="34" t="s">
        <v>1950</v>
      </c>
      <c r="C125" s="38">
        <v>3.7000000000000002E-3</v>
      </c>
      <c r="D125" s="38">
        <v>1.0999999999999999E-2</v>
      </c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7"/>
      <c r="S125" s="7">
        <v>0.99839999999999995</v>
      </c>
    </row>
    <row r="126" spans="1:19" ht="47.25" hidden="1" x14ac:dyDescent="0.25">
      <c r="B126" s="34" t="s">
        <v>2231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7"/>
      <c r="S126" s="7">
        <v>0.99839999999999995</v>
      </c>
    </row>
    <row r="127" spans="1:19" ht="47.25" hidden="1" x14ac:dyDescent="0.25">
      <c r="B127" s="34" t="s">
        <v>1763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7"/>
      <c r="S127" s="7">
        <v>0.99839999999999995</v>
      </c>
    </row>
    <row r="128" spans="1:19" ht="47.25" hidden="1" x14ac:dyDescent="0.25">
      <c r="B128" s="34" t="s">
        <v>1764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7"/>
      <c r="S128" s="7">
        <v>0.99839999999999995</v>
      </c>
    </row>
    <row r="129" spans="1:19" ht="47.25" hidden="1" x14ac:dyDescent="0.25">
      <c r="A129" s="6" t="s">
        <v>1112</v>
      </c>
      <c r="B129" s="34" t="s">
        <v>2232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7"/>
      <c r="S129" s="7">
        <v>0.99839999999999995</v>
      </c>
    </row>
    <row r="130" spans="1:19" ht="47.25" hidden="1" x14ac:dyDescent="0.25">
      <c r="B130" s="34" t="s">
        <v>1767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7"/>
      <c r="S130" s="7">
        <v>0.99839999999999995</v>
      </c>
    </row>
    <row r="131" spans="1:19" ht="47.25" hidden="1" x14ac:dyDescent="0.25">
      <c r="B131" s="34" t="s">
        <v>2233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7"/>
      <c r="S131" s="7">
        <v>0.99839999999999995</v>
      </c>
    </row>
    <row r="132" spans="1:19" ht="47.25" hidden="1" x14ac:dyDescent="0.25">
      <c r="B132" s="34" t="s">
        <v>2234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7"/>
      <c r="S132" s="7">
        <v>0.99839999999999995</v>
      </c>
    </row>
    <row r="133" spans="1:19" ht="47.25" hidden="1" x14ac:dyDescent="0.25">
      <c r="B133" s="34" t="s">
        <v>1770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7"/>
      <c r="S133" s="7">
        <v>0.99839999999999995</v>
      </c>
    </row>
    <row r="134" spans="1:19" ht="47.25" hidden="1" x14ac:dyDescent="0.25">
      <c r="A134" s="6" t="s">
        <v>1771</v>
      </c>
      <c r="B134" s="34" t="s">
        <v>2235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7"/>
      <c r="S134" s="7">
        <v>0.99839999999999995</v>
      </c>
    </row>
    <row r="135" spans="1:19" ht="47.25" hidden="1" x14ac:dyDescent="0.25">
      <c r="B135" s="34" t="s">
        <v>2236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7"/>
      <c r="S135" s="7">
        <v>0.99839999999999995</v>
      </c>
    </row>
    <row r="136" spans="1:19" ht="47.25" hidden="1" x14ac:dyDescent="0.25">
      <c r="B136" s="34" t="s">
        <v>1774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7"/>
      <c r="S136" s="7">
        <v>0.99839999999999995</v>
      </c>
    </row>
    <row r="137" spans="1:19" ht="47.25" hidden="1" x14ac:dyDescent="0.25">
      <c r="B137" s="34" t="s">
        <v>1775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7"/>
      <c r="S137" s="7">
        <v>0.99839999999999995</v>
      </c>
    </row>
    <row r="138" spans="1:19" ht="47.25" hidden="1" x14ac:dyDescent="0.25">
      <c r="B138" s="34" t="s">
        <v>1776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7"/>
      <c r="S138" s="7">
        <v>0.99839999999999995</v>
      </c>
    </row>
    <row r="139" spans="1:19" ht="47.25" hidden="1" x14ac:dyDescent="0.25">
      <c r="B139" s="34" t="s">
        <v>1777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7"/>
      <c r="S139" s="7">
        <v>0.99839999999999995</v>
      </c>
    </row>
    <row r="140" spans="1:19" ht="47.25" hidden="1" x14ac:dyDescent="0.25">
      <c r="A140" s="6" t="s">
        <v>1185</v>
      </c>
      <c r="B140" s="34" t="s">
        <v>1933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7"/>
      <c r="S140" s="7">
        <v>0.99839999999999995</v>
      </c>
    </row>
    <row r="141" spans="1:19" ht="47.25" hidden="1" x14ac:dyDescent="0.25">
      <c r="B141" s="34" t="s">
        <v>1779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7"/>
      <c r="S141" s="7">
        <v>0.99839999999999995</v>
      </c>
    </row>
    <row r="142" spans="1:19" ht="47.25" hidden="1" x14ac:dyDescent="0.25">
      <c r="B142" s="34" t="s">
        <v>1932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7"/>
      <c r="S142" s="7">
        <v>0.99839999999999995</v>
      </c>
    </row>
    <row r="143" spans="1:19" ht="47.25" hidden="1" x14ac:dyDescent="0.25">
      <c r="B143" s="34" t="s">
        <v>1781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7"/>
      <c r="S143" s="7">
        <v>0.99839999999999995</v>
      </c>
    </row>
    <row r="144" spans="1:19" ht="47.25" hidden="1" x14ac:dyDescent="0.25">
      <c r="B144" s="34" t="s">
        <v>1782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7"/>
      <c r="S144" s="7">
        <v>0.99839999999999995</v>
      </c>
    </row>
    <row r="145" spans="1:19" ht="47.25" hidden="1" x14ac:dyDescent="0.25">
      <c r="A145" s="6" t="s">
        <v>1223</v>
      </c>
      <c r="B145" s="34" t="s">
        <v>2238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7"/>
      <c r="S145" s="7">
        <v>0.99839999999999995</v>
      </c>
    </row>
    <row r="146" spans="1:19" ht="47.25" hidden="1" x14ac:dyDescent="0.25">
      <c r="B146" s="34" t="s">
        <v>2239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7"/>
      <c r="S146" s="7">
        <v>0.99839999999999995</v>
      </c>
    </row>
    <row r="147" spans="1:19" ht="47.25" hidden="1" x14ac:dyDescent="0.25">
      <c r="B147" s="34" t="s">
        <v>1786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7"/>
      <c r="S147" s="7">
        <v>0.99839999999999995</v>
      </c>
    </row>
    <row r="148" spans="1:19" ht="47.25" hidden="1" x14ac:dyDescent="0.25">
      <c r="B148" s="34" t="s">
        <v>1787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7"/>
      <c r="S148" s="7">
        <v>0.99839999999999995</v>
      </c>
    </row>
    <row r="149" spans="1:19" ht="47.25" hidden="1" x14ac:dyDescent="0.25">
      <c r="B149" s="34" t="s">
        <v>1927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7"/>
      <c r="S149" s="7">
        <v>0.99839999999999995</v>
      </c>
    </row>
    <row r="150" spans="1:19" ht="47.25" hidden="1" x14ac:dyDescent="0.25">
      <c r="A150" s="6" t="s">
        <v>1226</v>
      </c>
      <c r="B150" s="34" t="s">
        <v>1789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7"/>
      <c r="S150" s="7">
        <v>0.99839999999999995</v>
      </c>
    </row>
    <row r="151" spans="1:19" ht="47.25" hidden="1" x14ac:dyDescent="0.25">
      <c r="B151" s="34" t="s">
        <v>2240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7"/>
      <c r="S151" s="7">
        <v>0.99839999999999995</v>
      </c>
    </row>
    <row r="152" spans="1:19" ht="47.25" hidden="1" x14ac:dyDescent="0.25">
      <c r="B152" s="34" t="s">
        <v>1923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7"/>
      <c r="S152" s="7">
        <v>0.99839999999999995</v>
      </c>
    </row>
    <row r="153" spans="1:19" ht="47.25" hidden="1" x14ac:dyDescent="0.25">
      <c r="B153" s="34" t="s">
        <v>1922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7"/>
      <c r="S153" s="7">
        <v>0.99839999999999995</v>
      </c>
    </row>
    <row r="154" spans="1:19" ht="47.25" hidden="1" x14ac:dyDescent="0.25">
      <c r="A154" s="6" t="s">
        <v>1253</v>
      </c>
      <c r="B154" s="34" t="s">
        <v>2241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7"/>
      <c r="S154" s="7">
        <v>0.99839999999999995</v>
      </c>
    </row>
    <row r="155" spans="1:19" ht="47.25" hidden="1" x14ac:dyDescent="0.25">
      <c r="B155" s="34" t="s">
        <v>2242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7"/>
      <c r="S155" s="7">
        <v>0.99839999999999995</v>
      </c>
    </row>
    <row r="156" spans="1:19" ht="47.25" hidden="1" x14ac:dyDescent="0.25">
      <c r="B156" s="34" t="s">
        <v>1920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7"/>
      <c r="S156" s="7">
        <v>0.99839999999999995</v>
      </c>
    </row>
    <row r="157" spans="1:19" ht="47.25" hidden="1" x14ac:dyDescent="0.25">
      <c r="B157" s="34" t="s">
        <v>2243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7"/>
      <c r="S157" s="7">
        <v>0.99839999999999995</v>
      </c>
    </row>
    <row r="158" spans="1:19" ht="47.25" hidden="1" x14ac:dyDescent="0.25">
      <c r="B158" s="34" t="s">
        <v>1797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7"/>
      <c r="S158" s="7">
        <v>0.99839999999999995</v>
      </c>
    </row>
    <row r="159" spans="1:19" ht="47.25" hidden="1" x14ac:dyDescent="0.25">
      <c r="A159" s="6" t="s">
        <v>1268</v>
      </c>
      <c r="B159" s="34" t="s">
        <v>2244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7"/>
      <c r="S159" s="7">
        <v>0.99839999999999995</v>
      </c>
    </row>
    <row r="160" spans="1:19" ht="47.25" hidden="1" x14ac:dyDescent="0.25">
      <c r="B160" s="34" t="s">
        <v>1917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7"/>
      <c r="S160" s="7">
        <v>0.99839999999999995</v>
      </c>
    </row>
    <row r="161" spans="1:19" ht="47.25" hidden="1" x14ac:dyDescent="0.25">
      <c r="B161" s="34" t="s">
        <v>1915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7"/>
      <c r="S161" s="7">
        <v>0.99839999999999995</v>
      </c>
    </row>
    <row r="162" spans="1:19" ht="47.25" hidden="1" x14ac:dyDescent="0.25">
      <c r="B162" s="34" t="s">
        <v>2245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>
        <v>5.0000000000000001E-4</v>
      </c>
      <c r="O162" s="38"/>
      <c r="P162" s="38"/>
      <c r="Q162" s="38"/>
      <c r="R162" s="7">
        <v>0.99950000000000006</v>
      </c>
      <c r="S162" s="7">
        <v>0.99839999999999995</v>
      </c>
    </row>
    <row r="163" spans="1:19" ht="47.25" hidden="1" x14ac:dyDescent="0.25">
      <c r="B163" s="34" t="s">
        <v>1913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7"/>
      <c r="S163" s="7">
        <v>0.99839999999999995</v>
      </c>
    </row>
    <row r="164" spans="1:19" ht="47.25" hidden="1" x14ac:dyDescent="0.25">
      <c r="B164" s="34" t="s">
        <v>2246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>
        <v>1.1999999999999999E-3</v>
      </c>
      <c r="N164" s="38"/>
      <c r="O164" s="38"/>
      <c r="P164" s="38"/>
      <c r="Q164" s="38"/>
      <c r="R164" s="7">
        <v>0.99880000000000002</v>
      </c>
      <c r="S164" s="7">
        <v>0.99839999999999995</v>
      </c>
    </row>
    <row r="165" spans="1:19" ht="47.25" hidden="1" x14ac:dyDescent="0.25">
      <c r="B165" s="34" t="s">
        <v>2247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7"/>
      <c r="S165" s="7">
        <v>0.99839999999999995</v>
      </c>
    </row>
    <row r="166" spans="1:19" ht="47.25" hidden="1" x14ac:dyDescent="0.25">
      <c r="B166" s="34" t="s">
        <v>2248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>
        <v>5.9999999999999995E-4</v>
      </c>
      <c r="M166" s="38">
        <v>2.8999999999999998E-3</v>
      </c>
      <c r="N166" s="38">
        <v>1.8E-3</v>
      </c>
      <c r="O166" s="38">
        <v>1.8E-3</v>
      </c>
      <c r="P166" s="38"/>
      <c r="Q166" s="38">
        <v>2.9999999999999997E-4</v>
      </c>
      <c r="R166" s="7">
        <v>0.99260000000000004</v>
      </c>
      <c r="S166" s="7">
        <v>0.99839999999999995</v>
      </c>
    </row>
    <row r="167" spans="1:19" ht="47.25" hidden="1" x14ac:dyDescent="0.25">
      <c r="B167" s="34" t="s">
        <v>2249</v>
      </c>
      <c r="C167" s="38"/>
      <c r="D167" s="38">
        <v>2.0000000000000001E-4</v>
      </c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7">
        <v>0.99980000000000002</v>
      </c>
      <c r="S167" s="7">
        <v>0.99839999999999995</v>
      </c>
    </row>
    <row r="168" spans="1:19" ht="47.25" hidden="1" x14ac:dyDescent="0.25">
      <c r="B168" s="34" t="s">
        <v>2250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7">
        <v>1</v>
      </c>
      <c r="S168" s="7">
        <v>0.99839999999999995</v>
      </c>
    </row>
    <row r="169" spans="1:19" ht="47.25" hidden="1" x14ac:dyDescent="0.25">
      <c r="A169" s="6" t="s">
        <v>1390</v>
      </c>
      <c r="B169" s="34" t="s">
        <v>2251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7"/>
      <c r="S169" s="7">
        <v>0.99839999999999995</v>
      </c>
    </row>
    <row r="170" spans="1:19" ht="47.25" hidden="1" x14ac:dyDescent="0.25">
      <c r="B170" s="34" t="s">
        <v>2252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7"/>
      <c r="S170" s="7">
        <v>0.99839999999999995</v>
      </c>
    </row>
    <row r="171" spans="1:19" ht="47.25" hidden="1" x14ac:dyDescent="0.25">
      <c r="B171" s="34" t="s">
        <v>2253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>
        <v>5.0000000000000001E-4</v>
      </c>
      <c r="M171" s="38"/>
      <c r="N171" s="38"/>
      <c r="O171" s="38"/>
      <c r="P171" s="38"/>
      <c r="Q171" s="38"/>
      <c r="R171" s="7">
        <v>0.99950000000000006</v>
      </c>
      <c r="S171" s="7">
        <v>0.99839999999999995</v>
      </c>
    </row>
    <row r="172" spans="1:19" ht="47.25" hidden="1" x14ac:dyDescent="0.25">
      <c r="B172" s="34" t="s">
        <v>2254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7"/>
      <c r="S172" s="7">
        <v>0.99839999999999995</v>
      </c>
    </row>
    <row r="173" spans="1:19" ht="47.25" hidden="1" x14ac:dyDescent="0.25">
      <c r="B173" s="34" t="s">
        <v>2255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>
        <v>1.18E-2</v>
      </c>
      <c r="N173" s="38"/>
      <c r="O173" s="38"/>
      <c r="P173" s="38"/>
      <c r="Q173" s="38"/>
      <c r="R173" s="7">
        <v>0.98819999999999997</v>
      </c>
      <c r="S173" s="7">
        <v>0.99839999999999995</v>
      </c>
    </row>
    <row r="174" spans="1:19" ht="47.25" hidden="1" x14ac:dyDescent="0.25">
      <c r="A174" s="6" t="s">
        <v>2495</v>
      </c>
      <c r="B174" s="34" t="s">
        <v>2256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7"/>
      <c r="S174" s="7">
        <v>0.99839999999999995</v>
      </c>
    </row>
    <row r="175" spans="1:19" ht="47.25" hidden="1" x14ac:dyDescent="0.25">
      <c r="B175" s="34" t="s">
        <v>2474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7"/>
      <c r="S175" s="7">
        <v>0.99839999999999995</v>
      </c>
    </row>
    <row r="176" spans="1:19" ht="47.25" hidden="1" x14ac:dyDescent="0.25">
      <c r="B176" s="34" t="s">
        <v>2538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>
        <v>2.9999999999999997E-4</v>
      </c>
      <c r="P176" s="38"/>
      <c r="Q176" s="38"/>
      <c r="R176" s="7">
        <v>0.99970000000000003</v>
      </c>
      <c r="S176" s="7">
        <v>0.99839999999999995</v>
      </c>
    </row>
    <row r="177" spans="1:19" ht="47.25" hidden="1" x14ac:dyDescent="0.25">
      <c r="B177" s="34" t="s">
        <v>2492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7"/>
      <c r="S177" s="7">
        <v>0.99839999999999995</v>
      </c>
    </row>
    <row r="178" spans="1:19" ht="47.25" hidden="1" x14ac:dyDescent="0.25">
      <c r="B178" s="34" t="s">
        <v>2527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7"/>
      <c r="S178" s="7">
        <v>0.99839999999999995</v>
      </c>
    </row>
    <row r="179" spans="1:19" ht="43.5" hidden="1" customHeight="1" x14ac:dyDescent="0.25">
      <c r="A179" s="6" t="s">
        <v>2600</v>
      </c>
      <c r="B179" s="34" t="s">
        <v>2608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7"/>
      <c r="S179" s="7">
        <v>0.99839999999999995</v>
      </c>
    </row>
    <row r="180" spans="1:19" ht="47.25" hidden="1" x14ac:dyDescent="0.25">
      <c r="A180" s="6" t="s">
        <v>2581</v>
      </c>
      <c r="B180" s="34" t="s">
        <v>2609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>
        <v>1.2999999999999999E-3</v>
      </c>
      <c r="N180" s="38"/>
      <c r="O180" s="38"/>
      <c r="P180" s="38"/>
      <c r="Q180" s="38"/>
      <c r="R180" s="7">
        <v>0.99870000000000003</v>
      </c>
      <c r="S180" s="7">
        <v>0.99839999999999995</v>
      </c>
    </row>
    <row r="181" spans="1:19" ht="47.25" hidden="1" x14ac:dyDescent="0.25">
      <c r="A181" s="6" t="s">
        <v>2579</v>
      </c>
      <c r="B181" s="34" t="s">
        <v>2639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7">
        <v>1</v>
      </c>
      <c r="S181" s="7">
        <v>0.99839999999999995</v>
      </c>
    </row>
    <row r="182" spans="1:19" ht="47.25" hidden="1" x14ac:dyDescent="0.25">
      <c r="A182" s="6" t="s">
        <v>2579</v>
      </c>
      <c r="B182" s="34" t="s">
        <v>2672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7"/>
      <c r="S182" s="7">
        <v>0.99839999999999995</v>
      </c>
    </row>
    <row r="183" spans="1:19" ht="47.25" hidden="1" x14ac:dyDescent="0.25">
      <c r="A183" s="6" t="s">
        <v>2579</v>
      </c>
      <c r="B183" s="34" t="s">
        <v>2696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7"/>
      <c r="S183" s="7">
        <v>0.99839999999999995</v>
      </c>
    </row>
    <row r="184" spans="1:19" ht="47.25" hidden="1" x14ac:dyDescent="0.25">
      <c r="A184" s="6" t="s">
        <v>2713</v>
      </c>
      <c r="B184" s="34" t="s">
        <v>2722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7">
        <v>1</v>
      </c>
      <c r="S184" s="7">
        <v>0.99839999999999995</v>
      </c>
    </row>
    <row r="185" spans="1:19" ht="47.25" hidden="1" x14ac:dyDescent="0.25">
      <c r="A185" s="6" t="s">
        <v>2713</v>
      </c>
      <c r="B185" s="34" t="s">
        <v>2739</v>
      </c>
      <c r="C185" s="38"/>
      <c r="D185" s="38"/>
      <c r="E185" s="38"/>
      <c r="F185" s="38"/>
      <c r="G185" s="38">
        <v>6.9999999999999999E-4</v>
      </c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7">
        <v>0.99929999999999997</v>
      </c>
      <c r="S185" s="7">
        <v>0.99839999999999995</v>
      </c>
    </row>
    <row r="186" spans="1:19" ht="47.25" hidden="1" x14ac:dyDescent="0.25">
      <c r="A186" s="6" t="s">
        <v>2713</v>
      </c>
      <c r="B186" s="34" t="s">
        <v>2762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7">
        <v>1</v>
      </c>
      <c r="S186" s="7">
        <v>0.99839999999999995</v>
      </c>
    </row>
    <row r="187" spans="1:19" ht="47.25" hidden="1" x14ac:dyDescent="0.25">
      <c r="A187" s="6" t="s">
        <v>2713</v>
      </c>
      <c r="B187" s="34" t="s">
        <v>2795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7">
        <v>1</v>
      </c>
      <c r="S187" s="7">
        <v>0.99839999999999995</v>
      </c>
    </row>
    <row r="188" spans="1:19" ht="47.25" hidden="1" x14ac:dyDescent="0.25">
      <c r="A188" s="6" t="s">
        <v>2713</v>
      </c>
      <c r="B188" s="34" t="s">
        <v>2816</v>
      </c>
      <c r="C188" s="38"/>
      <c r="D188" s="38"/>
      <c r="E188" s="38"/>
      <c r="F188" s="38"/>
      <c r="G188" s="38"/>
      <c r="H188" s="38"/>
      <c r="I188" s="38"/>
      <c r="J188" s="38"/>
      <c r="K188" s="38">
        <v>2.9999999999999997E-4</v>
      </c>
      <c r="L188" s="38"/>
      <c r="M188" s="38">
        <v>5.0000000000000001E-4</v>
      </c>
      <c r="N188" s="38"/>
      <c r="O188" s="38"/>
      <c r="P188" s="38"/>
      <c r="Q188" s="38"/>
      <c r="R188" s="7">
        <v>0.99919999999999998</v>
      </c>
      <c r="S188" s="7">
        <v>0.99839999999999995</v>
      </c>
    </row>
    <row r="189" spans="1:19" ht="47.25" hidden="1" x14ac:dyDescent="0.25">
      <c r="A189" s="6" t="s">
        <v>2834</v>
      </c>
      <c r="B189" s="34" t="s">
        <v>2900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7">
        <v>1</v>
      </c>
      <c r="S189" s="7">
        <v>0.99839999999999995</v>
      </c>
    </row>
    <row r="190" spans="1:19" ht="47.25" hidden="1" x14ac:dyDescent="0.25">
      <c r="A190" s="6" t="s">
        <v>2843</v>
      </c>
      <c r="B190" s="34" t="s">
        <v>2850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7">
        <v>1</v>
      </c>
      <c r="S190" s="7">
        <v>0.99839999999999995</v>
      </c>
    </row>
    <row r="191" spans="1:19" ht="47.25" hidden="1" x14ac:dyDescent="0.25">
      <c r="A191" s="6" t="s">
        <v>2834</v>
      </c>
      <c r="B191" s="34" t="s">
        <v>2866</v>
      </c>
      <c r="C191" s="38"/>
      <c r="D191" s="38"/>
      <c r="E191" s="38"/>
      <c r="F191" s="38">
        <v>8.9999999999999998E-4</v>
      </c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7">
        <v>0.99909999999999999</v>
      </c>
      <c r="S191" s="7">
        <v>0.99839999999999995</v>
      </c>
    </row>
    <row r="192" spans="1:19" ht="47.25" hidden="1" x14ac:dyDescent="0.25">
      <c r="A192" s="6" t="s">
        <v>2834</v>
      </c>
      <c r="B192" s="34" t="s">
        <v>2879</v>
      </c>
      <c r="C192" s="38"/>
      <c r="D192" s="38"/>
      <c r="E192" s="38"/>
      <c r="F192" s="38"/>
      <c r="G192" s="38"/>
      <c r="H192" s="38"/>
      <c r="I192" s="38"/>
      <c r="J192" s="38"/>
      <c r="K192" s="38">
        <v>4.1000000000000003E-3</v>
      </c>
      <c r="L192" s="38"/>
      <c r="M192" s="38"/>
      <c r="N192" s="38"/>
      <c r="O192" s="38"/>
      <c r="P192" s="38"/>
      <c r="Q192" s="38"/>
      <c r="R192" s="7">
        <v>0.99590000000000001</v>
      </c>
      <c r="S192" s="7">
        <v>0.99839999999999995</v>
      </c>
    </row>
    <row r="193" spans="1:19" ht="47.25" hidden="1" x14ac:dyDescent="0.25">
      <c r="A193" s="6" t="s">
        <v>2843</v>
      </c>
      <c r="B193" s="34" t="s">
        <v>2897</v>
      </c>
      <c r="C193" s="38"/>
      <c r="D193" s="38"/>
      <c r="E193" s="38"/>
      <c r="F193" s="38"/>
      <c r="G193" s="38"/>
      <c r="H193" s="38"/>
      <c r="I193" s="38"/>
      <c r="J193" s="38"/>
      <c r="K193" s="38">
        <v>5.9999999999999995E-4</v>
      </c>
      <c r="L193" s="38"/>
      <c r="M193" s="38"/>
      <c r="N193" s="38"/>
      <c r="O193" s="38"/>
      <c r="P193" s="38"/>
      <c r="Q193" s="38"/>
      <c r="R193" s="7">
        <v>0.99939999999999996</v>
      </c>
      <c r="S193" s="7">
        <v>0.99839999999999995</v>
      </c>
    </row>
    <row r="194" spans="1:19" ht="47.25" hidden="1" x14ac:dyDescent="0.25">
      <c r="A194" s="6" t="s">
        <v>2908</v>
      </c>
      <c r="B194" s="34" t="s">
        <v>2914</v>
      </c>
      <c r="C194" s="38"/>
      <c r="D194" s="38"/>
      <c r="E194" s="38"/>
      <c r="F194" s="38"/>
      <c r="G194" s="38"/>
      <c r="H194" s="38"/>
      <c r="I194" s="38"/>
      <c r="J194" s="38">
        <v>1.6000000000000001E-3</v>
      </c>
      <c r="K194" s="38"/>
      <c r="L194" s="38"/>
      <c r="M194" s="38"/>
      <c r="N194" s="38"/>
      <c r="O194" s="38"/>
      <c r="P194" s="38"/>
      <c r="Q194" s="38"/>
      <c r="R194" s="7">
        <v>0.99839999999999995</v>
      </c>
      <c r="S194" s="7">
        <v>0.99839999999999995</v>
      </c>
    </row>
    <row r="195" spans="1:19" ht="47.25" hidden="1" x14ac:dyDescent="0.25">
      <c r="A195" s="6" t="s">
        <v>2908</v>
      </c>
      <c r="B195" s="34" t="s">
        <v>2926</v>
      </c>
      <c r="C195" s="38"/>
      <c r="D195" s="38">
        <v>2.0000000000000001E-4</v>
      </c>
      <c r="E195" s="38">
        <v>2.0000000000000001E-4</v>
      </c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7">
        <v>0.99950000000000006</v>
      </c>
      <c r="S195" s="7">
        <v>0.99839999999999995</v>
      </c>
    </row>
    <row r="196" spans="1:19" ht="47.25" hidden="1" x14ac:dyDescent="0.25">
      <c r="A196" s="6" t="s">
        <v>2913</v>
      </c>
      <c r="B196" s="34" t="s">
        <v>2936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7">
        <v>1</v>
      </c>
      <c r="S196" s="7">
        <v>0.99839999999999995</v>
      </c>
    </row>
    <row r="197" spans="1:19" ht="47.25" hidden="1" x14ac:dyDescent="0.25">
      <c r="A197" s="6" t="s">
        <v>2913</v>
      </c>
      <c r="B197" s="34" t="s">
        <v>2947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>
        <v>6.9999999999999999E-4</v>
      </c>
      <c r="M197" s="38"/>
      <c r="N197" s="38"/>
      <c r="O197" s="38"/>
      <c r="P197" s="38"/>
      <c r="Q197" s="38"/>
      <c r="R197" s="7">
        <v>0.99929999999999997</v>
      </c>
      <c r="S197" s="7">
        <v>0.99839999999999995</v>
      </c>
    </row>
    <row r="198" spans="1:19" ht="31.5" hidden="1" x14ac:dyDescent="0.25">
      <c r="A198" s="6" t="s">
        <v>2913</v>
      </c>
      <c r="B198" s="34" t="s">
        <v>3084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7"/>
      <c r="S198" s="7">
        <v>0.99839999999999995</v>
      </c>
    </row>
    <row r="199" spans="1:19" ht="31.5" hidden="1" x14ac:dyDescent="0.25">
      <c r="A199" s="6" t="s">
        <v>2967</v>
      </c>
      <c r="B199" s="34" t="s">
        <v>2970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7"/>
      <c r="S199" s="7">
        <v>0.99839999999999995</v>
      </c>
    </row>
    <row r="200" spans="1:19" ht="31.5" hidden="1" x14ac:dyDescent="0.25">
      <c r="A200" s="6" t="s">
        <v>2968</v>
      </c>
      <c r="B200" s="34" t="s">
        <v>3085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7"/>
      <c r="S200" s="7">
        <v>0.99839999999999995</v>
      </c>
    </row>
    <row r="201" spans="1:19" ht="31.5" hidden="1" x14ac:dyDescent="0.25">
      <c r="A201" s="6" t="s">
        <v>2968</v>
      </c>
      <c r="B201" s="34" t="s">
        <v>3081</v>
      </c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7"/>
      <c r="S201" s="7">
        <v>0.99839999999999995</v>
      </c>
    </row>
    <row r="202" spans="1:19" ht="31.5" hidden="1" x14ac:dyDescent="0.25">
      <c r="A202" s="6" t="s">
        <v>2967</v>
      </c>
      <c r="B202" s="34" t="s">
        <v>3083</v>
      </c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7">
        <v>1</v>
      </c>
      <c r="S202" s="7">
        <v>0.99839999999999995</v>
      </c>
    </row>
    <row r="203" spans="1:19" ht="31.5" hidden="1" x14ac:dyDescent="0.25">
      <c r="A203" s="6" t="s">
        <v>2967</v>
      </c>
      <c r="B203" s="34" t="s">
        <v>3106</v>
      </c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7"/>
      <c r="S203" s="7">
        <v>0.99839999999999995</v>
      </c>
    </row>
    <row r="204" spans="1:19" ht="31.5" hidden="1" x14ac:dyDescent="0.25">
      <c r="A204" s="6" t="s">
        <v>3127</v>
      </c>
      <c r="B204" s="34" t="s">
        <v>3132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7"/>
      <c r="S204" s="7">
        <v>0.99839999999999995</v>
      </c>
    </row>
    <row r="205" spans="1:19" ht="31.5" hidden="1" x14ac:dyDescent="0.25">
      <c r="A205" s="6" t="s">
        <v>3127</v>
      </c>
      <c r="B205" s="34" t="s">
        <v>3142</v>
      </c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7"/>
      <c r="S205" s="7">
        <v>0.99839999999999995</v>
      </c>
    </row>
    <row r="206" spans="1:19" ht="31.5" hidden="1" x14ac:dyDescent="0.25">
      <c r="A206" s="6" t="s">
        <v>3127</v>
      </c>
      <c r="B206" s="34" t="s">
        <v>3254</v>
      </c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7"/>
      <c r="S206" s="7">
        <v>0.99839999999999995</v>
      </c>
    </row>
    <row r="207" spans="1:19" ht="31.5" hidden="1" x14ac:dyDescent="0.25">
      <c r="A207" s="6" t="s">
        <v>3127</v>
      </c>
      <c r="B207" s="34" t="s">
        <v>3365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7"/>
      <c r="S207" s="7">
        <v>0.99839999999999995</v>
      </c>
    </row>
    <row r="208" spans="1:19" ht="31.5" x14ac:dyDescent="0.25">
      <c r="A208" s="6" t="s">
        <v>3127</v>
      </c>
      <c r="B208" s="34" t="s">
        <v>3369</v>
      </c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7"/>
      <c r="S208" s="7">
        <v>0.99839999999999995</v>
      </c>
    </row>
    <row r="209" spans="1:19" ht="31.5" x14ac:dyDescent="0.25">
      <c r="A209" s="6" t="s">
        <v>3284</v>
      </c>
      <c r="B209" s="34" t="s">
        <v>3370</v>
      </c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7"/>
      <c r="S209" s="7">
        <v>0.99839999999999995</v>
      </c>
    </row>
    <row r="210" spans="1:19" ht="31.5" x14ac:dyDescent="0.25">
      <c r="A210" s="6" t="s">
        <v>3284</v>
      </c>
      <c r="B210" s="34" t="s">
        <v>3367</v>
      </c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7"/>
      <c r="S210" s="7">
        <v>0.99839999999999995</v>
      </c>
    </row>
    <row r="211" spans="1:19" ht="31.5" x14ac:dyDescent="0.25">
      <c r="A211" s="6" t="s">
        <v>3284</v>
      </c>
      <c r="B211" s="34" t="s">
        <v>3368</v>
      </c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7"/>
      <c r="S211" s="7">
        <v>0.99839999999999995</v>
      </c>
    </row>
    <row r="212" spans="1:19" ht="31.5" x14ac:dyDescent="0.25">
      <c r="A212" s="6" t="s">
        <v>3284</v>
      </c>
      <c r="B212" s="34" t="s">
        <v>3391</v>
      </c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7"/>
      <c r="S212" s="7">
        <v>0.99839999999999995</v>
      </c>
    </row>
    <row r="213" spans="1:19" x14ac:dyDescent="0.25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</row>
    <row r="214" spans="1:19" x14ac:dyDescent="0.25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</row>
    <row r="215" spans="1:19" x14ac:dyDescent="0.25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</row>
    <row r="216" spans="1:19" x14ac:dyDescent="0.25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</row>
  </sheetData>
  <customSheetViews>
    <customSheetView guid="{9B6180B6-E988-4351-9022-42FBD3C92FB7}" scale="80" hiddenRows="1">
      <selection activeCell="O210" sqref="O210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/>
  <dimension ref="A1:AA61"/>
  <sheetViews>
    <sheetView topLeftCell="F1" zoomScale="80" zoomScaleNormal="80" workbookViewId="0">
      <selection activeCell="A57" sqref="A57:AA57"/>
    </sheetView>
  </sheetViews>
  <sheetFormatPr defaultColWidth="9" defaultRowHeight="16.5" x14ac:dyDescent="0.25"/>
  <cols>
    <col min="1" max="1" width="16.125" style="47" bestFit="1" customWidth="1"/>
    <col min="2" max="2" width="44.125" style="47" bestFit="1" customWidth="1"/>
    <col min="3" max="3" width="13.125" style="47" bestFit="1" customWidth="1"/>
    <col min="4" max="4" width="11.25" style="47" bestFit="1" customWidth="1"/>
    <col min="5" max="5" width="29.875" style="47" bestFit="1" customWidth="1"/>
    <col min="6" max="6" width="21.125" style="47" bestFit="1" customWidth="1"/>
    <col min="7" max="7" width="21.125" style="47" customWidth="1"/>
    <col min="8" max="8" width="6.875" style="47" bestFit="1" customWidth="1"/>
    <col min="9" max="9" width="8" style="47" bestFit="1" customWidth="1"/>
    <col min="10" max="10" width="6.875" style="47" bestFit="1" customWidth="1"/>
    <col min="11" max="11" width="15.25" style="47" bestFit="1" customWidth="1"/>
    <col min="12" max="12" width="15" style="47" bestFit="1" customWidth="1"/>
    <col min="13" max="13" width="9.25" style="47" bestFit="1" customWidth="1"/>
    <col min="14" max="14" width="16.375" style="47" bestFit="1" customWidth="1"/>
    <col min="15" max="15" width="27.75" style="47" bestFit="1" customWidth="1"/>
    <col min="16" max="16" width="16.5" style="47" bestFit="1" customWidth="1"/>
    <col min="17" max="17" width="9.875" style="47" bestFit="1" customWidth="1"/>
    <col min="18" max="18" width="15.75" style="47" bestFit="1" customWidth="1"/>
    <col min="19" max="19" width="15.75" style="47" customWidth="1"/>
    <col min="20" max="20" width="13.125" style="47" bestFit="1" customWidth="1"/>
    <col min="21" max="21" width="17.5" style="47" bestFit="1" customWidth="1"/>
    <col min="22" max="22" width="25.125" style="47" bestFit="1" customWidth="1"/>
    <col min="23" max="23" width="21.125" style="47" bestFit="1" customWidth="1"/>
    <col min="24" max="24" width="30.75" style="47" bestFit="1" customWidth="1"/>
    <col min="25" max="25" width="20.5" style="47" bestFit="1" customWidth="1"/>
    <col min="26" max="26" width="17" style="47" bestFit="1" customWidth="1"/>
    <col min="27" max="27" width="19.25" style="47" bestFit="1" customWidth="1"/>
    <col min="28" max="16384" width="9" style="47"/>
  </cols>
  <sheetData>
    <row r="1" spans="1:27" x14ac:dyDescent="0.25">
      <c r="A1" s="6"/>
      <c r="B1" s="6" t="s">
        <v>2692</v>
      </c>
      <c r="C1" s="6" t="s">
        <v>3101</v>
      </c>
      <c r="D1" s="6" t="s">
        <v>87</v>
      </c>
      <c r="E1" s="6" t="s">
        <v>1622</v>
      </c>
      <c r="F1" s="6" t="s">
        <v>84</v>
      </c>
      <c r="G1" s="6" t="s">
        <v>2668</v>
      </c>
      <c r="H1" s="6" t="s">
        <v>39</v>
      </c>
      <c r="I1" s="6" t="s">
        <v>27</v>
      </c>
      <c r="J1" s="6" t="s">
        <v>36</v>
      </c>
      <c r="K1" s="6" t="s">
        <v>1623</v>
      </c>
      <c r="L1" s="6" t="s">
        <v>1814</v>
      </c>
      <c r="M1" s="6" t="s">
        <v>1815</v>
      </c>
      <c r="N1" s="6" t="s">
        <v>3102</v>
      </c>
      <c r="O1" s="6" t="s">
        <v>858</v>
      </c>
      <c r="P1" s="6" t="s">
        <v>123</v>
      </c>
      <c r="Q1" s="6" t="s">
        <v>43</v>
      </c>
      <c r="R1" s="6" t="s">
        <v>1816</v>
      </c>
      <c r="S1" s="6" t="s">
        <v>3103</v>
      </c>
      <c r="T1" s="6" t="s">
        <v>24</v>
      </c>
      <c r="U1" s="6" t="s">
        <v>1629</v>
      </c>
      <c r="V1" s="6" t="s">
        <v>1630</v>
      </c>
      <c r="W1" s="6" t="s">
        <v>1631</v>
      </c>
      <c r="X1" s="6" t="s">
        <v>1847</v>
      </c>
      <c r="Y1" s="6" t="s">
        <v>1817</v>
      </c>
      <c r="Z1" s="6" t="s">
        <v>1633</v>
      </c>
      <c r="AA1" s="6" t="s">
        <v>3105</v>
      </c>
    </row>
    <row r="2" spans="1:27" ht="31.5" hidden="1" x14ac:dyDescent="0.25">
      <c r="A2" s="34" t="s">
        <v>1634</v>
      </c>
      <c r="B2" s="34"/>
      <c r="C2" s="34"/>
      <c r="D2" s="34"/>
      <c r="E2" s="34"/>
      <c r="F2" s="8"/>
      <c r="G2" s="8"/>
      <c r="H2" s="8">
        <v>1.5873015873015873E-3</v>
      </c>
      <c r="I2" s="8">
        <v>2.0400000000000001E-2</v>
      </c>
      <c r="J2" s="8">
        <v>1.9569471624266144E-3</v>
      </c>
      <c r="K2" s="8"/>
      <c r="L2" s="8">
        <v>1.1089367253750815E-2</v>
      </c>
      <c r="M2" s="8"/>
      <c r="N2" s="8"/>
      <c r="O2" s="8"/>
      <c r="P2" s="8"/>
      <c r="Q2" s="8">
        <v>1.5873015873015873E-3</v>
      </c>
      <c r="R2" s="8"/>
      <c r="S2" s="8"/>
      <c r="T2" s="8">
        <v>1.3046314416177429E-3</v>
      </c>
      <c r="U2" s="34"/>
      <c r="V2" s="8"/>
      <c r="W2" s="8"/>
      <c r="X2" s="8"/>
      <c r="Y2" s="8"/>
      <c r="Z2" s="8">
        <v>0.96040000000000003</v>
      </c>
      <c r="AA2" s="35">
        <v>0.98</v>
      </c>
    </row>
    <row r="3" spans="1:27" ht="31.5" hidden="1" x14ac:dyDescent="0.25">
      <c r="A3" s="34" t="s">
        <v>1818</v>
      </c>
      <c r="B3" s="34"/>
      <c r="C3" s="34"/>
      <c r="D3" s="34"/>
      <c r="E3" s="3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34"/>
      <c r="V3" s="7"/>
      <c r="W3" s="7"/>
      <c r="X3" s="7"/>
      <c r="Y3" s="7"/>
      <c r="Z3" s="7"/>
      <c r="AA3" s="35">
        <v>0.98</v>
      </c>
    </row>
    <row r="4" spans="1:27" ht="31.5" hidden="1" x14ac:dyDescent="0.25">
      <c r="A4" s="34" t="s">
        <v>1819</v>
      </c>
      <c r="B4" s="34"/>
      <c r="C4" s="34"/>
      <c r="D4" s="34"/>
      <c r="E4" s="34"/>
      <c r="F4" s="7"/>
      <c r="G4" s="7"/>
      <c r="H4" s="7">
        <v>3.2000000000000002E-3</v>
      </c>
      <c r="I4" s="7"/>
      <c r="J4" s="7">
        <v>3.2000000000000002E-3</v>
      </c>
      <c r="K4" s="7"/>
      <c r="L4" s="7"/>
      <c r="M4" s="7"/>
      <c r="N4" s="7"/>
      <c r="O4" s="7"/>
      <c r="P4" s="7"/>
      <c r="Q4" s="7"/>
      <c r="R4" s="7"/>
      <c r="S4" s="7"/>
      <c r="T4" s="7"/>
      <c r="U4" s="34"/>
      <c r="V4" s="7"/>
      <c r="W4" s="7"/>
      <c r="X4" s="7"/>
      <c r="Y4" s="7"/>
      <c r="Z4" s="7">
        <v>0.99370000000000003</v>
      </c>
      <c r="AA4" s="35">
        <v>0.98</v>
      </c>
    </row>
    <row r="5" spans="1:27" ht="31.5" hidden="1" x14ac:dyDescent="0.25">
      <c r="A5" s="34" t="s">
        <v>1820</v>
      </c>
      <c r="B5" s="34"/>
      <c r="C5" s="34"/>
      <c r="D5" s="34"/>
      <c r="E5" s="34"/>
      <c r="F5" s="7"/>
      <c r="G5" s="7"/>
      <c r="H5" s="7"/>
      <c r="I5" s="7">
        <v>8.1000000000000003E-2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34"/>
      <c r="V5" s="7"/>
      <c r="W5" s="7"/>
      <c r="X5" s="7"/>
      <c r="Y5" s="7"/>
      <c r="Z5" s="7">
        <v>0.91900000000000004</v>
      </c>
      <c r="AA5" s="35">
        <v>0.98</v>
      </c>
    </row>
    <row r="6" spans="1:27" ht="31.5" hidden="1" x14ac:dyDescent="0.25">
      <c r="A6" s="34" t="s">
        <v>1638</v>
      </c>
      <c r="B6" s="34"/>
      <c r="C6" s="34"/>
      <c r="D6" s="34"/>
      <c r="E6" s="34"/>
      <c r="F6" s="7"/>
      <c r="G6" s="7"/>
      <c r="H6" s="7"/>
      <c r="I6" s="7">
        <v>2.29E-2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34"/>
      <c r="V6" s="7"/>
      <c r="W6" s="7"/>
      <c r="X6" s="7"/>
      <c r="Y6" s="7"/>
      <c r="Z6" s="7">
        <v>0.97709999999999997</v>
      </c>
      <c r="AA6" s="35">
        <v>0.98</v>
      </c>
    </row>
    <row r="7" spans="1:27" ht="31.5" hidden="1" x14ac:dyDescent="0.25">
      <c r="A7" s="34" t="s">
        <v>1821</v>
      </c>
      <c r="B7" s="34"/>
      <c r="C7" s="34"/>
      <c r="D7" s="34"/>
      <c r="E7" s="3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4"/>
      <c r="V7" s="7"/>
      <c r="W7" s="7"/>
      <c r="X7" s="7"/>
      <c r="Y7" s="7"/>
      <c r="Z7" s="7"/>
      <c r="AA7" s="35">
        <v>0.98</v>
      </c>
    </row>
    <row r="8" spans="1:27" ht="31.5" hidden="1" x14ac:dyDescent="0.25">
      <c r="A8" s="34" t="s">
        <v>1822</v>
      </c>
      <c r="B8" s="34"/>
      <c r="C8" s="34"/>
      <c r="D8" s="34"/>
      <c r="E8" s="3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34"/>
      <c r="V8" s="7"/>
      <c r="W8" s="7"/>
      <c r="X8" s="7"/>
      <c r="Y8" s="7"/>
      <c r="Z8" s="7">
        <v>1</v>
      </c>
      <c r="AA8" s="35">
        <v>0.98</v>
      </c>
    </row>
    <row r="9" spans="1:27" ht="31.5" hidden="1" x14ac:dyDescent="0.25">
      <c r="A9" s="34" t="s">
        <v>1641</v>
      </c>
      <c r="B9" s="34"/>
      <c r="C9" s="34"/>
      <c r="D9" s="34"/>
      <c r="E9" s="3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38"/>
      <c r="V9" s="7"/>
      <c r="W9" s="7"/>
      <c r="X9" s="7"/>
      <c r="Y9" s="7"/>
      <c r="Z9" s="7">
        <v>1</v>
      </c>
      <c r="AA9" s="35">
        <v>0.98</v>
      </c>
    </row>
    <row r="10" spans="1:27" ht="31.5" hidden="1" x14ac:dyDescent="0.25">
      <c r="A10" s="34" t="s">
        <v>1823</v>
      </c>
      <c r="B10" s="34"/>
      <c r="C10" s="34"/>
      <c r="D10" s="34"/>
      <c r="E10" s="3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38"/>
      <c r="V10" s="7"/>
      <c r="W10" s="7"/>
      <c r="X10" s="7"/>
      <c r="Y10" s="7"/>
      <c r="Z10" s="7"/>
      <c r="AA10" s="35">
        <v>0.98</v>
      </c>
    </row>
    <row r="11" spans="1:27" ht="31.5" hidden="1" x14ac:dyDescent="0.25">
      <c r="A11" s="34" t="s">
        <v>1643</v>
      </c>
      <c r="B11" s="34"/>
      <c r="C11" s="34"/>
      <c r="D11" s="34"/>
      <c r="E11" s="34"/>
      <c r="F11" s="7"/>
      <c r="G11" s="7"/>
      <c r="H11" s="7"/>
      <c r="I11" s="7">
        <v>4.0000000000000001E-3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38"/>
      <c r="V11" s="7"/>
      <c r="W11" s="7"/>
      <c r="X11" s="7"/>
      <c r="Y11" s="7"/>
      <c r="Z11" s="7">
        <v>0.996</v>
      </c>
      <c r="AA11" s="35">
        <v>0.98</v>
      </c>
    </row>
    <row r="12" spans="1:27" ht="31.5" hidden="1" x14ac:dyDescent="0.25">
      <c r="A12" s="34" t="s">
        <v>1644</v>
      </c>
      <c r="B12" s="34"/>
      <c r="C12" s="34"/>
      <c r="D12" s="34"/>
      <c r="E12" s="34"/>
      <c r="F12" s="7"/>
      <c r="G12" s="7"/>
      <c r="H12" s="7">
        <v>7.9000000000000008E-3</v>
      </c>
      <c r="I12" s="7">
        <v>7.1400000000000005E-2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38"/>
      <c r="V12" s="7"/>
      <c r="W12" s="7"/>
      <c r="X12" s="7"/>
      <c r="Y12" s="7"/>
      <c r="Z12" s="7">
        <v>0.92059999999999997</v>
      </c>
      <c r="AA12" s="35">
        <v>0.99</v>
      </c>
    </row>
    <row r="13" spans="1:27" ht="31.5" hidden="1" x14ac:dyDescent="0.25">
      <c r="A13" s="34" t="s">
        <v>1645</v>
      </c>
      <c r="B13" s="34"/>
      <c r="C13" s="34"/>
      <c r="D13" s="34"/>
      <c r="E13" s="34"/>
      <c r="F13" s="7">
        <v>4.0000000000000001E-3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38"/>
      <c r="V13" s="7"/>
      <c r="W13" s="7"/>
      <c r="X13" s="7"/>
      <c r="Y13" s="7"/>
      <c r="Z13" s="7">
        <v>0.996</v>
      </c>
      <c r="AA13" s="35">
        <v>0.99</v>
      </c>
    </row>
    <row r="14" spans="1:27" ht="31.5" hidden="1" x14ac:dyDescent="0.25">
      <c r="A14" s="34" t="s">
        <v>1646</v>
      </c>
      <c r="B14" s="34"/>
      <c r="C14" s="34"/>
      <c r="D14" s="34"/>
      <c r="E14" s="3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38"/>
      <c r="V14" s="7"/>
      <c r="W14" s="7"/>
      <c r="X14" s="7"/>
      <c r="Y14" s="7"/>
      <c r="Z14" s="7">
        <v>1</v>
      </c>
      <c r="AA14" s="35">
        <v>0.99</v>
      </c>
    </row>
    <row r="15" spans="1:27" ht="31.5" hidden="1" x14ac:dyDescent="0.25">
      <c r="A15" s="34" t="s">
        <v>1824</v>
      </c>
      <c r="B15" s="34"/>
      <c r="C15" s="34"/>
      <c r="D15" s="34"/>
      <c r="E15" s="3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38">
        <v>4.7600000000000003E-2</v>
      </c>
      <c r="V15" s="7"/>
      <c r="W15" s="7"/>
      <c r="X15" s="7"/>
      <c r="Y15" s="7"/>
      <c r="Z15" s="7">
        <v>0.95240000000000002</v>
      </c>
      <c r="AA15" s="35">
        <v>0.99</v>
      </c>
    </row>
    <row r="16" spans="1:27" ht="31.5" hidden="1" x14ac:dyDescent="0.25">
      <c r="A16" s="34" t="s">
        <v>1648</v>
      </c>
      <c r="B16" s="34"/>
      <c r="C16" s="34"/>
      <c r="D16" s="34"/>
      <c r="E16" s="3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38"/>
      <c r="V16" s="7"/>
      <c r="W16" s="7"/>
      <c r="X16" s="7"/>
      <c r="Y16" s="7"/>
      <c r="Z16" s="7"/>
      <c r="AA16" s="35">
        <v>0.99</v>
      </c>
    </row>
    <row r="17" spans="1:27" ht="31.5" hidden="1" x14ac:dyDescent="0.25">
      <c r="A17" s="34" t="s">
        <v>1649</v>
      </c>
      <c r="B17" s="34"/>
      <c r="C17" s="34"/>
      <c r="D17" s="34"/>
      <c r="E17" s="34"/>
      <c r="F17" s="7"/>
      <c r="G17" s="7"/>
      <c r="H17" s="7">
        <v>3.7000000000000002E-3</v>
      </c>
      <c r="I17" s="7">
        <v>2.1499999999999998E-2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38">
        <v>7.3000000000000001E-3</v>
      </c>
      <c r="V17" s="7"/>
      <c r="W17" s="7"/>
      <c r="X17" s="7"/>
      <c r="Y17" s="7"/>
      <c r="Z17" s="7">
        <v>0.96750000000000003</v>
      </c>
      <c r="AA17" s="35">
        <v>0.99</v>
      </c>
    </row>
    <row r="18" spans="1:27" ht="31.5" hidden="1" x14ac:dyDescent="0.25">
      <c r="A18" s="34" t="s">
        <v>1825</v>
      </c>
      <c r="B18" s="34"/>
      <c r="C18" s="34"/>
      <c r="D18" s="34"/>
      <c r="E18" s="34"/>
      <c r="F18" s="7"/>
      <c r="G18" s="7"/>
      <c r="H18" s="7"/>
      <c r="I18" s="7">
        <v>0.18099999999999999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38"/>
      <c r="V18" s="7"/>
      <c r="W18" s="7"/>
      <c r="X18" s="7"/>
      <c r="Y18" s="7"/>
      <c r="Z18" s="7">
        <v>0.81899999999999995</v>
      </c>
      <c r="AA18" s="35">
        <v>0.99</v>
      </c>
    </row>
    <row r="19" spans="1:27" ht="31.5" hidden="1" x14ac:dyDescent="0.25">
      <c r="A19" s="34" t="s">
        <v>1651</v>
      </c>
      <c r="B19" s="34"/>
      <c r="C19" s="34"/>
      <c r="D19" s="34"/>
      <c r="E19" s="3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38"/>
      <c r="V19" s="7"/>
      <c r="W19" s="7"/>
      <c r="X19" s="7"/>
      <c r="Y19" s="7"/>
      <c r="Z19" s="7"/>
      <c r="AA19" s="35">
        <v>0.99</v>
      </c>
    </row>
    <row r="20" spans="1:27" ht="31.5" hidden="1" x14ac:dyDescent="0.25">
      <c r="A20" s="34" t="s">
        <v>1826</v>
      </c>
      <c r="B20" s="34"/>
      <c r="C20" s="34"/>
      <c r="D20" s="34"/>
      <c r="E20" s="3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38"/>
      <c r="V20" s="7"/>
      <c r="W20" s="7"/>
      <c r="X20" s="7"/>
      <c r="Y20" s="7"/>
      <c r="Z20" s="7"/>
      <c r="AA20" s="35">
        <v>0.99</v>
      </c>
    </row>
    <row r="21" spans="1:27" ht="31.5" hidden="1" x14ac:dyDescent="0.25">
      <c r="A21" s="34" t="s">
        <v>1653</v>
      </c>
      <c r="B21" s="34"/>
      <c r="C21" s="34"/>
      <c r="D21" s="34"/>
      <c r="E21" s="3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38"/>
      <c r="V21" s="7"/>
      <c r="W21" s="7"/>
      <c r="X21" s="7"/>
      <c r="Y21" s="7"/>
      <c r="Z21" s="7"/>
      <c r="AA21" s="35">
        <v>0.99</v>
      </c>
    </row>
    <row r="22" spans="1:27" ht="31.5" hidden="1" x14ac:dyDescent="0.25">
      <c r="A22" s="34" t="s">
        <v>1654</v>
      </c>
      <c r="B22" s="34"/>
      <c r="C22" s="34"/>
      <c r="D22" s="34"/>
      <c r="E22" s="3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38"/>
      <c r="V22" s="7"/>
      <c r="W22" s="7"/>
      <c r="X22" s="7"/>
      <c r="Y22" s="7"/>
      <c r="Z22" s="7"/>
      <c r="AA22" s="35">
        <v>0.99</v>
      </c>
    </row>
    <row r="23" spans="1:27" ht="31.5" hidden="1" x14ac:dyDescent="0.25">
      <c r="A23" s="34" t="s">
        <v>1655</v>
      </c>
      <c r="B23" s="34"/>
      <c r="C23" s="34"/>
      <c r="D23" s="34"/>
      <c r="E23" s="3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38"/>
      <c r="V23" s="7"/>
      <c r="W23" s="7"/>
      <c r="X23" s="7"/>
      <c r="Y23" s="7"/>
      <c r="Z23" s="7"/>
      <c r="AA23" s="35">
        <v>0.99</v>
      </c>
    </row>
    <row r="24" spans="1:27" ht="31.5" hidden="1" x14ac:dyDescent="0.25">
      <c r="A24" s="34" t="s">
        <v>1827</v>
      </c>
      <c r="B24" s="34"/>
      <c r="C24" s="34"/>
      <c r="D24" s="34"/>
      <c r="E24" s="34"/>
      <c r="F24" s="7"/>
      <c r="G24" s="7"/>
      <c r="H24" s="7"/>
      <c r="I24" s="7"/>
      <c r="J24" s="7"/>
      <c r="K24" s="7"/>
      <c r="L24" s="7">
        <v>7.3000000000000001E-3</v>
      </c>
      <c r="M24" s="7"/>
      <c r="N24" s="7"/>
      <c r="O24" s="7"/>
      <c r="P24" s="7"/>
      <c r="Q24" s="7"/>
      <c r="R24" s="7"/>
      <c r="S24" s="7"/>
      <c r="T24" s="7"/>
      <c r="U24" s="38">
        <v>7.3000000000000001E-3</v>
      </c>
      <c r="V24" s="7"/>
      <c r="W24" s="7"/>
      <c r="X24" s="7"/>
      <c r="Y24" s="7"/>
      <c r="Z24" s="7">
        <v>0.98529999999999995</v>
      </c>
      <c r="AA24" s="35">
        <v>0.99</v>
      </c>
    </row>
    <row r="25" spans="1:27" ht="31.5" hidden="1" x14ac:dyDescent="0.25">
      <c r="A25" s="34" t="s">
        <v>1828</v>
      </c>
      <c r="B25" s="34"/>
      <c r="C25" s="34"/>
      <c r="D25" s="34"/>
      <c r="E25" s="3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38">
        <v>1.3899999999999999E-2</v>
      </c>
      <c r="V25" s="7"/>
      <c r="W25" s="7"/>
      <c r="X25" s="7"/>
      <c r="Y25" s="7"/>
      <c r="Z25" s="7">
        <v>0.98609999999999998</v>
      </c>
      <c r="AA25" s="35">
        <v>0.99</v>
      </c>
    </row>
    <row r="26" spans="1:27" ht="47.25" hidden="1" x14ac:dyDescent="0.25">
      <c r="A26" s="34" t="s">
        <v>1829</v>
      </c>
      <c r="B26" s="34"/>
      <c r="C26" s="34"/>
      <c r="D26" s="34"/>
      <c r="E26" s="34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38">
        <v>4.4999999999999997E-3</v>
      </c>
      <c r="V26" s="7"/>
      <c r="W26" s="7"/>
      <c r="X26" s="7"/>
      <c r="Y26" s="7"/>
      <c r="Z26" s="7">
        <v>0.99550000000000005</v>
      </c>
      <c r="AA26" s="35">
        <v>0.99</v>
      </c>
    </row>
    <row r="27" spans="1:27" ht="47.25" hidden="1" x14ac:dyDescent="0.25">
      <c r="A27" s="34" t="s">
        <v>1830</v>
      </c>
      <c r="B27" s="34"/>
      <c r="C27" s="34"/>
      <c r="D27" s="34"/>
      <c r="E27" s="3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38"/>
      <c r="V27" s="7"/>
      <c r="W27" s="7"/>
      <c r="X27" s="7"/>
      <c r="Y27" s="7"/>
      <c r="Z27" s="7"/>
      <c r="AA27" s="35">
        <v>0.99</v>
      </c>
    </row>
    <row r="28" spans="1:27" ht="47.25" hidden="1" x14ac:dyDescent="0.25">
      <c r="A28" s="34" t="s">
        <v>1831</v>
      </c>
      <c r="B28" s="34"/>
      <c r="C28" s="34"/>
      <c r="D28" s="34"/>
      <c r="E28" s="3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38"/>
      <c r="V28" s="7"/>
      <c r="W28" s="7"/>
      <c r="X28" s="7"/>
      <c r="Y28" s="7"/>
      <c r="Z28" s="7"/>
      <c r="AA28" s="35">
        <v>0.99</v>
      </c>
    </row>
    <row r="29" spans="1:27" ht="47.25" hidden="1" x14ac:dyDescent="0.25">
      <c r="A29" s="34" t="s">
        <v>1832</v>
      </c>
      <c r="B29" s="34"/>
      <c r="C29" s="34"/>
      <c r="D29" s="34"/>
      <c r="E29" s="34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38"/>
      <c r="V29" s="7"/>
      <c r="W29" s="7"/>
      <c r="X29" s="7"/>
      <c r="Y29" s="7"/>
      <c r="Z29" s="7"/>
      <c r="AA29" s="35">
        <v>0.99</v>
      </c>
    </row>
    <row r="30" spans="1:27" ht="47.25" hidden="1" x14ac:dyDescent="0.25">
      <c r="A30" s="34" t="s">
        <v>1833</v>
      </c>
      <c r="B30" s="34"/>
      <c r="C30" s="34"/>
      <c r="D30" s="34"/>
      <c r="E30" s="3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38"/>
      <c r="V30" s="7"/>
      <c r="W30" s="7"/>
      <c r="X30" s="7"/>
      <c r="Y30" s="7"/>
      <c r="Z30" s="7"/>
      <c r="AA30" s="35">
        <v>0.99</v>
      </c>
    </row>
    <row r="31" spans="1:27" ht="47.25" hidden="1" x14ac:dyDescent="0.25">
      <c r="A31" s="34" t="s">
        <v>1834</v>
      </c>
      <c r="B31" s="34"/>
      <c r="C31" s="34"/>
      <c r="D31" s="34"/>
      <c r="E31" s="3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38"/>
      <c r="V31" s="7"/>
      <c r="W31" s="7"/>
      <c r="X31" s="7"/>
      <c r="Y31" s="7"/>
      <c r="Z31" s="7"/>
      <c r="AA31" s="35">
        <v>0.99</v>
      </c>
    </row>
    <row r="32" spans="1:27" ht="47.25" hidden="1" x14ac:dyDescent="0.25">
      <c r="A32" s="34" t="s">
        <v>1703</v>
      </c>
      <c r="B32" s="34"/>
      <c r="C32" s="34"/>
      <c r="D32" s="34"/>
      <c r="E32" s="34"/>
      <c r="F32" s="7"/>
      <c r="G32" s="7"/>
      <c r="H32" s="7"/>
      <c r="I32" s="7"/>
      <c r="J32" s="7"/>
      <c r="K32" s="7">
        <v>2.3800000000000002E-2</v>
      </c>
      <c r="L32" s="7"/>
      <c r="M32" s="7"/>
      <c r="N32" s="7"/>
      <c r="O32" s="7"/>
      <c r="P32" s="7"/>
      <c r="Q32" s="7"/>
      <c r="R32" s="7"/>
      <c r="S32" s="7"/>
      <c r="T32" s="7"/>
      <c r="U32" s="7">
        <v>5.3E-3</v>
      </c>
      <c r="V32" s="7"/>
      <c r="W32" s="7"/>
      <c r="X32" s="7"/>
      <c r="Y32" s="7"/>
      <c r="Z32" s="7">
        <v>0.97089999999999999</v>
      </c>
      <c r="AA32" s="35">
        <v>0.99</v>
      </c>
    </row>
    <row r="33" spans="1:27" ht="47.25" hidden="1" x14ac:dyDescent="0.25">
      <c r="A33" s="34" t="s">
        <v>1835</v>
      </c>
      <c r="B33" s="34"/>
      <c r="C33" s="34"/>
      <c r="D33" s="34"/>
      <c r="E33" s="3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35">
        <v>0.99</v>
      </c>
    </row>
    <row r="34" spans="1:27" ht="47.25" hidden="1" x14ac:dyDescent="0.25">
      <c r="A34" s="34" t="s">
        <v>1705</v>
      </c>
      <c r="B34" s="34"/>
      <c r="C34" s="34"/>
      <c r="D34" s="34"/>
      <c r="E34" s="3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35">
        <v>0.99</v>
      </c>
    </row>
    <row r="35" spans="1:27" ht="47.25" hidden="1" x14ac:dyDescent="0.25">
      <c r="A35" s="34" t="s">
        <v>1836</v>
      </c>
      <c r="B35" s="34"/>
      <c r="C35" s="34"/>
      <c r="D35" s="34"/>
      <c r="E35" s="3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35">
        <v>0.99</v>
      </c>
    </row>
    <row r="36" spans="1:27" ht="47.25" hidden="1" x14ac:dyDescent="0.25">
      <c r="A36" s="34" t="s">
        <v>1707</v>
      </c>
      <c r="B36" s="34"/>
      <c r="C36" s="34"/>
      <c r="D36" s="34"/>
      <c r="E36" s="3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35">
        <v>0.99</v>
      </c>
    </row>
    <row r="37" spans="1:27" ht="47.25" hidden="1" x14ac:dyDescent="0.25">
      <c r="A37" s="34" t="s">
        <v>1837</v>
      </c>
      <c r="B37" s="38">
        <v>8.0000000000000004E-4</v>
      </c>
      <c r="C37" s="38"/>
      <c r="D37" s="38">
        <v>8.0000000000000004E-4</v>
      </c>
      <c r="E37" s="38"/>
      <c r="F37" s="7"/>
      <c r="G37" s="7"/>
      <c r="H37" s="7"/>
      <c r="I37" s="7">
        <v>1E-3</v>
      </c>
      <c r="J37" s="7"/>
      <c r="K37" s="7">
        <v>3.5999999999999999E-3</v>
      </c>
      <c r="L37" s="7"/>
      <c r="M37" s="7">
        <v>2.9999999999999997E-4</v>
      </c>
      <c r="N37" s="7"/>
      <c r="O37" s="7">
        <v>5.0000000000000001E-4</v>
      </c>
      <c r="P37" s="7"/>
      <c r="Q37" s="7"/>
      <c r="R37" s="7"/>
      <c r="S37" s="7"/>
      <c r="T37" s="7">
        <v>8.0000000000000004E-4</v>
      </c>
      <c r="U37" s="7">
        <v>2.8E-3</v>
      </c>
      <c r="V37" s="7"/>
      <c r="W37" s="7"/>
      <c r="X37" s="7"/>
      <c r="Y37" s="7"/>
      <c r="Z37" s="7">
        <v>0.99019999999999997</v>
      </c>
      <c r="AA37" s="35">
        <v>0.99</v>
      </c>
    </row>
    <row r="38" spans="1:27" ht="47.25" hidden="1" x14ac:dyDescent="0.25">
      <c r="A38" s="34" t="s">
        <v>1709</v>
      </c>
      <c r="B38" s="38"/>
      <c r="C38" s="38"/>
      <c r="D38" s="38"/>
      <c r="E38" s="38"/>
      <c r="F38" s="7"/>
      <c r="G38" s="7"/>
      <c r="H38" s="7"/>
      <c r="I38" s="7">
        <v>1.5E-3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>
        <v>3.3999999999999998E-3</v>
      </c>
      <c r="V38" s="7"/>
      <c r="W38" s="7">
        <v>5.0000000000000001E-4</v>
      </c>
      <c r="X38" s="7"/>
      <c r="Y38" s="7"/>
      <c r="Z38" s="7">
        <v>0.99460000000000004</v>
      </c>
      <c r="AA38" s="35">
        <v>0.99</v>
      </c>
    </row>
    <row r="39" spans="1:27" ht="47.25" hidden="1" x14ac:dyDescent="0.25">
      <c r="A39" s="34" t="s">
        <v>1710</v>
      </c>
      <c r="B39" s="38">
        <v>1.1999999999999999E-3</v>
      </c>
      <c r="C39" s="38"/>
      <c r="D39" s="38">
        <v>1.1999999999999999E-3</v>
      </c>
      <c r="E39" s="38"/>
      <c r="F39" s="7"/>
      <c r="G39" s="7"/>
      <c r="H39" s="7"/>
      <c r="I39" s="7">
        <v>1.1999999999999999E-3</v>
      </c>
      <c r="J39" s="7"/>
      <c r="K39" s="7">
        <v>1.1999999999999999E-3</v>
      </c>
      <c r="L39" s="7"/>
      <c r="M39" s="7"/>
      <c r="N39" s="7"/>
      <c r="O39" s="7"/>
      <c r="P39" s="7"/>
      <c r="Q39" s="7"/>
      <c r="R39" s="7">
        <v>2.3999999999999998E-3</v>
      </c>
      <c r="S39" s="7"/>
      <c r="T39" s="7"/>
      <c r="U39" s="7"/>
      <c r="V39" s="7"/>
      <c r="W39" s="7"/>
      <c r="X39" s="7"/>
      <c r="Y39" s="7"/>
      <c r="Z39" s="7">
        <v>0.99399999999999999</v>
      </c>
      <c r="AA39" s="35">
        <v>0.99</v>
      </c>
    </row>
    <row r="40" spans="1:27" ht="47.25" hidden="1" x14ac:dyDescent="0.25">
      <c r="A40" s="34" t="s">
        <v>1711</v>
      </c>
      <c r="B40" s="38"/>
      <c r="C40" s="38"/>
      <c r="D40" s="38"/>
      <c r="E40" s="38">
        <v>3.7000000000000002E-3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>
        <v>0.99629999999999996</v>
      </c>
      <c r="AA40" s="35">
        <v>0.99</v>
      </c>
    </row>
    <row r="41" spans="1:27" ht="47.25" hidden="1" x14ac:dyDescent="0.25">
      <c r="A41" s="34" t="s">
        <v>1712</v>
      </c>
      <c r="B41" s="38">
        <v>1.0999999999999999E-2</v>
      </c>
      <c r="C41" s="38"/>
      <c r="D41" s="38">
        <v>1.0999999999999999E-2</v>
      </c>
      <c r="E41" s="38"/>
      <c r="F41" s="7"/>
      <c r="G41" s="7"/>
      <c r="H41" s="7"/>
      <c r="I41" s="38">
        <v>3.7000000000000002E-3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>
        <v>0.98529999999999995</v>
      </c>
      <c r="AA41" s="35">
        <v>0.99</v>
      </c>
    </row>
    <row r="42" spans="1:27" ht="47.25" hidden="1" x14ac:dyDescent="0.25">
      <c r="A42" s="34" t="s">
        <v>1713</v>
      </c>
      <c r="B42" s="38"/>
      <c r="C42" s="38"/>
      <c r="D42" s="38"/>
      <c r="E42" s="38"/>
      <c r="F42" s="7"/>
      <c r="G42" s="7"/>
      <c r="H42" s="7"/>
      <c r="I42" s="3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>
        <v>0.99250000000000005</v>
      </c>
    </row>
    <row r="43" spans="1:27" ht="47.25" hidden="1" x14ac:dyDescent="0.25">
      <c r="A43" s="34" t="s">
        <v>1838</v>
      </c>
      <c r="B43" s="38"/>
      <c r="C43" s="38"/>
      <c r="D43" s="38"/>
      <c r="E43" s="38"/>
      <c r="F43" s="7"/>
      <c r="G43" s="7"/>
      <c r="H43" s="7"/>
      <c r="I43" s="3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>
        <v>0.99099999999999999</v>
      </c>
    </row>
    <row r="44" spans="1:27" ht="47.25" hidden="1" x14ac:dyDescent="0.25">
      <c r="A44" s="34" t="s">
        <v>1839</v>
      </c>
      <c r="B44" s="38"/>
      <c r="C44" s="38"/>
      <c r="D44" s="38"/>
      <c r="E44" s="38"/>
      <c r="F44" s="7"/>
      <c r="G44" s="7"/>
      <c r="H44" s="7"/>
      <c r="I44" s="3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>
        <v>0.99099999999999999</v>
      </c>
    </row>
    <row r="45" spans="1:27" ht="47.25" hidden="1" x14ac:dyDescent="0.25">
      <c r="A45" s="34" t="s">
        <v>1840</v>
      </c>
      <c r="B45" s="38"/>
      <c r="C45" s="38"/>
      <c r="D45" s="38"/>
      <c r="E45" s="38"/>
      <c r="F45" s="7"/>
      <c r="G45" s="7"/>
      <c r="H45" s="7"/>
      <c r="I45" s="3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>
        <v>0.99099999999999999</v>
      </c>
    </row>
    <row r="46" spans="1:27" ht="47.25" hidden="1" x14ac:dyDescent="0.25">
      <c r="A46" s="34" t="s">
        <v>1717</v>
      </c>
      <c r="B46" s="38"/>
      <c r="C46" s="38"/>
      <c r="D46" s="38"/>
      <c r="E46" s="38"/>
      <c r="F46" s="7"/>
      <c r="G46" s="7"/>
      <c r="H46" s="7"/>
      <c r="I46" s="3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>
        <v>1.4E-3</v>
      </c>
      <c r="V46" s="7"/>
      <c r="W46" s="7"/>
      <c r="X46" s="7"/>
      <c r="Y46" s="7"/>
      <c r="Z46" s="7">
        <v>0.99860000000000004</v>
      </c>
      <c r="AA46" s="7">
        <v>0.99099999999999999</v>
      </c>
    </row>
    <row r="47" spans="1:27" ht="47.25" hidden="1" x14ac:dyDescent="0.25">
      <c r="A47" s="34" t="s">
        <v>1841</v>
      </c>
      <c r="B47" s="38"/>
      <c r="C47" s="38"/>
      <c r="D47" s="38"/>
      <c r="E47" s="38"/>
      <c r="F47" s="7"/>
      <c r="G47" s="7"/>
      <c r="H47" s="7"/>
      <c r="I47" s="38"/>
      <c r="J47" s="7"/>
      <c r="K47" s="7">
        <v>3.0999999999999999E-3</v>
      </c>
      <c r="L47" s="7"/>
      <c r="M47" s="7">
        <v>4.0000000000000002E-4</v>
      </c>
      <c r="N47" s="7"/>
      <c r="O47" s="7"/>
      <c r="P47" s="7"/>
      <c r="Q47" s="7"/>
      <c r="R47" s="7"/>
      <c r="S47" s="7"/>
      <c r="T47" s="7">
        <v>4.0000000000000002E-4</v>
      </c>
      <c r="U47" s="7">
        <v>4.0000000000000002E-4</v>
      </c>
      <c r="V47" s="7"/>
      <c r="W47" s="7"/>
      <c r="X47" s="7"/>
      <c r="Y47" s="7"/>
      <c r="Z47" s="7">
        <v>0.99550000000000005</v>
      </c>
      <c r="AA47" s="7">
        <v>0.99099999999999999</v>
      </c>
    </row>
    <row r="48" spans="1:27" ht="47.25" hidden="1" x14ac:dyDescent="0.25">
      <c r="A48" s="34" t="s">
        <v>1842</v>
      </c>
      <c r="B48" s="38"/>
      <c r="C48" s="38"/>
      <c r="D48" s="38"/>
      <c r="E48" s="38"/>
      <c r="F48" s="7"/>
      <c r="G48" s="7"/>
      <c r="H48" s="7"/>
      <c r="I48" s="38"/>
      <c r="J48" s="7"/>
      <c r="K48" s="7">
        <v>3.8999999999999998E-3</v>
      </c>
      <c r="L48" s="7"/>
      <c r="M48" s="7"/>
      <c r="N48" s="7"/>
      <c r="O48" s="7"/>
      <c r="P48" s="7"/>
      <c r="Q48" s="7"/>
      <c r="R48" s="7"/>
      <c r="S48" s="7"/>
      <c r="T48" s="7"/>
      <c r="U48" s="7">
        <v>1.2999999999999999E-3</v>
      </c>
      <c r="V48" s="7">
        <v>2.9999999999999997E-4</v>
      </c>
      <c r="W48" s="7"/>
      <c r="X48" s="7"/>
      <c r="Y48" s="7"/>
      <c r="Z48" s="7">
        <v>0.99460000000000004</v>
      </c>
      <c r="AA48" s="7">
        <v>0.99099999999999999</v>
      </c>
    </row>
    <row r="49" spans="1:27" ht="47.25" hidden="1" x14ac:dyDescent="0.25">
      <c r="A49" s="34" t="s">
        <v>1843</v>
      </c>
      <c r="B49" s="38"/>
      <c r="C49" s="38"/>
      <c r="D49" s="38">
        <v>1E-3</v>
      </c>
      <c r="E49" s="38"/>
      <c r="F49" s="7"/>
      <c r="G49" s="7"/>
      <c r="H49" s="7"/>
      <c r="I49" s="38">
        <v>2.9999999999999997E-4</v>
      </c>
      <c r="J49" s="7"/>
      <c r="K49" s="7">
        <v>2.3E-3</v>
      </c>
      <c r="L49" s="7"/>
      <c r="M49" s="7"/>
      <c r="N49" s="7"/>
      <c r="O49" s="7"/>
      <c r="P49" s="7">
        <v>2.9999999999999997E-4</v>
      </c>
      <c r="Q49" s="7"/>
      <c r="R49" s="7"/>
      <c r="S49" s="7"/>
      <c r="T49" s="7">
        <v>2.9999999999999997E-4</v>
      </c>
      <c r="U49" s="7">
        <v>2.9999999999999997E-4</v>
      </c>
      <c r="V49" s="7">
        <v>2.9999999999999997E-4</v>
      </c>
      <c r="W49" s="7"/>
      <c r="X49" s="7"/>
      <c r="Y49" s="7">
        <v>2.9999999999999997E-4</v>
      </c>
      <c r="Z49" s="7">
        <v>0.99519999999999997</v>
      </c>
      <c r="AA49" s="7">
        <v>0.99099999999999999</v>
      </c>
    </row>
    <row r="50" spans="1:27" ht="47.25" hidden="1" x14ac:dyDescent="0.25">
      <c r="A50" s="34" t="s">
        <v>1851</v>
      </c>
      <c r="B50" s="38"/>
      <c r="C50" s="38"/>
      <c r="D50" s="38">
        <v>8.0000000000000004E-4</v>
      </c>
      <c r="E50" s="38"/>
      <c r="F50" s="7"/>
      <c r="G50" s="7"/>
      <c r="H50" s="7"/>
      <c r="I50" s="7"/>
      <c r="J50" s="7"/>
      <c r="K50" s="7">
        <v>8.0000000000000004E-4</v>
      </c>
      <c r="L50" s="7"/>
      <c r="M50" s="7"/>
      <c r="N50" s="7"/>
      <c r="O50" s="7"/>
      <c r="P50" s="7">
        <v>1.6000000000000001E-3</v>
      </c>
      <c r="Q50" s="7"/>
      <c r="R50" s="7"/>
      <c r="S50" s="7"/>
      <c r="T50" s="7"/>
      <c r="U50" s="7">
        <v>8.0000000000000004E-4</v>
      </c>
      <c r="V50" s="7"/>
      <c r="W50" s="7"/>
      <c r="X50" s="7"/>
      <c r="Y50" s="7"/>
      <c r="Z50" s="7">
        <v>0.99609999999999999</v>
      </c>
      <c r="AA50" s="7">
        <v>0.995</v>
      </c>
    </row>
    <row r="51" spans="1:27" ht="47.25" x14ac:dyDescent="0.25">
      <c r="A51" s="34" t="s">
        <v>2533</v>
      </c>
      <c r="B51" s="38"/>
      <c r="C51" s="38"/>
      <c r="D51" s="38">
        <v>4.0000000000000002E-4</v>
      </c>
      <c r="E51" s="3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>
        <v>4.0000000000000002E-4</v>
      </c>
      <c r="W51" s="7"/>
      <c r="X51" s="7"/>
      <c r="Y51" s="7"/>
      <c r="Z51" s="7">
        <v>0.99909999999999999</v>
      </c>
      <c r="AA51" s="7">
        <v>0.995</v>
      </c>
    </row>
    <row r="52" spans="1:27" ht="47.25" x14ac:dyDescent="0.25">
      <c r="A52" s="34" t="s">
        <v>2691</v>
      </c>
      <c r="B52" s="38">
        <v>2.9999999999999997E-4</v>
      </c>
      <c r="C52" s="38"/>
      <c r="D52" s="38">
        <v>1.1000000000000001E-3</v>
      </c>
      <c r="E52" s="38"/>
      <c r="F52" s="7"/>
      <c r="G52" s="7">
        <v>5.0000000000000001E-4</v>
      </c>
      <c r="H52" s="7"/>
      <c r="I52" s="7"/>
      <c r="J52" s="7"/>
      <c r="K52" s="7"/>
      <c r="L52" s="7"/>
      <c r="M52" s="7"/>
      <c r="N52" s="7"/>
      <c r="O52" s="7"/>
      <c r="P52" s="7">
        <v>5.0000000000000001E-4</v>
      </c>
      <c r="Q52" s="7"/>
      <c r="R52" s="7"/>
      <c r="S52" s="7"/>
      <c r="T52" s="7">
        <v>5.0000000000000001E-4</v>
      </c>
      <c r="U52" s="7"/>
      <c r="V52" s="7"/>
      <c r="W52" s="7">
        <v>2.9999999999999997E-4</v>
      </c>
      <c r="X52" s="7">
        <v>5.0000000000000001E-4</v>
      </c>
      <c r="Y52" s="7"/>
      <c r="Z52" s="7">
        <v>0.99629999999999996</v>
      </c>
      <c r="AA52" s="7">
        <v>0.995</v>
      </c>
    </row>
    <row r="53" spans="1:27" ht="47.25" x14ac:dyDescent="0.25">
      <c r="A53" s="34" t="s">
        <v>2812</v>
      </c>
      <c r="B53" s="38"/>
      <c r="C53" s="38"/>
      <c r="D53" s="38">
        <v>1.1000000000000001E-3</v>
      </c>
      <c r="E53" s="38"/>
      <c r="F53" s="7"/>
      <c r="G53" s="7">
        <v>6.9999999999999999E-4</v>
      </c>
      <c r="H53" s="7"/>
      <c r="I53" s="7">
        <v>4.0000000000000002E-4</v>
      </c>
      <c r="J53" s="7">
        <v>4.0000000000000002E-4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>
        <v>4.0000000000000002E-4</v>
      </c>
      <c r="V53" s="7"/>
      <c r="W53" s="7"/>
      <c r="X53" s="7">
        <v>6.9999999999999999E-4</v>
      </c>
      <c r="Y53" s="7"/>
      <c r="Z53" s="7">
        <v>0.99629999999999996</v>
      </c>
      <c r="AA53" s="7">
        <v>0.995</v>
      </c>
    </row>
    <row r="54" spans="1:27" ht="47.25" x14ac:dyDescent="0.25">
      <c r="A54" s="34" t="s">
        <v>2901</v>
      </c>
      <c r="B54" s="38"/>
      <c r="C54" s="38"/>
      <c r="D54" s="38"/>
      <c r="E54" s="3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>
        <v>1</v>
      </c>
      <c r="AA54" s="7">
        <v>0.995</v>
      </c>
    </row>
    <row r="55" spans="1:27" ht="47.25" x14ac:dyDescent="0.25">
      <c r="A55" s="34" t="s">
        <v>2952</v>
      </c>
      <c r="B55" s="38"/>
      <c r="C55" s="38"/>
      <c r="D55" s="38"/>
      <c r="E55" s="3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>
        <v>1</v>
      </c>
      <c r="AA55" s="7">
        <v>0.995</v>
      </c>
    </row>
    <row r="56" spans="1:27" ht="31.5" x14ac:dyDescent="0.25">
      <c r="A56" s="34" t="s">
        <v>3100</v>
      </c>
      <c r="B56" s="38">
        <v>2.0000000000000001E-4</v>
      </c>
      <c r="C56" s="38">
        <v>1E-4</v>
      </c>
      <c r="D56" s="38">
        <v>5.0000000000000001E-4</v>
      </c>
      <c r="E56" s="38"/>
      <c r="F56" s="7">
        <v>2.0000000000000001E-4</v>
      </c>
      <c r="G56" s="7">
        <v>2.9999999999999997E-4</v>
      </c>
      <c r="H56" s="7">
        <v>1E-4</v>
      </c>
      <c r="I56" s="7">
        <v>5.9999999999999995E-4</v>
      </c>
      <c r="J56" s="7">
        <v>2.9999999999999997E-4</v>
      </c>
      <c r="K56" s="7">
        <v>1E-4</v>
      </c>
      <c r="L56" s="7"/>
      <c r="M56" s="7"/>
      <c r="N56" s="7">
        <v>2.9999999999999997E-4</v>
      </c>
      <c r="O56" s="7"/>
      <c r="P56" s="7">
        <v>4.0000000000000002E-4</v>
      </c>
      <c r="Q56" s="7">
        <v>1E-4</v>
      </c>
      <c r="R56" s="7">
        <v>2.9999999999999997E-4</v>
      </c>
      <c r="S56" s="7">
        <v>2.0000000000000001E-4</v>
      </c>
      <c r="T56" s="7">
        <v>2.0000000000000001E-4</v>
      </c>
      <c r="U56" s="7">
        <v>2.0000000000000001E-4</v>
      </c>
      <c r="V56" s="7">
        <v>1E-4</v>
      </c>
      <c r="W56" s="7">
        <v>1E-4</v>
      </c>
      <c r="X56" s="7">
        <v>2.0000000000000001E-4</v>
      </c>
      <c r="Y56" s="7"/>
      <c r="Z56" s="7">
        <v>0.99560000000000004</v>
      </c>
      <c r="AA56" s="7">
        <v>0.995</v>
      </c>
    </row>
    <row r="57" spans="1:27" ht="31.5" x14ac:dyDescent="0.25">
      <c r="A57" s="34" t="s">
        <v>3392</v>
      </c>
      <c r="B57" s="38">
        <v>5.0000000000000001E-4</v>
      </c>
      <c r="C57" s="38"/>
      <c r="D57" s="38">
        <v>6.9999999999999999E-4</v>
      </c>
      <c r="E57" s="38"/>
      <c r="F57" s="7">
        <v>2.0000000000000001E-4</v>
      </c>
      <c r="G57" s="7">
        <v>2.0000000000000001E-4</v>
      </c>
      <c r="H57" s="7"/>
      <c r="I57" s="7">
        <v>1E-3</v>
      </c>
      <c r="J57" s="7">
        <v>2.7000000000000001E-3</v>
      </c>
      <c r="K57" s="7"/>
      <c r="L57" s="7"/>
      <c r="M57" s="7"/>
      <c r="N57" s="7">
        <v>5.0000000000000001E-4</v>
      </c>
      <c r="O57" s="7"/>
      <c r="P57" s="7">
        <v>2.2000000000000001E-3</v>
      </c>
      <c r="Q57" s="7"/>
      <c r="R57" s="7">
        <v>1E-3</v>
      </c>
      <c r="S57" s="7">
        <v>5.0000000000000001E-4</v>
      </c>
      <c r="T57" s="7"/>
      <c r="U57" s="7"/>
      <c r="V57" s="7"/>
      <c r="W57" s="7">
        <v>5.0000000000000001E-4</v>
      </c>
      <c r="X57" s="7"/>
      <c r="Y57" s="7"/>
      <c r="Z57" s="7">
        <v>0.99009999999999998</v>
      </c>
      <c r="AA57" s="7">
        <v>0.995</v>
      </c>
    </row>
    <row r="58" spans="1:27" x14ac:dyDescent="0.25">
      <c r="A58" s="11"/>
      <c r="B58" s="11"/>
      <c r="C58" s="11"/>
      <c r="D58" s="11"/>
      <c r="E58" s="11"/>
      <c r="U58" s="11"/>
    </row>
    <row r="59" spans="1:27" x14ac:dyDescent="0.25">
      <c r="A59" s="11"/>
      <c r="B59" s="11"/>
      <c r="C59" s="11"/>
      <c r="D59" s="11"/>
      <c r="E59" s="11"/>
      <c r="U59" s="11"/>
    </row>
    <row r="60" spans="1:27" x14ac:dyDescent="0.25">
      <c r="A60" s="11"/>
      <c r="B60" s="11"/>
      <c r="C60" s="11"/>
      <c r="D60" s="11"/>
      <c r="E60" s="11"/>
      <c r="U60" s="11"/>
    </row>
    <row r="61" spans="1:27" x14ac:dyDescent="0.25">
      <c r="A61" s="11"/>
      <c r="B61" s="11"/>
      <c r="C61" s="11"/>
      <c r="D61" s="11"/>
      <c r="E61" s="11"/>
      <c r="U61" s="11"/>
    </row>
  </sheetData>
  <customSheetViews>
    <customSheetView guid="{9B6180B6-E988-4351-9022-42FBD3C92FB7}" scale="80" hiddenRows="1" topLeftCell="F1">
      <selection activeCell="A57" sqref="A57:AA57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0"/>
  <dimension ref="A1:O171"/>
  <sheetViews>
    <sheetView zoomScale="80" zoomScaleNormal="80" workbookViewId="0">
      <selection activeCell="P180" sqref="P180"/>
    </sheetView>
  </sheetViews>
  <sheetFormatPr defaultColWidth="9" defaultRowHeight="15.75" x14ac:dyDescent="0.2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15.875" style="6" bestFit="1" customWidth="1"/>
    <col min="7" max="7" width="9.25" style="6" bestFit="1" customWidth="1"/>
    <col min="8" max="8" width="27.75" style="6" bestFit="1" customWidth="1"/>
    <col min="9" max="9" width="16.25" style="6" bestFit="1" customWidth="1"/>
    <col min="10" max="10" width="13.125" style="6" bestFit="1" customWidth="1"/>
    <col min="11" max="11" width="17.5" style="6" bestFit="1" customWidth="1"/>
    <col min="12" max="12" width="25.125" style="6" bestFit="1" customWidth="1"/>
    <col min="13" max="13" width="21.125" style="6" bestFit="1" customWidth="1"/>
    <col min="14" max="14" width="17" style="6" bestFit="1" customWidth="1"/>
    <col min="15" max="15" width="18.125" style="6" bestFit="1" customWidth="1"/>
    <col min="16" max="16384" width="9" style="6"/>
  </cols>
  <sheetData>
    <row r="1" spans="2:15" ht="16.5" x14ac:dyDescent="0.25">
      <c r="C1" s="6" t="s">
        <v>27</v>
      </c>
      <c r="D1" s="6" t="s">
        <v>87</v>
      </c>
      <c r="E1" s="6" t="s">
        <v>1622</v>
      </c>
      <c r="F1" s="6" t="s">
        <v>2062</v>
      </c>
      <c r="G1" s="6" t="s">
        <v>2061</v>
      </c>
      <c r="H1" s="6" t="s">
        <v>2063</v>
      </c>
      <c r="I1" s="6" t="s">
        <v>1627</v>
      </c>
      <c r="J1" s="6" t="s">
        <v>2064</v>
      </c>
      <c r="K1" s="6" t="s">
        <v>2058</v>
      </c>
      <c r="L1" s="6" t="s">
        <v>2056</v>
      </c>
      <c r="M1" s="6" t="s">
        <v>1631</v>
      </c>
      <c r="N1" s="6" t="s">
        <v>2055</v>
      </c>
      <c r="O1" s="6" t="s">
        <v>3107</v>
      </c>
    </row>
    <row r="2" spans="2:15" ht="31.5" hidden="1" x14ac:dyDescent="0.25">
      <c r="B2" s="34" t="s">
        <v>2065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8">
        <v>1.1089367253750815E-2</v>
      </c>
      <c r="N2" s="8">
        <v>0.96040000000000003</v>
      </c>
      <c r="O2" s="35">
        <v>0.98</v>
      </c>
    </row>
    <row r="3" spans="2:15" ht="31.5" hidden="1" x14ac:dyDescent="0.25">
      <c r="B3" s="34" t="s">
        <v>1818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7"/>
      <c r="N3" s="7"/>
      <c r="O3" s="35">
        <v>0.98</v>
      </c>
    </row>
    <row r="4" spans="2:15" ht="31.5" hidden="1" x14ac:dyDescent="0.25">
      <c r="B4" s="34" t="s">
        <v>1819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7"/>
      <c r="N4" s="7">
        <v>0.99370000000000003</v>
      </c>
      <c r="O4" s="35">
        <v>0.98</v>
      </c>
    </row>
    <row r="5" spans="2:15" ht="31.5" hidden="1" x14ac:dyDescent="0.25">
      <c r="B5" s="34" t="s">
        <v>2066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7"/>
      <c r="N5" s="7">
        <v>0.91900000000000004</v>
      </c>
      <c r="O5" s="35">
        <v>0.98</v>
      </c>
    </row>
    <row r="6" spans="2:15" ht="31.5" hidden="1" x14ac:dyDescent="0.25">
      <c r="B6" s="34" t="s">
        <v>2067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7"/>
      <c r="N6" s="7">
        <v>0.97709999999999997</v>
      </c>
      <c r="O6" s="35">
        <v>0.98</v>
      </c>
    </row>
    <row r="7" spans="2:15" ht="31.5" hidden="1" x14ac:dyDescent="0.25">
      <c r="B7" s="34" t="s">
        <v>1821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7"/>
      <c r="N7" s="7"/>
      <c r="O7" s="35">
        <v>0.98</v>
      </c>
    </row>
    <row r="8" spans="2:15" ht="31.5" hidden="1" x14ac:dyDescent="0.25">
      <c r="B8" s="34" t="s">
        <v>1822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7"/>
      <c r="N8" s="7">
        <v>1</v>
      </c>
      <c r="O8" s="35">
        <v>0.98</v>
      </c>
    </row>
    <row r="9" spans="2:15" ht="31.5" hidden="1" x14ac:dyDescent="0.25">
      <c r="B9" s="34" t="s">
        <v>2049</v>
      </c>
      <c r="C9" s="34"/>
      <c r="D9" s="34"/>
      <c r="E9" s="34"/>
      <c r="F9" s="34"/>
      <c r="G9" s="34"/>
      <c r="H9" s="34"/>
      <c r="I9" s="34"/>
      <c r="J9" s="34"/>
      <c r="K9" s="38"/>
      <c r="L9" s="38"/>
      <c r="M9" s="7"/>
      <c r="N9" s="7">
        <v>1</v>
      </c>
      <c r="O9" s="35">
        <v>0.98</v>
      </c>
    </row>
    <row r="10" spans="2:15" ht="31.5" hidden="1" x14ac:dyDescent="0.25">
      <c r="B10" s="34" t="s">
        <v>1823</v>
      </c>
      <c r="C10" s="34"/>
      <c r="D10" s="34"/>
      <c r="E10" s="34"/>
      <c r="F10" s="34"/>
      <c r="G10" s="34"/>
      <c r="H10" s="34"/>
      <c r="I10" s="34"/>
      <c r="J10" s="34"/>
      <c r="K10" s="38"/>
      <c r="L10" s="38"/>
      <c r="M10" s="7"/>
      <c r="N10" s="7"/>
      <c r="O10" s="35">
        <v>0.98</v>
      </c>
    </row>
    <row r="11" spans="2:15" ht="31.5" hidden="1" x14ac:dyDescent="0.25">
      <c r="B11" s="34" t="s">
        <v>2047</v>
      </c>
      <c r="C11" s="34"/>
      <c r="D11" s="34"/>
      <c r="E11" s="34"/>
      <c r="F11" s="34"/>
      <c r="G11" s="34"/>
      <c r="H11" s="34"/>
      <c r="I11" s="34"/>
      <c r="J11" s="34"/>
      <c r="K11" s="38"/>
      <c r="L11" s="38"/>
      <c r="M11" s="7"/>
      <c r="N11" s="7">
        <v>0.996</v>
      </c>
      <c r="O11" s="35">
        <v>0.98</v>
      </c>
    </row>
    <row r="12" spans="2:15" ht="31.5" hidden="1" x14ac:dyDescent="0.25">
      <c r="B12" s="34" t="s">
        <v>2068</v>
      </c>
      <c r="C12" s="34"/>
      <c r="D12" s="34"/>
      <c r="E12" s="34"/>
      <c r="F12" s="34"/>
      <c r="G12" s="34"/>
      <c r="H12" s="34"/>
      <c r="I12" s="34"/>
      <c r="J12" s="34"/>
      <c r="K12" s="38"/>
      <c r="L12" s="38"/>
      <c r="M12" s="7"/>
      <c r="N12" s="7">
        <v>0.92059999999999997</v>
      </c>
      <c r="O12" s="35">
        <v>0.99</v>
      </c>
    </row>
    <row r="13" spans="2:15" ht="31.5" hidden="1" x14ac:dyDescent="0.25">
      <c r="B13" s="34" t="s">
        <v>2069</v>
      </c>
      <c r="C13" s="34"/>
      <c r="D13" s="34"/>
      <c r="E13" s="34"/>
      <c r="F13" s="34"/>
      <c r="G13" s="34"/>
      <c r="H13" s="34"/>
      <c r="I13" s="34"/>
      <c r="J13" s="34"/>
      <c r="K13" s="38"/>
      <c r="L13" s="38"/>
      <c r="M13" s="7"/>
      <c r="N13" s="7">
        <v>0.996</v>
      </c>
      <c r="O13" s="35">
        <v>0.99</v>
      </c>
    </row>
    <row r="14" spans="2:15" ht="31.5" hidden="1" x14ac:dyDescent="0.25">
      <c r="B14" s="34" t="s">
        <v>2044</v>
      </c>
      <c r="C14" s="34"/>
      <c r="D14" s="34"/>
      <c r="E14" s="34"/>
      <c r="F14" s="34"/>
      <c r="G14" s="34"/>
      <c r="H14" s="34"/>
      <c r="I14" s="34"/>
      <c r="J14" s="34"/>
      <c r="K14" s="38"/>
      <c r="L14" s="38"/>
      <c r="M14" s="7"/>
      <c r="N14" s="7">
        <v>1</v>
      </c>
      <c r="O14" s="35">
        <v>0.99</v>
      </c>
    </row>
    <row r="15" spans="2:15" ht="31.5" hidden="1" x14ac:dyDescent="0.25">
      <c r="B15" s="34" t="s">
        <v>1824</v>
      </c>
      <c r="C15" s="34"/>
      <c r="D15" s="34"/>
      <c r="E15" s="34"/>
      <c r="F15" s="34"/>
      <c r="G15" s="34"/>
      <c r="H15" s="34"/>
      <c r="I15" s="34"/>
      <c r="J15" s="34"/>
      <c r="K15" s="38">
        <v>4.7600000000000003E-2</v>
      </c>
      <c r="L15" s="38"/>
      <c r="M15" s="7"/>
      <c r="N15" s="7">
        <v>0.95240000000000002</v>
      </c>
      <c r="O15" s="35">
        <v>0.99</v>
      </c>
    </row>
    <row r="16" spans="2:15" ht="31.5" hidden="1" x14ac:dyDescent="0.25">
      <c r="B16" s="34" t="s">
        <v>2070</v>
      </c>
      <c r="C16" s="34"/>
      <c r="D16" s="34"/>
      <c r="E16" s="34"/>
      <c r="F16" s="34"/>
      <c r="G16" s="34"/>
      <c r="H16" s="34"/>
      <c r="I16" s="34"/>
      <c r="J16" s="34"/>
      <c r="K16" s="38"/>
      <c r="L16" s="38"/>
      <c r="M16" s="7"/>
      <c r="N16" s="7"/>
      <c r="O16" s="35">
        <v>0.99</v>
      </c>
    </row>
    <row r="17" spans="1:15" ht="31.5" hidden="1" x14ac:dyDescent="0.25">
      <c r="B17" s="34" t="s">
        <v>2071</v>
      </c>
      <c r="C17" s="34"/>
      <c r="D17" s="34"/>
      <c r="E17" s="34"/>
      <c r="F17" s="34"/>
      <c r="G17" s="34"/>
      <c r="H17" s="34"/>
      <c r="I17" s="34"/>
      <c r="J17" s="34"/>
      <c r="K17" s="38">
        <v>7.3000000000000001E-3</v>
      </c>
      <c r="L17" s="38"/>
      <c r="M17" s="7"/>
      <c r="N17" s="7">
        <v>0.96750000000000003</v>
      </c>
      <c r="O17" s="35">
        <v>0.99</v>
      </c>
    </row>
    <row r="18" spans="1:15" ht="31.5" hidden="1" x14ac:dyDescent="0.25">
      <c r="B18" s="34" t="s">
        <v>1825</v>
      </c>
      <c r="C18" s="34"/>
      <c r="D18" s="34"/>
      <c r="E18" s="34"/>
      <c r="F18" s="34"/>
      <c r="G18" s="34"/>
      <c r="H18" s="34"/>
      <c r="I18" s="34"/>
      <c r="J18" s="34"/>
      <c r="K18" s="38"/>
      <c r="L18" s="38"/>
      <c r="M18" s="7"/>
      <c r="N18" s="7">
        <v>0.81899999999999995</v>
      </c>
      <c r="O18" s="35">
        <v>0.99</v>
      </c>
    </row>
    <row r="19" spans="1:15" ht="31.5" hidden="1" x14ac:dyDescent="0.25">
      <c r="B19" s="34" t="s">
        <v>2072</v>
      </c>
      <c r="C19" s="34"/>
      <c r="D19" s="34"/>
      <c r="E19" s="34"/>
      <c r="F19" s="34"/>
      <c r="G19" s="34"/>
      <c r="H19" s="34"/>
      <c r="I19" s="34"/>
      <c r="J19" s="34"/>
      <c r="K19" s="38"/>
      <c r="L19" s="38"/>
      <c r="M19" s="7"/>
      <c r="N19" s="7"/>
      <c r="O19" s="35">
        <v>0.99</v>
      </c>
    </row>
    <row r="20" spans="1:15" ht="31.5" hidden="1" x14ac:dyDescent="0.25">
      <c r="B20" s="34" t="s">
        <v>1826</v>
      </c>
      <c r="C20" s="34"/>
      <c r="D20" s="34"/>
      <c r="E20" s="34"/>
      <c r="F20" s="34"/>
      <c r="G20" s="34"/>
      <c r="H20" s="34"/>
      <c r="I20" s="34"/>
      <c r="J20" s="34"/>
      <c r="K20" s="38"/>
      <c r="L20" s="38"/>
      <c r="M20" s="7"/>
      <c r="N20" s="7"/>
      <c r="O20" s="35">
        <v>0.99</v>
      </c>
    </row>
    <row r="21" spans="1:15" ht="31.5" hidden="1" x14ac:dyDescent="0.25">
      <c r="B21" s="34" t="s">
        <v>2039</v>
      </c>
      <c r="C21" s="34"/>
      <c r="D21" s="34"/>
      <c r="E21" s="34"/>
      <c r="F21" s="34"/>
      <c r="G21" s="34"/>
      <c r="H21" s="34"/>
      <c r="I21" s="34"/>
      <c r="J21" s="34"/>
      <c r="K21" s="38"/>
      <c r="L21" s="38"/>
      <c r="M21" s="7"/>
      <c r="N21" s="7"/>
      <c r="O21" s="35">
        <v>0.99</v>
      </c>
    </row>
    <row r="22" spans="1:15" ht="31.5" hidden="1" x14ac:dyDescent="0.25">
      <c r="B22" s="34" t="s">
        <v>2073</v>
      </c>
      <c r="C22" s="34"/>
      <c r="D22" s="34"/>
      <c r="E22" s="34"/>
      <c r="F22" s="34"/>
      <c r="G22" s="34"/>
      <c r="H22" s="34"/>
      <c r="I22" s="34"/>
      <c r="J22" s="34"/>
      <c r="K22" s="38"/>
      <c r="L22" s="38"/>
      <c r="M22" s="7"/>
      <c r="N22" s="7"/>
      <c r="O22" s="35">
        <v>0.99</v>
      </c>
    </row>
    <row r="23" spans="1:15" ht="31.5" hidden="1" x14ac:dyDescent="0.25">
      <c r="B23" s="34" t="s">
        <v>2037</v>
      </c>
      <c r="C23" s="34"/>
      <c r="D23" s="34"/>
      <c r="E23" s="34"/>
      <c r="F23" s="34"/>
      <c r="G23" s="34"/>
      <c r="H23" s="34"/>
      <c r="I23" s="34"/>
      <c r="J23" s="34"/>
      <c r="K23" s="38"/>
      <c r="L23" s="38"/>
      <c r="M23" s="7"/>
      <c r="N23" s="7"/>
      <c r="O23" s="35">
        <v>0.99</v>
      </c>
    </row>
    <row r="24" spans="1:15" ht="31.5" hidden="1" x14ac:dyDescent="0.25">
      <c r="B24" s="34" t="s">
        <v>2074</v>
      </c>
      <c r="C24" s="34"/>
      <c r="D24" s="34"/>
      <c r="E24" s="34"/>
      <c r="F24" s="34"/>
      <c r="G24" s="34"/>
      <c r="H24" s="34"/>
      <c r="I24" s="34"/>
      <c r="J24" s="34"/>
      <c r="K24" s="38">
        <v>7.3000000000000001E-3</v>
      </c>
      <c r="L24" s="38"/>
      <c r="M24" s="7">
        <v>7.3000000000000001E-3</v>
      </c>
      <c r="N24" s="7">
        <v>0.98529999999999995</v>
      </c>
      <c r="O24" s="35">
        <v>0.99</v>
      </c>
    </row>
    <row r="25" spans="1:15" ht="31.5" hidden="1" x14ac:dyDescent="0.25">
      <c r="A25" s="6" t="s">
        <v>2075</v>
      </c>
      <c r="B25" s="34" t="s">
        <v>2034</v>
      </c>
      <c r="C25" s="34"/>
      <c r="D25" s="34"/>
      <c r="E25" s="34"/>
      <c r="F25" s="34"/>
      <c r="G25" s="34"/>
      <c r="H25" s="34"/>
      <c r="I25" s="34"/>
      <c r="J25" s="34"/>
      <c r="K25" s="38">
        <v>1.9E-2</v>
      </c>
      <c r="L25" s="38"/>
      <c r="M25" s="7"/>
      <c r="N25" s="7">
        <v>0.98099999999999998</v>
      </c>
      <c r="O25" s="35">
        <v>0.99</v>
      </c>
    </row>
    <row r="26" spans="1:15" ht="31.5" hidden="1" x14ac:dyDescent="0.25">
      <c r="B26" s="34" t="s">
        <v>2076</v>
      </c>
      <c r="C26" s="34"/>
      <c r="D26" s="34"/>
      <c r="E26" s="34"/>
      <c r="F26" s="34"/>
      <c r="G26" s="34"/>
      <c r="H26" s="34"/>
      <c r="I26" s="34"/>
      <c r="J26" s="34"/>
      <c r="K26" s="38"/>
      <c r="L26" s="38"/>
      <c r="M26" s="7"/>
      <c r="N26" s="7"/>
      <c r="O26" s="35">
        <v>0.99</v>
      </c>
    </row>
    <row r="27" spans="1:15" ht="31.5" hidden="1" x14ac:dyDescent="0.25">
      <c r="B27" s="34" t="s">
        <v>2077</v>
      </c>
      <c r="C27" s="34"/>
      <c r="D27" s="34"/>
      <c r="E27" s="34"/>
      <c r="F27" s="34"/>
      <c r="G27" s="34"/>
      <c r="H27" s="34"/>
      <c r="I27" s="34"/>
      <c r="J27" s="34"/>
      <c r="K27" s="38"/>
      <c r="L27" s="38"/>
      <c r="M27" s="7"/>
      <c r="N27" s="7">
        <v>1</v>
      </c>
      <c r="O27" s="35">
        <v>0.99</v>
      </c>
    </row>
    <row r="28" spans="1:15" ht="31.5" hidden="1" x14ac:dyDescent="0.25">
      <c r="B28" s="34" t="s">
        <v>2031</v>
      </c>
      <c r="C28" s="34"/>
      <c r="D28" s="34"/>
      <c r="E28" s="34"/>
      <c r="F28" s="34"/>
      <c r="G28" s="34"/>
      <c r="H28" s="34"/>
      <c r="I28" s="34"/>
      <c r="J28" s="34"/>
      <c r="K28" s="38"/>
      <c r="L28" s="38"/>
      <c r="M28" s="7"/>
      <c r="N28" s="7"/>
      <c r="O28" s="35">
        <v>0.99</v>
      </c>
    </row>
    <row r="29" spans="1:15" ht="31.5" hidden="1" x14ac:dyDescent="0.25">
      <c r="A29" s="6" t="s">
        <v>2078</v>
      </c>
      <c r="B29" s="34" t="s">
        <v>2029</v>
      </c>
      <c r="C29" s="34"/>
      <c r="D29" s="34"/>
      <c r="E29" s="34"/>
      <c r="F29" s="34"/>
      <c r="G29" s="34"/>
      <c r="H29" s="34"/>
      <c r="I29" s="34"/>
      <c r="J29" s="34"/>
      <c r="K29" s="38">
        <v>3.7000000000000002E-3</v>
      </c>
      <c r="L29" s="38"/>
      <c r="M29" s="7"/>
      <c r="N29" s="7">
        <v>0.99629999999999996</v>
      </c>
      <c r="O29" s="35">
        <v>0.99</v>
      </c>
    </row>
    <row r="30" spans="1:15" ht="31.5" hidden="1" x14ac:dyDescent="0.25">
      <c r="B30" s="34" t="s">
        <v>2028</v>
      </c>
      <c r="C30" s="34"/>
      <c r="D30" s="34"/>
      <c r="E30" s="34"/>
      <c r="F30" s="34"/>
      <c r="G30" s="34"/>
      <c r="H30" s="34"/>
      <c r="I30" s="34"/>
      <c r="J30" s="34"/>
      <c r="K30" s="38"/>
      <c r="L30" s="38"/>
      <c r="M30" s="7"/>
      <c r="N30" s="7">
        <v>1</v>
      </c>
      <c r="O30" s="35">
        <v>0.99</v>
      </c>
    </row>
    <row r="31" spans="1:15" ht="31.5" hidden="1" x14ac:dyDescent="0.25">
      <c r="B31" s="34" t="s">
        <v>2027</v>
      </c>
      <c r="C31" s="34"/>
      <c r="D31" s="34"/>
      <c r="E31" s="34"/>
      <c r="F31" s="34"/>
      <c r="G31" s="34"/>
      <c r="H31" s="34"/>
      <c r="I31" s="34"/>
      <c r="J31" s="34"/>
      <c r="K31" s="38"/>
      <c r="L31" s="38"/>
      <c r="M31" s="7"/>
      <c r="N31" s="7"/>
      <c r="O31" s="35">
        <v>0.99</v>
      </c>
    </row>
    <row r="32" spans="1:15" ht="31.5" hidden="1" x14ac:dyDescent="0.25">
      <c r="B32" s="34" t="s">
        <v>2079</v>
      </c>
      <c r="C32" s="34"/>
      <c r="D32" s="34"/>
      <c r="E32" s="34"/>
      <c r="F32" s="34"/>
      <c r="G32" s="34"/>
      <c r="H32" s="34"/>
      <c r="I32" s="34"/>
      <c r="J32" s="34"/>
      <c r="K32" s="38"/>
      <c r="L32" s="38"/>
      <c r="M32" s="7"/>
      <c r="N32" s="7"/>
      <c r="O32" s="35">
        <v>0.99</v>
      </c>
    </row>
    <row r="33" spans="1:15" ht="31.5" hidden="1" x14ac:dyDescent="0.25">
      <c r="B33" s="34" t="s">
        <v>2025</v>
      </c>
      <c r="C33" s="34"/>
      <c r="D33" s="34"/>
      <c r="E33" s="34"/>
      <c r="F33" s="34"/>
      <c r="G33" s="34"/>
      <c r="H33" s="34"/>
      <c r="I33" s="34"/>
      <c r="J33" s="34"/>
      <c r="K33" s="38">
        <v>2.3800000000000002E-2</v>
      </c>
      <c r="L33" s="38"/>
      <c r="M33" s="7"/>
      <c r="N33" s="7">
        <v>0.97619999999999996</v>
      </c>
      <c r="O33" s="35">
        <v>0.99</v>
      </c>
    </row>
    <row r="34" spans="1:15" ht="31.5" hidden="1" x14ac:dyDescent="0.25">
      <c r="A34" s="6" t="s">
        <v>2024</v>
      </c>
      <c r="B34" s="34" t="s">
        <v>2023</v>
      </c>
      <c r="C34" s="34"/>
      <c r="D34" s="34"/>
      <c r="E34" s="34"/>
      <c r="F34" s="34"/>
      <c r="G34" s="34"/>
      <c r="H34" s="34"/>
      <c r="I34" s="34"/>
      <c r="J34" s="34"/>
      <c r="K34" s="38"/>
      <c r="L34" s="38"/>
      <c r="M34" s="7"/>
      <c r="N34" s="7"/>
      <c r="O34" s="35">
        <v>0.99</v>
      </c>
    </row>
    <row r="35" spans="1:15" ht="31.5" hidden="1" x14ac:dyDescent="0.25">
      <c r="B35" s="34" t="s">
        <v>2080</v>
      </c>
      <c r="C35" s="34"/>
      <c r="D35" s="34"/>
      <c r="E35" s="34"/>
      <c r="F35" s="34"/>
      <c r="G35" s="34"/>
      <c r="H35" s="34"/>
      <c r="I35" s="34"/>
      <c r="J35" s="34"/>
      <c r="K35" s="38"/>
      <c r="L35" s="38"/>
      <c r="M35" s="7"/>
      <c r="N35" s="7"/>
      <c r="O35" s="35">
        <v>0.99</v>
      </c>
    </row>
    <row r="36" spans="1:15" ht="31.5" hidden="1" x14ac:dyDescent="0.25">
      <c r="B36" s="34" t="s">
        <v>2021</v>
      </c>
      <c r="C36" s="34"/>
      <c r="D36" s="34"/>
      <c r="E36" s="34"/>
      <c r="F36" s="34"/>
      <c r="G36" s="34"/>
      <c r="H36" s="34"/>
      <c r="I36" s="34"/>
      <c r="J36" s="34"/>
      <c r="K36" s="38"/>
      <c r="L36" s="38"/>
      <c r="M36" s="7"/>
      <c r="N36" s="7"/>
      <c r="O36" s="35">
        <v>0.99</v>
      </c>
    </row>
    <row r="37" spans="1:15" ht="31.5" hidden="1" x14ac:dyDescent="0.25">
      <c r="B37" s="34" t="s">
        <v>2081</v>
      </c>
      <c r="C37" s="34"/>
      <c r="D37" s="34"/>
      <c r="E37" s="34"/>
      <c r="F37" s="34"/>
      <c r="G37" s="34"/>
      <c r="H37" s="34"/>
      <c r="I37" s="34"/>
      <c r="J37" s="34"/>
      <c r="K37" s="38"/>
      <c r="L37" s="38"/>
      <c r="M37" s="7"/>
      <c r="N37" s="7"/>
      <c r="O37" s="35">
        <v>0.99</v>
      </c>
    </row>
    <row r="38" spans="1:15" ht="31.5" hidden="1" x14ac:dyDescent="0.25">
      <c r="B38" s="34" t="s">
        <v>2019</v>
      </c>
      <c r="C38" s="34"/>
      <c r="D38" s="34"/>
      <c r="E38" s="34"/>
      <c r="F38" s="34"/>
      <c r="G38" s="34"/>
      <c r="H38" s="34"/>
      <c r="I38" s="34"/>
      <c r="J38" s="34"/>
      <c r="K38" s="38"/>
      <c r="L38" s="38"/>
      <c r="M38" s="7"/>
      <c r="N38" s="7"/>
      <c r="O38" s="35">
        <v>0.99</v>
      </c>
    </row>
    <row r="39" spans="1:15" ht="31.5" hidden="1" x14ac:dyDescent="0.25">
      <c r="A39" s="6" t="s">
        <v>2082</v>
      </c>
      <c r="B39" s="34" t="s">
        <v>2017</v>
      </c>
      <c r="C39" s="34"/>
      <c r="D39" s="34"/>
      <c r="E39" s="34"/>
      <c r="F39" s="34"/>
      <c r="G39" s="34"/>
      <c r="H39" s="34"/>
      <c r="I39" s="34"/>
      <c r="J39" s="34"/>
      <c r="K39" s="38"/>
      <c r="L39" s="38"/>
      <c r="M39" s="7"/>
      <c r="N39" s="7"/>
      <c r="O39" s="35">
        <v>0.99</v>
      </c>
    </row>
    <row r="40" spans="1:15" ht="31.5" hidden="1" x14ac:dyDescent="0.25">
      <c r="B40" s="34" t="s">
        <v>2015</v>
      </c>
      <c r="C40" s="34"/>
      <c r="D40" s="34"/>
      <c r="E40" s="34"/>
      <c r="F40" s="34"/>
      <c r="G40" s="34"/>
      <c r="H40" s="34"/>
      <c r="I40" s="34"/>
      <c r="J40" s="34"/>
      <c r="K40" s="38"/>
      <c r="L40" s="38"/>
      <c r="M40" s="7"/>
      <c r="N40" s="7"/>
      <c r="O40" s="35">
        <v>0.99</v>
      </c>
    </row>
    <row r="41" spans="1:15" ht="31.5" hidden="1" x14ac:dyDescent="0.25">
      <c r="B41" s="34" t="s">
        <v>2014</v>
      </c>
      <c r="C41" s="34"/>
      <c r="D41" s="34"/>
      <c r="E41" s="34"/>
      <c r="F41" s="34"/>
      <c r="G41" s="34"/>
      <c r="H41" s="34"/>
      <c r="I41" s="34"/>
      <c r="J41" s="34"/>
      <c r="K41" s="38"/>
      <c r="L41" s="38"/>
      <c r="M41" s="7"/>
      <c r="N41" s="7"/>
      <c r="O41" s="35">
        <v>0.99</v>
      </c>
    </row>
    <row r="42" spans="1:15" ht="31.5" hidden="1" x14ac:dyDescent="0.25">
      <c r="B42" s="34" t="s">
        <v>2013</v>
      </c>
      <c r="C42" s="34"/>
      <c r="D42" s="34"/>
      <c r="E42" s="34"/>
      <c r="F42" s="34"/>
      <c r="G42" s="34"/>
      <c r="H42" s="34"/>
      <c r="I42" s="34"/>
      <c r="J42" s="34"/>
      <c r="K42" s="38"/>
      <c r="L42" s="38"/>
      <c r="M42" s="7"/>
      <c r="N42" s="7"/>
      <c r="O42" s="35">
        <v>0.99</v>
      </c>
    </row>
    <row r="43" spans="1:15" ht="31.5" hidden="1" x14ac:dyDescent="0.25">
      <c r="A43" s="6" t="s">
        <v>547</v>
      </c>
      <c r="B43" s="34" t="s">
        <v>2012</v>
      </c>
      <c r="C43" s="34"/>
      <c r="D43" s="34"/>
      <c r="E43" s="34"/>
      <c r="F43" s="34"/>
      <c r="G43" s="34"/>
      <c r="H43" s="34"/>
      <c r="I43" s="34"/>
      <c r="J43" s="34"/>
      <c r="K43" s="38"/>
      <c r="L43" s="38"/>
      <c r="M43" s="7"/>
      <c r="N43" s="7"/>
      <c r="O43" s="35">
        <v>0.99</v>
      </c>
    </row>
    <row r="44" spans="1:15" ht="31.5" hidden="1" x14ac:dyDescent="0.25">
      <c r="B44" s="34" t="s">
        <v>2011</v>
      </c>
      <c r="C44" s="34"/>
      <c r="D44" s="34"/>
      <c r="E44" s="34"/>
      <c r="F44" s="34"/>
      <c r="G44" s="34"/>
      <c r="H44" s="34"/>
      <c r="I44" s="34"/>
      <c r="J44" s="34"/>
      <c r="K44" s="38"/>
      <c r="L44" s="38"/>
      <c r="M44" s="7"/>
      <c r="N44" s="7"/>
      <c r="O44" s="35">
        <v>0.99</v>
      </c>
    </row>
    <row r="45" spans="1:15" ht="31.5" hidden="1" x14ac:dyDescent="0.25">
      <c r="A45" s="6" t="s">
        <v>2083</v>
      </c>
      <c r="B45" s="34" t="s">
        <v>2084</v>
      </c>
      <c r="C45" s="34"/>
      <c r="D45" s="34"/>
      <c r="E45" s="34"/>
      <c r="F45" s="34"/>
      <c r="G45" s="34"/>
      <c r="H45" s="34"/>
      <c r="I45" s="34"/>
      <c r="J45" s="34"/>
      <c r="K45" s="38"/>
      <c r="L45" s="38"/>
      <c r="M45" s="7"/>
      <c r="N45" s="7"/>
      <c r="O45" s="35">
        <v>0.99</v>
      </c>
    </row>
    <row r="46" spans="1:15" ht="31.5" hidden="1" x14ac:dyDescent="0.25">
      <c r="B46" s="34" t="s">
        <v>2008</v>
      </c>
      <c r="C46" s="34"/>
      <c r="D46" s="34"/>
      <c r="E46" s="34"/>
      <c r="F46" s="34"/>
      <c r="G46" s="34"/>
      <c r="H46" s="34"/>
      <c r="I46" s="34"/>
      <c r="J46" s="34"/>
      <c r="K46" s="38"/>
      <c r="L46" s="38"/>
      <c r="M46" s="7"/>
      <c r="N46" s="7"/>
      <c r="O46" s="35">
        <v>0.99</v>
      </c>
    </row>
    <row r="47" spans="1:15" ht="31.5" hidden="1" x14ac:dyDescent="0.25">
      <c r="B47" s="34" t="s">
        <v>2007</v>
      </c>
      <c r="C47" s="34"/>
      <c r="D47" s="34"/>
      <c r="E47" s="34"/>
      <c r="F47" s="34"/>
      <c r="G47" s="34"/>
      <c r="H47" s="34"/>
      <c r="I47" s="34"/>
      <c r="J47" s="34"/>
      <c r="K47" s="38"/>
      <c r="L47" s="38"/>
      <c r="M47" s="7"/>
      <c r="N47" s="7"/>
      <c r="O47" s="35">
        <v>0.99</v>
      </c>
    </row>
    <row r="48" spans="1:15" ht="31.5" hidden="1" x14ac:dyDescent="0.25">
      <c r="B48" s="34" t="s">
        <v>2006</v>
      </c>
      <c r="C48" s="34"/>
      <c r="D48" s="34"/>
      <c r="E48" s="34"/>
      <c r="F48" s="34"/>
      <c r="G48" s="34"/>
      <c r="H48" s="34"/>
      <c r="I48" s="34"/>
      <c r="J48" s="34"/>
      <c r="K48" s="38"/>
      <c r="L48" s="38"/>
      <c r="M48" s="7"/>
      <c r="N48" s="7"/>
      <c r="O48" s="35">
        <v>0.99</v>
      </c>
    </row>
    <row r="49" spans="1:15" ht="47.25" hidden="1" x14ac:dyDescent="0.25">
      <c r="A49" s="6" t="s">
        <v>2085</v>
      </c>
      <c r="B49" s="34" t="s">
        <v>2086</v>
      </c>
      <c r="C49" s="34"/>
      <c r="D49" s="34"/>
      <c r="E49" s="34"/>
      <c r="F49" s="34"/>
      <c r="G49" s="34"/>
      <c r="H49" s="34"/>
      <c r="I49" s="34"/>
      <c r="J49" s="34"/>
      <c r="K49" s="38"/>
      <c r="L49" s="38"/>
      <c r="M49" s="7"/>
      <c r="N49" s="7"/>
      <c r="O49" s="35">
        <v>0.99</v>
      </c>
    </row>
    <row r="50" spans="1:15" ht="47.25" hidden="1" x14ac:dyDescent="0.25">
      <c r="B50" s="34" t="s">
        <v>2087</v>
      </c>
      <c r="C50" s="34"/>
      <c r="D50" s="34"/>
      <c r="E50" s="34"/>
      <c r="F50" s="34"/>
      <c r="G50" s="34"/>
      <c r="H50" s="34"/>
      <c r="I50" s="34"/>
      <c r="J50" s="34"/>
      <c r="K50" s="38"/>
      <c r="L50" s="38"/>
      <c r="M50" s="7"/>
      <c r="N50" s="7"/>
      <c r="O50" s="35">
        <v>0.99</v>
      </c>
    </row>
    <row r="51" spans="1:15" ht="47.25" hidden="1" x14ac:dyDescent="0.25">
      <c r="B51" s="34" t="s">
        <v>1690</v>
      </c>
      <c r="C51" s="34"/>
      <c r="D51" s="34"/>
      <c r="E51" s="34"/>
      <c r="F51" s="34"/>
      <c r="G51" s="34"/>
      <c r="H51" s="34"/>
      <c r="I51" s="34"/>
      <c r="J51" s="34"/>
      <c r="K51" s="38"/>
      <c r="L51" s="38"/>
      <c r="M51" s="7"/>
      <c r="N51" s="7"/>
      <c r="O51" s="35">
        <v>0.99</v>
      </c>
    </row>
    <row r="52" spans="1:15" ht="47.25" hidden="1" x14ac:dyDescent="0.25">
      <c r="B52" s="34" t="s">
        <v>1691</v>
      </c>
      <c r="C52" s="34"/>
      <c r="D52" s="34"/>
      <c r="E52" s="34"/>
      <c r="F52" s="34"/>
      <c r="G52" s="34"/>
      <c r="H52" s="34"/>
      <c r="I52" s="34"/>
      <c r="J52" s="34"/>
      <c r="K52" s="38"/>
      <c r="L52" s="38"/>
      <c r="M52" s="7"/>
      <c r="N52" s="7"/>
      <c r="O52" s="35">
        <v>0.99</v>
      </c>
    </row>
    <row r="53" spans="1:15" ht="47.25" hidden="1" x14ac:dyDescent="0.25">
      <c r="B53" s="34" t="s">
        <v>1692</v>
      </c>
      <c r="C53" s="34"/>
      <c r="D53" s="34"/>
      <c r="E53" s="34"/>
      <c r="F53" s="34"/>
      <c r="G53" s="34"/>
      <c r="H53" s="34"/>
      <c r="I53" s="34"/>
      <c r="J53" s="34"/>
      <c r="K53" s="38"/>
      <c r="L53" s="38"/>
      <c r="M53" s="7"/>
      <c r="N53" s="7"/>
      <c r="O53" s="35">
        <v>0.99</v>
      </c>
    </row>
    <row r="54" spans="1:15" ht="47.25" hidden="1" x14ac:dyDescent="0.25">
      <c r="A54" s="6" t="s">
        <v>2088</v>
      </c>
      <c r="B54" s="34" t="s">
        <v>1694</v>
      </c>
      <c r="C54" s="34"/>
      <c r="D54" s="34"/>
      <c r="E54" s="34"/>
      <c r="F54" s="34"/>
      <c r="G54" s="34"/>
      <c r="H54" s="34"/>
      <c r="I54" s="34"/>
      <c r="J54" s="34"/>
      <c r="K54" s="38">
        <v>5.3E-3</v>
      </c>
      <c r="L54" s="38"/>
      <c r="M54" s="7"/>
      <c r="N54" s="7">
        <v>0.99470000000000003</v>
      </c>
      <c r="O54" s="35">
        <v>0.99</v>
      </c>
    </row>
    <row r="55" spans="1:15" ht="47.25" hidden="1" x14ac:dyDescent="0.25">
      <c r="B55" s="34" t="s">
        <v>1695</v>
      </c>
      <c r="C55" s="34"/>
      <c r="D55" s="34"/>
      <c r="E55" s="34"/>
      <c r="F55" s="34"/>
      <c r="G55" s="34"/>
      <c r="H55" s="34"/>
      <c r="I55" s="34"/>
      <c r="J55" s="34"/>
      <c r="K55" s="38"/>
      <c r="L55" s="38"/>
      <c r="M55" s="7"/>
      <c r="N55" s="7"/>
      <c r="O55" s="35">
        <v>0.99</v>
      </c>
    </row>
    <row r="56" spans="1:15" ht="47.25" hidden="1" x14ac:dyDescent="0.25">
      <c r="B56" s="34" t="s">
        <v>1696</v>
      </c>
      <c r="C56" s="34"/>
      <c r="D56" s="34"/>
      <c r="E56" s="34"/>
      <c r="F56" s="34"/>
      <c r="G56" s="34"/>
      <c r="H56" s="34"/>
      <c r="I56" s="34"/>
      <c r="J56" s="34"/>
      <c r="K56" s="38"/>
      <c r="L56" s="38"/>
      <c r="M56" s="7"/>
      <c r="N56" s="7"/>
      <c r="O56" s="35">
        <v>0.99</v>
      </c>
    </row>
    <row r="57" spans="1:15" ht="47.25" hidden="1" x14ac:dyDescent="0.25">
      <c r="B57" s="34" t="s">
        <v>2089</v>
      </c>
      <c r="C57" s="34"/>
      <c r="D57" s="34"/>
      <c r="E57" s="34"/>
      <c r="F57" s="34"/>
      <c r="G57" s="34"/>
      <c r="H57" s="34"/>
      <c r="I57" s="34"/>
      <c r="J57" s="34"/>
      <c r="K57" s="38"/>
      <c r="L57" s="38"/>
      <c r="M57" s="7"/>
      <c r="N57" s="7"/>
      <c r="O57" s="35">
        <v>0.99</v>
      </c>
    </row>
    <row r="58" spans="1:15" ht="47.25" hidden="1" x14ac:dyDescent="0.25">
      <c r="B58" s="34" t="s">
        <v>1698</v>
      </c>
      <c r="C58" s="34"/>
      <c r="D58" s="34"/>
      <c r="E58" s="34"/>
      <c r="F58" s="38">
        <v>4.7600000000000003E-2</v>
      </c>
      <c r="G58" s="38"/>
      <c r="H58" s="38"/>
      <c r="I58" s="38"/>
      <c r="J58" s="38"/>
      <c r="K58" s="38">
        <v>5.3E-3</v>
      </c>
      <c r="L58" s="38"/>
      <c r="M58" s="7"/>
      <c r="N58" s="7">
        <v>0.94710000000000005</v>
      </c>
      <c r="O58" s="35">
        <v>0.99</v>
      </c>
    </row>
    <row r="59" spans="1:15" ht="47.25" hidden="1" x14ac:dyDescent="0.25">
      <c r="A59" s="6" t="s">
        <v>636</v>
      </c>
      <c r="B59" s="34" t="s">
        <v>1700</v>
      </c>
      <c r="C59" s="34"/>
      <c r="D59" s="34"/>
      <c r="E59" s="34"/>
      <c r="F59" s="38"/>
      <c r="G59" s="38"/>
      <c r="H59" s="38"/>
      <c r="I59" s="38"/>
      <c r="J59" s="38"/>
      <c r="K59" s="38"/>
      <c r="L59" s="38"/>
      <c r="M59" s="7"/>
      <c r="N59" s="7"/>
      <c r="O59" s="35">
        <v>0.99</v>
      </c>
    </row>
    <row r="60" spans="1:15" ht="47.25" hidden="1" x14ac:dyDescent="0.25">
      <c r="B60" s="34" t="s">
        <v>1701</v>
      </c>
      <c r="C60" s="34"/>
      <c r="D60" s="34"/>
      <c r="E60" s="34"/>
      <c r="F60" s="38"/>
      <c r="G60" s="38"/>
      <c r="H60" s="38"/>
      <c r="I60" s="38"/>
      <c r="J60" s="38"/>
      <c r="K60" s="38"/>
      <c r="L60" s="38"/>
      <c r="M60" s="7"/>
      <c r="N60" s="7"/>
      <c r="O60" s="35">
        <v>0.99</v>
      </c>
    </row>
    <row r="61" spans="1:15" ht="47.25" hidden="1" x14ac:dyDescent="0.25">
      <c r="B61" s="34" t="s">
        <v>1999</v>
      </c>
      <c r="C61" s="34"/>
      <c r="D61" s="34"/>
      <c r="E61" s="34"/>
      <c r="F61" s="38"/>
      <c r="G61" s="38"/>
      <c r="H61" s="38"/>
      <c r="I61" s="38"/>
      <c r="J61" s="38"/>
      <c r="K61" s="38"/>
      <c r="L61" s="38"/>
      <c r="M61" s="7"/>
      <c r="N61" s="7"/>
      <c r="O61" s="35">
        <v>0.99</v>
      </c>
    </row>
    <row r="62" spans="1:15" ht="47.25" hidden="1" x14ac:dyDescent="0.25">
      <c r="B62" s="34" t="s">
        <v>1703</v>
      </c>
      <c r="C62" s="34"/>
      <c r="D62" s="34"/>
      <c r="E62" s="34"/>
      <c r="F62" s="38"/>
      <c r="G62" s="38"/>
      <c r="H62" s="38"/>
      <c r="I62" s="38"/>
      <c r="J62" s="38"/>
      <c r="K62" s="7">
        <v>5.3E-3</v>
      </c>
      <c r="L62" s="7"/>
      <c r="M62" s="7">
        <v>2.3800000000000002E-2</v>
      </c>
      <c r="N62" s="7">
        <v>0.97089999999999999</v>
      </c>
      <c r="O62" s="35">
        <v>0.99</v>
      </c>
    </row>
    <row r="63" spans="1:15" ht="47.25" hidden="1" x14ac:dyDescent="0.25">
      <c r="B63" s="34" t="s">
        <v>1835</v>
      </c>
      <c r="C63" s="34"/>
      <c r="D63" s="34"/>
      <c r="E63" s="34"/>
      <c r="F63" s="38"/>
      <c r="G63" s="38"/>
      <c r="H63" s="38"/>
      <c r="I63" s="38"/>
      <c r="J63" s="38"/>
      <c r="K63" s="38"/>
      <c r="L63" s="38"/>
      <c r="M63" s="7"/>
      <c r="N63" s="7"/>
      <c r="O63" s="35">
        <v>0.99</v>
      </c>
    </row>
    <row r="64" spans="1:15" ht="47.25" hidden="1" x14ac:dyDescent="0.25">
      <c r="B64" s="34" t="s">
        <v>2090</v>
      </c>
      <c r="C64" s="34"/>
      <c r="D64" s="34"/>
      <c r="E64" s="34"/>
      <c r="F64" s="38"/>
      <c r="G64" s="38"/>
      <c r="H64" s="38"/>
      <c r="I64" s="38"/>
      <c r="J64" s="38"/>
      <c r="K64" s="38"/>
      <c r="L64" s="38"/>
      <c r="M64" s="7"/>
      <c r="N64" s="7"/>
      <c r="O64" s="35">
        <v>0.99</v>
      </c>
    </row>
    <row r="65" spans="2:15" ht="47.25" hidden="1" x14ac:dyDescent="0.25">
      <c r="B65" s="34" t="s">
        <v>1836</v>
      </c>
      <c r="C65" s="34"/>
      <c r="D65" s="34"/>
      <c r="E65" s="34"/>
      <c r="F65" s="38"/>
      <c r="G65" s="38"/>
      <c r="H65" s="38"/>
      <c r="I65" s="38"/>
      <c r="J65" s="38"/>
      <c r="K65" s="38"/>
      <c r="L65" s="38"/>
      <c r="M65" s="7"/>
      <c r="N65" s="7"/>
      <c r="O65" s="35">
        <v>0.99</v>
      </c>
    </row>
    <row r="66" spans="2:15" ht="47.25" hidden="1" x14ac:dyDescent="0.25">
      <c r="B66" s="34" t="s">
        <v>1707</v>
      </c>
      <c r="C66" s="34"/>
      <c r="D66" s="34"/>
      <c r="E66" s="34"/>
      <c r="F66" s="38"/>
      <c r="G66" s="38"/>
      <c r="H66" s="38"/>
      <c r="I66" s="38"/>
      <c r="J66" s="38"/>
      <c r="K66" s="38"/>
      <c r="L66" s="38"/>
      <c r="M66" s="7"/>
      <c r="N66" s="7"/>
      <c r="O66" s="35">
        <v>0.99</v>
      </c>
    </row>
    <row r="67" spans="2:15" ht="47.25" hidden="1" x14ac:dyDescent="0.25">
      <c r="B67" s="34" t="s">
        <v>1986</v>
      </c>
      <c r="C67" s="7">
        <v>1E-3</v>
      </c>
      <c r="D67" s="38">
        <v>8.0000000000000004E-4</v>
      </c>
      <c r="E67" s="38"/>
      <c r="F67" s="7">
        <v>3.5999999999999999E-3</v>
      </c>
      <c r="G67" s="7">
        <v>2.9999999999999997E-4</v>
      </c>
      <c r="H67" s="7">
        <v>5.0000000000000001E-4</v>
      </c>
      <c r="I67" s="7"/>
      <c r="J67" s="7">
        <v>8.0000000000000004E-4</v>
      </c>
      <c r="K67" s="7">
        <v>2.8E-3</v>
      </c>
      <c r="L67" s="7"/>
      <c r="M67" s="7"/>
      <c r="N67" s="7">
        <v>0.99019999999999997</v>
      </c>
      <c r="O67" s="35">
        <v>0.99</v>
      </c>
    </row>
    <row r="68" spans="2:15" ht="47.25" hidden="1" x14ac:dyDescent="0.25">
      <c r="B68" s="34" t="s">
        <v>1709</v>
      </c>
      <c r="C68" s="7">
        <v>1.5E-3</v>
      </c>
      <c r="D68" s="38"/>
      <c r="E68" s="38"/>
      <c r="F68" s="7"/>
      <c r="G68" s="7"/>
      <c r="H68" s="7"/>
      <c r="I68" s="7"/>
      <c r="J68" s="7"/>
      <c r="K68" s="7">
        <v>3.3999999999999998E-3</v>
      </c>
      <c r="L68" s="7"/>
      <c r="M68" s="7">
        <v>5.0000000000000001E-4</v>
      </c>
      <c r="N68" s="7">
        <v>0.99460000000000004</v>
      </c>
      <c r="O68" s="35">
        <v>0.99</v>
      </c>
    </row>
    <row r="69" spans="2:15" ht="47.25" hidden="1" x14ac:dyDescent="0.25">
      <c r="B69" s="34" t="s">
        <v>1995</v>
      </c>
      <c r="C69" s="38">
        <v>1.1999999999999999E-3</v>
      </c>
      <c r="D69" s="38">
        <v>1.1999999999999999E-3</v>
      </c>
      <c r="E69" s="38"/>
      <c r="F69" s="38">
        <v>1.1999999999999999E-3</v>
      </c>
      <c r="G69" s="7"/>
      <c r="H69" s="7"/>
      <c r="I69" s="7">
        <v>2.3999999999999998E-3</v>
      </c>
      <c r="J69" s="7"/>
      <c r="K69" s="7"/>
      <c r="L69" s="7"/>
      <c r="M69" s="7"/>
      <c r="N69" s="7">
        <v>0.99399999999999999</v>
      </c>
      <c r="O69" s="35">
        <v>0.99</v>
      </c>
    </row>
    <row r="70" spans="2:15" ht="47.25" hidden="1" x14ac:dyDescent="0.25">
      <c r="B70" s="34" t="s">
        <v>1711</v>
      </c>
      <c r="C70" s="38"/>
      <c r="D70" s="38"/>
      <c r="E70" s="38">
        <v>3.7000000000000002E-3</v>
      </c>
      <c r="F70" s="38"/>
      <c r="G70" s="7"/>
      <c r="H70" s="7"/>
      <c r="I70" s="7"/>
      <c r="J70" s="7"/>
      <c r="K70" s="7"/>
      <c r="L70" s="7"/>
      <c r="M70" s="7"/>
      <c r="N70" s="7">
        <v>0.99629999999999996</v>
      </c>
      <c r="O70" s="35">
        <v>0.99</v>
      </c>
    </row>
    <row r="71" spans="2:15" ht="47.25" hidden="1" x14ac:dyDescent="0.25">
      <c r="B71" s="34" t="s">
        <v>1712</v>
      </c>
      <c r="C71" s="38">
        <v>3.7000000000000002E-3</v>
      </c>
      <c r="D71" s="38">
        <v>1.0999999999999999E-2</v>
      </c>
      <c r="E71" s="38"/>
      <c r="F71" s="38"/>
      <c r="G71" s="7"/>
      <c r="H71" s="7"/>
      <c r="I71" s="7"/>
      <c r="J71" s="7"/>
      <c r="K71" s="7"/>
      <c r="L71" s="7"/>
      <c r="M71" s="7"/>
      <c r="N71" s="7">
        <v>0.98529999999999995</v>
      </c>
      <c r="O71" s="35">
        <v>0.99</v>
      </c>
    </row>
    <row r="72" spans="2:15" ht="47.25" hidden="1" x14ac:dyDescent="0.25">
      <c r="B72" s="34" t="s">
        <v>1713</v>
      </c>
      <c r="C72" s="38"/>
      <c r="D72" s="38"/>
      <c r="E72" s="38"/>
      <c r="F72" s="38"/>
      <c r="G72" s="7"/>
      <c r="H72" s="7"/>
      <c r="I72" s="7"/>
      <c r="J72" s="7"/>
      <c r="K72" s="7"/>
      <c r="L72" s="7"/>
      <c r="M72" s="7"/>
      <c r="N72" s="7"/>
      <c r="O72" s="35">
        <v>0.99</v>
      </c>
    </row>
    <row r="73" spans="2:15" ht="47.25" hidden="1" x14ac:dyDescent="0.25">
      <c r="B73" s="34" t="s">
        <v>1714</v>
      </c>
      <c r="C73" s="38"/>
      <c r="D73" s="38"/>
      <c r="E73" s="38"/>
      <c r="F73" s="38"/>
      <c r="G73" s="7"/>
      <c r="H73" s="7"/>
      <c r="I73" s="7"/>
      <c r="J73" s="7"/>
      <c r="K73" s="7"/>
      <c r="L73" s="7"/>
      <c r="M73" s="7"/>
      <c r="N73" s="7"/>
      <c r="O73" s="35">
        <v>0.99</v>
      </c>
    </row>
    <row r="74" spans="2:15" ht="47.25" hidden="1" x14ac:dyDescent="0.25">
      <c r="B74" s="34" t="s">
        <v>2091</v>
      </c>
      <c r="C74" s="38"/>
      <c r="D74" s="38"/>
      <c r="E74" s="38"/>
      <c r="F74" s="38"/>
      <c r="G74" s="7"/>
      <c r="H74" s="7"/>
      <c r="I74" s="7"/>
      <c r="J74" s="7"/>
      <c r="K74" s="7"/>
      <c r="L74" s="7"/>
      <c r="M74" s="7"/>
      <c r="N74" s="7"/>
      <c r="O74" s="35">
        <v>0.99</v>
      </c>
    </row>
    <row r="75" spans="2:15" ht="47.25" hidden="1" x14ac:dyDescent="0.25">
      <c r="B75" s="34" t="s">
        <v>1716</v>
      </c>
      <c r="C75" s="38"/>
      <c r="D75" s="38"/>
      <c r="E75" s="38"/>
      <c r="F75" s="38"/>
      <c r="G75" s="7"/>
      <c r="H75" s="7"/>
      <c r="I75" s="7"/>
      <c r="J75" s="7"/>
      <c r="K75" s="7"/>
      <c r="L75" s="7"/>
      <c r="M75" s="7"/>
      <c r="N75" s="7"/>
      <c r="O75" s="7">
        <v>0.99750000000000005</v>
      </c>
    </row>
    <row r="76" spans="2:15" ht="47.25" hidden="1" x14ac:dyDescent="0.25">
      <c r="B76" s="34" t="s">
        <v>1713</v>
      </c>
      <c r="C76" s="38"/>
      <c r="D76" s="38"/>
      <c r="E76" s="38"/>
      <c r="F76" s="38"/>
      <c r="G76" s="7"/>
      <c r="H76" s="7"/>
      <c r="I76" s="7"/>
      <c r="J76" s="7"/>
      <c r="K76" s="7"/>
      <c r="L76" s="7"/>
      <c r="M76" s="7"/>
      <c r="N76" s="7"/>
      <c r="O76" s="7">
        <v>0.99780000000000002</v>
      </c>
    </row>
    <row r="77" spans="2:15" ht="47.25" hidden="1" x14ac:dyDescent="0.25">
      <c r="B77" s="34" t="s">
        <v>1714</v>
      </c>
      <c r="C77" s="38"/>
      <c r="D77" s="38"/>
      <c r="E77" s="38"/>
      <c r="F77" s="7"/>
      <c r="G77" s="7"/>
      <c r="H77" s="7"/>
      <c r="I77" s="7"/>
      <c r="J77" s="7"/>
      <c r="K77" s="7"/>
      <c r="L77" s="7"/>
      <c r="M77" s="7"/>
      <c r="N77" s="7"/>
      <c r="O77" s="7">
        <v>0.99780000000000002</v>
      </c>
    </row>
    <row r="78" spans="2:15" ht="47.25" hidden="1" x14ac:dyDescent="0.25">
      <c r="B78" s="34" t="s">
        <v>1715</v>
      </c>
      <c r="C78" s="38"/>
      <c r="D78" s="38"/>
      <c r="E78" s="38"/>
      <c r="F78" s="7"/>
      <c r="G78" s="7"/>
      <c r="H78" s="7"/>
      <c r="I78" s="7"/>
      <c r="J78" s="7"/>
      <c r="K78" s="7"/>
      <c r="L78" s="38"/>
      <c r="M78" s="38"/>
      <c r="N78" s="7"/>
      <c r="O78" s="7">
        <v>0.99780000000000002</v>
      </c>
    </row>
    <row r="79" spans="2:15" ht="47.25" hidden="1" x14ac:dyDescent="0.25">
      <c r="B79" s="34" t="s">
        <v>1986</v>
      </c>
      <c r="C79" s="7">
        <v>1E-3</v>
      </c>
      <c r="D79" s="38">
        <v>8.0000000000000004E-4</v>
      </c>
      <c r="E79" s="38"/>
      <c r="F79" s="7"/>
      <c r="G79" s="7"/>
      <c r="H79" s="7"/>
      <c r="I79" s="7"/>
      <c r="J79" s="7"/>
      <c r="K79" s="7"/>
      <c r="L79" s="7"/>
      <c r="M79" s="7"/>
      <c r="N79" s="7"/>
      <c r="O79" s="7">
        <v>0.99780000000000002</v>
      </c>
    </row>
    <row r="80" spans="2:15" ht="47.25" hidden="1" x14ac:dyDescent="0.25">
      <c r="B80" s="34" t="s">
        <v>1721</v>
      </c>
      <c r="C80" s="34"/>
      <c r="D80" s="34"/>
      <c r="E80" s="34"/>
      <c r="F80" s="38"/>
      <c r="G80" s="38"/>
      <c r="H80" s="38"/>
      <c r="I80" s="38"/>
      <c r="J80" s="38"/>
      <c r="K80" s="38"/>
      <c r="L80" s="38"/>
      <c r="M80" s="7"/>
      <c r="N80" s="7"/>
      <c r="O80" s="7">
        <v>0.99780000000000002</v>
      </c>
    </row>
    <row r="81" spans="1:15" ht="47.25" hidden="1" x14ac:dyDescent="0.25">
      <c r="B81" s="34" t="s">
        <v>1722</v>
      </c>
      <c r="C81" s="34"/>
      <c r="D81" s="34"/>
      <c r="E81" s="34"/>
      <c r="F81" s="38"/>
      <c r="G81" s="38"/>
      <c r="H81" s="38"/>
      <c r="I81" s="38"/>
      <c r="J81" s="38"/>
      <c r="K81" s="38"/>
      <c r="L81" s="38"/>
      <c r="M81" s="7"/>
      <c r="N81" s="7"/>
      <c r="O81" s="7">
        <v>0.99780000000000002</v>
      </c>
    </row>
    <row r="82" spans="1:15" ht="47.25" hidden="1" x14ac:dyDescent="0.25">
      <c r="A82" s="6" t="s">
        <v>1723</v>
      </c>
      <c r="B82" s="34" t="s">
        <v>1724</v>
      </c>
      <c r="C82" s="34"/>
      <c r="D82" s="34"/>
      <c r="E82" s="34"/>
      <c r="F82" s="38"/>
      <c r="G82" s="38"/>
      <c r="H82" s="38"/>
      <c r="I82" s="38"/>
      <c r="J82" s="38"/>
      <c r="K82" s="38"/>
      <c r="L82" s="38"/>
      <c r="M82" s="7"/>
      <c r="N82" s="7"/>
      <c r="O82" s="7">
        <v>0.99780000000000002</v>
      </c>
    </row>
    <row r="83" spans="1:15" ht="47.25" hidden="1" x14ac:dyDescent="0.25">
      <c r="B83" s="34" t="s">
        <v>1725</v>
      </c>
      <c r="C83" s="34"/>
      <c r="D83" s="34"/>
      <c r="E83" s="34"/>
      <c r="F83" s="38"/>
      <c r="G83" s="38"/>
      <c r="H83" s="38"/>
      <c r="I83" s="38"/>
      <c r="J83" s="38"/>
      <c r="K83" s="38"/>
      <c r="L83" s="38"/>
      <c r="M83" s="7"/>
      <c r="N83" s="7"/>
      <c r="O83" s="7">
        <v>0.99780000000000002</v>
      </c>
    </row>
    <row r="84" spans="1:15" ht="47.25" hidden="1" x14ac:dyDescent="0.25">
      <c r="B84" s="34" t="s">
        <v>1726</v>
      </c>
      <c r="C84" s="34"/>
      <c r="D84" s="34"/>
      <c r="E84" s="34"/>
      <c r="F84" s="38"/>
      <c r="G84" s="38"/>
      <c r="H84" s="38"/>
      <c r="I84" s="38"/>
      <c r="J84" s="38"/>
      <c r="K84" s="38"/>
      <c r="L84" s="38"/>
      <c r="M84" s="7"/>
      <c r="N84" s="7"/>
      <c r="O84" s="7">
        <v>0.99780000000000002</v>
      </c>
    </row>
    <row r="85" spans="1:15" ht="47.25" hidden="1" x14ac:dyDescent="0.25">
      <c r="B85" s="34" t="s">
        <v>1727</v>
      </c>
      <c r="C85" s="34"/>
      <c r="D85" s="34"/>
      <c r="E85" s="34"/>
      <c r="F85" s="38"/>
      <c r="G85" s="38"/>
      <c r="H85" s="38"/>
      <c r="I85" s="38"/>
      <c r="J85" s="38"/>
      <c r="K85" s="38"/>
      <c r="L85" s="38"/>
      <c r="M85" s="7"/>
      <c r="N85" s="7"/>
      <c r="O85" s="7">
        <v>0.99780000000000002</v>
      </c>
    </row>
    <row r="86" spans="1:15" ht="47.25" hidden="1" x14ac:dyDescent="0.25">
      <c r="B86" s="34" t="s">
        <v>1728</v>
      </c>
      <c r="C86" s="34"/>
      <c r="D86" s="34"/>
      <c r="E86" s="34"/>
      <c r="F86" s="38"/>
      <c r="G86" s="38"/>
      <c r="H86" s="38"/>
      <c r="I86" s="38"/>
      <c r="J86" s="38"/>
      <c r="K86" s="38"/>
      <c r="L86" s="38"/>
      <c r="M86" s="7"/>
      <c r="N86" s="7"/>
      <c r="O86" s="7">
        <v>0.99780000000000002</v>
      </c>
    </row>
    <row r="87" spans="1:15" ht="47.25" hidden="1" x14ac:dyDescent="0.25">
      <c r="A87" s="6" t="s">
        <v>1729</v>
      </c>
      <c r="B87" s="34" t="s">
        <v>1730</v>
      </c>
      <c r="C87" s="34"/>
      <c r="D87" s="34"/>
      <c r="E87" s="34"/>
      <c r="F87" s="38"/>
      <c r="G87" s="38"/>
      <c r="H87" s="38"/>
      <c r="I87" s="38"/>
      <c r="J87" s="38"/>
      <c r="K87" s="38"/>
      <c r="L87" s="38"/>
      <c r="M87" s="7"/>
      <c r="N87" s="7"/>
      <c r="O87" s="7">
        <v>0.99780000000000002</v>
      </c>
    </row>
    <row r="88" spans="1:15" ht="47.25" hidden="1" x14ac:dyDescent="0.25">
      <c r="B88" s="34" t="s">
        <v>2092</v>
      </c>
      <c r="C88" s="34"/>
      <c r="D88" s="34"/>
      <c r="E88" s="34"/>
      <c r="F88" s="38"/>
      <c r="G88" s="38"/>
      <c r="H88" s="38"/>
      <c r="I88" s="38"/>
      <c r="J88" s="38"/>
      <c r="K88" s="38"/>
      <c r="L88" s="38"/>
      <c r="M88" s="7"/>
      <c r="N88" s="7"/>
      <c r="O88" s="7">
        <v>0.99780000000000002</v>
      </c>
    </row>
    <row r="89" spans="1:15" ht="47.25" hidden="1" x14ac:dyDescent="0.25">
      <c r="B89" s="34" t="s">
        <v>1732</v>
      </c>
      <c r="C89" s="34"/>
      <c r="D89" s="34"/>
      <c r="E89" s="34"/>
      <c r="F89" s="38"/>
      <c r="G89" s="38"/>
      <c r="H89" s="38"/>
      <c r="I89" s="38"/>
      <c r="J89" s="38"/>
      <c r="K89" s="38"/>
      <c r="L89" s="38"/>
      <c r="M89" s="7"/>
      <c r="N89" s="7"/>
      <c r="O89" s="7">
        <v>0.99780000000000002</v>
      </c>
    </row>
    <row r="90" spans="1:15" ht="47.25" hidden="1" x14ac:dyDescent="0.25">
      <c r="B90" s="34" t="s">
        <v>1733</v>
      </c>
      <c r="C90" s="34"/>
      <c r="D90" s="34"/>
      <c r="E90" s="34"/>
      <c r="F90" s="38"/>
      <c r="G90" s="38"/>
      <c r="H90" s="38"/>
      <c r="I90" s="38"/>
      <c r="J90" s="38"/>
      <c r="K90" s="38"/>
      <c r="L90" s="38"/>
      <c r="M90" s="7"/>
      <c r="N90" s="7"/>
      <c r="O90" s="7">
        <v>0.99780000000000002</v>
      </c>
    </row>
    <row r="91" spans="1:15" ht="47.25" hidden="1" x14ac:dyDescent="0.25">
      <c r="A91" s="6" t="s">
        <v>1734</v>
      </c>
      <c r="B91" s="34" t="s">
        <v>1735</v>
      </c>
      <c r="C91" s="34"/>
      <c r="D91" s="34"/>
      <c r="E91" s="34"/>
      <c r="F91" s="38"/>
      <c r="G91" s="38"/>
      <c r="H91" s="38"/>
      <c r="I91" s="38"/>
      <c r="J91" s="38"/>
      <c r="K91" s="38"/>
      <c r="L91" s="38"/>
      <c r="M91" s="7"/>
      <c r="N91" s="7"/>
      <c r="O91" s="7">
        <v>0.99780000000000002</v>
      </c>
    </row>
    <row r="92" spans="1:15" ht="47.25" hidden="1" x14ac:dyDescent="0.25">
      <c r="B92" s="34" t="s">
        <v>1736</v>
      </c>
      <c r="C92" s="34"/>
      <c r="D92" s="34"/>
      <c r="E92" s="34"/>
      <c r="F92" s="38"/>
      <c r="G92" s="38"/>
      <c r="H92" s="38"/>
      <c r="I92" s="38"/>
      <c r="J92" s="38"/>
      <c r="K92" s="38"/>
      <c r="L92" s="38"/>
      <c r="M92" s="7"/>
      <c r="N92" s="7"/>
      <c r="O92" s="7">
        <v>0.99780000000000002</v>
      </c>
    </row>
    <row r="93" spans="1:15" ht="47.25" hidden="1" x14ac:dyDescent="0.25">
      <c r="B93" s="34" t="s">
        <v>1737</v>
      </c>
      <c r="C93" s="34"/>
      <c r="D93" s="34"/>
      <c r="E93" s="34"/>
      <c r="F93" s="38"/>
      <c r="G93" s="38"/>
      <c r="H93" s="38"/>
      <c r="I93" s="38"/>
      <c r="J93" s="38"/>
      <c r="K93" s="38"/>
      <c r="L93" s="38"/>
      <c r="M93" s="7"/>
      <c r="N93" s="7"/>
      <c r="O93" s="7">
        <v>0.99780000000000002</v>
      </c>
    </row>
    <row r="94" spans="1:15" ht="47.25" hidden="1" x14ac:dyDescent="0.25">
      <c r="B94" s="34" t="s">
        <v>1976</v>
      </c>
      <c r="C94" s="34"/>
      <c r="D94" s="34"/>
      <c r="E94" s="34"/>
      <c r="F94" s="38"/>
      <c r="G94" s="38"/>
      <c r="H94" s="38"/>
      <c r="I94" s="38"/>
      <c r="J94" s="38"/>
      <c r="K94" s="38"/>
      <c r="L94" s="38"/>
      <c r="M94" s="7"/>
      <c r="N94" s="7"/>
      <c r="O94" s="7">
        <v>0.99780000000000002</v>
      </c>
    </row>
    <row r="95" spans="1:15" ht="47.25" hidden="1" x14ac:dyDescent="0.25">
      <c r="B95" s="34" t="s">
        <v>2093</v>
      </c>
      <c r="C95" s="34"/>
      <c r="D95" s="34"/>
      <c r="E95" s="34"/>
      <c r="F95" s="38"/>
      <c r="G95" s="38"/>
      <c r="H95" s="38"/>
      <c r="I95" s="38"/>
      <c r="J95" s="38"/>
      <c r="K95" s="38"/>
      <c r="L95" s="38"/>
      <c r="M95" s="7"/>
      <c r="N95" s="7"/>
      <c r="O95" s="7">
        <v>0.99780000000000002</v>
      </c>
    </row>
    <row r="96" spans="1:15" ht="47.25" hidden="1" x14ac:dyDescent="0.25">
      <c r="A96" s="6" t="s">
        <v>1740</v>
      </c>
      <c r="B96" s="34" t="s">
        <v>1741</v>
      </c>
      <c r="C96" s="34"/>
      <c r="D96" s="34"/>
      <c r="E96" s="34"/>
      <c r="F96" s="38"/>
      <c r="G96" s="38"/>
      <c r="H96" s="38"/>
      <c r="I96" s="38"/>
      <c r="J96" s="38"/>
      <c r="K96" s="38"/>
      <c r="L96" s="38"/>
      <c r="M96" s="7"/>
      <c r="N96" s="7"/>
      <c r="O96" s="7">
        <v>0.99780000000000002</v>
      </c>
    </row>
    <row r="97" spans="1:15" ht="47.25" hidden="1" x14ac:dyDescent="0.25">
      <c r="B97" s="34" t="s">
        <v>1742</v>
      </c>
      <c r="C97" s="34"/>
      <c r="D97" s="34"/>
      <c r="E97" s="34"/>
      <c r="F97" s="38"/>
      <c r="G97" s="38"/>
      <c r="H97" s="38"/>
      <c r="I97" s="38"/>
      <c r="J97" s="38"/>
      <c r="K97" s="38"/>
      <c r="L97" s="38"/>
      <c r="M97" s="7"/>
      <c r="N97" s="7"/>
      <c r="O97" s="7">
        <v>0.99780000000000002</v>
      </c>
    </row>
    <row r="98" spans="1:15" ht="47.25" hidden="1" x14ac:dyDescent="0.25">
      <c r="B98" s="34" t="s">
        <v>1973</v>
      </c>
      <c r="C98" s="34"/>
      <c r="D98" s="34"/>
      <c r="E98" s="34"/>
      <c r="F98" s="38"/>
      <c r="G98" s="38"/>
      <c r="H98" s="38"/>
      <c r="I98" s="38"/>
      <c r="J98" s="38"/>
      <c r="K98" s="38"/>
      <c r="L98" s="38"/>
      <c r="M98" s="7"/>
      <c r="N98" s="7"/>
      <c r="O98" s="7">
        <v>0.99780000000000002</v>
      </c>
    </row>
    <row r="99" spans="1:15" ht="47.25" hidden="1" x14ac:dyDescent="0.25">
      <c r="B99" s="34" t="s">
        <v>1972</v>
      </c>
      <c r="C99" s="38">
        <v>1.5E-3</v>
      </c>
      <c r="D99" s="38">
        <v>1.1999999999999999E-3</v>
      </c>
      <c r="E99" s="38"/>
      <c r="F99" s="38"/>
      <c r="G99" s="38"/>
      <c r="H99" s="38"/>
      <c r="I99" s="38"/>
      <c r="J99" s="38"/>
      <c r="K99" s="38"/>
      <c r="L99" s="38"/>
      <c r="M99" s="7"/>
      <c r="N99" s="7"/>
      <c r="O99" s="7">
        <v>0.99780000000000002</v>
      </c>
    </row>
    <row r="100" spans="1:15" ht="47.25" hidden="1" x14ac:dyDescent="0.25">
      <c r="B100" s="34" t="s">
        <v>2094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7"/>
      <c r="N100" s="7"/>
      <c r="O100" s="7">
        <v>0.99780000000000002</v>
      </c>
    </row>
    <row r="101" spans="1:15" ht="47.25" hidden="1" x14ac:dyDescent="0.25">
      <c r="A101" s="6" t="s">
        <v>1971</v>
      </c>
      <c r="B101" s="34" t="s">
        <v>1970</v>
      </c>
      <c r="C101" s="38">
        <v>5.1000000000000004E-3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7"/>
      <c r="N101" s="7"/>
      <c r="O101" s="7">
        <v>0.99780000000000002</v>
      </c>
    </row>
    <row r="102" spans="1:15" ht="47.25" hidden="1" x14ac:dyDescent="0.25">
      <c r="B102" s="34" t="s">
        <v>2095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7"/>
      <c r="N102" s="7"/>
      <c r="O102" s="7">
        <v>0.99780000000000002</v>
      </c>
    </row>
    <row r="103" spans="1:15" ht="47.25" hidden="1" x14ac:dyDescent="0.25">
      <c r="B103" s="34" t="s">
        <v>1968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7"/>
      <c r="O103" s="7">
        <v>0.99780000000000002</v>
      </c>
    </row>
    <row r="104" spans="1:15" ht="47.25" hidden="1" x14ac:dyDescent="0.25">
      <c r="B104" s="34" t="s">
        <v>1967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7"/>
      <c r="O104" s="7">
        <v>0.99780000000000002</v>
      </c>
    </row>
    <row r="105" spans="1:15" ht="47.25" hidden="1" x14ac:dyDescent="0.25">
      <c r="B105" s="34" t="s">
        <v>2096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7"/>
      <c r="O105" s="7">
        <v>0.99780000000000002</v>
      </c>
    </row>
    <row r="106" spans="1:15" ht="47.25" hidden="1" x14ac:dyDescent="0.25">
      <c r="A106" s="6" t="s">
        <v>1965</v>
      </c>
      <c r="B106" s="34" t="s">
        <v>1963</v>
      </c>
      <c r="C106" s="38">
        <v>1.8E-3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7"/>
      <c r="O106" s="7">
        <v>0.99780000000000002</v>
      </c>
    </row>
    <row r="107" spans="1:15" ht="47.25" hidden="1" x14ac:dyDescent="0.25">
      <c r="B107" s="34" t="s">
        <v>1961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7"/>
      <c r="O107" s="7">
        <v>0.99780000000000002</v>
      </c>
    </row>
    <row r="108" spans="1:15" ht="47.25" hidden="1" x14ac:dyDescent="0.25">
      <c r="B108" s="34" t="s">
        <v>1753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7"/>
      <c r="O108" s="7">
        <v>0.99780000000000002</v>
      </c>
    </row>
    <row r="109" spans="1:15" ht="47.25" hidden="1" x14ac:dyDescent="0.25">
      <c r="B109" s="34" t="s">
        <v>1959</v>
      </c>
      <c r="C109" s="38"/>
      <c r="D109" s="38">
        <v>7.9000000000000008E-3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7"/>
      <c r="O109" s="7">
        <v>0.99780000000000002</v>
      </c>
    </row>
    <row r="110" spans="1:15" ht="47.25" hidden="1" x14ac:dyDescent="0.25">
      <c r="A110" s="6" t="s">
        <v>1957</v>
      </c>
      <c r="B110" s="34" t="s">
        <v>1755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7"/>
      <c r="O110" s="7">
        <v>0.99780000000000002</v>
      </c>
    </row>
    <row r="111" spans="1:15" ht="47.25" hidden="1" x14ac:dyDescent="0.25">
      <c r="B111" s="34" t="s">
        <v>1955</v>
      </c>
      <c r="C111" s="38"/>
      <c r="D111" s="38"/>
      <c r="E111" s="38">
        <v>3.7000000000000002E-3</v>
      </c>
      <c r="F111" s="38"/>
      <c r="G111" s="38"/>
      <c r="H111" s="38"/>
      <c r="I111" s="38"/>
      <c r="J111" s="38"/>
      <c r="K111" s="38"/>
      <c r="L111" s="38"/>
      <c r="M111" s="38"/>
      <c r="N111" s="7"/>
      <c r="O111" s="7">
        <v>0.99780000000000002</v>
      </c>
    </row>
    <row r="112" spans="1:15" ht="47.25" hidden="1" x14ac:dyDescent="0.25">
      <c r="B112" s="34" t="s">
        <v>1757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7"/>
      <c r="O112" s="7">
        <v>0.99780000000000002</v>
      </c>
    </row>
    <row r="113" spans="1:15" ht="47.25" hidden="1" x14ac:dyDescent="0.25">
      <c r="B113" s="34" t="s">
        <v>1953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7"/>
      <c r="O113" s="7">
        <v>0.99780000000000002</v>
      </c>
    </row>
    <row r="114" spans="1:15" ht="47.25" hidden="1" x14ac:dyDescent="0.25">
      <c r="B114" s="34" t="s">
        <v>1759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7"/>
      <c r="O114" s="7">
        <v>0.99780000000000002</v>
      </c>
    </row>
    <row r="115" spans="1:15" ht="47.25" hidden="1" x14ac:dyDescent="0.25">
      <c r="B115" s="34" t="s">
        <v>2097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7"/>
      <c r="O115" s="7">
        <v>0.99780000000000002</v>
      </c>
    </row>
    <row r="116" spans="1:15" ht="47.25" hidden="1" x14ac:dyDescent="0.25">
      <c r="B116" s="34" t="s">
        <v>1950</v>
      </c>
      <c r="C116" s="38">
        <v>3.7000000000000002E-3</v>
      </c>
      <c r="D116" s="38">
        <v>1.0999999999999999E-2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7"/>
      <c r="O116" s="7">
        <v>0.99780000000000002</v>
      </c>
    </row>
    <row r="117" spans="1:15" ht="47.25" hidden="1" x14ac:dyDescent="0.25">
      <c r="B117" s="34" t="s">
        <v>1762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7"/>
      <c r="O117" s="7">
        <v>0.99780000000000002</v>
      </c>
    </row>
    <row r="118" spans="1:15" ht="47.25" hidden="1" x14ac:dyDescent="0.25">
      <c r="B118" s="34" t="s">
        <v>1948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7"/>
      <c r="O118" s="7">
        <v>0.99780000000000002</v>
      </c>
    </row>
    <row r="119" spans="1:15" ht="47.25" hidden="1" x14ac:dyDescent="0.25">
      <c r="B119" s="34" t="s">
        <v>1946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7"/>
      <c r="O119" s="7">
        <v>0.99780000000000002</v>
      </c>
    </row>
    <row r="120" spans="1:15" ht="47.25" hidden="1" x14ac:dyDescent="0.25">
      <c r="A120" s="6" t="s">
        <v>1765</v>
      </c>
      <c r="B120" s="34" t="s">
        <v>1944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7"/>
      <c r="O120" s="7">
        <v>0.99780000000000002</v>
      </c>
    </row>
    <row r="121" spans="1:15" ht="47.25" hidden="1" x14ac:dyDescent="0.25">
      <c r="B121" s="34" t="s">
        <v>2098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7"/>
      <c r="O121" s="7">
        <v>0.99780000000000002</v>
      </c>
    </row>
    <row r="122" spans="1:15" ht="47.25" hidden="1" x14ac:dyDescent="0.25">
      <c r="B122" s="34" t="s">
        <v>1941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7"/>
      <c r="O122" s="7">
        <v>0.99780000000000002</v>
      </c>
    </row>
    <row r="123" spans="1:15" ht="47.25" hidden="1" x14ac:dyDescent="0.25">
      <c r="B123" s="34" t="s">
        <v>1769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7"/>
      <c r="O123" s="7">
        <v>0.99780000000000002</v>
      </c>
    </row>
    <row r="124" spans="1:15" ht="47.25" hidden="1" x14ac:dyDescent="0.25">
      <c r="B124" s="34" t="s">
        <v>1770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7"/>
      <c r="O124" s="7">
        <v>0.99780000000000002</v>
      </c>
    </row>
    <row r="125" spans="1:15" ht="47.25" hidden="1" x14ac:dyDescent="0.25">
      <c r="A125" s="6" t="s">
        <v>1938</v>
      </c>
      <c r="B125" s="34" t="s">
        <v>1772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7"/>
      <c r="O125" s="7">
        <v>0.99780000000000002</v>
      </c>
    </row>
    <row r="126" spans="1:15" ht="47.25" hidden="1" x14ac:dyDescent="0.25">
      <c r="B126" s="34" t="s">
        <v>1773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7"/>
      <c r="O126" s="7">
        <v>0.99780000000000002</v>
      </c>
    </row>
    <row r="127" spans="1:15" ht="47.25" hidden="1" x14ac:dyDescent="0.25">
      <c r="B127" s="34" t="s">
        <v>1774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7"/>
      <c r="O127" s="7">
        <v>0.99780000000000002</v>
      </c>
    </row>
    <row r="128" spans="1:15" ht="47.25" hidden="1" x14ac:dyDescent="0.25">
      <c r="B128" s="34" t="s">
        <v>1775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7"/>
      <c r="O128" s="7">
        <v>0.99780000000000002</v>
      </c>
    </row>
    <row r="129" spans="1:15" ht="47.25" hidden="1" x14ac:dyDescent="0.25">
      <c r="B129" s="34" t="s">
        <v>1935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7"/>
      <c r="O129" s="7">
        <v>0.99780000000000002</v>
      </c>
    </row>
    <row r="130" spans="1:15" ht="47.25" hidden="1" x14ac:dyDescent="0.25">
      <c r="B130" s="34" t="s">
        <v>1777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7"/>
      <c r="O130" s="7">
        <v>0.99780000000000002</v>
      </c>
    </row>
    <row r="131" spans="1:15" ht="47.25" hidden="1" x14ac:dyDescent="0.25">
      <c r="A131" s="6" t="s">
        <v>2099</v>
      </c>
      <c r="B131" s="34" t="s">
        <v>1778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7"/>
      <c r="O131" s="7">
        <v>0.99780000000000002</v>
      </c>
    </row>
    <row r="132" spans="1:15" ht="47.25" hidden="1" x14ac:dyDescent="0.25">
      <c r="B132" s="34" t="s">
        <v>1779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7"/>
      <c r="O132" s="7">
        <v>0.99780000000000002</v>
      </c>
    </row>
    <row r="133" spans="1:15" ht="47.25" hidden="1" x14ac:dyDescent="0.25">
      <c r="B133" s="34" t="s">
        <v>1931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7"/>
      <c r="O133" s="7">
        <v>0.99780000000000002</v>
      </c>
    </row>
    <row r="134" spans="1:15" ht="47.25" hidden="1" x14ac:dyDescent="0.25">
      <c r="B134" s="34" t="s">
        <v>1781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7"/>
      <c r="O134" s="7">
        <v>0.99780000000000002</v>
      </c>
    </row>
    <row r="135" spans="1:15" ht="47.25" hidden="1" x14ac:dyDescent="0.25">
      <c r="B135" s="34" t="s">
        <v>1782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7"/>
      <c r="O135" s="7">
        <v>0.99780000000000002</v>
      </c>
    </row>
    <row r="136" spans="1:15" ht="47.25" hidden="1" x14ac:dyDescent="0.25">
      <c r="A136" s="6" t="s">
        <v>2100</v>
      </c>
      <c r="B136" s="34" t="s">
        <v>1784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7"/>
      <c r="O136" s="7">
        <v>0.99780000000000002</v>
      </c>
    </row>
    <row r="137" spans="1:15" ht="47.25" hidden="1" x14ac:dyDescent="0.25">
      <c r="B137" s="34" t="s">
        <v>1785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7"/>
      <c r="O137" s="7">
        <v>0.99780000000000002</v>
      </c>
    </row>
    <row r="138" spans="1:15" ht="47.25" hidden="1" x14ac:dyDescent="0.25">
      <c r="B138" s="34" t="s">
        <v>1929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7"/>
      <c r="O138" s="7">
        <v>0.99780000000000002</v>
      </c>
    </row>
    <row r="139" spans="1:15" ht="47.25" hidden="1" x14ac:dyDescent="0.25">
      <c r="B139" s="34" t="s">
        <v>2101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7"/>
      <c r="O139" s="7">
        <v>0.99780000000000002</v>
      </c>
    </row>
    <row r="140" spans="1:15" ht="47.25" hidden="1" x14ac:dyDescent="0.25">
      <c r="B140" s="34" t="s">
        <v>1788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7"/>
      <c r="O140" s="7">
        <v>0.99780000000000002</v>
      </c>
    </row>
    <row r="141" spans="1:15" ht="47.25" hidden="1" x14ac:dyDescent="0.25">
      <c r="A141" s="6" t="s">
        <v>1925</v>
      </c>
      <c r="B141" s="34" t="s">
        <v>2102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7"/>
      <c r="O141" s="7">
        <v>0.99780000000000002</v>
      </c>
    </row>
    <row r="142" spans="1:15" ht="47.25" hidden="1" x14ac:dyDescent="0.25">
      <c r="B142" s="34" t="s">
        <v>1790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7"/>
      <c r="O142" s="7">
        <v>0.99780000000000002</v>
      </c>
    </row>
    <row r="143" spans="1:15" ht="47.25" hidden="1" x14ac:dyDescent="0.25">
      <c r="B143" s="34" t="s">
        <v>1791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7"/>
      <c r="O143" s="7">
        <v>0.99780000000000002</v>
      </c>
    </row>
    <row r="144" spans="1:15" ht="47.25" hidden="1" x14ac:dyDescent="0.25">
      <c r="B144" s="34" t="s">
        <v>1922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7"/>
      <c r="O144" s="7">
        <v>0.99780000000000002</v>
      </c>
    </row>
    <row r="145" spans="1:15" ht="47.25" hidden="1" x14ac:dyDescent="0.25">
      <c r="A145" s="6" t="s">
        <v>2103</v>
      </c>
      <c r="B145" s="34" t="s">
        <v>1793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7"/>
      <c r="O145" s="7">
        <v>0.99780000000000002</v>
      </c>
    </row>
    <row r="146" spans="1:15" ht="47.25" hidden="1" x14ac:dyDescent="0.25">
      <c r="B146" s="34" t="s">
        <v>1794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7"/>
      <c r="O146" s="7">
        <v>0.99780000000000002</v>
      </c>
    </row>
    <row r="147" spans="1:15" ht="47.25" hidden="1" x14ac:dyDescent="0.25">
      <c r="B147" s="34" t="s">
        <v>1920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7"/>
      <c r="O147" s="7">
        <v>0.99780000000000002</v>
      </c>
    </row>
    <row r="148" spans="1:15" ht="47.25" hidden="1" x14ac:dyDescent="0.25">
      <c r="B148" s="34" t="s">
        <v>1796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7"/>
      <c r="O148" s="7">
        <v>0.99780000000000002</v>
      </c>
    </row>
    <row r="149" spans="1:15" ht="47.25" hidden="1" x14ac:dyDescent="0.25">
      <c r="B149" s="34" t="s">
        <v>1797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7"/>
      <c r="O149" s="7">
        <v>0.99780000000000002</v>
      </c>
    </row>
    <row r="150" spans="1:15" ht="47.25" hidden="1" x14ac:dyDescent="0.25">
      <c r="A150" s="6" t="s">
        <v>2104</v>
      </c>
      <c r="B150" s="34" t="s">
        <v>1918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7"/>
      <c r="O150" s="7">
        <v>0.99780000000000002</v>
      </c>
    </row>
    <row r="151" spans="1:15" ht="47.25" hidden="1" x14ac:dyDescent="0.25">
      <c r="B151" s="34" t="s">
        <v>1917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7"/>
      <c r="O151" s="7">
        <v>0.99780000000000002</v>
      </c>
    </row>
    <row r="152" spans="1:15" ht="47.25" hidden="1" x14ac:dyDescent="0.25">
      <c r="B152" s="34" t="s">
        <v>1915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7"/>
      <c r="O152" s="7">
        <v>0.99780000000000002</v>
      </c>
    </row>
    <row r="153" spans="1:15" ht="47.25" hidden="1" x14ac:dyDescent="0.25">
      <c r="B153" s="34" t="s">
        <v>1914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7"/>
      <c r="O153" s="7">
        <v>0.99780000000000002</v>
      </c>
    </row>
    <row r="154" spans="1:15" ht="47.25" hidden="1" x14ac:dyDescent="0.25">
      <c r="B154" s="34" t="s">
        <v>1802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7"/>
      <c r="O154" s="7">
        <v>0.99780000000000002</v>
      </c>
    </row>
    <row r="155" spans="1:15" ht="47.25" hidden="1" x14ac:dyDescent="0.25">
      <c r="B155" s="34" t="s">
        <v>1716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7"/>
      <c r="O155" s="7">
        <v>0.99780000000000002</v>
      </c>
    </row>
    <row r="156" spans="1:15" ht="47.25" hidden="1" x14ac:dyDescent="0.25">
      <c r="B156" s="34" t="s">
        <v>1992</v>
      </c>
      <c r="C156" s="38"/>
      <c r="D156" s="38"/>
      <c r="E156" s="38"/>
      <c r="F156" s="38"/>
      <c r="G156" s="7"/>
      <c r="H156" s="7"/>
      <c r="I156" s="7"/>
      <c r="J156" s="7"/>
      <c r="K156" s="7"/>
      <c r="L156" s="7"/>
      <c r="M156" s="7"/>
      <c r="N156" s="7"/>
      <c r="O156" s="7">
        <v>0.99780000000000002</v>
      </c>
    </row>
    <row r="157" spans="1:15" ht="47.25" hidden="1" x14ac:dyDescent="0.25">
      <c r="B157" s="34" t="s">
        <v>1990</v>
      </c>
      <c r="C157" s="38"/>
      <c r="D157" s="38"/>
      <c r="E157" s="38"/>
      <c r="F157" s="7"/>
      <c r="G157" s="7"/>
      <c r="H157" s="7"/>
      <c r="I157" s="7"/>
      <c r="J157" s="7"/>
      <c r="K157" s="7"/>
      <c r="L157" s="7"/>
      <c r="M157" s="7"/>
      <c r="N157" s="7"/>
      <c r="O157" s="7">
        <v>0.99780000000000002</v>
      </c>
    </row>
    <row r="158" spans="1:15" ht="47.25" hidden="1" x14ac:dyDescent="0.25">
      <c r="B158" s="34" t="s">
        <v>2105</v>
      </c>
      <c r="C158" s="38"/>
      <c r="D158" s="38"/>
      <c r="E158" s="38"/>
      <c r="F158" s="7"/>
      <c r="G158" s="7"/>
      <c r="H158" s="7"/>
      <c r="I158" s="7"/>
      <c r="J158" s="7"/>
      <c r="K158" s="7"/>
      <c r="L158" s="38"/>
      <c r="M158" s="38"/>
      <c r="N158" s="7"/>
      <c r="O158" s="7">
        <v>0.99780000000000002</v>
      </c>
    </row>
    <row r="159" spans="1:15" ht="47.25" hidden="1" x14ac:dyDescent="0.25">
      <c r="B159" s="34" t="s">
        <v>1988</v>
      </c>
      <c r="C159" s="38"/>
      <c r="D159" s="38"/>
      <c r="E159" s="38"/>
      <c r="F159" s="7"/>
      <c r="G159" s="7"/>
      <c r="H159" s="7"/>
      <c r="I159" s="38"/>
      <c r="J159" s="38">
        <v>2.9999999999999997E-4</v>
      </c>
      <c r="K159" s="38"/>
      <c r="L159" s="38"/>
      <c r="M159" s="38"/>
      <c r="N159" s="7">
        <v>0.99970000000000003</v>
      </c>
      <c r="O159" s="7">
        <v>0.99780000000000002</v>
      </c>
    </row>
    <row r="160" spans="1:15" ht="47.25" hidden="1" x14ac:dyDescent="0.25">
      <c r="B160" s="34" t="s">
        <v>2537</v>
      </c>
      <c r="C160" s="38"/>
      <c r="D160" s="38"/>
      <c r="E160" s="38"/>
      <c r="F160" s="7"/>
      <c r="G160" s="7"/>
      <c r="H160" s="7"/>
      <c r="I160" s="38"/>
      <c r="J160" s="38"/>
      <c r="K160" s="38"/>
      <c r="L160" s="38"/>
      <c r="M160" s="38"/>
      <c r="N160" s="7"/>
      <c r="O160" s="7">
        <v>0.99850000000000005</v>
      </c>
    </row>
    <row r="161" spans="2:15" ht="47.25" x14ac:dyDescent="0.25">
      <c r="B161" s="34" t="s">
        <v>2536</v>
      </c>
      <c r="C161" s="38"/>
      <c r="D161" s="38"/>
      <c r="E161" s="38"/>
      <c r="F161" s="7"/>
      <c r="G161" s="7"/>
      <c r="H161" s="7"/>
      <c r="I161" s="38"/>
      <c r="J161" s="38"/>
      <c r="K161" s="38"/>
      <c r="L161" s="38"/>
      <c r="M161" s="38"/>
      <c r="N161" s="7">
        <v>1</v>
      </c>
      <c r="O161" s="7">
        <v>0.99850000000000005</v>
      </c>
    </row>
    <row r="162" spans="2:15" ht="47.25" x14ac:dyDescent="0.25">
      <c r="B162" s="34" t="s">
        <v>2697</v>
      </c>
      <c r="C162" s="38"/>
      <c r="D162" s="38"/>
      <c r="E162" s="38"/>
      <c r="F162" s="7"/>
      <c r="G162" s="7"/>
      <c r="H162" s="7"/>
      <c r="I162" s="38"/>
      <c r="J162" s="38"/>
      <c r="K162" s="38"/>
      <c r="L162" s="38"/>
      <c r="M162" s="38"/>
      <c r="N162" s="7"/>
      <c r="O162" s="7">
        <v>0.99850000000000005</v>
      </c>
    </row>
    <row r="163" spans="2:15" ht="47.25" x14ac:dyDescent="0.25">
      <c r="B163" s="34" t="s">
        <v>2814</v>
      </c>
      <c r="C163" s="38"/>
      <c r="D163" s="38"/>
      <c r="E163" s="38"/>
      <c r="F163" s="7"/>
      <c r="G163" s="7"/>
      <c r="H163" s="7"/>
      <c r="I163" s="38"/>
      <c r="J163" s="38"/>
      <c r="K163" s="38"/>
      <c r="L163" s="38"/>
      <c r="M163" s="38"/>
      <c r="N163" s="7"/>
      <c r="O163" s="7">
        <v>0.99850000000000005</v>
      </c>
    </row>
    <row r="164" spans="2:15" ht="47.25" x14ac:dyDescent="0.25">
      <c r="B164" s="34" t="s">
        <v>2902</v>
      </c>
      <c r="C164" s="38"/>
      <c r="D164" s="38"/>
      <c r="E164" s="38"/>
      <c r="F164" s="7"/>
      <c r="G164" s="7"/>
      <c r="H164" s="7"/>
      <c r="I164" s="38"/>
      <c r="J164" s="38"/>
      <c r="K164" s="38"/>
      <c r="L164" s="38"/>
      <c r="M164" s="38"/>
      <c r="N164" s="7"/>
      <c r="O164" s="7">
        <v>0.99850000000000005</v>
      </c>
    </row>
    <row r="165" spans="2:15" ht="47.25" x14ac:dyDescent="0.25">
      <c r="B165" s="34" t="s">
        <v>2954</v>
      </c>
      <c r="C165" s="38"/>
      <c r="D165" s="38"/>
      <c r="E165" s="38"/>
      <c r="F165" s="7"/>
      <c r="G165" s="7"/>
      <c r="H165" s="7"/>
      <c r="I165" s="38"/>
      <c r="J165" s="38"/>
      <c r="K165" s="38"/>
      <c r="L165" s="38"/>
      <c r="M165" s="38"/>
      <c r="N165" s="7">
        <v>1</v>
      </c>
      <c r="O165" s="7">
        <v>0.99850000000000005</v>
      </c>
    </row>
    <row r="166" spans="2:15" ht="31.5" x14ac:dyDescent="0.25">
      <c r="B166" s="34" t="s">
        <v>3108</v>
      </c>
      <c r="C166" s="38"/>
      <c r="D166" s="38"/>
      <c r="E166" s="38"/>
      <c r="F166" s="7"/>
      <c r="G166" s="7"/>
      <c r="H166" s="7"/>
      <c r="I166" s="38"/>
      <c r="J166" s="38"/>
      <c r="K166" s="38"/>
      <c r="L166" s="38"/>
      <c r="M166" s="38"/>
      <c r="N166" s="7">
        <v>1</v>
      </c>
      <c r="O166" s="7">
        <v>0.99850000000000005</v>
      </c>
    </row>
    <row r="167" spans="2:15" ht="31.5" x14ac:dyDescent="0.25">
      <c r="B167" s="34" t="s">
        <v>3393</v>
      </c>
      <c r="C167" s="38"/>
      <c r="D167" s="38">
        <v>2.0999999999999999E-3</v>
      </c>
      <c r="E167" s="38"/>
      <c r="F167" s="7"/>
      <c r="G167" s="7"/>
      <c r="H167" s="7"/>
      <c r="I167" s="38"/>
      <c r="J167" s="38"/>
      <c r="K167" s="38"/>
      <c r="L167" s="38"/>
      <c r="M167" s="38"/>
      <c r="N167" s="7">
        <v>0.99790000000000001</v>
      </c>
      <c r="O167" s="7">
        <v>0.99850000000000005</v>
      </c>
    </row>
    <row r="168" spans="2:15" x14ac:dyDescent="0.25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</row>
    <row r="169" spans="2:15" x14ac:dyDescent="0.25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</row>
    <row r="170" spans="2:15" x14ac:dyDescent="0.25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</row>
    <row r="171" spans="2:15" x14ac:dyDescent="0.25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</row>
  </sheetData>
  <customSheetViews>
    <customSheetView guid="{9B6180B6-E988-4351-9022-42FBD3C92FB7}" scale="80" hiddenRows="1">
      <selection activeCell="P180" sqref="P180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AM803"/>
  <sheetViews>
    <sheetView zoomScale="90" zoomScaleNormal="90" workbookViewId="0">
      <pane ySplit="1" topLeftCell="A672" activePane="bottomLeft" state="frozen"/>
      <selection pane="bottomLeft" activeCell="D691" sqref="D691"/>
    </sheetView>
  </sheetViews>
  <sheetFormatPr defaultColWidth="9" defaultRowHeight="15.75" x14ac:dyDescent="0.25"/>
  <cols>
    <col min="1" max="1" width="11.75" style="6" bestFit="1" customWidth="1"/>
    <col min="2" max="2" width="10.75" style="6" bestFit="1" customWidth="1"/>
    <col min="3" max="3" width="13.625" style="6" bestFit="1" customWidth="1"/>
    <col min="4" max="4" width="11.5" style="6" bestFit="1" customWidth="1"/>
    <col min="5" max="5" width="11.375" style="6" bestFit="1" customWidth="1"/>
    <col min="6" max="6" width="11.375" style="6" customWidth="1"/>
    <col min="7" max="7" width="9.625" style="6" bestFit="1" customWidth="1"/>
    <col min="8" max="8" width="18" style="6" bestFit="1" customWidth="1"/>
    <col min="9" max="9" width="10.875" style="7" bestFit="1" customWidth="1"/>
    <col min="10" max="10" width="15.25" style="6" bestFit="1" customWidth="1"/>
    <col min="11" max="11" width="16.875" style="7" bestFit="1" customWidth="1"/>
    <col min="12" max="14" width="13" style="6" bestFit="1" customWidth="1"/>
    <col min="15" max="15" width="13.625" style="6" bestFit="1" customWidth="1"/>
    <col min="16" max="16" width="12.625" style="6" bestFit="1" customWidth="1"/>
    <col min="17" max="17" width="10.75" style="6" bestFit="1" customWidth="1"/>
    <col min="18" max="18" width="10.625" style="6" bestFit="1" customWidth="1"/>
    <col min="19" max="19" width="10.875" style="6" bestFit="1" customWidth="1"/>
    <col min="20" max="21" width="10.875" style="6" customWidth="1"/>
    <col min="22" max="22" width="19.625" style="6" bestFit="1" customWidth="1"/>
    <col min="23" max="23" width="19.625" style="6" customWidth="1"/>
    <col min="24" max="24" width="16.25" style="6" bestFit="1" customWidth="1"/>
    <col min="25" max="25" width="26.125" style="6" bestFit="1" customWidth="1"/>
    <col min="26" max="26" width="11.25" style="6" bestFit="1" customWidth="1"/>
    <col min="27" max="27" width="31.25" style="6" bestFit="1" customWidth="1"/>
    <col min="28" max="28" width="14.375" style="6" bestFit="1" customWidth="1"/>
    <col min="29" max="29" width="11.125" style="6" bestFit="1" customWidth="1"/>
    <col min="30" max="30" width="30.875" style="6" bestFit="1" customWidth="1"/>
    <col min="31" max="31" width="16.5" style="6" bestFit="1" customWidth="1"/>
    <col min="32" max="32" width="14.875" style="6" bestFit="1" customWidth="1"/>
    <col min="33" max="33" width="20.75" style="6" bestFit="1" customWidth="1"/>
    <col min="34" max="34" width="6.5" style="6" bestFit="1" customWidth="1"/>
    <col min="35" max="35" width="18.125" style="6" bestFit="1" customWidth="1"/>
    <col min="36" max="37" width="25.125" style="6" bestFit="1" customWidth="1"/>
    <col min="38" max="38" width="12.5" style="6" bestFit="1" customWidth="1"/>
    <col min="39" max="39" width="24.25" style="6" bestFit="1" customWidth="1"/>
    <col min="40" max="16384" width="9" style="6"/>
  </cols>
  <sheetData>
    <row r="1" spans="1:39" ht="16.5" x14ac:dyDescent="0.25">
      <c r="A1" s="1" t="s">
        <v>155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656</v>
      </c>
      <c r="I1" s="10" t="s">
        <v>6</v>
      </c>
      <c r="J1" s="1" t="s">
        <v>7</v>
      </c>
      <c r="K1" s="10" t="s">
        <v>26</v>
      </c>
      <c r="L1" s="1" t="s">
        <v>28</v>
      </c>
      <c r="M1" s="40" t="s">
        <v>29</v>
      </c>
      <c r="N1" s="40" t="s">
        <v>30</v>
      </c>
      <c r="O1" s="40" t="s">
        <v>31</v>
      </c>
      <c r="P1" s="40" t="s">
        <v>32</v>
      </c>
      <c r="Q1" s="40" t="s">
        <v>33</v>
      </c>
      <c r="R1" s="40" t="s">
        <v>34</v>
      </c>
      <c r="S1" s="40" t="s">
        <v>35</v>
      </c>
      <c r="T1" s="40" t="s">
        <v>101</v>
      </c>
      <c r="U1" s="40" t="s">
        <v>106</v>
      </c>
      <c r="V1" s="1" t="s">
        <v>54</v>
      </c>
      <c r="W1" s="1" t="s">
        <v>530</v>
      </c>
      <c r="X1" s="1" t="s">
        <v>87</v>
      </c>
      <c r="Y1" s="1" t="s">
        <v>85</v>
      </c>
      <c r="Z1" s="1" t="s">
        <v>40</v>
      </c>
      <c r="AA1" s="1" t="s">
        <v>790</v>
      </c>
      <c r="AB1" s="1" t="s">
        <v>527</v>
      </c>
      <c r="AC1" s="1" t="s">
        <v>48</v>
      </c>
      <c r="AD1" s="1" t="s">
        <v>859</v>
      </c>
      <c r="AE1" s="1" t="s">
        <v>41</v>
      </c>
      <c r="AF1" s="1" t="s">
        <v>44</v>
      </c>
      <c r="AG1" s="1" t="s">
        <v>100</v>
      </c>
      <c r="AH1" s="1"/>
      <c r="AI1" s="1" t="s">
        <v>25</v>
      </c>
      <c r="AJ1" s="1" t="s">
        <v>127</v>
      </c>
      <c r="AK1" s="1" t="s">
        <v>128</v>
      </c>
      <c r="AL1" s="1" t="s">
        <v>135</v>
      </c>
      <c r="AM1" s="1" t="s">
        <v>799</v>
      </c>
    </row>
    <row r="2" spans="1:39" x14ac:dyDescent="0.25">
      <c r="B2" s="36">
        <v>46009</v>
      </c>
      <c r="C2" s="2" t="s">
        <v>8</v>
      </c>
      <c r="D2" s="6" t="s">
        <v>21</v>
      </c>
      <c r="E2" s="6" t="s">
        <v>22</v>
      </c>
      <c r="F2" s="6">
        <v>1</v>
      </c>
      <c r="G2" s="6">
        <v>21</v>
      </c>
      <c r="H2" s="6" t="s">
        <v>713</v>
      </c>
      <c r="I2" s="8">
        <f t="shared" ref="I2:I7" si="0">1-J2/G2</f>
        <v>0.95238095238095233</v>
      </c>
      <c r="J2" s="6">
        <f t="shared" ref="J2:J95" si="1">SUM(M2:AL2)</f>
        <v>1</v>
      </c>
      <c r="K2" s="7">
        <f t="shared" ref="K2:K7" si="2">L2/G2</f>
        <v>0</v>
      </c>
      <c r="L2" s="6">
        <f>SUM(M2:U2)</f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1</v>
      </c>
      <c r="AJ2" s="6">
        <v>0</v>
      </c>
      <c r="AK2" s="6">
        <v>0</v>
      </c>
      <c r="AL2" s="6">
        <v>0</v>
      </c>
    </row>
    <row r="3" spans="1:39" x14ac:dyDescent="0.25">
      <c r="B3" s="36">
        <v>46009</v>
      </c>
      <c r="C3" s="2" t="s">
        <v>8</v>
      </c>
      <c r="D3" s="6" t="s">
        <v>21</v>
      </c>
      <c r="E3" s="6" t="s">
        <v>22</v>
      </c>
      <c r="F3" s="6">
        <v>1</v>
      </c>
      <c r="G3" s="6">
        <v>21</v>
      </c>
      <c r="H3" s="6" t="s">
        <v>714</v>
      </c>
      <c r="I3" s="8">
        <f t="shared" si="0"/>
        <v>0.95238095238095233</v>
      </c>
      <c r="J3" s="6">
        <f>SUM(M3:AL3)</f>
        <v>1</v>
      </c>
      <c r="K3" s="7">
        <f t="shared" si="2"/>
        <v>0</v>
      </c>
      <c r="L3" s="6">
        <f>SUM(M3:U3)</f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1</v>
      </c>
      <c r="AJ3" s="6">
        <v>0</v>
      </c>
      <c r="AK3" s="6">
        <v>0</v>
      </c>
      <c r="AL3" s="6">
        <v>0</v>
      </c>
    </row>
    <row r="4" spans="1:39" x14ac:dyDescent="0.25">
      <c r="B4" s="36">
        <v>46009</v>
      </c>
      <c r="C4" s="2" t="s">
        <v>9</v>
      </c>
      <c r="D4" s="6" t="s">
        <v>21</v>
      </c>
      <c r="E4" s="6" t="s">
        <v>22</v>
      </c>
      <c r="F4" s="6">
        <v>13</v>
      </c>
      <c r="G4" s="6">
        <v>273</v>
      </c>
      <c r="I4" s="8">
        <f t="shared" si="0"/>
        <v>0.98168498168498164</v>
      </c>
      <c r="J4" s="6">
        <f t="shared" si="1"/>
        <v>5</v>
      </c>
      <c r="K4" s="7">
        <f t="shared" si="2"/>
        <v>0</v>
      </c>
      <c r="L4" s="6">
        <f t="shared" ref="L4:L109" si="3">SUM(M4:U4)</f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2</v>
      </c>
      <c r="Y4" s="6">
        <v>0</v>
      </c>
      <c r="Z4" s="6">
        <v>0</v>
      </c>
      <c r="AA4" s="6">
        <v>3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</row>
    <row r="5" spans="1:39" x14ac:dyDescent="0.25">
      <c r="B5" s="36">
        <v>46009</v>
      </c>
      <c r="C5" s="2" t="s">
        <v>9</v>
      </c>
      <c r="D5" s="6" t="s">
        <v>21</v>
      </c>
      <c r="E5" s="6" t="s">
        <v>38</v>
      </c>
      <c r="F5" s="6">
        <v>1</v>
      </c>
      <c r="G5" s="6">
        <v>21</v>
      </c>
      <c r="H5" s="6" t="s">
        <v>657</v>
      </c>
      <c r="I5" s="8">
        <f t="shared" si="0"/>
        <v>0.90476190476190477</v>
      </c>
      <c r="J5" s="6">
        <f t="shared" si="1"/>
        <v>2</v>
      </c>
      <c r="K5" s="7">
        <f t="shared" si="2"/>
        <v>9.5238095238095233E-2</v>
      </c>
      <c r="L5" s="6">
        <f t="shared" si="3"/>
        <v>2</v>
      </c>
      <c r="M5" s="6">
        <v>1</v>
      </c>
      <c r="N5" s="6">
        <v>0</v>
      </c>
      <c r="O5" s="6">
        <v>0</v>
      </c>
      <c r="P5" s="6">
        <v>0</v>
      </c>
      <c r="Q5" s="6">
        <v>1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</row>
    <row r="6" spans="1:39" x14ac:dyDescent="0.25">
      <c r="B6" s="36">
        <v>46009</v>
      </c>
      <c r="C6" s="2" t="s">
        <v>9</v>
      </c>
      <c r="D6" s="6" t="s">
        <v>21</v>
      </c>
      <c r="E6" s="6" t="s">
        <v>38</v>
      </c>
      <c r="F6" s="6">
        <v>1</v>
      </c>
      <c r="G6" s="6">
        <v>21</v>
      </c>
      <c r="H6" s="6" t="s">
        <v>658</v>
      </c>
      <c r="I6" s="8">
        <f t="shared" si="0"/>
        <v>0.85714285714285721</v>
      </c>
      <c r="J6" s="6">
        <f t="shared" si="1"/>
        <v>3</v>
      </c>
      <c r="K6" s="7">
        <f t="shared" si="2"/>
        <v>0.14285714285714285</v>
      </c>
      <c r="L6" s="6">
        <f t="shared" si="3"/>
        <v>3</v>
      </c>
      <c r="M6" s="6">
        <v>0</v>
      </c>
      <c r="N6" s="6">
        <v>0</v>
      </c>
      <c r="O6" s="6">
        <v>0</v>
      </c>
      <c r="P6" s="6">
        <v>0</v>
      </c>
      <c r="Q6" s="6">
        <v>2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</row>
    <row r="7" spans="1:39" x14ac:dyDescent="0.25">
      <c r="B7" s="36">
        <v>46009</v>
      </c>
      <c r="C7" s="2" t="s">
        <v>9</v>
      </c>
      <c r="D7" s="6" t="s">
        <v>21</v>
      </c>
      <c r="E7" s="6" t="s">
        <v>38</v>
      </c>
      <c r="F7" s="6">
        <v>1</v>
      </c>
      <c r="G7" s="6">
        <v>21</v>
      </c>
      <c r="H7" s="6" t="s">
        <v>659</v>
      </c>
      <c r="I7" s="8">
        <f t="shared" si="0"/>
        <v>0.95238095238095233</v>
      </c>
      <c r="J7" s="6">
        <f t="shared" si="1"/>
        <v>1</v>
      </c>
      <c r="K7" s="7">
        <f t="shared" si="2"/>
        <v>0</v>
      </c>
      <c r="L7" s="6">
        <f t="shared" si="3"/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1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</row>
    <row r="8" spans="1:39" x14ac:dyDescent="0.25">
      <c r="B8" s="36">
        <v>46009</v>
      </c>
      <c r="C8" s="2" t="s">
        <v>9</v>
      </c>
      <c r="D8" s="6" t="s">
        <v>42</v>
      </c>
      <c r="E8" s="6" t="s">
        <v>22</v>
      </c>
      <c r="F8" s="6">
        <v>1</v>
      </c>
      <c r="G8" s="6">
        <v>21</v>
      </c>
      <c r="H8" s="6" t="s">
        <v>657</v>
      </c>
      <c r="I8" s="8">
        <f t="shared" ref="I8:I55" si="4">1-J8/G8</f>
        <v>0.95238095238095233</v>
      </c>
      <c r="J8" s="6">
        <f t="shared" si="1"/>
        <v>1</v>
      </c>
      <c r="K8" s="7">
        <f t="shared" ref="K8:K55" si="5">L8/G8</f>
        <v>4.7619047619047616E-2</v>
      </c>
      <c r="L8" s="6">
        <f t="shared" si="3"/>
        <v>1</v>
      </c>
      <c r="M8" s="6">
        <v>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</row>
    <row r="9" spans="1:39" x14ac:dyDescent="0.25">
      <c r="B9" s="36">
        <v>46009</v>
      </c>
      <c r="C9" s="2" t="s">
        <v>167</v>
      </c>
      <c r="D9" s="6" t="s">
        <v>21</v>
      </c>
      <c r="E9" s="6" t="s">
        <v>38</v>
      </c>
      <c r="F9" s="6">
        <v>1</v>
      </c>
      <c r="G9" s="6">
        <v>21</v>
      </c>
      <c r="H9" s="6" t="s">
        <v>661</v>
      </c>
      <c r="I9" s="8">
        <f t="shared" si="4"/>
        <v>0.95238095238095233</v>
      </c>
      <c r="J9" s="6">
        <f t="shared" si="1"/>
        <v>1</v>
      </c>
      <c r="K9" s="7">
        <f t="shared" si="5"/>
        <v>4.7619047619047616E-2</v>
      </c>
      <c r="L9" s="6">
        <f t="shared" si="3"/>
        <v>1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</row>
    <row r="10" spans="1:39" x14ac:dyDescent="0.25">
      <c r="B10" s="36">
        <v>46009</v>
      </c>
      <c r="C10" s="2" t="s">
        <v>11</v>
      </c>
      <c r="D10" s="6" t="s">
        <v>42</v>
      </c>
      <c r="E10" s="6" t="s">
        <v>22</v>
      </c>
      <c r="F10" s="6">
        <v>1</v>
      </c>
      <c r="G10" s="6">
        <v>21</v>
      </c>
      <c r="I10" s="8">
        <f t="shared" si="4"/>
        <v>1</v>
      </c>
      <c r="J10" s="6">
        <f t="shared" si="1"/>
        <v>0</v>
      </c>
      <c r="K10" s="7">
        <f t="shared" si="5"/>
        <v>0</v>
      </c>
      <c r="L10" s="6">
        <f t="shared" si="3"/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</row>
    <row r="11" spans="1:39" x14ac:dyDescent="0.25">
      <c r="B11" s="36">
        <v>46009</v>
      </c>
      <c r="C11" s="2" t="s">
        <v>15</v>
      </c>
      <c r="D11" s="6" t="s">
        <v>21</v>
      </c>
      <c r="E11" s="6" t="s">
        <v>22</v>
      </c>
      <c r="F11" s="6">
        <v>13</v>
      </c>
      <c r="G11" s="6">
        <v>273</v>
      </c>
      <c r="I11" s="8">
        <f t="shared" si="4"/>
        <v>0.9853479853479854</v>
      </c>
      <c r="J11" s="6">
        <f t="shared" si="1"/>
        <v>4</v>
      </c>
      <c r="K11" s="7">
        <f t="shared" si="5"/>
        <v>0</v>
      </c>
      <c r="L11" s="6">
        <f t="shared" si="3"/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4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</row>
    <row r="12" spans="1:39" x14ac:dyDescent="0.25">
      <c r="B12" s="36">
        <v>46009</v>
      </c>
      <c r="C12" s="2" t="s">
        <v>15</v>
      </c>
      <c r="D12" s="6" t="s">
        <v>21</v>
      </c>
      <c r="E12" s="6" t="s">
        <v>38</v>
      </c>
      <c r="F12" s="6">
        <v>13</v>
      </c>
      <c r="G12" s="6">
        <v>273</v>
      </c>
      <c r="I12" s="8">
        <f t="shared" si="4"/>
        <v>0.99633699633699635</v>
      </c>
      <c r="J12" s="6">
        <f t="shared" si="1"/>
        <v>1</v>
      </c>
      <c r="K12" s="7">
        <f t="shared" si="5"/>
        <v>0</v>
      </c>
      <c r="L12" s="6">
        <f t="shared" si="3"/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</row>
    <row r="13" spans="1:39" x14ac:dyDescent="0.25">
      <c r="B13" s="36">
        <v>46009</v>
      </c>
      <c r="C13" s="2" t="s">
        <v>15</v>
      </c>
      <c r="D13" s="6" t="s">
        <v>42</v>
      </c>
      <c r="E13" s="6" t="s">
        <v>22</v>
      </c>
      <c r="F13" s="6">
        <v>1</v>
      </c>
      <c r="G13" s="6">
        <v>21</v>
      </c>
      <c r="H13" s="6" t="s">
        <v>709</v>
      </c>
      <c r="I13" s="7">
        <f t="shared" si="4"/>
        <v>0.95238095238095233</v>
      </c>
      <c r="J13" s="6">
        <f t="shared" si="1"/>
        <v>1</v>
      </c>
      <c r="K13" s="7">
        <f t="shared" si="5"/>
        <v>4.7619047619047616E-2</v>
      </c>
      <c r="L13" s="6">
        <f t="shared" si="3"/>
        <v>1</v>
      </c>
      <c r="M13" s="6">
        <v>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</row>
    <row r="14" spans="1:39" x14ac:dyDescent="0.25">
      <c r="B14" s="36">
        <v>46009</v>
      </c>
      <c r="C14" s="2" t="s">
        <v>16</v>
      </c>
      <c r="D14" s="6" t="s">
        <v>21</v>
      </c>
      <c r="E14" s="6" t="s">
        <v>22</v>
      </c>
      <c r="F14" s="6">
        <v>1</v>
      </c>
      <c r="G14" s="6">
        <v>21</v>
      </c>
      <c r="H14" s="78" t="s">
        <v>710</v>
      </c>
      <c r="I14" s="7">
        <f t="shared" si="4"/>
        <v>0.95238095238095233</v>
      </c>
      <c r="J14" s="6">
        <f t="shared" si="1"/>
        <v>1</v>
      </c>
      <c r="K14" s="7">
        <f t="shared" si="5"/>
        <v>0</v>
      </c>
      <c r="L14" s="6">
        <f t="shared" si="3"/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</row>
    <row r="15" spans="1:39" x14ac:dyDescent="0.25">
      <c r="B15" s="36">
        <v>46009</v>
      </c>
      <c r="C15" s="2" t="s">
        <v>16</v>
      </c>
      <c r="D15" s="6" t="s">
        <v>21</v>
      </c>
      <c r="E15" s="6" t="s">
        <v>22</v>
      </c>
      <c r="F15" s="6">
        <v>1</v>
      </c>
      <c r="G15" s="6">
        <v>21</v>
      </c>
      <c r="H15" s="78" t="s">
        <v>711</v>
      </c>
      <c r="I15" s="7">
        <f>1-J15/G15</f>
        <v>0.90476190476190477</v>
      </c>
      <c r="J15" s="6">
        <f>SUM(M15:AL15)</f>
        <v>2</v>
      </c>
      <c r="K15" s="7">
        <f>L15/G15</f>
        <v>0</v>
      </c>
      <c r="L15" s="6">
        <f>SUM(M15:U15)</f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2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</row>
    <row r="16" spans="1:39" x14ac:dyDescent="0.25">
      <c r="B16" s="36">
        <v>46009</v>
      </c>
      <c r="C16" s="2" t="s">
        <v>16</v>
      </c>
      <c r="D16" s="6" t="s">
        <v>21</v>
      </c>
      <c r="E16" s="6" t="s">
        <v>22</v>
      </c>
      <c r="F16" s="6">
        <v>1</v>
      </c>
      <c r="G16" s="6">
        <v>21</v>
      </c>
      <c r="H16" s="78" t="s">
        <v>663</v>
      </c>
      <c r="I16" s="7">
        <f>1-J16/G16</f>
        <v>0.95238095238095233</v>
      </c>
      <c r="J16" s="6">
        <f>SUM(M16:AL16)</f>
        <v>1</v>
      </c>
      <c r="K16" s="7">
        <f>L16/G16</f>
        <v>0</v>
      </c>
      <c r="L16" s="6">
        <f>SUM(M16:U16)</f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1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</row>
    <row r="17" spans="1:38" x14ac:dyDescent="0.25">
      <c r="B17" s="36">
        <v>46009</v>
      </c>
      <c r="C17" s="2" t="s">
        <v>16</v>
      </c>
      <c r="D17" s="6" t="s">
        <v>21</v>
      </c>
      <c r="E17" s="6" t="s">
        <v>22</v>
      </c>
      <c r="F17" s="6">
        <v>1</v>
      </c>
      <c r="G17" s="6">
        <v>21</v>
      </c>
      <c r="H17" s="78" t="s">
        <v>712</v>
      </c>
      <c r="I17" s="7">
        <f>1-J17/G17</f>
        <v>0.95238095238095233</v>
      </c>
      <c r="J17" s="6">
        <f>SUM(M17:AL17)</f>
        <v>1</v>
      </c>
      <c r="K17" s="7">
        <f>L17/G17</f>
        <v>4.7619047619047616E-2</v>
      </c>
      <c r="L17" s="6">
        <f>SUM(M17:U17)</f>
        <v>1</v>
      </c>
      <c r="M17" s="6">
        <v>1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</row>
    <row r="18" spans="1:38" x14ac:dyDescent="0.25">
      <c r="B18" s="36">
        <v>46009</v>
      </c>
      <c r="C18" s="2" t="s">
        <v>16</v>
      </c>
      <c r="D18" s="6" t="s">
        <v>21</v>
      </c>
      <c r="E18" s="6" t="s">
        <v>22</v>
      </c>
      <c r="F18" s="6">
        <v>1</v>
      </c>
      <c r="G18" s="6">
        <v>21</v>
      </c>
      <c r="H18" s="78" t="s">
        <v>665</v>
      </c>
      <c r="I18" s="7">
        <f>1-J18/G18</f>
        <v>0.7142857142857143</v>
      </c>
      <c r="J18" s="6">
        <f>SUM(M18:AL18)</f>
        <v>6</v>
      </c>
      <c r="K18" s="7">
        <f>L18/G18</f>
        <v>0</v>
      </c>
      <c r="L18" s="6">
        <f>SUM(M18:U18)</f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6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</row>
    <row r="19" spans="1:38" x14ac:dyDescent="0.25">
      <c r="B19" s="36">
        <v>46009</v>
      </c>
      <c r="C19" s="2" t="s">
        <v>16</v>
      </c>
      <c r="D19" s="6" t="s">
        <v>21</v>
      </c>
      <c r="E19" s="6" t="s">
        <v>22</v>
      </c>
      <c r="F19" s="6">
        <v>1</v>
      </c>
      <c r="G19" s="6">
        <v>21</v>
      </c>
      <c r="H19" s="78" t="s">
        <v>667</v>
      </c>
      <c r="I19" s="7">
        <f>1-J19/G19</f>
        <v>0.95238095238095233</v>
      </c>
      <c r="J19" s="6">
        <f>SUM(M19:AL19)</f>
        <v>1</v>
      </c>
      <c r="K19" s="7">
        <f>L19/G19</f>
        <v>0</v>
      </c>
      <c r="L19" s="6">
        <f>SUM(M19:U19)</f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1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</row>
    <row r="20" spans="1:38" x14ac:dyDescent="0.25">
      <c r="B20" s="36">
        <v>46009</v>
      </c>
      <c r="C20" s="2" t="s">
        <v>16</v>
      </c>
      <c r="D20" s="6" t="s">
        <v>21</v>
      </c>
      <c r="E20" s="6" t="s">
        <v>38</v>
      </c>
      <c r="F20" s="6">
        <v>1</v>
      </c>
      <c r="G20" s="6">
        <v>21</v>
      </c>
      <c r="H20" s="78" t="s">
        <v>662</v>
      </c>
      <c r="I20" s="7">
        <f t="shared" si="4"/>
        <v>0.95238095238095233</v>
      </c>
      <c r="J20" s="6">
        <f t="shared" si="1"/>
        <v>1</v>
      </c>
      <c r="K20" s="7">
        <f t="shared" si="5"/>
        <v>4.7619047619047616E-2</v>
      </c>
      <c r="L20" s="6">
        <f t="shared" si="3"/>
        <v>1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</row>
    <row r="21" spans="1:38" x14ac:dyDescent="0.25">
      <c r="B21" s="36">
        <v>46009</v>
      </c>
      <c r="C21" s="2" t="s">
        <v>16</v>
      </c>
      <c r="D21" s="6" t="s">
        <v>21</v>
      </c>
      <c r="E21" s="6" t="s">
        <v>38</v>
      </c>
      <c r="F21" s="6">
        <v>1</v>
      </c>
      <c r="G21" s="6">
        <v>21</v>
      </c>
      <c r="H21" s="6" t="s">
        <v>663</v>
      </c>
      <c r="I21" s="7">
        <f t="shared" si="4"/>
        <v>0.95238095238095233</v>
      </c>
      <c r="J21" s="6">
        <f t="shared" si="1"/>
        <v>1</v>
      </c>
      <c r="K21" s="7">
        <f t="shared" si="5"/>
        <v>4.7619047619047616E-2</v>
      </c>
      <c r="L21" s="6">
        <f t="shared" si="3"/>
        <v>1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</row>
    <row r="22" spans="1:38" x14ac:dyDescent="0.25">
      <c r="B22" s="36">
        <v>46009</v>
      </c>
      <c r="C22" s="2" t="s">
        <v>16</v>
      </c>
      <c r="D22" s="6" t="s">
        <v>21</v>
      </c>
      <c r="E22" s="6" t="s">
        <v>38</v>
      </c>
      <c r="F22" s="6">
        <v>1</v>
      </c>
      <c r="G22" s="6">
        <v>21</v>
      </c>
      <c r="H22" s="6" t="s">
        <v>664</v>
      </c>
      <c r="I22" s="7">
        <f t="shared" si="4"/>
        <v>0.95238095238095233</v>
      </c>
      <c r="J22" s="6">
        <f t="shared" si="1"/>
        <v>1</v>
      </c>
      <c r="K22" s="7">
        <f t="shared" si="5"/>
        <v>4.7619047619047616E-2</v>
      </c>
      <c r="L22" s="6">
        <f t="shared" si="3"/>
        <v>1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</row>
    <row r="23" spans="1:38" x14ac:dyDescent="0.25">
      <c r="B23" s="36">
        <v>46009</v>
      </c>
      <c r="C23" s="2" t="s">
        <v>16</v>
      </c>
      <c r="D23" s="6" t="s">
        <v>21</v>
      </c>
      <c r="E23" s="6" t="s">
        <v>38</v>
      </c>
      <c r="F23" s="6">
        <v>1</v>
      </c>
      <c r="G23" s="6">
        <v>21</v>
      </c>
      <c r="H23" s="6" t="s">
        <v>666</v>
      </c>
      <c r="I23" s="7">
        <f t="shared" si="4"/>
        <v>0.95238095238095233</v>
      </c>
      <c r="J23" s="6">
        <f t="shared" si="1"/>
        <v>1</v>
      </c>
      <c r="K23" s="7">
        <f t="shared" si="5"/>
        <v>4.7619047619047616E-2</v>
      </c>
      <c r="L23" s="6">
        <f t="shared" si="3"/>
        <v>1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</row>
    <row r="24" spans="1:38" x14ac:dyDescent="0.25">
      <c r="B24" s="36">
        <v>46009</v>
      </c>
      <c r="C24" s="2" t="s">
        <v>16</v>
      </c>
      <c r="D24" s="6" t="s">
        <v>21</v>
      </c>
      <c r="E24" s="6" t="s">
        <v>38</v>
      </c>
      <c r="F24" s="6">
        <v>1</v>
      </c>
      <c r="G24" s="6">
        <v>21</v>
      </c>
      <c r="H24" s="6" t="s">
        <v>667</v>
      </c>
      <c r="I24" s="7">
        <f t="shared" si="4"/>
        <v>0.95238095238095233</v>
      </c>
      <c r="J24" s="6">
        <f t="shared" si="1"/>
        <v>1</v>
      </c>
      <c r="K24" s="7">
        <f t="shared" si="5"/>
        <v>4.7619047619047616E-2</v>
      </c>
      <c r="L24" s="6">
        <f t="shared" si="3"/>
        <v>1</v>
      </c>
      <c r="M24" s="6">
        <v>0</v>
      </c>
      <c r="N24" s="6">
        <v>0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</row>
    <row r="25" spans="1:38" x14ac:dyDescent="0.25">
      <c r="B25" s="36">
        <v>46009</v>
      </c>
      <c r="C25" s="2" t="s">
        <v>16</v>
      </c>
      <c r="D25" s="6" t="s">
        <v>42</v>
      </c>
      <c r="E25" s="6" t="s">
        <v>22</v>
      </c>
      <c r="F25" s="6">
        <v>1</v>
      </c>
      <c r="G25" s="6">
        <v>21</v>
      </c>
      <c r="H25" s="6" t="s">
        <v>668</v>
      </c>
      <c r="I25" s="7">
        <f t="shared" si="4"/>
        <v>0.95238095238095233</v>
      </c>
      <c r="J25" s="6">
        <f t="shared" si="1"/>
        <v>1</v>
      </c>
      <c r="K25" s="7">
        <f t="shared" si="5"/>
        <v>4.7619047619047616E-2</v>
      </c>
      <c r="L25" s="6">
        <f t="shared" si="3"/>
        <v>1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</row>
    <row r="26" spans="1:38" x14ac:dyDescent="0.25">
      <c r="B26" s="36">
        <v>46009</v>
      </c>
      <c r="C26" s="2" t="s">
        <v>16</v>
      </c>
      <c r="D26" s="6" t="s">
        <v>42</v>
      </c>
      <c r="E26" s="6" t="s">
        <v>22</v>
      </c>
      <c r="F26" s="6">
        <v>1</v>
      </c>
      <c r="G26" s="6">
        <v>21</v>
      </c>
      <c r="H26" s="6" t="s">
        <v>663</v>
      </c>
      <c r="I26" s="7">
        <f t="shared" si="4"/>
        <v>0.95238095238095233</v>
      </c>
      <c r="J26" s="6">
        <f t="shared" si="1"/>
        <v>1</v>
      </c>
      <c r="K26" s="7">
        <f t="shared" si="5"/>
        <v>4.7619047619047616E-2</v>
      </c>
      <c r="L26" s="6">
        <f t="shared" si="3"/>
        <v>1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</row>
    <row r="27" spans="1:38" x14ac:dyDescent="0.25">
      <c r="B27" s="36">
        <v>46009</v>
      </c>
      <c r="C27" s="2" t="s">
        <v>16</v>
      </c>
      <c r="D27" s="6" t="s">
        <v>42</v>
      </c>
      <c r="E27" s="6" t="s">
        <v>22</v>
      </c>
      <c r="F27" s="6">
        <v>1</v>
      </c>
      <c r="G27" s="6">
        <v>21</v>
      </c>
      <c r="H27" s="6" t="s">
        <v>669</v>
      </c>
      <c r="I27" s="7">
        <f t="shared" si="4"/>
        <v>0.90476190476190477</v>
      </c>
      <c r="J27" s="6">
        <f t="shared" si="1"/>
        <v>2</v>
      </c>
      <c r="K27" s="7">
        <f t="shared" si="5"/>
        <v>9.5238095238095233E-2</v>
      </c>
      <c r="L27" s="6">
        <f t="shared" si="3"/>
        <v>2</v>
      </c>
      <c r="M27" s="6">
        <v>0</v>
      </c>
      <c r="N27" s="6">
        <v>0</v>
      </c>
      <c r="O27" s="6">
        <v>0</v>
      </c>
      <c r="P27" s="6">
        <v>0</v>
      </c>
      <c r="Q27" s="6">
        <v>1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</row>
    <row r="28" spans="1:38" x14ac:dyDescent="0.25">
      <c r="A28" s="6" t="s">
        <v>158</v>
      </c>
      <c r="B28" s="36">
        <v>46013</v>
      </c>
      <c r="C28" s="2" t="s">
        <v>8</v>
      </c>
      <c r="D28" s="6" t="s">
        <v>42</v>
      </c>
      <c r="E28" s="6" t="s">
        <v>22</v>
      </c>
      <c r="F28" s="6">
        <v>4</v>
      </c>
      <c r="G28" s="6">
        <v>84</v>
      </c>
      <c r="I28" s="7">
        <f t="shared" si="4"/>
        <v>1</v>
      </c>
      <c r="J28" s="6">
        <f t="shared" si="1"/>
        <v>0</v>
      </c>
      <c r="K28" s="7">
        <f t="shared" si="5"/>
        <v>0</v>
      </c>
      <c r="L28" s="6">
        <f t="shared" si="3"/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</row>
    <row r="29" spans="1:38" x14ac:dyDescent="0.25">
      <c r="B29" s="36">
        <v>46013</v>
      </c>
      <c r="C29" s="2" t="s">
        <v>8</v>
      </c>
      <c r="D29" s="6" t="s">
        <v>42</v>
      </c>
      <c r="E29" s="6" t="s">
        <v>38</v>
      </c>
      <c r="F29" s="6">
        <v>4</v>
      </c>
      <c r="G29" s="6">
        <v>84</v>
      </c>
      <c r="I29" s="7">
        <f t="shared" si="4"/>
        <v>1</v>
      </c>
      <c r="J29" s="6">
        <f t="shared" si="1"/>
        <v>0</v>
      </c>
      <c r="K29" s="7">
        <f t="shared" si="5"/>
        <v>0</v>
      </c>
      <c r="L29" s="6">
        <f t="shared" si="3"/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</row>
    <row r="30" spans="1:38" x14ac:dyDescent="0.25">
      <c r="B30" s="36">
        <v>46013</v>
      </c>
      <c r="C30" s="2" t="s">
        <v>8</v>
      </c>
      <c r="D30" s="6" t="s">
        <v>57</v>
      </c>
      <c r="E30" s="6" t="s">
        <v>22</v>
      </c>
      <c r="F30" s="6">
        <v>4</v>
      </c>
      <c r="G30" s="6">
        <v>84</v>
      </c>
      <c r="I30" s="7">
        <f t="shared" si="4"/>
        <v>1</v>
      </c>
      <c r="J30" s="6">
        <f t="shared" si="1"/>
        <v>0</v>
      </c>
      <c r="K30" s="7">
        <f t="shared" si="5"/>
        <v>0</v>
      </c>
      <c r="L30" s="6">
        <f t="shared" si="3"/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</row>
    <row r="31" spans="1:38" x14ac:dyDescent="0.25">
      <c r="B31" s="36">
        <v>46013</v>
      </c>
      <c r="C31" s="13" t="s">
        <v>8</v>
      </c>
      <c r="D31" s="6" t="s">
        <v>57</v>
      </c>
      <c r="E31" s="6" t="s">
        <v>38</v>
      </c>
      <c r="F31" s="6">
        <v>4</v>
      </c>
      <c r="G31" s="6">
        <v>84</v>
      </c>
      <c r="I31" s="7">
        <f t="shared" si="4"/>
        <v>1</v>
      </c>
      <c r="J31" s="6">
        <f t="shared" si="1"/>
        <v>0</v>
      </c>
      <c r="K31" s="7">
        <f t="shared" si="5"/>
        <v>0</v>
      </c>
      <c r="L31" s="6">
        <f t="shared" si="3"/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</row>
    <row r="32" spans="1:38" x14ac:dyDescent="0.25">
      <c r="B32" s="36">
        <v>46013</v>
      </c>
      <c r="C32" s="2" t="s">
        <v>9</v>
      </c>
      <c r="D32" s="6" t="s">
        <v>42</v>
      </c>
      <c r="E32" s="6" t="s">
        <v>38</v>
      </c>
      <c r="F32" s="6">
        <v>2</v>
      </c>
      <c r="G32" s="6">
        <v>42</v>
      </c>
      <c r="I32" s="7">
        <f t="shared" si="4"/>
        <v>1</v>
      </c>
      <c r="J32" s="6">
        <f t="shared" si="1"/>
        <v>0</v>
      </c>
      <c r="K32" s="7">
        <f t="shared" si="5"/>
        <v>0</v>
      </c>
      <c r="L32" s="6">
        <f t="shared" si="3"/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</row>
    <row r="33" spans="1:38" x14ac:dyDescent="0.25">
      <c r="B33" s="36">
        <v>46013</v>
      </c>
      <c r="C33" s="2" t="s">
        <v>11</v>
      </c>
      <c r="D33" s="6" t="s">
        <v>42</v>
      </c>
      <c r="E33" s="6" t="s">
        <v>38</v>
      </c>
      <c r="F33" s="6">
        <v>1</v>
      </c>
      <c r="G33" s="6">
        <v>21</v>
      </c>
      <c r="I33" s="7">
        <f t="shared" si="4"/>
        <v>1</v>
      </c>
      <c r="J33" s="6">
        <f t="shared" si="1"/>
        <v>0</v>
      </c>
      <c r="K33" s="7">
        <f t="shared" si="5"/>
        <v>0</v>
      </c>
      <c r="L33" s="6">
        <f t="shared" si="3"/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</row>
    <row r="34" spans="1:38" x14ac:dyDescent="0.25">
      <c r="B34" s="36">
        <v>46013</v>
      </c>
      <c r="C34" s="2" t="s">
        <v>12</v>
      </c>
      <c r="D34" s="6" t="s">
        <v>21</v>
      </c>
      <c r="E34" s="6" t="s">
        <v>38</v>
      </c>
      <c r="F34" s="6">
        <v>4</v>
      </c>
      <c r="G34" s="6">
        <v>84</v>
      </c>
      <c r="I34" s="7">
        <f t="shared" si="4"/>
        <v>0.97619047619047616</v>
      </c>
      <c r="J34" s="6">
        <f t="shared" si="1"/>
        <v>2</v>
      </c>
      <c r="K34" s="7">
        <f t="shared" si="5"/>
        <v>0</v>
      </c>
      <c r="L34" s="6">
        <f t="shared" si="3"/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1</v>
      </c>
      <c r="AA34" s="6">
        <v>1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</row>
    <row r="35" spans="1:38" x14ac:dyDescent="0.25">
      <c r="B35" s="36">
        <v>46013</v>
      </c>
      <c r="C35" s="2" t="s">
        <v>12</v>
      </c>
      <c r="D35" s="6" t="s">
        <v>42</v>
      </c>
      <c r="E35" s="6" t="s">
        <v>22</v>
      </c>
      <c r="F35" s="6">
        <v>4</v>
      </c>
      <c r="G35" s="6">
        <v>84</v>
      </c>
      <c r="I35" s="7">
        <f t="shared" si="4"/>
        <v>1</v>
      </c>
      <c r="J35" s="6">
        <f t="shared" si="1"/>
        <v>0</v>
      </c>
      <c r="K35" s="7">
        <f t="shared" si="5"/>
        <v>0</v>
      </c>
      <c r="L35" s="6">
        <f t="shared" si="3"/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</row>
    <row r="36" spans="1:38" x14ac:dyDescent="0.25">
      <c r="B36" s="36">
        <v>46014</v>
      </c>
      <c r="C36" s="2" t="s">
        <v>9</v>
      </c>
      <c r="D36" s="6" t="s">
        <v>57</v>
      </c>
      <c r="E36" s="6" t="s">
        <v>22</v>
      </c>
      <c r="F36" s="6">
        <v>2</v>
      </c>
      <c r="G36" s="6">
        <v>42</v>
      </c>
      <c r="I36" s="7">
        <f t="shared" si="4"/>
        <v>1</v>
      </c>
      <c r="J36" s="6">
        <f t="shared" si="1"/>
        <v>0</v>
      </c>
      <c r="K36" s="7">
        <f t="shared" si="5"/>
        <v>0</v>
      </c>
      <c r="L36" s="6">
        <f t="shared" si="3"/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</row>
    <row r="37" spans="1:38" x14ac:dyDescent="0.25">
      <c r="B37" s="36">
        <v>46014</v>
      </c>
      <c r="C37" s="2" t="s">
        <v>11</v>
      </c>
      <c r="D37" s="6" t="s">
        <v>57</v>
      </c>
      <c r="E37" s="6" t="s">
        <v>22</v>
      </c>
      <c r="F37" s="6">
        <v>1</v>
      </c>
      <c r="G37" s="6">
        <v>21</v>
      </c>
      <c r="I37" s="7">
        <f t="shared" si="4"/>
        <v>1</v>
      </c>
      <c r="J37" s="6">
        <f t="shared" si="1"/>
        <v>0</v>
      </c>
      <c r="K37" s="7">
        <f t="shared" si="5"/>
        <v>0</v>
      </c>
      <c r="L37" s="6">
        <f t="shared" si="3"/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</row>
    <row r="38" spans="1:38" x14ac:dyDescent="0.25">
      <c r="B38" s="36">
        <v>46014</v>
      </c>
      <c r="C38" s="2" t="s">
        <v>13</v>
      </c>
      <c r="D38" s="6" t="s">
        <v>21</v>
      </c>
      <c r="E38" s="6" t="s">
        <v>38</v>
      </c>
      <c r="F38" s="6">
        <v>1</v>
      </c>
      <c r="G38" s="6">
        <v>21</v>
      </c>
      <c r="H38" s="6" t="s">
        <v>715</v>
      </c>
      <c r="I38" s="7">
        <f t="shared" si="4"/>
        <v>0.85714285714285721</v>
      </c>
      <c r="J38" s="6">
        <f t="shared" si="1"/>
        <v>3</v>
      </c>
      <c r="K38" s="7">
        <f t="shared" si="5"/>
        <v>0.14285714285714285</v>
      </c>
      <c r="L38" s="6">
        <f t="shared" si="3"/>
        <v>3</v>
      </c>
      <c r="M38" s="6">
        <v>3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</row>
    <row r="39" spans="1:38" x14ac:dyDescent="0.25">
      <c r="B39" s="36">
        <v>46014</v>
      </c>
      <c r="C39" s="2" t="s">
        <v>13</v>
      </c>
      <c r="D39" s="6" t="s">
        <v>42</v>
      </c>
      <c r="E39" s="6" t="s">
        <v>22</v>
      </c>
      <c r="F39" s="6">
        <v>1</v>
      </c>
      <c r="G39" s="6">
        <v>21</v>
      </c>
      <c r="H39" s="6" t="s">
        <v>716</v>
      </c>
      <c r="I39" s="7">
        <f t="shared" si="4"/>
        <v>0.95238095238095233</v>
      </c>
      <c r="J39" s="6">
        <f t="shared" si="1"/>
        <v>1</v>
      </c>
      <c r="K39" s="7">
        <f t="shared" si="5"/>
        <v>4.7619047619047616E-2</v>
      </c>
      <c r="L39" s="6">
        <f t="shared" si="3"/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</row>
    <row r="40" spans="1:38" x14ac:dyDescent="0.25">
      <c r="B40" s="36">
        <v>46015</v>
      </c>
      <c r="C40" s="2" t="s">
        <v>15</v>
      </c>
      <c r="D40" s="6" t="s">
        <v>42</v>
      </c>
      <c r="E40" s="6" t="s">
        <v>38</v>
      </c>
      <c r="F40" s="6">
        <v>1</v>
      </c>
      <c r="G40" s="6">
        <v>21</v>
      </c>
      <c r="H40" s="6" t="s">
        <v>717</v>
      </c>
      <c r="I40" s="7">
        <f t="shared" si="4"/>
        <v>0.95238095238095233</v>
      </c>
      <c r="J40" s="6">
        <f t="shared" si="1"/>
        <v>1</v>
      </c>
      <c r="K40" s="7">
        <f t="shared" si="5"/>
        <v>4.7619047619047616E-2</v>
      </c>
      <c r="L40" s="6">
        <f t="shared" si="3"/>
        <v>1</v>
      </c>
      <c r="M40" s="6">
        <v>0</v>
      </c>
      <c r="N40" s="6">
        <v>0</v>
      </c>
      <c r="O40" s="6">
        <v>0</v>
      </c>
      <c r="P40" s="6">
        <v>1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</row>
    <row r="41" spans="1:38" x14ac:dyDescent="0.25">
      <c r="B41" s="36">
        <v>46015</v>
      </c>
      <c r="C41" s="2" t="s">
        <v>15</v>
      </c>
      <c r="D41" s="6" t="s">
        <v>42</v>
      </c>
      <c r="E41" s="6" t="s">
        <v>38</v>
      </c>
      <c r="F41" s="6">
        <v>1</v>
      </c>
      <c r="G41" s="6">
        <v>21</v>
      </c>
      <c r="H41" s="6" t="s">
        <v>718</v>
      </c>
      <c r="I41" s="7">
        <f>1-J41/G41</f>
        <v>0.95238095238095233</v>
      </c>
      <c r="J41" s="6">
        <f>SUM(M41:AL41)</f>
        <v>1</v>
      </c>
      <c r="K41" s="7">
        <f>L41/G41</f>
        <v>4.7619047619047616E-2</v>
      </c>
      <c r="L41" s="6">
        <f>SUM(M41:U41)</f>
        <v>1</v>
      </c>
      <c r="M41" s="6">
        <v>0</v>
      </c>
      <c r="N41" s="6">
        <v>0</v>
      </c>
      <c r="O41" s="6">
        <v>0</v>
      </c>
      <c r="P41" s="6">
        <v>1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</row>
    <row r="42" spans="1:38" x14ac:dyDescent="0.25">
      <c r="B42" s="36">
        <v>46015</v>
      </c>
      <c r="C42" s="2" t="s">
        <v>15</v>
      </c>
      <c r="D42" s="6" t="s">
        <v>42</v>
      </c>
      <c r="E42" s="6" t="s">
        <v>38</v>
      </c>
      <c r="F42" s="6">
        <v>1</v>
      </c>
      <c r="G42" s="6">
        <v>21</v>
      </c>
      <c r="H42" s="6" t="s">
        <v>670</v>
      </c>
      <c r="I42" s="7">
        <f>1-J42/G42</f>
        <v>0.95238095238095233</v>
      </c>
      <c r="J42" s="6">
        <f>SUM(M42:AL42)</f>
        <v>1</v>
      </c>
      <c r="K42" s="7">
        <f>L42/G42</f>
        <v>4.7619047619047616E-2</v>
      </c>
      <c r="L42" s="6">
        <f>SUM(M42:U42)</f>
        <v>1</v>
      </c>
      <c r="M42" s="6">
        <v>0</v>
      </c>
      <c r="N42" s="6">
        <v>0</v>
      </c>
      <c r="O42" s="6">
        <v>0</v>
      </c>
      <c r="P42" s="6">
        <v>1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</row>
    <row r="43" spans="1:38" x14ac:dyDescent="0.25">
      <c r="B43" s="36">
        <v>46015</v>
      </c>
      <c r="C43" s="2" t="s">
        <v>15</v>
      </c>
      <c r="D43" s="6" t="s">
        <v>42</v>
      </c>
      <c r="E43" s="6" t="s">
        <v>38</v>
      </c>
      <c r="F43" s="6">
        <v>1</v>
      </c>
      <c r="G43" s="6">
        <v>21</v>
      </c>
      <c r="H43" s="6" t="s">
        <v>719</v>
      </c>
      <c r="I43" s="7">
        <f>1-J43/G43</f>
        <v>0.95238095238095233</v>
      </c>
      <c r="J43" s="6">
        <f>SUM(M43:AL43)</f>
        <v>1</v>
      </c>
      <c r="K43" s="7">
        <f>L43/G43</f>
        <v>4.7619047619047616E-2</v>
      </c>
      <c r="L43" s="6">
        <f>SUM(M43:U43)</f>
        <v>1</v>
      </c>
      <c r="M43" s="6">
        <v>0</v>
      </c>
      <c r="N43" s="6">
        <v>0</v>
      </c>
      <c r="O43" s="6">
        <v>0</v>
      </c>
      <c r="P43" s="6">
        <v>1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</row>
    <row r="44" spans="1:38" x14ac:dyDescent="0.25">
      <c r="B44" s="36">
        <v>46015</v>
      </c>
      <c r="C44" s="2" t="s">
        <v>16</v>
      </c>
      <c r="D44" s="6" t="s">
        <v>42</v>
      </c>
      <c r="E44" s="6" t="s">
        <v>38</v>
      </c>
      <c r="F44" s="6">
        <v>1</v>
      </c>
      <c r="G44" s="6">
        <v>21</v>
      </c>
      <c r="H44" s="6" t="s">
        <v>668</v>
      </c>
      <c r="I44" s="7">
        <f t="shared" si="4"/>
        <v>0.90476190476190477</v>
      </c>
      <c r="J44" s="6">
        <f t="shared" si="1"/>
        <v>2</v>
      </c>
      <c r="K44" s="7">
        <f t="shared" si="5"/>
        <v>9.5238095238095233E-2</v>
      </c>
      <c r="L44" s="6">
        <f t="shared" si="3"/>
        <v>2</v>
      </c>
      <c r="M44" s="6">
        <v>0</v>
      </c>
      <c r="N44" s="6">
        <v>0</v>
      </c>
      <c r="O44" s="6">
        <v>0</v>
      </c>
      <c r="P44" s="6">
        <v>2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</row>
    <row r="45" spans="1:38" x14ac:dyDescent="0.25">
      <c r="B45" s="36">
        <v>46015</v>
      </c>
      <c r="C45" s="2" t="s">
        <v>16</v>
      </c>
      <c r="D45" s="6" t="s">
        <v>42</v>
      </c>
      <c r="E45" s="6" t="s">
        <v>38</v>
      </c>
      <c r="F45" s="6">
        <v>1</v>
      </c>
      <c r="G45" s="6">
        <v>21</v>
      </c>
      <c r="H45" s="6" t="s">
        <v>720</v>
      </c>
      <c r="I45" s="7">
        <f>1-J45/G45</f>
        <v>0.95238095238095233</v>
      </c>
      <c r="J45" s="6">
        <f>SUM(M45:AL45)</f>
        <v>1</v>
      </c>
      <c r="K45" s="7">
        <f>L45/G45</f>
        <v>4.7619047619047616E-2</v>
      </c>
      <c r="L45" s="6">
        <f>SUM(M45:U45)</f>
        <v>1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</row>
    <row r="46" spans="1:38" x14ac:dyDescent="0.25">
      <c r="B46" s="36">
        <v>46015</v>
      </c>
      <c r="C46" s="2" t="s">
        <v>16</v>
      </c>
      <c r="D46" s="6" t="s">
        <v>42</v>
      </c>
      <c r="E46" s="6" t="s">
        <v>38</v>
      </c>
      <c r="F46" s="6">
        <v>1</v>
      </c>
      <c r="G46" s="6">
        <v>21</v>
      </c>
      <c r="H46" s="6" t="s">
        <v>712</v>
      </c>
      <c r="I46" s="7">
        <f>1-J46/G46</f>
        <v>0.80952380952380953</v>
      </c>
      <c r="J46" s="6">
        <f>SUM(M46:AL46)</f>
        <v>4</v>
      </c>
      <c r="K46" s="7">
        <f>L46/G46</f>
        <v>0.19047619047619047</v>
      </c>
      <c r="L46" s="6">
        <f>SUM(M46:U46)</f>
        <v>4</v>
      </c>
      <c r="M46" s="6">
        <v>0</v>
      </c>
      <c r="N46" s="6">
        <v>0</v>
      </c>
      <c r="O46" s="6">
        <v>0</v>
      </c>
      <c r="P46" s="6">
        <v>4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</row>
    <row r="47" spans="1:38" x14ac:dyDescent="0.25">
      <c r="A47" s="6" t="s">
        <v>159</v>
      </c>
      <c r="B47" s="39">
        <v>46020</v>
      </c>
      <c r="C47" s="13" t="s">
        <v>9</v>
      </c>
      <c r="D47" s="13" t="s">
        <v>57</v>
      </c>
      <c r="E47" s="6" t="s">
        <v>38</v>
      </c>
      <c r="F47" s="6">
        <v>2</v>
      </c>
      <c r="G47" s="6">
        <v>42</v>
      </c>
      <c r="I47" s="7">
        <f t="shared" si="4"/>
        <v>1</v>
      </c>
      <c r="J47" s="6">
        <f t="shared" si="1"/>
        <v>0</v>
      </c>
      <c r="K47" s="7">
        <f t="shared" si="5"/>
        <v>0</v>
      </c>
      <c r="L47" s="6">
        <f t="shared" si="3"/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</row>
    <row r="48" spans="1:38" x14ac:dyDescent="0.25">
      <c r="B48" s="39">
        <v>46020</v>
      </c>
      <c r="C48" s="13" t="s">
        <v>11</v>
      </c>
      <c r="D48" s="13" t="s">
        <v>57</v>
      </c>
      <c r="E48" s="6" t="s">
        <v>38</v>
      </c>
      <c r="F48" s="6">
        <v>1</v>
      </c>
      <c r="G48" s="6">
        <v>21</v>
      </c>
      <c r="I48" s="7">
        <f t="shared" si="4"/>
        <v>1</v>
      </c>
      <c r="J48" s="6">
        <f t="shared" si="1"/>
        <v>0</v>
      </c>
      <c r="K48" s="7">
        <f t="shared" si="5"/>
        <v>0</v>
      </c>
      <c r="L48" s="6">
        <f t="shared" si="3"/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</row>
    <row r="49" spans="1:38" x14ac:dyDescent="0.25">
      <c r="B49" s="39">
        <v>46020</v>
      </c>
      <c r="C49" s="13" t="s">
        <v>12</v>
      </c>
      <c r="D49" s="13" t="s">
        <v>42</v>
      </c>
      <c r="E49" s="13" t="s">
        <v>38</v>
      </c>
      <c r="F49" s="13">
        <v>3</v>
      </c>
      <c r="G49" s="6">
        <v>63</v>
      </c>
      <c r="I49" s="7">
        <f t="shared" si="4"/>
        <v>1</v>
      </c>
      <c r="J49" s="6">
        <f t="shared" si="1"/>
        <v>0</v>
      </c>
      <c r="K49" s="7">
        <f t="shared" si="5"/>
        <v>0</v>
      </c>
      <c r="L49" s="6">
        <f t="shared" si="3"/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</row>
    <row r="50" spans="1:38" x14ac:dyDescent="0.25">
      <c r="B50" s="39">
        <v>46020</v>
      </c>
      <c r="C50" s="13" t="s">
        <v>64</v>
      </c>
      <c r="D50" s="13" t="s">
        <v>42</v>
      </c>
      <c r="E50" s="13" t="s">
        <v>38</v>
      </c>
      <c r="F50" s="13">
        <v>1</v>
      </c>
      <c r="G50" s="6">
        <v>21</v>
      </c>
      <c r="I50" s="7">
        <f t="shared" si="4"/>
        <v>1</v>
      </c>
      <c r="J50" s="6">
        <f t="shared" si="1"/>
        <v>0</v>
      </c>
      <c r="K50" s="7">
        <f t="shared" si="5"/>
        <v>0</v>
      </c>
      <c r="L50" s="6">
        <f t="shared" si="3"/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</row>
    <row r="51" spans="1:38" x14ac:dyDescent="0.25">
      <c r="B51" s="39">
        <v>46021</v>
      </c>
      <c r="C51" s="13" t="s">
        <v>64</v>
      </c>
      <c r="D51" s="13" t="s">
        <v>57</v>
      </c>
      <c r="E51" s="13" t="s">
        <v>22</v>
      </c>
      <c r="F51" s="13">
        <v>1</v>
      </c>
      <c r="G51" s="6">
        <v>21</v>
      </c>
      <c r="I51" s="7">
        <f t="shared" si="4"/>
        <v>1</v>
      </c>
      <c r="J51" s="6">
        <f t="shared" si="1"/>
        <v>0</v>
      </c>
      <c r="K51" s="7">
        <f t="shared" si="5"/>
        <v>0</v>
      </c>
      <c r="L51" s="6">
        <f t="shared" si="3"/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</row>
    <row r="52" spans="1:38" x14ac:dyDescent="0.25">
      <c r="B52" s="39">
        <v>46021</v>
      </c>
      <c r="C52" s="13" t="s">
        <v>67</v>
      </c>
      <c r="D52" s="6" t="s">
        <v>42</v>
      </c>
      <c r="E52" s="6" t="s">
        <v>38</v>
      </c>
      <c r="F52" s="6">
        <v>1</v>
      </c>
      <c r="G52" s="6">
        <v>21</v>
      </c>
      <c r="I52" s="7">
        <f t="shared" si="4"/>
        <v>1</v>
      </c>
      <c r="J52" s="6">
        <f t="shared" si="1"/>
        <v>0</v>
      </c>
      <c r="K52" s="7">
        <f t="shared" si="5"/>
        <v>0</v>
      </c>
      <c r="L52" s="6">
        <f t="shared" si="3"/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</row>
    <row r="53" spans="1:38" x14ac:dyDescent="0.25">
      <c r="B53" s="39">
        <v>46024</v>
      </c>
      <c r="C53" s="13" t="s">
        <v>15</v>
      </c>
      <c r="D53" s="13" t="s">
        <v>57</v>
      </c>
      <c r="E53" s="13" t="s">
        <v>22</v>
      </c>
      <c r="F53" s="13">
        <v>1</v>
      </c>
      <c r="G53" s="6">
        <v>21</v>
      </c>
      <c r="H53" s="6" t="s">
        <v>670</v>
      </c>
      <c r="I53" s="7">
        <f t="shared" si="4"/>
        <v>0.95238095238095233</v>
      </c>
      <c r="J53" s="6">
        <f t="shared" si="1"/>
        <v>1</v>
      </c>
      <c r="K53" s="7">
        <f t="shared" si="5"/>
        <v>4.7619047619047616E-2</v>
      </c>
      <c r="L53" s="6">
        <f t="shared" si="3"/>
        <v>1</v>
      </c>
      <c r="M53" s="6">
        <v>0</v>
      </c>
      <c r="N53" s="6">
        <v>0</v>
      </c>
      <c r="O53" s="6">
        <v>0</v>
      </c>
      <c r="P53" s="6">
        <v>0</v>
      </c>
      <c r="Q53" s="6">
        <v>1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</row>
    <row r="54" spans="1:38" x14ac:dyDescent="0.25">
      <c r="A54" s="6" t="s">
        <v>160</v>
      </c>
      <c r="B54" s="39">
        <v>46027</v>
      </c>
      <c r="C54" s="13" t="s">
        <v>64</v>
      </c>
      <c r="D54" s="13" t="s">
        <v>57</v>
      </c>
      <c r="E54" s="13" t="s">
        <v>80</v>
      </c>
      <c r="F54" s="13">
        <v>1</v>
      </c>
      <c r="G54" s="6">
        <v>21</v>
      </c>
      <c r="I54" s="7">
        <f t="shared" si="4"/>
        <v>1</v>
      </c>
      <c r="J54" s="6">
        <f t="shared" si="1"/>
        <v>0</v>
      </c>
      <c r="K54" s="7">
        <f t="shared" si="5"/>
        <v>0</v>
      </c>
      <c r="L54" s="6">
        <f t="shared" si="3"/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</row>
    <row r="55" spans="1:38" x14ac:dyDescent="0.25">
      <c r="B55" s="36">
        <v>46027</v>
      </c>
      <c r="C55" s="2" t="s">
        <v>10</v>
      </c>
      <c r="D55" s="6" t="s">
        <v>21</v>
      </c>
      <c r="E55" s="6" t="s">
        <v>38</v>
      </c>
      <c r="F55" s="6">
        <v>2</v>
      </c>
      <c r="G55" s="6">
        <v>42</v>
      </c>
      <c r="I55" s="7">
        <f t="shared" si="4"/>
        <v>1</v>
      </c>
      <c r="J55" s="6">
        <f t="shared" si="1"/>
        <v>0</v>
      </c>
      <c r="K55" s="7">
        <f t="shared" si="5"/>
        <v>0</v>
      </c>
      <c r="L55" s="6">
        <f t="shared" si="3"/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</row>
    <row r="56" spans="1:38" x14ac:dyDescent="0.25">
      <c r="B56" s="39">
        <v>46027</v>
      </c>
      <c r="C56" s="13" t="s">
        <v>13</v>
      </c>
      <c r="D56" s="13" t="s">
        <v>57</v>
      </c>
      <c r="E56" s="13" t="s">
        <v>38</v>
      </c>
      <c r="F56" s="13">
        <v>1</v>
      </c>
      <c r="G56" s="6">
        <v>21</v>
      </c>
      <c r="I56" s="7">
        <f t="shared" ref="I56:I110" si="6">1-J56/G56</f>
        <v>1</v>
      </c>
      <c r="J56" s="6">
        <f t="shared" si="1"/>
        <v>0</v>
      </c>
      <c r="K56" s="7">
        <f t="shared" ref="K56:K110" si="7">L56/G56</f>
        <v>0</v>
      </c>
      <c r="L56" s="6">
        <f t="shared" si="3"/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</row>
    <row r="57" spans="1:38" x14ac:dyDescent="0.25">
      <c r="B57" s="39">
        <v>46027</v>
      </c>
      <c r="C57" s="13" t="s">
        <v>13</v>
      </c>
      <c r="D57" s="13" t="s">
        <v>42</v>
      </c>
      <c r="E57" s="13" t="s">
        <v>38</v>
      </c>
      <c r="F57" s="13">
        <v>1</v>
      </c>
      <c r="G57" s="6">
        <v>21</v>
      </c>
      <c r="H57" s="6" t="s">
        <v>721</v>
      </c>
      <c r="I57" s="7">
        <f t="shared" si="6"/>
        <v>0.95238095238095233</v>
      </c>
      <c r="J57" s="6">
        <f t="shared" si="1"/>
        <v>1</v>
      </c>
      <c r="K57" s="7">
        <f t="shared" si="7"/>
        <v>0</v>
      </c>
      <c r="L57" s="6">
        <f t="shared" si="3"/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1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</row>
    <row r="58" spans="1:38" x14ac:dyDescent="0.25">
      <c r="B58" s="39">
        <v>46027</v>
      </c>
      <c r="C58" s="13" t="s">
        <v>13</v>
      </c>
      <c r="D58" s="13" t="s">
        <v>42</v>
      </c>
      <c r="E58" s="13" t="s">
        <v>38</v>
      </c>
      <c r="F58" s="13">
        <v>1</v>
      </c>
      <c r="G58" s="6">
        <v>21</v>
      </c>
      <c r="H58" s="6" t="s">
        <v>715</v>
      </c>
      <c r="I58" s="7">
        <f>1-J58/G58</f>
        <v>0.85714285714285721</v>
      </c>
      <c r="J58" s="6">
        <f>SUM(M58:AL58)</f>
        <v>3</v>
      </c>
      <c r="K58" s="7">
        <f>L58/G58</f>
        <v>0.14285714285714285</v>
      </c>
      <c r="L58" s="6">
        <f>SUM(M58:U58)</f>
        <v>3</v>
      </c>
      <c r="M58" s="6">
        <v>3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</row>
    <row r="59" spans="1:38" x14ac:dyDescent="0.25">
      <c r="B59" s="39">
        <v>46027</v>
      </c>
      <c r="C59" s="13" t="s">
        <v>13</v>
      </c>
      <c r="D59" s="13" t="s">
        <v>57</v>
      </c>
      <c r="E59" s="13" t="s">
        <v>22</v>
      </c>
      <c r="F59" s="13">
        <v>1</v>
      </c>
      <c r="G59" s="6">
        <v>21</v>
      </c>
      <c r="H59" s="6" t="s">
        <v>715</v>
      </c>
      <c r="I59" s="7">
        <f t="shared" si="6"/>
        <v>0.90476190476190477</v>
      </c>
      <c r="J59" s="6">
        <f t="shared" si="1"/>
        <v>2</v>
      </c>
      <c r="K59" s="7">
        <f t="shared" si="7"/>
        <v>9.5238095238095233E-2</v>
      </c>
      <c r="L59" s="6">
        <f t="shared" si="3"/>
        <v>2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1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</row>
    <row r="60" spans="1:38" x14ac:dyDescent="0.25">
      <c r="B60" s="39">
        <v>46028</v>
      </c>
      <c r="C60" s="13" t="s">
        <v>10</v>
      </c>
      <c r="D60" s="13" t="s">
        <v>42</v>
      </c>
      <c r="E60" s="13" t="s">
        <v>22</v>
      </c>
      <c r="F60" s="13">
        <v>2</v>
      </c>
      <c r="G60" s="6">
        <v>42</v>
      </c>
      <c r="I60" s="7">
        <f t="shared" si="6"/>
        <v>1</v>
      </c>
      <c r="J60" s="6">
        <f t="shared" si="1"/>
        <v>0</v>
      </c>
      <c r="K60" s="7">
        <f t="shared" si="7"/>
        <v>0</v>
      </c>
      <c r="L60" s="6">
        <f t="shared" si="3"/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</row>
    <row r="61" spans="1:38" x14ac:dyDescent="0.25">
      <c r="B61" s="39">
        <v>46028</v>
      </c>
      <c r="C61" s="13" t="s">
        <v>15</v>
      </c>
      <c r="D61" s="13" t="s">
        <v>57</v>
      </c>
      <c r="E61" s="13" t="s">
        <v>38</v>
      </c>
      <c r="F61" s="13">
        <v>12</v>
      </c>
      <c r="G61" s="6">
        <v>252</v>
      </c>
      <c r="I61" s="7">
        <f t="shared" si="6"/>
        <v>0.99603174603174605</v>
      </c>
      <c r="J61" s="6">
        <f t="shared" si="1"/>
        <v>1</v>
      </c>
      <c r="K61" s="7">
        <f t="shared" si="7"/>
        <v>0</v>
      </c>
      <c r="L61" s="6">
        <f t="shared" si="3"/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</row>
    <row r="62" spans="1:38" x14ac:dyDescent="0.25">
      <c r="B62" s="39">
        <v>46029</v>
      </c>
      <c r="C62" s="13" t="s">
        <v>67</v>
      </c>
      <c r="D62" s="13" t="s">
        <v>57</v>
      </c>
      <c r="E62" s="13" t="s">
        <v>22</v>
      </c>
      <c r="F62" s="13">
        <v>1</v>
      </c>
      <c r="G62" s="6">
        <v>21</v>
      </c>
      <c r="I62" s="7">
        <f t="shared" si="6"/>
        <v>1</v>
      </c>
      <c r="J62" s="6">
        <f t="shared" si="1"/>
        <v>0</v>
      </c>
      <c r="K62" s="7">
        <f t="shared" si="7"/>
        <v>0</v>
      </c>
      <c r="L62" s="6">
        <f t="shared" si="3"/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</row>
    <row r="63" spans="1:38" x14ac:dyDescent="0.25">
      <c r="B63" s="39">
        <v>46030</v>
      </c>
      <c r="C63" s="13" t="s">
        <v>67</v>
      </c>
      <c r="D63" s="13" t="s">
        <v>57</v>
      </c>
      <c r="E63" s="13" t="s">
        <v>38</v>
      </c>
      <c r="F63" s="13">
        <v>1</v>
      </c>
      <c r="G63" s="6">
        <v>21</v>
      </c>
      <c r="I63" s="7">
        <f t="shared" si="6"/>
        <v>0.95238095238095233</v>
      </c>
      <c r="J63" s="6">
        <f t="shared" si="1"/>
        <v>1</v>
      </c>
      <c r="K63" s="7">
        <f t="shared" si="7"/>
        <v>0</v>
      </c>
      <c r="L63" s="6">
        <f t="shared" si="3"/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1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</row>
    <row r="64" spans="1:38" x14ac:dyDescent="0.25">
      <c r="A64" s="6" t="s">
        <v>161</v>
      </c>
      <c r="B64" s="39">
        <v>46034</v>
      </c>
      <c r="C64" s="13" t="s">
        <v>16</v>
      </c>
      <c r="D64" s="13" t="s">
        <v>57</v>
      </c>
      <c r="E64" s="13" t="s">
        <v>22</v>
      </c>
      <c r="F64" s="13">
        <v>1</v>
      </c>
      <c r="G64" s="6">
        <v>21</v>
      </c>
      <c r="H64" s="6" t="s">
        <v>722</v>
      </c>
      <c r="I64" s="7">
        <f t="shared" si="6"/>
        <v>0.95238095238095233</v>
      </c>
      <c r="J64" s="6">
        <f t="shared" si="1"/>
        <v>1</v>
      </c>
      <c r="K64" s="7">
        <f t="shared" si="7"/>
        <v>4.7619047619047616E-2</v>
      </c>
      <c r="L64" s="6">
        <f t="shared" si="3"/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</row>
    <row r="65" spans="1:38" x14ac:dyDescent="0.25">
      <c r="B65" s="39">
        <v>46034</v>
      </c>
      <c r="C65" s="13" t="s">
        <v>16</v>
      </c>
      <c r="D65" s="13" t="s">
        <v>57</v>
      </c>
      <c r="E65" s="13" t="s">
        <v>96</v>
      </c>
      <c r="F65" s="13">
        <v>1</v>
      </c>
      <c r="G65" s="6">
        <v>21</v>
      </c>
      <c r="H65" s="6" t="s">
        <v>723</v>
      </c>
      <c r="I65" s="7">
        <f t="shared" si="6"/>
        <v>0.95238095238095233</v>
      </c>
      <c r="J65" s="6">
        <f t="shared" si="1"/>
        <v>1</v>
      </c>
      <c r="K65" s="7">
        <f t="shared" si="7"/>
        <v>0</v>
      </c>
      <c r="L65" s="6">
        <f t="shared" si="3"/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1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</row>
    <row r="66" spans="1:38" x14ac:dyDescent="0.25">
      <c r="B66" s="39">
        <v>46034</v>
      </c>
      <c r="C66" s="13" t="s">
        <v>16</v>
      </c>
      <c r="D66" s="13" t="s">
        <v>57</v>
      </c>
      <c r="E66" s="13" t="s">
        <v>86</v>
      </c>
      <c r="F66" s="13">
        <v>1</v>
      </c>
      <c r="G66" s="6">
        <v>21</v>
      </c>
      <c r="H66" s="6" t="s">
        <v>665</v>
      </c>
      <c r="I66" s="7">
        <f>1-J66/G66</f>
        <v>0.90476190476190477</v>
      </c>
      <c r="J66" s="6">
        <f>SUM(M66:AL66)</f>
        <v>2</v>
      </c>
      <c r="K66" s="7">
        <f>L66/G66</f>
        <v>0</v>
      </c>
      <c r="L66" s="6">
        <f>SUM(M66:U66)</f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1</v>
      </c>
      <c r="W66" s="6">
        <v>0</v>
      </c>
      <c r="X66" s="6">
        <v>0</v>
      </c>
      <c r="Y66" s="6">
        <v>0</v>
      </c>
      <c r="Z66" s="6">
        <v>1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</row>
    <row r="67" spans="1:38" x14ac:dyDescent="0.25">
      <c r="B67" s="39">
        <v>46034</v>
      </c>
      <c r="C67" s="13" t="s">
        <v>16</v>
      </c>
      <c r="D67" s="13" t="s">
        <v>57</v>
      </c>
      <c r="E67" s="13" t="s">
        <v>86</v>
      </c>
      <c r="F67" s="13">
        <v>1</v>
      </c>
      <c r="G67" s="6">
        <v>21</v>
      </c>
      <c r="H67" s="6" t="s">
        <v>724</v>
      </c>
      <c r="I67" s="7">
        <f>1-J67/G67</f>
        <v>0.95238095238095233</v>
      </c>
      <c r="J67" s="6">
        <f>SUM(M67:AL67)</f>
        <v>1</v>
      </c>
      <c r="K67" s="7">
        <f>L67/G67</f>
        <v>4.7619047619047616E-2</v>
      </c>
      <c r="L67" s="6">
        <f>SUM(M67:U67)</f>
        <v>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</row>
    <row r="68" spans="1:38" x14ac:dyDescent="0.25">
      <c r="B68" s="39">
        <v>46034</v>
      </c>
      <c r="C68" s="6" t="s">
        <v>12</v>
      </c>
      <c r="D68" s="6" t="s">
        <v>98</v>
      </c>
      <c r="E68" s="6" t="s">
        <v>60</v>
      </c>
      <c r="F68" s="6">
        <v>1</v>
      </c>
      <c r="G68" s="6">
        <v>21</v>
      </c>
      <c r="H68" s="6" t="s">
        <v>725</v>
      </c>
      <c r="I68" s="7">
        <f t="shared" si="6"/>
        <v>0.76190476190476186</v>
      </c>
      <c r="J68" s="6">
        <f t="shared" si="1"/>
        <v>5</v>
      </c>
      <c r="K68" s="7">
        <f t="shared" si="7"/>
        <v>0.23809523809523808</v>
      </c>
      <c r="L68" s="6">
        <f t="shared" si="3"/>
        <v>5</v>
      </c>
      <c r="M68" s="6">
        <v>5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</row>
    <row r="69" spans="1:38" x14ac:dyDescent="0.25">
      <c r="B69" s="39">
        <v>46035</v>
      </c>
      <c r="C69" s="13" t="s">
        <v>12</v>
      </c>
      <c r="D69" s="13" t="s">
        <v>57</v>
      </c>
      <c r="E69" s="13" t="s">
        <v>38</v>
      </c>
      <c r="F69" s="13">
        <v>1</v>
      </c>
      <c r="G69" s="6">
        <v>21</v>
      </c>
      <c r="H69" s="6" t="s">
        <v>726</v>
      </c>
      <c r="I69" s="7">
        <f t="shared" si="6"/>
        <v>0.95238095238095233</v>
      </c>
      <c r="J69" s="6">
        <f t="shared" si="1"/>
        <v>1</v>
      </c>
      <c r="K69" s="7">
        <f t="shared" si="7"/>
        <v>4.7619047619047616E-2</v>
      </c>
      <c r="L69" s="6">
        <f>SUM(M69:U69)</f>
        <v>1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1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</row>
    <row r="70" spans="1:38" x14ac:dyDescent="0.25">
      <c r="B70" s="39">
        <v>46035</v>
      </c>
      <c r="C70" s="13" t="s">
        <v>12</v>
      </c>
      <c r="D70" s="13" t="s">
        <v>57</v>
      </c>
      <c r="E70" s="13" t="s">
        <v>38</v>
      </c>
      <c r="F70" s="13">
        <v>1</v>
      </c>
      <c r="G70" s="6">
        <v>21</v>
      </c>
      <c r="H70" s="6" t="s">
        <v>727</v>
      </c>
      <c r="I70" s="7">
        <f>1-J70/G70</f>
        <v>0.95238095238095233</v>
      </c>
      <c r="J70" s="6">
        <f>SUM(M70:AL70)</f>
        <v>1</v>
      </c>
      <c r="K70" s="7">
        <f>L70/G70</f>
        <v>4.7619047619047616E-2</v>
      </c>
      <c r="L70" s="6">
        <f>SUM(M70:U70)</f>
        <v>1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</row>
    <row r="71" spans="1:38" x14ac:dyDescent="0.25">
      <c r="B71" s="39">
        <v>46035</v>
      </c>
      <c r="C71" s="13" t="s">
        <v>12</v>
      </c>
      <c r="D71" s="13" t="s">
        <v>57</v>
      </c>
      <c r="E71" s="13" t="s">
        <v>38</v>
      </c>
      <c r="F71" s="13">
        <v>1</v>
      </c>
      <c r="G71" s="6">
        <v>21</v>
      </c>
      <c r="H71" s="6" t="s">
        <v>725</v>
      </c>
      <c r="I71" s="7">
        <f>1-J71/G71</f>
        <v>0.47619047619047616</v>
      </c>
      <c r="J71" s="6">
        <f>SUM(M71:AL71)</f>
        <v>11</v>
      </c>
      <c r="K71" s="7">
        <f>L71/G71</f>
        <v>0.52380952380952384</v>
      </c>
      <c r="L71" s="6">
        <f>SUM(M71:U71)</f>
        <v>11</v>
      </c>
      <c r="M71" s="6">
        <v>0</v>
      </c>
      <c r="N71" s="6">
        <v>2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9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</row>
    <row r="72" spans="1:38" x14ac:dyDescent="0.25">
      <c r="B72" s="39">
        <v>46035</v>
      </c>
      <c r="C72" s="13" t="s">
        <v>14</v>
      </c>
      <c r="D72" s="13" t="s">
        <v>42</v>
      </c>
      <c r="E72" s="13" t="s">
        <v>38</v>
      </c>
      <c r="F72" s="13">
        <v>1</v>
      </c>
      <c r="G72" s="6">
        <v>21</v>
      </c>
      <c r="H72" s="6" t="s">
        <v>728</v>
      </c>
      <c r="I72" s="7">
        <f t="shared" si="6"/>
        <v>0.95238095238095233</v>
      </c>
      <c r="J72" s="6">
        <f t="shared" si="1"/>
        <v>1</v>
      </c>
      <c r="K72" s="7">
        <f t="shared" si="7"/>
        <v>4.7619047619047616E-2</v>
      </c>
      <c r="L72" s="6">
        <f t="shared" si="3"/>
        <v>1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1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</row>
    <row r="73" spans="1:38" x14ac:dyDescent="0.25">
      <c r="B73" s="39">
        <v>46035</v>
      </c>
      <c r="C73" s="13" t="s">
        <v>14</v>
      </c>
      <c r="D73" s="13" t="s">
        <v>57</v>
      </c>
      <c r="E73" s="13" t="s">
        <v>22</v>
      </c>
      <c r="F73" s="13">
        <v>1</v>
      </c>
      <c r="G73" s="6">
        <v>21</v>
      </c>
      <c r="H73" s="6" t="s">
        <v>728</v>
      </c>
      <c r="I73" s="7">
        <f t="shared" si="6"/>
        <v>0.95238095238095233</v>
      </c>
      <c r="J73" s="6">
        <f t="shared" si="1"/>
        <v>1</v>
      </c>
      <c r="K73" s="7">
        <f t="shared" si="7"/>
        <v>4.7619047619047616E-2</v>
      </c>
      <c r="L73" s="6">
        <f t="shared" si="3"/>
        <v>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1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</row>
    <row r="74" spans="1:38" x14ac:dyDescent="0.25">
      <c r="B74" s="39">
        <v>46035</v>
      </c>
      <c r="C74" s="13" t="s">
        <v>14</v>
      </c>
      <c r="D74" s="13" t="s">
        <v>57</v>
      </c>
      <c r="E74" s="13" t="s">
        <v>38</v>
      </c>
      <c r="F74" s="13">
        <v>1</v>
      </c>
      <c r="G74" s="6">
        <v>21</v>
      </c>
      <c r="I74" s="7">
        <f t="shared" si="6"/>
        <v>1</v>
      </c>
      <c r="J74" s="6">
        <f t="shared" si="1"/>
        <v>0</v>
      </c>
      <c r="K74" s="7">
        <f t="shared" si="7"/>
        <v>0</v>
      </c>
      <c r="L74" s="6">
        <f>SUM(M74:U74)</f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</row>
    <row r="75" spans="1:38" x14ac:dyDescent="0.25">
      <c r="B75" s="36">
        <v>46037</v>
      </c>
      <c r="C75" s="6" t="s">
        <v>111</v>
      </c>
      <c r="D75" s="6" t="s">
        <v>112</v>
      </c>
      <c r="E75" s="6" t="s">
        <v>60</v>
      </c>
      <c r="F75" s="6">
        <v>1</v>
      </c>
      <c r="G75" s="6">
        <v>21</v>
      </c>
      <c r="H75" s="6" t="s">
        <v>681</v>
      </c>
      <c r="I75" s="7">
        <f t="shared" si="6"/>
        <v>0.95238095238095233</v>
      </c>
      <c r="J75" s="6">
        <f t="shared" si="1"/>
        <v>1</v>
      </c>
      <c r="K75" s="7">
        <f t="shared" si="7"/>
        <v>0</v>
      </c>
      <c r="L75" s="6">
        <f t="shared" si="3"/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1</v>
      </c>
      <c r="AJ75" s="6">
        <v>0</v>
      </c>
      <c r="AK75" s="6">
        <v>0</v>
      </c>
      <c r="AL75" s="6">
        <v>0</v>
      </c>
    </row>
    <row r="76" spans="1:38" x14ac:dyDescent="0.25">
      <c r="B76" s="36">
        <v>46037</v>
      </c>
      <c r="C76" s="6" t="s">
        <v>111</v>
      </c>
      <c r="D76" s="6" t="s">
        <v>112</v>
      </c>
      <c r="E76" s="6" t="s">
        <v>60</v>
      </c>
      <c r="F76" s="6">
        <v>1</v>
      </c>
      <c r="G76" s="6">
        <v>21</v>
      </c>
      <c r="H76" s="6" t="s">
        <v>729</v>
      </c>
      <c r="I76" s="7">
        <f>1-J76/G76</f>
        <v>0.95238095238095233</v>
      </c>
      <c r="J76" s="6">
        <f>SUM(M76:AL76)</f>
        <v>1</v>
      </c>
      <c r="K76" s="7">
        <f>L76/G76</f>
        <v>4.7619047619047616E-2</v>
      </c>
      <c r="L76" s="6">
        <f>SUM(M76:U76)</f>
        <v>1</v>
      </c>
      <c r="M76" s="6">
        <v>1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</row>
    <row r="77" spans="1:38" x14ac:dyDescent="0.25">
      <c r="B77" s="39">
        <v>46037</v>
      </c>
      <c r="C77" s="13" t="s">
        <v>19</v>
      </c>
      <c r="D77" s="13" t="s">
        <v>21</v>
      </c>
      <c r="E77" s="13" t="s">
        <v>22</v>
      </c>
      <c r="F77" s="13">
        <v>13</v>
      </c>
      <c r="G77" s="13">
        <f t="shared" ref="G77:G85" si="8">F77*21</f>
        <v>273</v>
      </c>
      <c r="H77" s="13"/>
      <c r="I77" s="7">
        <f t="shared" si="6"/>
        <v>1</v>
      </c>
      <c r="J77" s="6">
        <f t="shared" si="1"/>
        <v>0</v>
      </c>
      <c r="K77" s="7">
        <f t="shared" si="7"/>
        <v>0</v>
      </c>
      <c r="L77" s="6">
        <f t="shared" si="3"/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</row>
    <row r="78" spans="1:38" x14ac:dyDescent="0.25">
      <c r="A78" s="6" t="s">
        <v>162</v>
      </c>
      <c r="B78" s="39">
        <v>46042</v>
      </c>
      <c r="C78" s="13" t="s">
        <v>82</v>
      </c>
      <c r="D78" s="13" t="s">
        <v>21</v>
      </c>
      <c r="E78" s="13" t="s">
        <v>38</v>
      </c>
      <c r="F78" s="6">
        <v>1</v>
      </c>
      <c r="G78" s="13">
        <f t="shared" si="8"/>
        <v>21</v>
      </c>
      <c r="H78" s="13"/>
      <c r="I78" s="7">
        <f t="shared" si="6"/>
        <v>1</v>
      </c>
      <c r="J78" s="6">
        <f t="shared" si="1"/>
        <v>0</v>
      </c>
      <c r="K78" s="7">
        <f t="shared" si="7"/>
        <v>0</v>
      </c>
      <c r="L78" s="6">
        <f t="shared" si="3"/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</row>
    <row r="79" spans="1:38" x14ac:dyDescent="0.25">
      <c r="B79" s="39">
        <v>46042</v>
      </c>
      <c r="C79" s="13" t="s">
        <v>82</v>
      </c>
      <c r="D79" s="13" t="s">
        <v>42</v>
      </c>
      <c r="E79" s="13" t="s">
        <v>22</v>
      </c>
      <c r="F79" s="6">
        <v>1</v>
      </c>
      <c r="G79" s="13">
        <f t="shared" si="8"/>
        <v>21</v>
      </c>
      <c r="H79" s="13"/>
      <c r="I79" s="7">
        <f t="shared" si="6"/>
        <v>1</v>
      </c>
      <c r="J79" s="6">
        <f t="shared" si="1"/>
        <v>0</v>
      </c>
      <c r="K79" s="7">
        <f t="shared" si="7"/>
        <v>0</v>
      </c>
      <c r="L79" s="6">
        <f t="shared" si="3"/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</row>
    <row r="80" spans="1:38" x14ac:dyDescent="0.25">
      <c r="B80" s="39">
        <v>46042</v>
      </c>
      <c r="C80" s="13" t="s">
        <v>82</v>
      </c>
      <c r="D80" s="13" t="s">
        <v>42</v>
      </c>
      <c r="E80" s="13" t="s">
        <v>38</v>
      </c>
      <c r="F80" s="6">
        <v>1</v>
      </c>
      <c r="G80" s="13">
        <f t="shared" si="8"/>
        <v>21</v>
      </c>
      <c r="H80" s="13"/>
      <c r="I80" s="7">
        <f t="shared" si="6"/>
        <v>1</v>
      </c>
      <c r="J80" s="6">
        <f t="shared" si="1"/>
        <v>0</v>
      </c>
      <c r="K80" s="7">
        <f t="shared" si="7"/>
        <v>0</v>
      </c>
      <c r="L80" s="6">
        <f t="shared" si="3"/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</row>
    <row r="81" spans="1:38" x14ac:dyDescent="0.25">
      <c r="B81" s="39">
        <v>46042</v>
      </c>
      <c r="C81" s="13" t="s">
        <v>82</v>
      </c>
      <c r="D81" s="13" t="s">
        <v>57</v>
      </c>
      <c r="E81" s="13" t="s">
        <v>22</v>
      </c>
      <c r="F81" s="6">
        <v>1</v>
      </c>
      <c r="G81" s="13">
        <f t="shared" si="8"/>
        <v>21</v>
      </c>
      <c r="H81" s="13"/>
      <c r="I81" s="7">
        <f t="shared" si="6"/>
        <v>1</v>
      </c>
      <c r="J81" s="6">
        <f t="shared" si="1"/>
        <v>0</v>
      </c>
      <c r="K81" s="7">
        <f t="shared" si="7"/>
        <v>0</v>
      </c>
      <c r="L81" s="6">
        <f t="shared" si="3"/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</row>
    <row r="82" spans="1:38" x14ac:dyDescent="0.25">
      <c r="B82" s="39">
        <v>46042</v>
      </c>
      <c r="C82" s="13" t="s">
        <v>82</v>
      </c>
      <c r="D82" s="13" t="s">
        <v>57</v>
      </c>
      <c r="E82" s="13" t="s">
        <v>38</v>
      </c>
      <c r="F82" s="6">
        <v>1</v>
      </c>
      <c r="G82" s="13">
        <f t="shared" si="8"/>
        <v>21</v>
      </c>
      <c r="H82" s="13"/>
      <c r="I82" s="7">
        <f t="shared" si="6"/>
        <v>1</v>
      </c>
      <c r="J82" s="6">
        <f t="shared" si="1"/>
        <v>0</v>
      </c>
      <c r="K82" s="7">
        <f t="shared" si="7"/>
        <v>0</v>
      </c>
      <c r="L82" s="6">
        <f t="shared" si="3"/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</row>
    <row r="83" spans="1:38" x14ac:dyDescent="0.25">
      <c r="B83" s="39">
        <v>46043</v>
      </c>
      <c r="C83" s="13" t="s">
        <v>19</v>
      </c>
      <c r="D83" s="13" t="s">
        <v>21</v>
      </c>
      <c r="E83" s="13" t="s">
        <v>80</v>
      </c>
      <c r="F83" s="13">
        <v>13</v>
      </c>
      <c r="G83" s="13">
        <f t="shared" si="8"/>
        <v>273</v>
      </c>
      <c r="H83" s="13"/>
      <c r="I83" s="7">
        <f t="shared" si="6"/>
        <v>1</v>
      </c>
      <c r="J83" s="6">
        <f t="shared" si="1"/>
        <v>0</v>
      </c>
      <c r="K83" s="7">
        <f t="shared" si="7"/>
        <v>0</v>
      </c>
      <c r="L83" s="6">
        <f t="shared" si="3"/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</row>
    <row r="84" spans="1:38" x14ac:dyDescent="0.25">
      <c r="B84" s="39">
        <v>46043</v>
      </c>
      <c r="C84" s="13" t="s">
        <v>19</v>
      </c>
      <c r="D84" s="13" t="s">
        <v>42</v>
      </c>
      <c r="E84" s="13" t="s">
        <v>22</v>
      </c>
      <c r="F84" s="13">
        <v>13</v>
      </c>
      <c r="G84" s="13">
        <f t="shared" si="8"/>
        <v>273</v>
      </c>
      <c r="H84" s="13"/>
      <c r="I84" s="7">
        <f t="shared" si="6"/>
        <v>1</v>
      </c>
      <c r="J84" s="6">
        <f t="shared" si="1"/>
        <v>0</v>
      </c>
      <c r="K84" s="7">
        <f t="shared" si="7"/>
        <v>0</v>
      </c>
      <c r="L84" s="6">
        <f t="shared" si="3"/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</row>
    <row r="85" spans="1:38" x14ac:dyDescent="0.25">
      <c r="A85" s="6" t="s">
        <v>156</v>
      </c>
      <c r="B85" s="39">
        <v>46044</v>
      </c>
      <c r="C85" s="13" t="s">
        <v>17</v>
      </c>
      <c r="D85" s="13" t="s">
        <v>21</v>
      </c>
      <c r="E85" s="13" t="s">
        <v>22</v>
      </c>
      <c r="F85" s="13">
        <v>11</v>
      </c>
      <c r="G85" s="13">
        <f t="shared" si="8"/>
        <v>231</v>
      </c>
      <c r="H85" s="13"/>
      <c r="I85" s="7">
        <f t="shared" si="6"/>
        <v>0.97835497835497831</v>
      </c>
      <c r="J85" s="6">
        <f t="shared" si="1"/>
        <v>5</v>
      </c>
      <c r="K85" s="7">
        <f t="shared" si="7"/>
        <v>0</v>
      </c>
      <c r="L85" s="6">
        <f t="shared" si="3"/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4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1</v>
      </c>
    </row>
    <row r="86" spans="1:38" x14ac:dyDescent="0.25">
      <c r="B86" s="39">
        <v>46044</v>
      </c>
      <c r="C86" s="13" t="s">
        <v>69</v>
      </c>
      <c r="D86" s="13" t="s">
        <v>21</v>
      </c>
      <c r="E86" s="13" t="s">
        <v>22</v>
      </c>
      <c r="F86" s="13">
        <v>13</v>
      </c>
      <c r="G86" s="13">
        <f t="shared" ref="G86:G93" si="9">F86*21</f>
        <v>273</v>
      </c>
      <c r="H86" s="13"/>
      <c r="I86" s="7">
        <f t="shared" si="6"/>
        <v>0.99633699633699635</v>
      </c>
      <c r="J86" s="6">
        <f t="shared" si="1"/>
        <v>1</v>
      </c>
      <c r="K86" s="7">
        <f t="shared" si="7"/>
        <v>0</v>
      </c>
      <c r="L86" s="6">
        <f t="shared" si="3"/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1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</row>
    <row r="87" spans="1:38" x14ac:dyDescent="0.25">
      <c r="B87" s="39">
        <v>46045</v>
      </c>
      <c r="C87" s="13" t="s">
        <v>19</v>
      </c>
      <c r="D87" s="13" t="s">
        <v>42</v>
      </c>
      <c r="E87" s="13" t="s">
        <v>80</v>
      </c>
      <c r="F87" s="13">
        <v>9</v>
      </c>
      <c r="G87" s="13">
        <f t="shared" si="9"/>
        <v>189</v>
      </c>
      <c r="H87" s="13"/>
      <c r="I87" s="7">
        <f t="shared" si="6"/>
        <v>1</v>
      </c>
      <c r="J87" s="6">
        <f t="shared" si="1"/>
        <v>0</v>
      </c>
      <c r="K87" s="7">
        <f t="shared" si="7"/>
        <v>0</v>
      </c>
      <c r="L87" s="6">
        <f t="shared" si="3"/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</row>
    <row r="88" spans="1:38" x14ac:dyDescent="0.25">
      <c r="B88" s="39">
        <v>46049</v>
      </c>
      <c r="C88" s="13" t="s">
        <v>20</v>
      </c>
      <c r="D88" s="13" t="s">
        <v>21</v>
      </c>
      <c r="E88" s="13" t="s">
        <v>38</v>
      </c>
      <c r="F88" s="13">
        <v>1</v>
      </c>
      <c r="G88" s="13">
        <f t="shared" si="9"/>
        <v>21</v>
      </c>
      <c r="H88" s="13" t="s">
        <v>671</v>
      </c>
      <c r="I88" s="7">
        <f t="shared" si="6"/>
        <v>0.95238095238095233</v>
      </c>
      <c r="J88" s="6">
        <f t="shared" si="1"/>
        <v>1</v>
      </c>
      <c r="K88" s="7">
        <f t="shared" si="7"/>
        <v>4.7619047619047616E-2</v>
      </c>
      <c r="L88" s="6">
        <f t="shared" si="3"/>
        <v>1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</row>
    <row r="89" spans="1:38" x14ac:dyDescent="0.25">
      <c r="B89" s="39">
        <v>46049</v>
      </c>
      <c r="C89" s="13" t="s">
        <v>20</v>
      </c>
      <c r="D89" s="13" t="s">
        <v>21</v>
      </c>
      <c r="E89" s="13" t="s">
        <v>38</v>
      </c>
      <c r="F89" s="13">
        <v>1</v>
      </c>
      <c r="G89" s="13">
        <f>F89*21</f>
        <v>21</v>
      </c>
      <c r="H89" s="13" t="s">
        <v>672</v>
      </c>
      <c r="I89" s="7">
        <f>1-J89/G89</f>
        <v>0.85714285714285721</v>
      </c>
      <c r="J89" s="6">
        <f>SUM(M89:AL89)</f>
        <v>3</v>
      </c>
      <c r="K89" s="7">
        <f>L89/G89</f>
        <v>0.14285714285714285</v>
      </c>
      <c r="L89" s="6">
        <f>SUM(M89:U89)</f>
        <v>3</v>
      </c>
      <c r="M89" s="6">
        <v>0</v>
      </c>
      <c r="N89" s="6">
        <v>0</v>
      </c>
      <c r="O89" s="6">
        <v>0</v>
      </c>
      <c r="P89" s="6">
        <v>0</v>
      </c>
      <c r="Q89" s="6">
        <v>3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</row>
    <row r="90" spans="1:38" x14ac:dyDescent="0.25">
      <c r="B90" s="39">
        <v>46049</v>
      </c>
      <c r="C90" s="13" t="s">
        <v>20</v>
      </c>
      <c r="D90" s="13" t="s">
        <v>21</v>
      </c>
      <c r="E90" s="13" t="s">
        <v>38</v>
      </c>
      <c r="F90" s="13">
        <v>1</v>
      </c>
      <c r="G90" s="13">
        <f>F90*21</f>
        <v>21</v>
      </c>
      <c r="H90" s="13" t="s">
        <v>673</v>
      </c>
      <c r="I90" s="7">
        <f>1-J90/G90</f>
        <v>0.95238095238095233</v>
      </c>
      <c r="J90" s="6">
        <f>SUM(M90:AL90)</f>
        <v>1</v>
      </c>
      <c r="K90" s="7">
        <f>L90/G90</f>
        <v>4.7619047619047616E-2</v>
      </c>
      <c r="L90" s="6">
        <f>SUM(M90:U90)</f>
        <v>1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</row>
    <row r="91" spans="1:38" x14ac:dyDescent="0.25">
      <c r="B91" s="39">
        <v>46049</v>
      </c>
      <c r="C91" s="13" t="s">
        <v>20</v>
      </c>
      <c r="D91" s="13" t="s">
        <v>21</v>
      </c>
      <c r="E91" s="13" t="s">
        <v>38</v>
      </c>
      <c r="F91" s="13">
        <v>1</v>
      </c>
      <c r="G91" s="13">
        <f>F91*21</f>
        <v>21</v>
      </c>
      <c r="H91" s="13" t="s">
        <v>674</v>
      </c>
      <c r="I91" s="7">
        <f>1-J91/G91</f>
        <v>0.95238095238095233</v>
      </c>
      <c r="J91" s="6">
        <f>SUM(M91:AL91)</f>
        <v>1</v>
      </c>
      <c r="K91" s="7">
        <f>L91/G91</f>
        <v>4.7619047619047616E-2</v>
      </c>
      <c r="L91" s="6">
        <f>SUM(M91:U91)</f>
        <v>1</v>
      </c>
      <c r="M91" s="6">
        <v>0</v>
      </c>
      <c r="N91" s="6">
        <v>0</v>
      </c>
      <c r="O91" s="6">
        <v>0</v>
      </c>
      <c r="P91" s="6">
        <v>0</v>
      </c>
      <c r="Q91" s="6">
        <v>1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</row>
    <row r="92" spans="1:38" x14ac:dyDescent="0.25">
      <c r="B92" s="39">
        <v>46049</v>
      </c>
      <c r="C92" s="13" t="s">
        <v>20</v>
      </c>
      <c r="D92" s="13" t="s">
        <v>21</v>
      </c>
      <c r="E92" s="13" t="s">
        <v>38</v>
      </c>
      <c r="F92" s="13">
        <v>1</v>
      </c>
      <c r="G92" s="13">
        <f>F92*21</f>
        <v>21</v>
      </c>
      <c r="H92" s="13" t="s">
        <v>675</v>
      </c>
      <c r="I92" s="7">
        <f>1-J92/G92</f>
        <v>0.95238095238095233</v>
      </c>
      <c r="J92" s="6">
        <f>SUM(M92:AL92)</f>
        <v>1</v>
      </c>
      <c r="K92" s="7">
        <f>L92/G92</f>
        <v>4.7619047619047616E-2</v>
      </c>
      <c r="L92" s="6">
        <f>SUM(M92:U92)</f>
        <v>1</v>
      </c>
      <c r="M92" s="6">
        <v>0</v>
      </c>
      <c r="N92" s="6">
        <v>0</v>
      </c>
      <c r="O92" s="6">
        <v>1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</row>
    <row r="93" spans="1:38" x14ac:dyDescent="0.25">
      <c r="B93" s="39">
        <v>46049</v>
      </c>
      <c r="C93" s="13" t="s">
        <v>20</v>
      </c>
      <c r="D93" s="13" t="s">
        <v>42</v>
      </c>
      <c r="E93" s="13" t="s">
        <v>22</v>
      </c>
      <c r="F93" s="13">
        <v>1</v>
      </c>
      <c r="G93" s="13">
        <f t="shared" si="9"/>
        <v>21</v>
      </c>
      <c r="H93" s="13" t="s">
        <v>730</v>
      </c>
      <c r="I93" s="7">
        <f t="shared" si="6"/>
        <v>0.95238095238095233</v>
      </c>
      <c r="J93" s="6">
        <f t="shared" si="1"/>
        <v>1</v>
      </c>
      <c r="K93" s="7">
        <f t="shared" si="7"/>
        <v>4.7619047619047616E-2</v>
      </c>
      <c r="L93" s="6">
        <f t="shared" si="3"/>
        <v>1</v>
      </c>
      <c r="M93" s="6">
        <v>1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</row>
    <row r="94" spans="1:38" x14ac:dyDescent="0.25">
      <c r="B94" s="39">
        <v>46049</v>
      </c>
      <c r="C94" s="13" t="s">
        <v>20</v>
      </c>
      <c r="D94" s="13" t="s">
        <v>42</v>
      </c>
      <c r="E94" s="13" t="s">
        <v>22</v>
      </c>
      <c r="F94" s="13">
        <v>1</v>
      </c>
      <c r="G94" s="13">
        <f>F94*21</f>
        <v>21</v>
      </c>
      <c r="H94" s="13" t="s">
        <v>675</v>
      </c>
      <c r="I94" s="7">
        <f>1-J94/G94</f>
        <v>0.95238095238095233</v>
      </c>
      <c r="J94" s="6">
        <f>SUM(M94:AL94)</f>
        <v>1</v>
      </c>
      <c r="K94" s="7">
        <f>L94/G94</f>
        <v>0</v>
      </c>
      <c r="L94" s="6">
        <f>SUM(M94:U94)</f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1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</row>
    <row r="95" spans="1:38" x14ac:dyDescent="0.25">
      <c r="B95" s="39">
        <v>46049</v>
      </c>
      <c r="C95" s="13" t="s">
        <v>17</v>
      </c>
      <c r="D95" s="13" t="s">
        <v>21</v>
      </c>
      <c r="E95" s="13" t="s">
        <v>80</v>
      </c>
      <c r="F95" s="13">
        <v>1</v>
      </c>
      <c r="G95" s="13">
        <f t="shared" ref="G95:G108" si="10">F95*21</f>
        <v>21</v>
      </c>
      <c r="H95" s="13" t="s">
        <v>731</v>
      </c>
      <c r="I95" s="7">
        <f t="shared" si="6"/>
        <v>0.95238095238095233</v>
      </c>
      <c r="J95" s="6">
        <f t="shared" si="1"/>
        <v>1</v>
      </c>
      <c r="K95" s="7">
        <f t="shared" si="7"/>
        <v>4.7619047619047616E-2</v>
      </c>
      <c r="L95" s="6">
        <f t="shared" si="3"/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</row>
    <row r="96" spans="1:38" x14ac:dyDescent="0.25">
      <c r="B96" s="39">
        <v>46049</v>
      </c>
      <c r="C96" s="13" t="s">
        <v>17</v>
      </c>
      <c r="D96" s="13" t="s">
        <v>21</v>
      </c>
      <c r="E96" s="13" t="s">
        <v>80</v>
      </c>
      <c r="F96" s="13">
        <v>1</v>
      </c>
      <c r="G96" s="13">
        <f t="shared" si="10"/>
        <v>21</v>
      </c>
      <c r="H96" s="13" t="s">
        <v>732</v>
      </c>
      <c r="I96" s="7">
        <f t="shared" ref="I96:I101" si="11">1-J96/G96</f>
        <v>0.95238095238095233</v>
      </c>
      <c r="J96" s="6">
        <f t="shared" ref="J96:J101" si="12">SUM(M96:AL96)</f>
        <v>1</v>
      </c>
      <c r="K96" s="7">
        <f t="shared" ref="K96:K101" si="13">L96/G96</f>
        <v>4.7619047619047616E-2</v>
      </c>
      <c r="L96" s="6">
        <f t="shared" ref="L96:L101" si="14">SUM(M96:U96)</f>
        <v>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</row>
    <row r="97" spans="1:38" x14ac:dyDescent="0.25">
      <c r="B97" s="39">
        <v>46049</v>
      </c>
      <c r="C97" s="13" t="s">
        <v>17</v>
      </c>
      <c r="D97" s="13" t="s">
        <v>21</v>
      </c>
      <c r="E97" s="13" t="s">
        <v>80</v>
      </c>
      <c r="F97" s="13">
        <v>1</v>
      </c>
      <c r="G97" s="13">
        <f t="shared" si="10"/>
        <v>21</v>
      </c>
      <c r="H97" s="13" t="s">
        <v>735</v>
      </c>
      <c r="I97" s="7">
        <f t="shared" si="11"/>
        <v>0.90476190476190477</v>
      </c>
      <c r="J97" s="6">
        <f t="shared" si="12"/>
        <v>2</v>
      </c>
      <c r="K97" s="7">
        <f t="shared" si="13"/>
        <v>9.5238095238095233E-2</v>
      </c>
      <c r="L97" s="6">
        <f t="shared" si="14"/>
        <v>2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2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</row>
    <row r="98" spans="1:38" x14ac:dyDescent="0.25">
      <c r="B98" s="39">
        <v>46049</v>
      </c>
      <c r="C98" s="13" t="s">
        <v>17</v>
      </c>
      <c r="D98" s="13" t="s">
        <v>21</v>
      </c>
      <c r="E98" s="13" t="s">
        <v>80</v>
      </c>
      <c r="F98" s="13">
        <v>1</v>
      </c>
      <c r="G98" s="13">
        <f t="shared" si="10"/>
        <v>21</v>
      </c>
      <c r="H98" s="13" t="s">
        <v>733</v>
      </c>
      <c r="I98" s="7">
        <f t="shared" si="11"/>
        <v>0.95238095238095233</v>
      </c>
      <c r="J98" s="6">
        <f t="shared" si="12"/>
        <v>1</v>
      </c>
      <c r="K98" s="7">
        <f t="shared" si="13"/>
        <v>4.7619047619047616E-2</v>
      </c>
      <c r="L98" s="6">
        <f t="shared" si="14"/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1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</row>
    <row r="99" spans="1:38" x14ac:dyDescent="0.25">
      <c r="B99" s="39">
        <v>46049</v>
      </c>
      <c r="C99" s="13" t="s">
        <v>17</v>
      </c>
      <c r="D99" s="13" t="s">
        <v>21</v>
      </c>
      <c r="E99" s="13" t="s">
        <v>80</v>
      </c>
      <c r="F99" s="13">
        <v>1</v>
      </c>
      <c r="G99" s="13">
        <f t="shared" si="10"/>
        <v>21</v>
      </c>
      <c r="H99" s="13" t="s">
        <v>734</v>
      </c>
      <c r="I99" s="7">
        <f t="shared" si="11"/>
        <v>0.85714285714285721</v>
      </c>
      <c r="J99" s="6">
        <f t="shared" si="12"/>
        <v>3</v>
      </c>
      <c r="K99" s="7">
        <f t="shared" si="13"/>
        <v>0.14285714285714285</v>
      </c>
      <c r="L99" s="6">
        <f t="shared" si="14"/>
        <v>3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3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</row>
    <row r="100" spans="1:38" x14ac:dyDescent="0.25">
      <c r="B100" s="39">
        <v>46049</v>
      </c>
      <c r="C100" s="13" t="s">
        <v>17</v>
      </c>
      <c r="D100" s="13" t="s">
        <v>21</v>
      </c>
      <c r="E100" s="13" t="s">
        <v>80</v>
      </c>
      <c r="F100" s="13">
        <v>1</v>
      </c>
      <c r="G100" s="13">
        <f t="shared" si="10"/>
        <v>21</v>
      </c>
      <c r="H100" s="13" t="s">
        <v>737</v>
      </c>
      <c r="I100" s="7">
        <f t="shared" si="11"/>
        <v>0.95238095238095233</v>
      </c>
      <c r="J100" s="6">
        <f t="shared" si="12"/>
        <v>1</v>
      </c>
      <c r="K100" s="7">
        <f t="shared" si="13"/>
        <v>4.7619047619047616E-2</v>
      </c>
      <c r="L100" s="6">
        <f t="shared" si="14"/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1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</row>
    <row r="101" spans="1:38" x14ac:dyDescent="0.25">
      <c r="B101" s="39">
        <v>46049</v>
      </c>
      <c r="C101" s="13" t="s">
        <v>17</v>
      </c>
      <c r="D101" s="13" t="s">
        <v>21</v>
      </c>
      <c r="E101" s="13" t="s">
        <v>80</v>
      </c>
      <c r="F101" s="13">
        <v>1</v>
      </c>
      <c r="G101" s="13">
        <f t="shared" si="10"/>
        <v>21</v>
      </c>
      <c r="H101" s="13" t="s">
        <v>738</v>
      </c>
      <c r="I101" s="7">
        <f t="shared" si="11"/>
        <v>0.95238095238095233</v>
      </c>
      <c r="J101" s="6">
        <f t="shared" si="12"/>
        <v>1</v>
      </c>
      <c r="K101" s="7">
        <f t="shared" si="13"/>
        <v>4.7619047619047616E-2</v>
      </c>
      <c r="L101" s="6">
        <f t="shared" si="14"/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</row>
    <row r="102" spans="1:38" s="13" customFormat="1" x14ac:dyDescent="0.25">
      <c r="B102" s="68">
        <v>46049</v>
      </c>
      <c r="C102" s="30" t="s">
        <v>17</v>
      </c>
      <c r="D102" s="30" t="s">
        <v>42</v>
      </c>
      <c r="E102" s="30" t="s">
        <v>22</v>
      </c>
      <c r="F102" s="30">
        <v>1</v>
      </c>
      <c r="G102" s="30">
        <f t="shared" si="10"/>
        <v>21</v>
      </c>
      <c r="H102" s="30" t="s">
        <v>731</v>
      </c>
      <c r="I102" s="69">
        <f t="shared" si="6"/>
        <v>0.95238095238095233</v>
      </c>
      <c r="J102" s="30">
        <f t="shared" ref="J102:J203" si="15">SUM(M102:AL102)</f>
        <v>1</v>
      </c>
      <c r="K102" s="69">
        <f t="shared" si="7"/>
        <v>4.7619047619047616E-2</v>
      </c>
      <c r="L102" s="30">
        <f t="shared" si="3"/>
        <v>1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1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</row>
    <row r="103" spans="1:38" s="13" customFormat="1" x14ac:dyDescent="0.25">
      <c r="B103" s="68">
        <v>46049</v>
      </c>
      <c r="C103" s="30" t="s">
        <v>17</v>
      </c>
      <c r="D103" s="30" t="s">
        <v>42</v>
      </c>
      <c r="E103" s="30" t="s">
        <v>22</v>
      </c>
      <c r="F103" s="30">
        <v>1</v>
      </c>
      <c r="G103" s="30">
        <f t="shared" si="10"/>
        <v>21</v>
      </c>
      <c r="H103" s="30" t="s">
        <v>732</v>
      </c>
      <c r="I103" s="69">
        <f t="shared" ref="I103:I108" si="16">1-J103/G103</f>
        <v>0.95238095238095233</v>
      </c>
      <c r="J103" s="30">
        <f t="shared" ref="J103:J108" si="17">SUM(M103:AL103)</f>
        <v>1</v>
      </c>
      <c r="K103" s="69">
        <f t="shared" ref="K103:K108" si="18">L103/G103</f>
        <v>4.7619047619047616E-2</v>
      </c>
      <c r="L103" s="30">
        <f t="shared" ref="L103:L108" si="19">SUM(M103:U103)</f>
        <v>1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1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</row>
    <row r="104" spans="1:38" s="13" customFormat="1" x14ac:dyDescent="0.25">
      <c r="B104" s="68">
        <v>46049</v>
      </c>
      <c r="C104" s="30" t="s">
        <v>17</v>
      </c>
      <c r="D104" s="30" t="s">
        <v>42</v>
      </c>
      <c r="E104" s="30" t="s">
        <v>22</v>
      </c>
      <c r="F104" s="30">
        <v>1</v>
      </c>
      <c r="G104" s="30">
        <f t="shared" si="10"/>
        <v>21</v>
      </c>
      <c r="H104" s="30" t="s">
        <v>736</v>
      </c>
      <c r="I104" s="69">
        <f t="shared" si="16"/>
        <v>0.90476190476190477</v>
      </c>
      <c r="J104" s="30">
        <f t="shared" si="17"/>
        <v>2</v>
      </c>
      <c r="K104" s="69">
        <f t="shared" si="18"/>
        <v>9.5238095238095233E-2</v>
      </c>
      <c r="L104" s="30">
        <f t="shared" si="19"/>
        <v>2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2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</row>
    <row r="105" spans="1:38" s="13" customFormat="1" x14ac:dyDescent="0.25">
      <c r="B105" s="68">
        <v>46049</v>
      </c>
      <c r="C105" s="30" t="s">
        <v>17</v>
      </c>
      <c r="D105" s="30" t="s">
        <v>42</v>
      </c>
      <c r="E105" s="30" t="s">
        <v>22</v>
      </c>
      <c r="F105" s="30">
        <v>1</v>
      </c>
      <c r="G105" s="30">
        <f t="shared" si="10"/>
        <v>21</v>
      </c>
      <c r="H105" s="30" t="s">
        <v>733</v>
      </c>
      <c r="I105" s="69">
        <f t="shared" si="16"/>
        <v>0.95238095238095233</v>
      </c>
      <c r="J105" s="30">
        <f t="shared" si="17"/>
        <v>1</v>
      </c>
      <c r="K105" s="69">
        <f t="shared" si="18"/>
        <v>4.7619047619047616E-2</v>
      </c>
      <c r="L105" s="30">
        <f t="shared" si="19"/>
        <v>1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1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</row>
    <row r="106" spans="1:38" s="13" customFormat="1" x14ac:dyDescent="0.25">
      <c r="B106" s="68">
        <v>46049</v>
      </c>
      <c r="C106" s="30" t="s">
        <v>17</v>
      </c>
      <c r="D106" s="30" t="s">
        <v>42</v>
      </c>
      <c r="E106" s="30" t="s">
        <v>22</v>
      </c>
      <c r="F106" s="30">
        <v>1</v>
      </c>
      <c r="G106" s="30">
        <f t="shared" si="10"/>
        <v>21</v>
      </c>
      <c r="H106" s="30" t="s">
        <v>734</v>
      </c>
      <c r="I106" s="69">
        <f t="shared" si="16"/>
        <v>0.90476190476190477</v>
      </c>
      <c r="J106" s="30">
        <f t="shared" si="17"/>
        <v>2</v>
      </c>
      <c r="K106" s="69">
        <f t="shared" si="18"/>
        <v>9.5238095238095233E-2</v>
      </c>
      <c r="L106" s="30">
        <f t="shared" si="19"/>
        <v>2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2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</row>
    <row r="107" spans="1:38" s="13" customFormat="1" x14ac:dyDescent="0.25">
      <c r="B107" s="68">
        <v>46049</v>
      </c>
      <c r="C107" s="30" t="s">
        <v>17</v>
      </c>
      <c r="D107" s="30" t="s">
        <v>42</v>
      </c>
      <c r="E107" s="30" t="s">
        <v>22</v>
      </c>
      <c r="F107" s="30">
        <v>1</v>
      </c>
      <c r="G107" s="30">
        <f t="shared" si="10"/>
        <v>21</v>
      </c>
      <c r="H107" s="30" t="s">
        <v>737</v>
      </c>
      <c r="I107" s="69">
        <f t="shared" si="16"/>
        <v>0.90476190476190477</v>
      </c>
      <c r="J107" s="30">
        <f t="shared" si="17"/>
        <v>2</v>
      </c>
      <c r="K107" s="69">
        <f t="shared" si="18"/>
        <v>9.5238095238095233E-2</v>
      </c>
      <c r="L107" s="30">
        <f t="shared" si="19"/>
        <v>2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2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30">
        <v>0</v>
      </c>
      <c r="AG107" s="30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0</v>
      </c>
    </row>
    <row r="108" spans="1:38" s="13" customFormat="1" x14ac:dyDescent="0.25">
      <c r="B108" s="68">
        <v>46049</v>
      </c>
      <c r="C108" s="30" t="s">
        <v>17</v>
      </c>
      <c r="D108" s="30" t="s">
        <v>42</v>
      </c>
      <c r="E108" s="30" t="s">
        <v>22</v>
      </c>
      <c r="F108" s="30">
        <v>1</v>
      </c>
      <c r="G108" s="30">
        <f t="shared" si="10"/>
        <v>21</v>
      </c>
      <c r="H108" s="30" t="s">
        <v>738</v>
      </c>
      <c r="I108" s="69">
        <f t="shared" si="16"/>
        <v>0.90476190476190477</v>
      </c>
      <c r="J108" s="30">
        <f t="shared" si="17"/>
        <v>2</v>
      </c>
      <c r="K108" s="69">
        <f t="shared" si="18"/>
        <v>9.5238095238095233E-2</v>
      </c>
      <c r="L108" s="30">
        <f t="shared" si="19"/>
        <v>2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2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</row>
    <row r="109" spans="1:38" x14ac:dyDescent="0.25">
      <c r="A109" s="6" t="s">
        <v>154</v>
      </c>
      <c r="B109" s="39">
        <v>46050</v>
      </c>
      <c r="C109" s="13" t="s">
        <v>18</v>
      </c>
      <c r="D109" s="13" t="s">
        <v>21</v>
      </c>
      <c r="E109" s="13" t="s">
        <v>22</v>
      </c>
      <c r="F109" s="13">
        <v>11</v>
      </c>
      <c r="G109" s="13">
        <f t="shared" ref="G109:G116" si="20">F109*21</f>
        <v>231</v>
      </c>
      <c r="H109" s="13"/>
      <c r="I109" s="7">
        <f t="shared" si="6"/>
        <v>0.89610389610389607</v>
      </c>
      <c r="J109" s="6">
        <f t="shared" si="15"/>
        <v>24</v>
      </c>
      <c r="K109" s="7">
        <f t="shared" si="7"/>
        <v>0</v>
      </c>
      <c r="L109" s="6">
        <f t="shared" si="3"/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24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</row>
    <row r="110" spans="1:38" x14ac:dyDescent="0.25">
      <c r="B110" s="39">
        <v>46050</v>
      </c>
      <c r="C110" s="13" t="s">
        <v>18</v>
      </c>
      <c r="D110" s="13" t="s">
        <v>21</v>
      </c>
      <c r="E110" s="13" t="s">
        <v>80</v>
      </c>
      <c r="F110" s="13">
        <v>11</v>
      </c>
      <c r="G110" s="13">
        <f t="shared" si="20"/>
        <v>231</v>
      </c>
      <c r="H110" s="13"/>
      <c r="I110" s="7">
        <f t="shared" si="6"/>
        <v>0.99567099567099571</v>
      </c>
      <c r="J110" s="6">
        <f t="shared" si="15"/>
        <v>1</v>
      </c>
      <c r="K110" s="7">
        <f t="shared" si="7"/>
        <v>0</v>
      </c>
      <c r="L110" s="6">
        <f t="shared" ref="L110:L205" si="21">SUM(M110:U110)</f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1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</row>
    <row r="111" spans="1:38" x14ac:dyDescent="0.25">
      <c r="B111" s="39">
        <v>46050</v>
      </c>
      <c r="C111" s="13" t="s">
        <v>18</v>
      </c>
      <c r="D111" s="13" t="s">
        <v>42</v>
      </c>
      <c r="E111" s="13" t="s">
        <v>22</v>
      </c>
      <c r="F111" s="13">
        <v>11</v>
      </c>
      <c r="G111" s="13">
        <f t="shared" si="20"/>
        <v>231</v>
      </c>
      <c r="H111" s="13"/>
      <c r="I111" s="7">
        <f t="shared" ref="I111:I163" si="22">1-J111/G111</f>
        <v>1</v>
      </c>
      <c r="J111" s="6">
        <f t="shared" si="15"/>
        <v>0</v>
      </c>
      <c r="K111" s="7">
        <f t="shared" ref="K111:K163" si="23">L111/G111</f>
        <v>0</v>
      </c>
      <c r="L111" s="6">
        <f t="shared" si="21"/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</row>
    <row r="112" spans="1:38" x14ac:dyDescent="0.25">
      <c r="B112" s="39">
        <v>46050</v>
      </c>
      <c r="C112" s="13" t="s">
        <v>18</v>
      </c>
      <c r="D112" s="13" t="s">
        <v>42</v>
      </c>
      <c r="E112" s="13" t="s">
        <v>80</v>
      </c>
      <c r="F112" s="13">
        <v>1</v>
      </c>
      <c r="G112" s="13">
        <f t="shared" si="20"/>
        <v>21</v>
      </c>
      <c r="H112" s="13" t="s">
        <v>676</v>
      </c>
      <c r="I112" s="7">
        <f t="shared" si="22"/>
        <v>0.95238095238095233</v>
      </c>
      <c r="J112" s="6">
        <f t="shared" si="15"/>
        <v>1</v>
      </c>
      <c r="K112" s="7">
        <f t="shared" si="23"/>
        <v>4.7619047619047616E-2</v>
      </c>
      <c r="L112" s="6">
        <f t="shared" si="21"/>
        <v>1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1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</row>
    <row r="113" spans="2:38" x14ac:dyDescent="0.25">
      <c r="B113" s="39">
        <v>46050</v>
      </c>
      <c r="C113" s="13" t="s">
        <v>18</v>
      </c>
      <c r="D113" s="13" t="s">
        <v>42</v>
      </c>
      <c r="E113" s="13" t="s">
        <v>80</v>
      </c>
      <c r="F113" s="13">
        <v>1</v>
      </c>
      <c r="G113" s="13">
        <f>F113*21</f>
        <v>21</v>
      </c>
      <c r="H113" s="13" t="s">
        <v>677</v>
      </c>
      <c r="I113" s="7">
        <f>1-J113/G113</f>
        <v>0.95238095238095233</v>
      </c>
      <c r="J113" s="6">
        <f>SUM(M113:AL113)</f>
        <v>1</v>
      </c>
      <c r="K113" s="7">
        <f>L113/G113</f>
        <v>4.7619047619047616E-2</v>
      </c>
      <c r="L113" s="6">
        <f>SUM(M113:U113)</f>
        <v>1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1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</row>
    <row r="114" spans="2:38" x14ac:dyDescent="0.25">
      <c r="B114" s="39">
        <v>46050</v>
      </c>
      <c r="C114" s="13" t="s">
        <v>18</v>
      </c>
      <c r="D114" s="13" t="s">
        <v>42</v>
      </c>
      <c r="E114" s="13" t="s">
        <v>80</v>
      </c>
      <c r="F114" s="13">
        <v>1</v>
      </c>
      <c r="G114" s="13">
        <f>F114*21</f>
        <v>21</v>
      </c>
      <c r="H114" s="13" t="s">
        <v>678</v>
      </c>
      <c r="I114" s="7">
        <f>1-J114/G114</f>
        <v>0.95238095238095233</v>
      </c>
      <c r="J114" s="6">
        <f>SUM(M114:AL114)</f>
        <v>1</v>
      </c>
      <c r="K114" s="7">
        <f>L114/G114</f>
        <v>4.7619047619047616E-2</v>
      </c>
      <c r="L114" s="6">
        <f>SUM(M114:U114)</f>
        <v>1</v>
      </c>
      <c r="M114" s="6">
        <v>0</v>
      </c>
      <c r="N114" s="6">
        <v>0</v>
      </c>
      <c r="O114" s="6">
        <v>0</v>
      </c>
      <c r="P114" s="6">
        <v>0</v>
      </c>
      <c r="Q114" s="6">
        <v>1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</row>
    <row r="115" spans="2:38" x14ac:dyDescent="0.25">
      <c r="B115" s="39">
        <v>46050</v>
      </c>
      <c r="C115" s="13" t="s">
        <v>147</v>
      </c>
      <c r="D115" s="13" t="s">
        <v>21</v>
      </c>
      <c r="E115" s="13" t="s">
        <v>80</v>
      </c>
      <c r="F115" s="13">
        <v>1</v>
      </c>
      <c r="G115" s="13">
        <f t="shared" si="20"/>
        <v>21</v>
      </c>
      <c r="H115" s="13"/>
      <c r="I115" s="7">
        <f t="shared" si="22"/>
        <v>1</v>
      </c>
      <c r="J115" s="6">
        <f t="shared" si="15"/>
        <v>0</v>
      </c>
      <c r="K115" s="7">
        <f t="shared" si="23"/>
        <v>0</v>
      </c>
      <c r="L115" s="6">
        <f t="shared" si="21"/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</row>
    <row r="116" spans="2:38" x14ac:dyDescent="0.25">
      <c r="B116" s="39">
        <v>46050</v>
      </c>
      <c r="C116" s="13" t="s">
        <v>148</v>
      </c>
      <c r="D116" s="13" t="s">
        <v>21</v>
      </c>
      <c r="E116" s="13" t="s">
        <v>80</v>
      </c>
      <c r="F116" s="13">
        <v>2</v>
      </c>
      <c r="G116" s="13">
        <f t="shared" si="20"/>
        <v>42</v>
      </c>
      <c r="H116" s="13"/>
      <c r="I116" s="7">
        <f t="shared" si="22"/>
        <v>1</v>
      </c>
      <c r="J116" s="6">
        <f t="shared" si="15"/>
        <v>0</v>
      </c>
      <c r="K116" s="7">
        <f t="shared" si="23"/>
        <v>0</v>
      </c>
      <c r="L116" s="6">
        <f t="shared" si="21"/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</row>
    <row r="117" spans="2:38" x14ac:dyDescent="0.25">
      <c r="B117" s="39">
        <v>46052</v>
      </c>
      <c r="C117" s="13" t="s">
        <v>421</v>
      </c>
      <c r="D117" s="13" t="s">
        <v>42</v>
      </c>
      <c r="E117" s="13" t="s">
        <v>38</v>
      </c>
      <c r="F117" s="13">
        <v>1</v>
      </c>
      <c r="G117" s="13">
        <f t="shared" ref="G117:G148" si="24">F117*21</f>
        <v>21</v>
      </c>
      <c r="H117" s="13" t="s">
        <v>679</v>
      </c>
      <c r="I117" s="7">
        <f t="shared" si="22"/>
        <v>0.85714285714285721</v>
      </c>
      <c r="J117" s="6">
        <f t="shared" si="15"/>
        <v>3</v>
      </c>
      <c r="K117" s="7">
        <f t="shared" si="23"/>
        <v>0.14285714285714285</v>
      </c>
      <c r="L117" s="6">
        <f t="shared" si="21"/>
        <v>3</v>
      </c>
      <c r="M117" s="6">
        <v>0</v>
      </c>
      <c r="N117" s="6">
        <v>0</v>
      </c>
      <c r="O117" s="6">
        <v>0</v>
      </c>
      <c r="P117" s="6">
        <v>0</v>
      </c>
      <c r="Q117" s="6">
        <v>3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</row>
    <row r="118" spans="2:38" x14ac:dyDescent="0.25">
      <c r="B118" s="39">
        <v>46052</v>
      </c>
      <c r="C118" s="13" t="s">
        <v>131</v>
      </c>
      <c r="D118" s="13" t="s">
        <v>42</v>
      </c>
      <c r="E118" s="13" t="s">
        <v>38</v>
      </c>
      <c r="F118" s="13">
        <v>1</v>
      </c>
      <c r="G118" s="13">
        <f t="shared" si="24"/>
        <v>21</v>
      </c>
      <c r="H118" s="13" t="s">
        <v>680</v>
      </c>
      <c r="I118" s="7">
        <f>1-J118/G118</f>
        <v>0.90476190476190477</v>
      </c>
      <c r="J118" s="6">
        <f>SUM(M118:AL118)</f>
        <v>2</v>
      </c>
      <c r="K118" s="7">
        <f>L118/G118</f>
        <v>9.5238095238095233E-2</v>
      </c>
      <c r="L118" s="6">
        <f>SUM(M118:U118)</f>
        <v>2</v>
      </c>
      <c r="M118" s="6">
        <v>0</v>
      </c>
      <c r="N118" s="6">
        <v>0</v>
      </c>
      <c r="O118" s="6">
        <v>0</v>
      </c>
      <c r="P118" s="6">
        <v>0</v>
      </c>
      <c r="Q118" s="6">
        <v>2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</row>
    <row r="119" spans="2:38" x14ac:dyDescent="0.25">
      <c r="B119" s="39">
        <v>46052</v>
      </c>
      <c r="C119" s="13" t="s">
        <v>20</v>
      </c>
      <c r="D119" s="13" t="s">
        <v>42</v>
      </c>
      <c r="E119" s="13" t="s">
        <v>38</v>
      </c>
      <c r="F119" s="13">
        <v>1</v>
      </c>
      <c r="G119" s="13">
        <f t="shared" si="24"/>
        <v>21</v>
      </c>
      <c r="H119" s="13" t="s">
        <v>682</v>
      </c>
      <c r="I119" s="7">
        <f t="shared" si="22"/>
        <v>0.95238095238095233</v>
      </c>
      <c r="J119" s="6">
        <f t="shared" si="15"/>
        <v>1</v>
      </c>
      <c r="K119" s="7">
        <f t="shared" si="23"/>
        <v>4.7619047619047616E-2</v>
      </c>
      <c r="L119" s="6">
        <f t="shared" si="21"/>
        <v>1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</row>
    <row r="120" spans="2:38" x14ac:dyDescent="0.25">
      <c r="B120" s="39">
        <v>46052</v>
      </c>
      <c r="C120" s="13" t="s">
        <v>20</v>
      </c>
      <c r="D120" s="13" t="s">
        <v>42</v>
      </c>
      <c r="E120" s="13" t="s">
        <v>38</v>
      </c>
      <c r="F120" s="13">
        <v>1</v>
      </c>
      <c r="G120" s="13">
        <f t="shared" si="24"/>
        <v>21</v>
      </c>
      <c r="H120" s="13" t="s">
        <v>683</v>
      </c>
      <c r="I120" s="7">
        <f>1-J120/G120</f>
        <v>0.95238095238095233</v>
      </c>
      <c r="J120" s="6">
        <f>SUM(M120:AL120)</f>
        <v>1</v>
      </c>
      <c r="K120" s="7">
        <f>L120/G120</f>
        <v>4.7619047619047616E-2</v>
      </c>
      <c r="L120" s="6">
        <f>SUM(M120:U120)</f>
        <v>1</v>
      </c>
      <c r="M120" s="6">
        <v>1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</row>
    <row r="121" spans="2:38" x14ac:dyDescent="0.25">
      <c r="B121" s="39">
        <v>46052</v>
      </c>
      <c r="C121" s="13" t="s">
        <v>19</v>
      </c>
      <c r="D121" s="13" t="s">
        <v>57</v>
      </c>
      <c r="E121" s="13" t="s">
        <v>22</v>
      </c>
      <c r="F121" s="13">
        <v>9</v>
      </c>
      <c r="G121" s="13">
        <f t="shared" si="24"/>
        <v>189</v>
      </c>
      <c r="H121" s="13"/>
      <c r="I121" s="7">
        <f t="shared" si="22"/>
        <v>1</v>
      </c>
      <c r="J121" s="6">
        <f t="shared" si="15"/>
        <v>0</v>
      </c>
      <c r="K121" s="7">
        <f t="shared" si="23"/>
        <v>0</v>
      </c>
      <c r="L121" s="6">
        <f t="shared" si="21"/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J121" s="6">
        <v>0</v>
      </c>
      <c r="AK121" s="6">
        <v>0</v>
      </c>
      <c r="AL121" s="6">
        <v>0</v>
      </c>
    </row>
    <row r="122" spans="2:38" x14ac:dyDescent="0.25">
      <c r="B122" s="39">
        <v>46052</v>
      </c>
      <c r="C122" s="13" t="s">
        <v>148</v>
      </c>
      <c r="D122" s="13" t="s">
        <v>42</v>
      </c>
      <c r="E122" s="13" t="s">
        <v>22</v>
      </c>
      <c r="F122" s="13">
        <v>2</v>
      </c>
      <c r="G122" s="13">
        <f t="shared" si="24"/>
        <v>42</v>
      </c>
      <c r="H122" s="13"/>
      <c r="I122" s="7">
        <f t="shared" si="22"/>
        <v>1</v>
      </c>
      <c r="J122" s="6">
        <f t="shared" si="15"/>
        <v>0</v>
      </c>
      <c r="K122" s="7">
        <f t="shared" si="23"/>
        <v>0</v>
      </c>
      <c r="L122" s="6">
        <f t="shared" si="21"/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</row>
    <row r="123" spans="2:38" x14ac:dyDescent="0.25">
      <c r="B123" s="39">
        <v>46055</v>
      </c>
      <c r="C123" s="13" t="s">
        <v>137</v>
      </c>
      <c r="D123" s="13" t="s">
        <v>21</v>
      </c>
      <c r="E123" s="13" t="s">
        <v>38</v>
      </c>
      <c r="F123" s="13">
        <v>1</v>
      </c>
      <c r="G123" s="13">
        <f t="shared" si="24"/>
        <v>21</v>
      </c>
      <c r="H123" s="13" t="s">
        <v>684</v>
      </c>
      <c r="I123" s="7">
        <f t="shared" si="22"/>
        <v>0.85714285714285721</v>
      </c>
      <c r="J123" s="6">
        <f t="shared" si="15"/>
        <v>3</v>
      </c>
      <c r="K123" s="7">
        <f t="shared" si="23"/>
        <v>0.14285714285714285</v>
      </c>
      <c r="L123" s="6">
        <f t="shared" si="21"/>
        <v>3</v>
      </c>
      <c r="M123" s="6">
        <v>0</v>
      </c>
      <c r="N123" s="6">
        <v>2</v>
      </c>
      <c r="O123" s="6">
        <v>0</v>
      </c>
      <c r="P123" s="6">
        <v>0</v>
      </c>
      <c r="Q123" s="6">
        <v>1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</row>
    <row r="124" spans="2:38" x14ac:dyDescent="0.25">
      <c r="B124" s="39">
        <v>46055</v>
      </c>
      <c r="C124" s="13" t="s">
        <v>137</v>
      </c>
      <c r="D124" s="13" t="s">
        <v>21</v>
      </c>
      <c r="E124" s="13" t="s">
        <v>38</v>
      </c>
      <c r="F124" s="13">
        <v>1</v>
      </c>
      <c r="G124" s="13">
        <f t="shared" si="24"/>
        <v>21</v>
      </c>
      <c r="H124" s="13" t="s">
        <v>685</v>
      </c>
      <c r="I124" s="7">
        <f t="shared" ref="I124:I129" si="25">1-J124/G124</f>
        <v>0.95238095238095233</v>
      </c>
      <c r="J124" s="6">
        <f t="shared" ref="J124:J129" si="26">SUM(M124:AL124)</f>
        <v>1</v>
      </c>
      <c r="K124" s="7">
        <f t="shared" ref="K124:K129" si="27">L124/G124</f>
        <v>4.7619047619047616E-2</v>
      </c>
      <c r="L124" s="6">
        <f t="shared" ref="L124:L129" si="28">SUM(M124:U124)</f>
        <v>1</v>
      </c>
      <c r="M124" s="6">
        <v>0</v>
      </c>
      <c r="N124" s="6">
        <v>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</row>
    <row r="125" spans="2:38" x14ac:dyDescent="0.25">
      <c r="B125" s="39">
        <v>46055</v>
      </c>
      <c r="C125" s="13" t="s">
        <v>137</v>
      </c>
      <c r="D125" s="13" t="s">
        <v>21</v>
      </c>
      <c r="E125" s="13" t="s">
        <v>38</v>
      </c>
      <c r="F125" s="13">
        <v>1</v>
      </c>
      <c r="G125" s="13">
        <f t="shared" si="24"/>
        <v>21</v>
      </c>
      <c r="H125" s="13" t="s">
        <v>686</v>
      </c>
      <c r="I125" s="7">
        <f t="shared" si="25"/>
        <v>0.95238095238095233</v>
      </c>
      <c r="J125" s="6">
        <f t="shared" si="26"/>
        <v>1</v>
      </c>
      <c r="K125" s="7">
        <f t="shared" si="27"/>
        <v>4.7619047619047616E-2</v>
      </c>
      <c r="L125" s="6">
        <f t="shared" si="28"/>
        <v>1</v>
      </c>
      <c r="M125" s="6">
        <v>0</v>
      </c>
      <c r="N125" s="6">
        <v>0</v>
      </c>
      <c r="O125" s="6">
        <v>0</v>
      </c>
      <c r="P125" s="6">
        <v>0</v>
      </c>
      <c r="Q125" s="6">
        <v>1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</row>
    <row r="126" spans="2:38" x14ac:dyDescent="0.25">
      <c r="B126" s="39">
        <v>46055</v>
      </c>
      <c r="C126" s="13" t="s">
        <v>137</v>
      </c>
      <c r="D126" s="13" t="s">
        <v>21</v>
      </c>
      <c r="E126" s="13" t="s">
        <v>38</v>
      </c>
      <c r="F126" s="13">
        <v>1</v>
      </c>
      <c r="G126" s="13">
        <f t="shared" si="24"/>
        <v>21</v>
      </c>
      <c r="H126" s="13" t="s">
        <v>687</v>
      </c>
      <c r="I126" s="7">
        <f t="shared" si="25"/>
        <v>0.95238095238095233</v>
      </c>
      <c r="J126" s="6">
        <f t="shared" si="26"/>
        <v>1</v>
      </c>
      <c r="K126" s="7">
        <f t="shared" si="27"/>
        <v>4.7619047619047616E-2</v>
      </c>
      <c r="L126" s="6">
        <f t="shared" si="28"/>
        <v>1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1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</row>
    <row r="127" spans="2:38" x14ac:dyDescent="0.25">
      <c r="B127" s="39">
        <v>46055</v>
      </c>
      <c r="C127" s="13" t="s">
        <v>137</v>
      </c>
      <c r="D127" s="13" t="s">
        <v>21</v>
      </c>
      <c r="E127" s="13" t="s">
        <v>38</v>
      </c>
      <c r="F127" s="13">
        <v>1</v>
      </c>
      <c r="G127" s="13">
        <f t="shared" si="24"/>
        <v>21</v>
      </c>
      <c r="H127" s="13" t="s">
        <v>688</v>
      </c>
      <c r="I127" s="7">
        <f t="shared" si="25"/>
        <v>0.90476190476190477</v>
      </c>
      <c r="J127" s="6">
        <f t="shared" si="26"/>
        <v>2</v>
      </c>
      <c r="K127" s="7">
        <f t="shared" si="27"/>
        <v>9.5238095238095233E-2</v>
      </c>
      <c r="L127" s="6">
        <f t="shared" si="28"/>
        <v>2</v>
      </c>
      <c r="M127" s="6">
        <v>0</v>
      </c>
      <c r="N127" s="6">
        <v>2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</row>
    <row r="128" spans="2:38" x14ac:dyDescent="0.25">
      <c r="B128" s="39">
        <v>46055</v>
      </c>
      <c r="C128" s="13" t="s">
        <v>137</v>
      </c>
      <c r="D128" s="13" t="s">
        <v>21</v>
      </c>
      <c r="E128" s="13" t="s">
        <v>38</v>
      </c>
      <c r="F128" s="13">
        <v>1</v>
      </c>
      <c r="G128" s="13">
        <f t="shared" si="24"/>
        <v>21</v>
      </c>
      <c r="H128" s="13" t="s">
        <v>689</v>
      </c>
      <c r="I128" s="7">
        <f t="shared" si="25"/>
        <v>0.85714285714285721</v>
      </c>
      <c r="J128" s="6">
        <f t="shared" si="26"/>
        <v>3</v>
      </c>
      <c r="K128" s="7">
        <f t="shared" si="27"/>
        <v>0.14285714285714285</v>
      </c>
      <c r="L128" s="6">
        <f t="shared" si="28"/>
        <v>3</v>
      </c>
      <c r="M128" s="6">
        <v>0</v>
      </c>
      <c r="N128" s="6">
        <v>2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1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</row>
    <row r="129" spans="1:38" x14ac:dyDescent="0.25">
      <c r="B129" s="39">
        <v>46055</v>
      </c>
      <c r="C129" s="13" t="s">
        <v>137</v>
      </c>
      <c r="D129" s="13" t="s">
        <v>21</v>
      </c>
      <c r="E129" s="13" t="s">
        <v>38</v>
      </c>
      <c r="F129" s="13">
        <v>1</v>
      </c>
      <c r="G129" s="13">
        <f t="shared" si="24"/>
        <v>21</v>
      </c>
      <c r="H129" s="13" t="s">
        <v>690</v>
      </c>
      <c r="I129" s="7">
        <f t="shared" si="25"/>
        <v>0.90476190476190477</v>
      </c>
      <c r="J129" s="6">
        <f t="shared" si="26"/>
        <v>2</v>
      </c>
      <c r="K129" s="7">
        <f t="shared" si="27"/>
        <v>9.5238095238095233E-2</v>
      </c>
      <c r="L129" s="6">
        <f t="shared" si="28"/>
        <v>2</v>
      </c>
      <c r="M129" s="6">
        <v>0</v>
      </c>
      <c r="N129" s="6">
        <v>2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</row>
    <row r="130" spans="1:38" x14ac:dyDescent="0.25">
      <c r="B130" s="39">
        <v>46055</v>
      </c>
      <c r="C130" s="13" t="s">
        <v>18</v>
      </c>
      <c r="D130" s="13" t="s">
        <v>57</v>
      </c>
      <c r="E130" s="13" t="s">
        <v>22</v>
      </c>
      <c r="F130" s="13">
        <v>1</v>
      </c>
      <c r="G130" s="13">
        <f t="shared" si="24"/>
        <v>21</v>
      </c>
      <c r="H130" s="13" t="s">
        <v>739</v>
      </c>
      <c r="I130" s="7">
        <f t="shared" si="22"/>
        <v>0.95238095238095233</v>
      </c>
      <c r="J130" s="6">
        <f t="shared" si="15"/>
        <v>1</v>
      </c>
      <c r="K130" s="7">
        <f t="shared" si="23"/>
        <v>4.7619047619047616E-2</v>
      </c>
      <c r="L130" s="6">
        <f t="shared" si="21"/>
        <v>1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</row>
    <row r="131" spans="1:38" x14ac:dyDescent="0.25">
      <c r="B131" s="39">
        <v>46055</v>
      </c>
      <c r="C131" s="13" t="s">
        <v>18</v>
      </c>
      <c r="D131" s="13" t="s">
        <v>57</v>
      </c>
      <c r="E131" s="13" t="s">
        <v>22</v>
      </c>
      <c r="F131" s="13">
        <v>1</v>
      </c>
      <c r="G131" s="13">
        <f t="shared" si="24"/>
        <v>21</v>
      </c>
      <c r="H131" s="13" t="s">
        <v>677</v>
      </c>
      <c r="I131" s="7">
        <f>1-J131/G131</f>
        <v>0.95238095238095233</v>
      </c>
      <c r="J131" s="6">
        <f>SUM(M131:AL131)</f>
        <v>1</v>
      </c>
      <c r="K131" s="7">
        <f>L131/G131</f>
        <v>4.7619047619047616E-2</v>
      </c>
      <c r="L131" s="6">
        <f>SUM(M131:U131)</f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1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</row>
    <row r="132" spans="1:38" x14ac:dyDescent="0.25">
      <c r="B132" s="39">
        <v>46055</v>
      </c>
      <c r="C132" s="13" t="s">
        <v>137</v>
      </c>
      <c r="D132" s="13" t="s">
        <v>42</v>
      </c>
      <c r="E132" s="13" t="s">
        <v>22</v>
      </c>
      <c r="F132" s="13">
        <v>1</v>
      </c>
      <c r="G132" s="13">
        <f t="shared" si="24"/>
        <v>21</v>
      </c>
      <c r="H132" s="13" t="s">
        <v>684</v>
      </c>
      <c r="I132" s="7">
        <f t="shared" si="22"/>
        <v>0.85714285714285721</v>
      </c>
      <c r="J132" s="6">
        <f t="shared" si="15"/>
        <v>3</v>
      </c>
      <c r="K132" s="7">
        <f t="shared" si="23"/>
        <v>4.7619047619047616E-2</v>
      </c>
      <c r="L132" s="6">
        <f t="shared" si="21"/>
        <v>1</v>
      </c>
      <c r="M132" s="6">
        <v>0</v>
      </c>
      <c r="N132" s="6">
        <v>1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2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</row>
    <row r="133" spans="1:38" x14ac:dyDescent="0.25">
      <c r="B133" s="39">
        <v>46055</v>
      </c>
      <c r="C133" s="13" t="s">
        <v>137</v>
      </c>
      <c r="D133" s="13" t="s">
        <v>42</v>
      </c>
      <c r="E133" s="13" t="s">
        <v>22</v>
      </c>
      <c r="F133" s="13">
        <v>1</v>
      </c>
      <c r="G133" s="13">
        <f t="shared" si="24"/>
        <v>21</v>
      </c>
      <c r="H133" s="13" t="s">
        <v>740</v>
      </c>
      <c r="I133" s="7">
        <f t="shared" ref="I133:I138" si="29">1-J133/G133</f>
        <v>0.85714285714285721</v>
      </c>
      <c r="J133" s="6">
        <f t="shared" ref="J133:J138" si="30">SUM(M133:AL133)</f>
        <v>3</v>
      </c>
      <c r="K133" s="7">
        <f t="shared" ref="K133:K138" si="31">L133/G133</f>
        <v>0</v>
      </c>
      <c r="L133" s="6">
        <f t="shared" ref="L133:L138" si="32">SUM(M133:U133)</f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3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</row>
    <row r="134" spans="1:38" x14ac:dyDescent="0.25">
      <c r="B134" s="39">
        <v>46055</v>
      </c>
      <c r="C134" s="13" t="s">
        <v>137</v>
      </c>
      <c r="D134" s="13" t="s">
        <v>42</v>
      </c>
      <c r="E134" s="13" t="s">
        <v>22</v>
      </c>
      <c r="F134" s="13">
        <v>1</v>
      </c>
      <c r="G134" s="13">
        <f t="shared" si="24"/>
        <v>21</v>
      </c>
      <c r="H134" s="13" t="s">
        <v>685</v>
      </c>
      <c r="I134" s="7">
        <f t="shared" si="29"/>
        <v>0.90476190476190477</v>
      </c>
      <c r="J134" s="6">
        <f t="shared" si="30"/>
        <v>2</v>
      </c>
      <c r="K134" s="7">
        <f t="shared" si="31"/>
        <v>9.5238095238095233E-2</v>
      </c>
      <c r="L134" s="6">
        <f t="shared" si="32"/>
        <v>2</v>
      </c>
      <c r="M134" s="6">
        <v>0</v>
      </c>
      <c r="N134" s="6">
        <v>2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</row>
    <row r="135" spans="1:38" x14ac:dyDescent="0.25">
      <c r="B135" s="39">
        <v>46055</v>
      </c>
      <c r="C135" s="13" t="s">
        <v>137</v>
      </c>
      <c r="D135" s="13" t="s">
        <v>42</v>
      </c>
      <c r="E135" s="13" t="s">
        <v>22</v>
      </c>
      <c r="F135" s="13">
        <v>1</v>
      </c>
      <c r="G135" s="13">
        <f t="shared" si="24"/>
        <v>21</v>
      </c>
      <c r="H135" s="13" t="s">
        <v>688</v>
      </c>
      <c r="I135" s="7">
        <f t="shared" si="29"/>
        <v>0.95238095238095233</v>
      </c>
      <c r="J135" s="6">
        <f t="shared" si="30"/>
        <v>1</v>
      </c>
      <c r="K135" s="7">
        <f t="shared" si="31"/>
        <v>4.7619047619047616E-2</v>
      </c>
      <c r="L135" s="6">
        <f t="shared" si="32"/>
        <v>1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</row>
    <row r="136" spans="1:38" x14ac:dyDescent="0.25">
      <c r="B136" s="39">
        <v>46055</v>
      </c>
      <c r="C136" s="13" t="s">
        <v>137</v>
      </c>
      <c r="D136" s="13" t="s">
        <v>42</v>
      </c>
      <c r="E136" s="13" t="s">
        <v>22</v>
      </c>
      <c r="F136" s="13">
        <v>1</v>
      </c>
      <c r="G136" s="13">
        <f t="shared" si="24"/>
        <v>21</v>
      </c>
      <c r="H136" s="13" t="s">
        <v>689</v>
      </c>
      <c r="I136" s="7">
        <f t="shared" si="29"/>
        <v>0.90476190476190477</v>
      </c>
      <c r="J136" s="6">
        <f t="shared" si="30"/>
        <v>2</v>
      </c>
      <c r="K136" s="7">
        <f t="shared" si="31"/>
        <v>9.5238095238095233E-2</v>
      </c>
      <c r="L136" s="6">
        <f t="shared" si="32"/>
        <v>2</v>
      </c>
      <c r="M136" s="6">
        <v>0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1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</row>
    <row r="137" spans="1:38" x14ac:dyDescent="0.25">
      <c r="B137" s="39">
        <v>46055</v>
      </c>
      <c r="C137" s="13" t="s">
        <v>137</v>
      </c>
      <c r="D137" s="13" t="s">
        <v>42</v>
      </c>
      <c r="E137" s="13" t="s">
        <v>22</v>
      </c>
      <c r="F137" s="13">
        <v>1</v>
      </c>
      <c r="G137" s="13">
        <f t="shared" si="24"/>
        <v>21</v>
      </c>
      <c r="H137" s="13" t="s">
        <v>690</v>
      </c>
      <c r="I137" s="7">
        <f t="shared" si="29"/>
        <v>0.90476190476190477</v>
      </c>
      <c r="J137" s="6">
        <f t="shared" si="30"/>
        <v>2</v>
      </c>
      <c r="K137" s="7">
        <f t="shared" si="31"/>
        <v>9.5238095238095233E-2</v>
      </c>
      <c r="L137" s="6">
        <f t="shared" si="32"/>
        <v>2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1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</row>
    <row r="138" spans="1:38" x14ac:dyDescent="0.25">
      <c r="B138" s="39">
        <v>46055</v>
      </c>
      <c r="C138" s="13" t="s">
        <v>137</v>
      </c>
      <c r="D138" s="13" t="s">
        <v>42</v>
      </c>
      <c r="E138" s="13" t="s">
        <v>22</v>
      </c>
      <c r="F138" s="13">
        <v>1</v>
      </c>
      <c r="G138" s="13">
        <f t="shared" si="24"/>
        <v>21</v>
      </c>
      <c r="H138" s="13" t="s">
        <v>691</v>
      </c>
      <c r="I138" s="7">
        <f t="shared" si="29"/>
        <v>0.90476190476190477</v>
      </c>
      <c r="J138" s="6">
        <f t="shared" si="30"/>
        <v>2</v>
      </c>
      <c r="K138" s="7">
        <f t="shared" si="31"/>
        <v>9.5238095238095233E-2</v>
      </c>
      <c r="L138" s="6">
        <f t="shared" si="32"/>
        <v>2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1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</row>
    <row r="139" spans="1:38" x14ac:dyDescent="0.25">
      <c r="B139" s="36">
        <v>46056</v>
      </c>
      <c r="C139" s="13" t="s">
        <v>493</v>
      </c>
      <c r="D139" s="6" t="s">
        <v>42</v>
      </c>
      <c r="E139" s="6" t="s">
        <v>38</v>
      </c>
      <c r="F139" s="6">
        <v>1</v>
      </c>
      <c r="G139" s="6">
        <f t="shared" si="24"/>
        <v>21</v>
      </c>
      <c r="I139" s="7">
        <f t="shared" si="22"/>
        <v>1</v>
      </c>
      <c r="J139" s="6">
        <f t="shared" si="15"/>
        <v>0</v>
      </c>
      <c r="K139" s="7">
        <f t="shared" si="23"/>
        <v>0</v>
      </c>
      <c r="L139" s="6">
        <f t="shared" si="21"/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</row>
    <row r="140" spans="1:38" x14ac:dyDescent="0.25">
      <c r="B140" s="39">
        <v>46056</v>
      </c>
      <c r="C140" s="13" t="s">
        <v>147</v>
      </c>
      <c r="D140" s="13" t="s">
        <v>42</v>
      </c>
      <c r="E140" s="13" t="s">
        <v>22</v>
      </c>
      <c r="F140" s="13">
        <v>1</v>
      </c>
      <c r="G140" s="6">
        <f t="shared" si="24"/>
        <v>21</v>
      </c>
      <c r="I140" s="7">
        <f t="shared" si="22"/>
        <v>1</v>
      </c>
      <c r="J140" s="6">
        <f t="shared" si="15"/>
        <v>0</v>
      </c>
      <c r="K140" s="7">
        <f t="shared" si="23"/>
        <v>0</v>
      </c>
      <c r="L140" s="6">
        <f t="shared" si="21"/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</row>
    <row r="141" spans="1:38" x14ac:dyDescent="0.25">
      <c r="A141" s="6" t="s">
        <v>500</v>
      </c>
      <c r="B141" s="39">
        <v>46057</v>
      </c>
      <c r="C141" s="13" t="s">
        <v>70</v>
      </c>
      <c r="D141" s="13" t="s">
        <v>21</v>
      </c>
      <c r="E141" s="13" t="s">
        <v>22</v>
      </c>
      <c r="F141" s="13">
        <v>13</v>
      </c>
      <c r="G141" s="13">
        <f t="shared" si="24"/>
        <v>273</v>
      </c>
      <c r="H141" s="13"/>
      <c r="I141" s="7">
        <f t="shared" si="22"/>
        <v>0.91941391941391937</v>
      </c>
      <c r="J141" s="6">
        <f t="shared" si="15"/>
        <v>22</v>
      </c>
      <c r="K141" s="7">
        <f t="shared" si="23"/>
        <v>0</v>
      </c>
      <c r="L141" s="6">
        <f t="shared" si="21"/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22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</row>
    <row r="142" spans="1:38" x14ac:dyDescent="0.25">
      <c r="B142" s="39">
        <v>46057</v>
      </c>
      <c r="C142" s="13" t="s">
        <v>71</v>
      </c>
      <c r="D142" s="13" t="s">
        <v>21</v>
      </c>
      <c r="E142" s="13" t="s">
        <v>22</v>
      </c>
      <c r="F142" s="13">
        <v>13</v>
      </c>
      <c r="G142" s="13">
        <f t="shared" si="24"/>
        <v>273</v>
      </c>
      <c r="H142" s="13"/>
      <c r="I142" s="7">
        <f t="shared" si="22"/>
        <v>0.91208791208791207</v>
      </c>
      <c r="J142" s="6">
        <f t="shared" si="15"/>
        <v>24</v>
      </c>
      <c r="K142" s="7">
        <f t="shared" si="23"/>
        <v>0</v>
      </c>
      <c r="L142" s="6">
        <f t="shared" si="21"/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24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</row>
    <row r="143" spans="1:38" x14ac:dyDescent="0.25">
      <c r="B143" s="39">
        <v>46058</v>
      </c>
      <c r="C143" s="13" t="s">
        <v>512</v>
      </c>
      <c r="D143" s="13" t="s">
        <v>42</v>
      </c>
      <c r="E143" s="13" t="s">
        <v>38</v>
      </c>
      <c r="F143" s="13">
        <v>1</v>
      </c>
      <c r="G143" s="13">
        <f t="shared" si="24"/>
        <v>21</v>
      </c>
      <c r="H143" s="13"/>
      <c r="I143" s="7">
        <f t="shared" si="22"/>
        <v>1</v>
      </c>
      <c r="J143" s="6">
        <f t="shared" si="15"/>
        <v>0</v>
      </c>
      <c r="K143" s="7">
        <f t="shared" si="23"/>
        <v>0</v>
      </c>
      <c r="L143" s="6">
        <f t="shared" si="21"/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</row>
    <row r="144" spans="1:38" x14ac:dyDescent="0.25">
      <c r="B144" s="39">
        <v>46059</v>
      </c>
      <c r="C144" s="13" t="s">
        <v>147</v>
      </c>
      <c r="D144" s="13" t="s">
        <v>42</v>
      </c>
      <c r="E144" s="13" t="s">
        <v>80</v>
      </c>
      <c r="F144" s="13">
        <v>1</v>
      </c>
      <c r="G144" s="13">
        <f t="shared" si="24"/>
        <v>21</v>
      </c>
      <c r="H144" s="13"/>
      <c r="I144" s="7">
        <f t="shared" si="22"/>
        <v>1</v>
      </c>
      <c r="J144" s="6">
        <f t="shared" si="15"/>
        <v>0</v>
      </c>
      <c r="K144" s="7">
        <f t="shared" si="23"/>
        <v>0</v>
      </c>
      <c r="L144" s="6">
        <f t="shared" si="21"/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</row>
    <row r="145" spans="2:38" x14ac:dyDescent="0.25">
      <c r="B145" s="39">
        <v>46059</v>
      </c>
      <c r="C145" s="13" t="s">
        <v>148</v>
      </c>
      <c r="D145" s="13" t="s">
        <v>42</v>
      </c>
      <c r="E145" s="13" t="s">
        <v>80</v>
      </c>
      <c r="F145" s="13">
        <v>2</v>
      </c>
      <c r="G145" s="13">
        <f t="shared" si="24"/>
        <v>42</v>
      </c>
      <c r="H145" s="13"/>
      <c r="I145" s="7">
        <f t="shared" si="22"/>
        <v>1</v>
      </c>
      <c r="J145" s="6">
        <f t="shared" si="15"/>
        <v>0</v>
      </c>
      <c r="K145" s="7">
        <f t="shared" si="23"/>
        <v>0</v>
      </c>
      <c r="L145" s="6">
        <f t="shared" si="21"/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</row>
    <row r="146" spans="2:38" x14ac:dyDescent="0.25">
      <c r="B146" s="39">
        <v>46059</v>
      </c>
      <c r="C146" s="13" t="s">
        <v>483</v>
      </c>
      <c r="D146" s="13" t="s">
        <v>42</v>
      </c>
      <c r="E146" s="13" t="s">
        <v>80</v>
      </c>
      <c r="F146" s="13">
        <v>1</v>
      </c>
      <c r="G146" s="13">
        <f t="shared" si="24"/>
        <v>21</v>
      </c>
      <c r="H146" s="13" t="s">
        <v>692</v>
      </c>
      <c r="I146" s="7">
        <f t="shared" si="22"/>
        <v>0.95238095238095233</v>
      </c>
      <c r="J146" s="6">
        <f t="shared" si="15"/>
        <v>1</v>
      </c>
      <c r="K146" s="7">
        <f t="shared" si="23"/>
        <v>4.7619047619047616E-2</v>
      </c>
      <c r="L146" s="6">
        <f t="shared" si="21"/>
        <v>1</v>
      </c>
      <c r="M146" s="6">
        <v>0</v>
      </c>
      <c r="N146" s="6">
        <v>0</v>
      </c>
      <c r="O146" s="6">
        <v>0</v>
      </c>
      <c r="P146" s="6">
        <v>0</v>
      </c>
      <c r="Q146" s="6">
        <v>1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</row>
    <row r="147" spans="2:38" x14ac:dyDescent="0.25">
      <c r="B147" s="39">
        <v>46062</v>
      </c>
      <c r="C147" s="13" t="s">
        <v>483</v>
      </c>
      <c r="D147" s="13" t="s">
        <v>57</v>
      </c>
      <c r="E147" s="13" t="s">
        <v>22</v>
      </c>
      <c r="F147" s="13">
        <v>1</v>
      </c>
      <c r="G147" s="13">
        <f t="shared" si="24"/>
        <v>21</v>
      </c>
      <c r="H147" s="13" t="s">
        <v>693</v>
      </c>
      <c r="I147" s="7">
        <f t="shared" si="22"/>
        <v>0.95238095238095233</v>
      </c>
      <c r="J147" s="6">
        <f t="shared" si="15"/>
        <v>1</v>
      </c>
      <c r="K147" s="7">
        <f t="shared" si="23"/>
        <v>4.7619047619047616E-2</v>
      </c>
      <c r="L147" s="6">
        <f t="shared" si="21"/>
        <v>1</v>
      </c>
      <c r="M147" s="6">
        <v>0</v>
      </c>
      <c r="N147" s="6">
        <v>0</v>
      </c>
      <c r="O147" s="6">
        <v>0</v>
      </c>
      <c r="P147" s="6">
        <v>0</v>
      </c>
      <c r="Q147" s="6">
        <v>1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</row>
    <row r="148" spans="2:38" x14ac:dyDescent="0.25">
      <c r="B148" s="36">
        <v>46062</v>
      </c>
      <c r="C148" s="13" t="s">
        <v>493</v>
      </c>
      <c r="D148" s="13" t="s">
        <v>57</v>
      </c>
      <c r="E148" s="13" t="s">
        <v>22</v>
      </c>
      <c r="F148" s="6">
        <v>1</v>
      </c>
      <c r="G148" s="6">
        <f t="shared" si="24"/>
        <v>21</v>
      </c>
      <c r="I148" s="7">
        <f t="shared" si="22"/>
        <v>1</v>
      </c>
      <c r="J148" s="6">
        <f t="shared" si="15"/>
        <v>0</v>
      </c>
      <c r="K148" s="7">
        <f t="shared" si="23"/>
        <v>0</v>
      </c>
      <c r="L148" s="6">
        <f t="shared" si="21"/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</row>
    <row r="149" spans="2:38" x14ac:dyDescent="0.25">
      <c r="B149" s="39">
        <v>46062</v>
      </c>
      <c r="C149" s="13" t="s">
        <v>147</v>
      </c>
      <c r="D149" s="13" t="s">
        <v>57</v>
      </c>
      <c r="E149" s="13" t="s">
        <v>22</v>
      </c>
      <c r="F149" s="13">
        <v>1</v>
      </c>
      <c r="G149" s="13">
        <f t="shared" ref="G149:G180" si="33">F149*21</f>
        <v>21</v>
      </c>
      <c r="H149" s="13"/>
      <c r="I149" s="7">
        <f t="shared" si="22"/>
        <v>1</v>
      </c>
      <c r="J149" s="6">
        <f t="shared" si="15"/>
        <v>0</v>
      </c>
      <c r="K149" s="7">
        <f t="shared" si="23"/>
        <v>0</v>
      </c>
      <c r="L149" s="6">
        <f t="shared" si="21"/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</row>
    <row r="150" spans="2:38" x14ac:dyDescent="0.25">
      <c r="B150" s="39">
        <v>46062</v>
      </c>
      <c r="C150" s="13" t="s">
        <v>151</v>
      </c>
      <c r="D150" s="13" t="s">
        <v>21</v>
      </c>
      <c r="E150" s="13" t="s">
        <v>22</v>
      </c>
      <c r="F150" s="13">
        <v>6</v>
      </c>
      <c r="G150" s="13">
        <f t="shared" si="33"/>
        <v>126</v>
      </c>
      <c r="H150" s="13"/>
      <c r="I150" s="7">
        <f t="shared" si="22"/>
        <v>0.96031746031746035</v>
      </c>
      <c r="J150" s="6">
        <f t="shared" si="15"/>
        <v>5</v>
      </c>
      <c r="K150" s="7">
        <f t="shared" si="23"/>
        <v>0</v>
      </c>
      <c r="L150" s="6">
        <f t="shared" si="21"/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5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</row>
    <row r="151" spans="2:38" x14ac:dyDescent="0.25">
      <c r="B151" s="39">
        <v>46062</v>
      </c>
      <c r="C151" s="13" t="s">
        <v>68</v>
      </c>
      <c r="D151" s="13" t="s">
        <v>519</v>
      </c>
      <c r="E151" s="13" t="s">
        <v>22</v>
      </c>
      <c r="F151" s="13">
        <v>2</v>
      </c>
      <c r="G151" s="13">
        <f t="shared" si="33"/>
        <v>42</v>
      </c>
      <c r="H151" s="13"/>
      <c r="I151" s="7">
        <f t="shared" si="22"/>
        <v>1</v>
      </c>
      <c r="J151" s="6">
        <f t="shared" si="15"/>
        <v>0</v>
      </c>
      <c r="K151" s="7">
        <f t="shared" si="23"/>
        <v>0</v>
      </c>
      <c r="L151" s="6">
        <f t="shared" si="21"/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</row>
    <row r="152" spans="2:38" x14ac:dyDescent="0.25">
      <c r="B152" s="39">
        <v>46063</v>
      </c>
      <c r="C152" s="13" t="s">
        <v>20</v>
      </c>
      <c r="D152" s="13" t="s">
        <v>57</v>
      </c>
      <c r="E152" s="13" t="s">
        <v>22</v>
      </c>
      <c r="F152" s="13">
        <v>1</v>
      </c>
      <c r="G152" s="13">
        <f t="shared" si="33"/>
        <v>21</v>
      </c>
      <c r="H152" s="13" t="s">
        <v>741</v>
      </c>
      <c r="I152" s="7">
        <f t="shared" si="22"/>
        <v>0.95238095238095233</v>
      </c>
      <c r="J152" s="6">
        <f t="shared" si="15"/>
        <v>1</v>
      </c>
      <c r="K152" s="7">
        <f t="shared" si="23"/>
        <v>4.7619047619047616E-2</v>
      </c>
      <c r="L152" s="6">
        <f t="shared" si="21"/>
        <v>1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</row>
    <row r="153" spans="2:38" x14ac:dyDescent="0.25">
      <c r="B153" s="39">
        <v>46063</v>
      </c>
      <c r="C153" s="13" t="s">
        <v>20</v>
      </c>
      <c r="D153" s="13" t="s">
        <v>57</v>
      </c>
      <c r="E153" s="13" t="s">
        <v>22</v>
      </c>
      <c r="F153" s="13">
        <v>1</v>
      </c>
      <c r="G153" s="13">
        <f t="shared" si="33"/>
        <v>21</v>
      </c>
      <c r="H153" s="13" t="s">
        <v>672</v>
      </c>
      <c r="I153" s="7">
        <f>1-J153/G153</f>
        <v>0.95238095238095233</v>
      </c>
      <c r="J153" s="6">
        <f>SUM(M153:AL153)</f>
        <v>1</v>
      </c>
      <c r="K153" s="7">
        <f>L153/G153</f>
        <v>4.7619047619047616E-2</v>
      </c>
      <c r="L153" s="6">
        <f>SUM(M153:U153)</f>
        <v>1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</row>
    <row r="154" spans="2:38" x14ac:dyDescent="0.25">
      <c r="B154" s="39">
        <v>46063</v>
      </c>
      <c r="C154" s="13" t="s">
        <v>503</v>
      </c>
      <c r="D154" s="13" t="s">
        <v>42</v>
      </c>
      <c r="E154" s="13" t="s">
        <v>38</v>
      </c>
      <c r="F154" s="13">
        <v>1</v>
      </c>
      <c r="G154" s="13">
        <f t="shared" si="33"/>
        <v>21</v>
      </c>
      <c r="H154" s="13"/>
      <c r="I154" s="7">
        <f t="shared" si="22"/>
        <v>0.95238095238095233</v>
      </c>
      <c r="J154" s="6">
        <f t="shared" si="15"/>
        <v>1</v>
      </c>
      <c r="K154" s="7">
        <f t="shared" si="23"/>
        <v>0</v>
      </c>
      <c r="L154" s="6">
        <f t="shared" si="21"/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1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</row>
    <row r="155" spans="2:38" x14ac:dyDescent="0.25">
      <c r="B155" s="39">
        <v>46063</v>
      </c>
      <c r="C155" s="13" t="s">
        <v>503</v>
      </c>
      <c r="D155" s="13" t="s">
        <v>57</v>
      </c>
      <c r="E155" s="13" t="s">
        <v>22</v>
      </c>
      <c r="F155" s="13">
        <v>1</v>
      </c>
      <c r="G155" s="13">
        <f t="shared" si="33"/>
        <v>21</v>
      </c>
      <c r="H155" s="13" t="s">
        <v>742</v>
      </c>
      <c r="I155" s="7">
        <f t="shared" si="22"/>
        <v>0.95238095238095233</v>
      </c>
      <c r="J155" s="6">
        <f t="shared" si="15"/>
        <v>1</v>
      </c>
      <c r="K155" s="7">
        <f t="shared" si="23"/>
        <v>4.7619047619047616E-2</v>
      </c>
      <c r="L155" s="6">
        <f t="shared" si="21"/>
        <v>1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</row>
    <row r="156" spans="2:38" x14ac:dyDescent="0.25">
      <c r="B156" s="39">
        <v>46063</v>
      </c>
      <c r="C156" s="13" t="s">
        <v>151</v>
      </c>
      <c r="D156" s="13" t="s">
        <v>21</v>
      </c>
      <c r="E156" s="13" t="s">
        <v>80</v>
      </c>
      <c r="F156" s="13">
        <v>1</v>
      </c>
      <c r="G156" s="13">
        <f t="shared" si="33"/>
        <v>21</v>
      </c>
      <c r="H156" s="13" t="s">
        <v>694</v>
      </c>
      <c r="I156" s="7">
        <f t="shared" si="22"/>
        <v>0.95238095238095233</v>
      </c>
      <c r="J156" s="6">
        <f t="shared" si="15"/>
        <v>1</v>
      </c>
      <c r="K156" s="7">
        <f t="shared" si="23"/>
        <v>4.7619047619047616E-2</v>
      </c>
      <c r="L156" s="6">
        <f t="shared" si="21"/>
        <v>1</v>
      </c>
      <c r="M156" s="6">
        <v>0</v>
      </c>
      <c r="N156" s="6">
        <v>0</v>
      </c>
      <c r="O156" s="6">
        <v>0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</row>
    <row r="157" spans="2:38" x14ac:dyDescent="0.25">
      <c r="B157" s="39">
        <v>46063</v>
      </c>
      <c r="C157" s="13" t="s">
        <v>151</v>
      </c>
      <c r="D157" s="13" t="s">
        <v>21</v>
      </c>
      <c r="E157" s="13" t="s">
        <v>80</v>
      </c>
      <c r="F157" s="13">
        <v>1</v>
      </c>
      <c r="G157" s="13">
        <f t="shared" si="33"/>
        <v>21</v>
      </c>
      <c r="H157" s="13" t="s">
        <v>695</v>
      </c>
      <c r="I157" s="7">
        <f>1-J157/G157</f>
        <v>0.95238095238095233</v>
      </c>
      <c r="J157" s="6">
        <f>SUM(M157:AL157)</f>
        <v>1</v>
      </c>
      <c r="K157" s="7">
        <f>L157/G157</f>
        <v>4.7619047619047616E-2</v>
      </c>
      <c r="L157" s="6">
        <f>SUM(M157:U157)</f>
        <v>1</v>
      </c>
      <c r="M157" s="6">
        <v>0</v>
      </c>
      <c r="N157" s="6">
        <v>0</v>
      </c>
      <c r="O157" s="6">
        <v>0</v>
      </c>
      <c r="P157" s="6">
        <v>0</v>
      </c>
      <c r="Q157" s="6">
        <v>1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</row>
    <row r="158" spans="2:38" x14ac:dyDescent="0.25">
      <c r="B158" s="39">
        <v>46063</v>
      </c>
      <c r="C158" s="13" t="s">
        <v>151</v>
      </c>
      <c r="D158" s="13" t="s">
        <v>42</v>
      </c>
      <c r="E158" s="13" t="s">
        <v>22</v>
      </c>
      <c r="F158" s="13">
        <v>1</v>
      </c>
      <c r="G158" s="13">
        <f t="shared" si="33"/>
        <v>21</v>
      </c>
      <c r="H158" s="13" t="s">
        <v>695</v>
      </c>
      <c r="I158" s="7">
        <f t="shared" si="22"/>
        <v>0.95238095238095233</v>
      </c>
      <c r="J158" s="6">
        <f t="shared" si="15"/>
        <v>1</v>
      </c>
      <c r="K158" s="7">
        <f t="shared" si="23"/>
        <v>0</v>
      </c>
      <c r="L158" s="6">
        <f t="shared" si="21"/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1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</row>
    <row r="159" spans="2:38" x14ac:dyDescent="0.25">
      <c r="B159" s="39">
        <v>46063</v>
      </c>
      <c r="C159" s="13" t="s">
        <v>151</v>
      </c>
      <c r="D159" s="13" t="s">
        <v>42</v>
      </c>
      <c r="E159" s="13" t="s">
        <v>22</v>
      </c>
      <c r="F159" s="13">
        <v>1</v>
      </c>
      <c r="G159" s="13">
        <f t="shared" si="33"/>
        <v>21</v>
      </c>
      <c r="H159" s="13" t="s">
        <v>743</v>
      </c>
      <c r="I159" s="7">
        <f>1-J159/G159</f>
        <v>0.90476190476190477</v>
      </c>
      <c r="J159" s="6">
        <f>SUM(M159:AL159)</f>
        <v>2</v>
      </c>
      <c r="K159" s="7">
        <f>L159/G159</f>
        <v>9.5238095238095233E-2</v>
      </c>
      <c r="L159" s="6">
        <f>SUM(M159:U159)</f>
        <v>2</v>
      </c>
      <c r="M159" s="6">
        <v>2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</row>
    <row r="160" spans="2:38" x14ac:dyDescent="0.25">
      <c r="B160" s="39">
        <v>46063</v>
      </c>
      <c r="C160" s="13" t="s">
        <v>18</v>
      </c>
      <c r="D160" s="13" t="s">
        <v>57</v>
      </c>
      <c r="E160" s="13">
        <v>6905</v>
      </c>
      <c r="F160" s="13">
        <v>1</v>
      </c>
      <c r="G160" s="13">
        <f t="shared" si="33"/>
        <v>21</v>
      </c>
      <c r="H160" s="13" t="s">
        <v>744</v>
      </c>
      <c r="I160" s="7">
        <f t="shared" si="22"/>
        <v>0.95238095238095233</v>
      </c>
      <c r="J160" s="6">
        <f t="shared" si="15"/>
        <v>1</v>
      </c>
      <c r="K160" s="7">
        <f t="shared" si="23"/>
        <v>0</v>
      </c>
      <c r="L160" s="6">
        <f t="shared" si="21"/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1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</row>
    <row r="161" spans="1:39" x14ac:dyDescent="0.25">
      <c r="B161" s="39">
        <v>46063</v>
      </c>
      <c r="C161" s="13" t="s">
        <v>18</v>
      </c>
      <c r="D161" s="13" t="s">
        <v>57</v>
      </c>
      <c r="E161" s="13">
        <v>6905</v>
      </c>
      <c r="F161" s="13">
        <v>1</v>
      </c>
      <c r="G161" s="13">
        <f t="shared" si="33"/>
        <v>21</v>
      </c>
      <c r="H161" s="13" t="s">
        <v>676</v>
      </c>
      <c r="I161" s="7">
        <f>1-J161/G161</f>
        <v>0.95238095238095233</v>
      </c>
      <c r="J161" s="6">
        <f>SUM(M161:AL161)</f>
        <v>1</v>
      </c>
      <c r="K161" s="7">
        <f>L161/G161</f>
        <v>4.7619047619047616E-2</v>
      </c>
      <c r="L161" s="6">
        <f>SUM(M161:U161)</f>
        <v>1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1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</row>
    <row r="162" spans="1:39" x14ac:dyDescent="0.25">
      <c r="B162" s="39">
        <v>46063</v>
      </c>
      <c r="C162" s="13" t="s">
        <v>521</v>
      </c>
      <c r="D162" s="13" t="s">
        <v>519</v>
      </c>
      <c r="E162" s="13" t="s">
        <v>22</v>
      </c>
      <c r="F162" s="13">
        <v>1</v>
      </c>
      <c r="G162" s="13">
        <f t="shared" si="33"/>
        <v>21</v>
      </c>
      <c r="H162" s="13"/>
      <c r="I162" s="7">
        <f t="shared" si="22"/>
        <v>0.95238095238095233</v>
      </c>
      <c r="J162" s="6">
        <f t="shared" si="15"/>
        <v>1</v>
      </c>
      <c r="K162" s="7">
        <f t="shared" si="23"/>
        <v>0</v>
      </c>
      <c r="L162" s="6">
        <f t="shared" si="21"/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1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</row>
    <row r="163" spans="1:39" x14ac:dyDescent="0.25">
      <c r="A163" s="6" t="s">
        <v>540</v>
      </c>
      <c r="B163" s="39">
        <v>46064</v>
      </c>
      <c r="C163" s="13" t="s">
        <v>522</v>
      </c>
      <c r="D163" s="13" t="s">
        <v>57</v>
      </c>
      <c r="E163" s="13">
        <v>6905</v>
      </c>
      <c r="F163" s="13">
        <v>2</v>
      </c>
      <c r="G163" s="13">
        <f t="shared" si="33"/>
        <v>42</v>
      </c>
      <c r="H163" s="13"/>
      <c r="I163" s="7">
        <f t="shared" si="22"/>
        <v>1</v>
      </c>
      <c r="J163" s="6">
        <f t="shared" si="15"/>
        <v>0</v>
      </c>
      <c r="K163" s="7">
        <f t="shared" si="23"/>
        <v>0</v>
      </c>
      <c r="L163" s="6">
        <f t="shared" si="21"/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</row>
    <row r="164" spans="1:39" x14ac:dyDescent="0.25">
      <c r="B164" s="39">
        <v>46064</v>
      </c>
      <c r="C164" s="13" t="s">
        <v>524</v>
      </c>
      <c r="D164" s="13" t="s">
        <v>42</v>
      </c>
      <c r="E164" s="13" t="s">
        <v>96</v>
      </c>
      <c r="F164" s="13">
        <v>2</v>
      </c>
      <c r="G164" s="13">
        <f t="shared" si="33"/>
        <v>42</v>
      </c>
      <c r="H164" s="13"/>
      <c r="I164" s="7">
        <f>1-J164/G164</f>
        <v>1</v>
      </c>
      <c r="J164" s="6">
        <f t="shared" si="15"/>
        <v>0</v>
      </c>
      <c r="K164" s="7">
        <f t="shared" ref="K164:K206" si="34">L164/G164</f>
        <v>0</v>
      </c>
      <c r="L164" s="6">
        <f t="shared" si="21"/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</row>
    <row r="165" spans="1:39" x14ac:dyDescent="0.25">
      <c r="B165" s="39">
        <v>46064</v>
      </c>
      <c r="C165" s="13" t="s">
        <v>523</v>
      </c>
      <c r="D165" s="13" t="s">
        <v>57</v>
      </c>
      <c r="E165" s="13">
        <v>6905</v>
      </c>
      <c r="F165" s="13">
        <v>1</v>
      </c>
      <c r="G165" s="13">
        <f t="shared" si="33"/>
        <v>21</v>
      </c>
      <c r="H165" s="13" t="s">
        <v>679</v>
      </c>
      <c r="I165" s="7">
        <f>1-J165/G165</f>
        <v>0.95238095238095233</v>
      </c>
      <c r="J165" s="6">
        <f t="shared" si="15"/>
        <v>1</v>
      </c>
      <c r="K165" s="7">
        <f t="shared" si="34"/>
        <v>4.7619047619047616E-2</v>
      </c>
      <c r="L165" s="6">
        <f t="shared" si="21"/>
        <v>1</v>
      </c>
      <c r="M165" s="6">
        <v>0</v>
      </c>
      <c r="N165" s="6">
        <v>0</v>
      </c>
      <c r="O165" s="6">
        <v>0</v>
      </c>
      <c r="P165" s="6">
        <v>0</v>
      </c>
      <c r="Q165" s="6">
        <v>1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</row>
    <row r="166" spans="1:39" x14ac:dyDescent="0.25">
      <c r="B166" s="39">
        <v>46064</v>
      </c>
      <c r="C166" s="13" t="s">
        <v>20</v>
      </c>
      <c r="D166" s="13" t="s">
        <v>57</v>
      </c>
      <c r="E166" s="13">
        <v>6905</v>
      </c>
      <c r="F166" s="13">
        <v>1</v>
      </c>
      <c r="G166" s="13">
        <f t="shared" si="33"/>
        <v>21</v>
      </c>
      <c r="H166" s="13" t="s">
        <v>672</v>
      </c>
      <c r="I166" s="7">
        <f t="shared" ref="I166:I208" si="35">1-J166/G166</f>
        <v>0.95238095238095233</v>
      </c>
      <c r="J166" s="6">
        <f t="shared" si="15"/>
        <v>1</v>
      </c>
      <c r="K166" s="7">
        <f t="shared" si="34"/>
        <v>4.7619047619047616E-2</v>
      </c>
      <c r="L166" s="6">
        <f t="shared" si="21"/>
        <v>1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</row>
    <row r="167" spans="1:39" x14ac:dyDescent="0.25">
      <c r="B167" s="39">
        <v>46064</v>
      </c>
      <c r="C167" s="13" t="s">
        <v>483</v>
      </c>
      <c r="D167" s="13" t="s">
        <v>57</v>
      </c>
      <c r="E167" s="13">
        <v>6905</v>
      </c>
      <c r="F167" s="13">
        <v>4</v>
      </c>
      <c r="G167" s="13">
        <f t="shared" si="33"/>
        <v>84</v>
      </c>
      <c r="H167" s="13"/>
      <c r="I167" s="7">
        <f t="shared" si="35"/>
        <v>0.97619047619047616</v>
      </c>
      <c r="J167" s="6">
        <f t="shared" si="15"/>
        <v>2</v>
      </c>
      <c r="K167" s="7">
        <f t="shared" si="34"/>
        <v>0</v>
      </c>
      <c r="L167" s="6">
        <f t="shared" si="21"/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1</v>
      </c>
      <c r="X167" s="6">
        <v>0</v>
      </c>
      <c r="Y167" s="6">
        <v>0</v>
      </c>
      <c r="Z167" s="6">
        <v>1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</row>
    <row r="168" spans="1:39" x14ac:dyDescent="0.25">
      <c r="B168" s="39">
        <v>46064</v>
      </c>
      <c r="C168" s="13" t="s">
        <v>19</v>
      </c>
      <c r="D168" s="13" t="s">
        <v>57</v>
      </c>
      <c r="E168" s="13">
        <v>6905</v>
      </c>
      <c r="F168" s="13">
        <v>9</v>
      </c>
      <c r="G168" s="13">
        <f t="shared" si="33"/>
        <v>189</v>
      </c>
      <c r="H168" s="13"/>
      <c r="I168" s="7">
        <f t="shared" si="35"/>
        <v>0.99470899470899465</v>
      </c>
      <c r="J168" s="6">
        <f t="shared" si="15"/>
        <v>1</v>
      </c>
      <c r="K168" s="7">
        <f t="shared" si="34"/>
        <v>0</v>
      </c>
      <c r="L168" s="6">
        <f t="shared" si="21"/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1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</row>
    <row r="169" spans="1:39" x14ac:dyDescent="0.25">
      <c r="B169" s="68">
        <v>46065</v>
      </c>
      <c r="C169" s="30" t="s">
        <v>17</v>
      </c>
      <c r="D169" s="30" t="s">
        <v>57</v>
      </c>
      <c r="E169" s="30" t="s">
        <v>22</v>
      </c>
      <c r="F169" s="30">
        <v>1</v>
      </c>
      <c r="G169" s="30">
        <f t="shared" si="33"/>
        <v>21</v>
      </c>
      <c r="H169" s="30" t="s">
        <v>696</v>
      </c>
      <c r="I169" s="69">
        <f t="shared" si="35"/>
        <v>0.95238095238095233</v>
      </c>
      <c r="J169" s="30">
        <f t="shared" si="15"/>
        <v>1</v>
      </c>
      <c r="K169" s="69">
        <f t="shared" si="34"/>
        <v>4.7619047619047616E-2</v>
      </c>
      <c r="L169" s="30">
        <f t="shared" si="21"/>
        <v>1</v>
      </c>
      <c r="M169" s="30">
        <v>0</v>
      </c>
      <c r="N169" s="30">
        <v>0</v>
      </c>
      <c r="O169" s="30">
        <v>0</v>
      </c>
      <c r="P169" s="30">
        <v>0</v>
      </c>
      <c r="Q169" s="30">
        <v>1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30">
        <v>0</v>
      </c>
      <c r="AG169" s="30">
        <v>0</v>
      </c>
      <c r="AH169" s="30">
        <v>0</v>
      </c>
      <c r="AI169" s="30">
        <v>0</v>
      </c>
      <c r="AJ169" s="30">
        <v>0</v>
      </c>
      <c r="AK169" s="30">
        <v>0</v>
      </c>
      <c r="AL169" s="30">
        <v>0</v>
      </c>
      <c r="AM169" s="6" t="s">
        <v>791</v>
      </c>
    </row>
    <row r="170" spans="1:39" x14ac:dyDescent="0.25">
      <c r="B170" s="68">
        <v>46065</v>
      </c>
      <c r="C170" s="30" t="s">
        <v>107</v>
      </c>
      <c r="D170" s="30" t="s">
        <v>21</v>
      </c>
      <c r="E170" s="30" t="s">
        <v>38</v>
      </c>
      <c r="F170" s="30">
        <v>1</v>
      </c>
      <c r="G170" s="30">
        <f t="shared" si="33"/>
        <v>21</v>
      </c>
      <c r="H170" s="30" t="s">
        <v>697</v>
      </c>
      <c r="I170" s="69">
        <f t="shared" si="35"/>
        <v>0.90476190476190477</v>
      </c>
      <c r="J170" s="30">
        <f t="shared" si="15"/>
        <v>2</v>
      </c>
      <c r="K170" s="69">
        <f t="shared" si="34"/>
        <v>9.5238095238095233E-2</v>
      </c>
      <c r="L170" s="30">
        <f t="shared" si="21"/>
        <v>2</v>
      </c>
      <c r="M170" s="30">
        <v>0</v>
      </c>
      <c r="N170" s="30">
        <v>0</v>
      </c>
      <c r="O170" s="30">
        <v>0</v>
      </c>
      <c r="P170" s="30">
        <v>0</v>
      </c>
      <c r="Q170" s="30">
        <v>2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30">
        <v>0</v>
      </c>
      <c r="AG170" s="30">
        <v>0</v>
      </c>
      <c r="AH170" s="30">
        <v>0</v>
      </c>
      <c r="AI170" s="30">
        <v>0</v>
      </c>
      <c r="AJ170" s="30">
        <v>0</v>
      </c>
      <c r="AK170" s="30">
        <v>0</v>
      </c>
      <c r="AL170" s="30">
        <v>0</v>
      </c>
      <c r="AM170" s="6" t="s">
        <v>791</v>
      </c>
    </row>
    <row r="171" spans="1:39" x14ac:dyDescent="0.25">
      <c r="B171" s="68">
        <v>46065</v>
      </c>
      <c r="C171" s="30" t="s">
        <v>107</v>
      </c>
      <c r="D171" s="30" t="s">
        <v>21</v>
      </c>
      <c r="E171" s="30" t="s">
        <v>38</v>
      </c>
      <c r="F171" s="30">
        <v>1</v>
      </c>
      <c r="G171" s="30">
        <f t="shared" si="33"/>
        <v>21</v>
      </c>
      <c r="H171" s="30" t="s">
        <v>698</v>
      </c>
      <c r="I171" s="69">
        <f>1-J171/G171</f>
        <v>0.95238095238095233</v>
      </c>
      <c r="J171" s="30">
        <f>SUM(M171:AL171)</f>
        <v>1</v>
      </c>
      <c r="K171" s="69">
        <f>L171/G171</f>
        <v>4.7619047619047616E-2</v>
      </c>
      <c r="L171" s="30">
        <f>SUM(M171:U171)</f>
        <v>1</v>
      </c>
      <c r="M171" s="30">
        <v>0</v>
      </c>
      <c r="N171" s="30">
        <v>0</v>
      </c>
      <c r="O171" s="30">
        <v>0</v>
      </c>
      <c r="P171" s="30">
        <v>0</v>
      </c>
      <c r="Q171" s="30">
        <v>1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30">
        <v>0</v>
      </c>
      <c r="AG171" s="30">
        <v>0</v>
      </c>
      <c r="AH171" s="30">
        <v>0</v>
      </c>
      <c r="AI171" s="30">
        <v>0</v>
      </c>
      <c r="AJ171" s="30">
        <v>0</v>
      </c>
      <c r="AK171" s="30">
        <v>0</v>
      </c>
      <c r="AL171" s="30">
        <v>0</v>
      </c>
      <c r="AM171" s="6" t="s">
        <v>791</v>
      </c>
    </row>
    <row r="172" spans="1:39" x14ac:dyDescent="0.25">
      <c r="B172" s="68">
        <v>46065</v>
      </c>
      <c r="C172" s="30" t="s">
        <v>107</v>
      </c>
      <c r="D172" s="30" t="s">
        <v>21</v>
      </c>
      <c r="E172" s="30" t="s">
        <v>38</v>
      </c>
      <c r="F172" s="30">
        <v>1</v>
      </c>
      <c r="G172" s="30">
        <f t="shared" si="33"/>
        <v>21</v>
      </c>
      <c r="H172" s="30" t="s">
        <v>699</v>
      </c>
      <c r="I172" s="69">
        <f>1-J172/G172</f>
        <v>0.85714285714285721</v>
      </c>
      <c r="J172" s="30">
        <f>SUM(M172:AL172)</f>
        <v>3</v>
      </c>
      <c r="K172" s="69">
        <f>L172/G172</f>
        <v>9.5238095238095233E-2</v>
      </c>
      <c r="L172" s="30">
        <f>SUM(M172:U172)</f>
        <v>2</v>
      </c>
      <c r="M172" s="30">
        <v>0</v>
      </c>
      <c r="N172" s="30">
        <v>0</v>
      </c>
      <c r="O172" s="30">
        <v>0</v>
      </c>
      <c r="P172" s="30">
        <v>0</v>
      </c>
      <c r="Q172" s="30">
        <v>1</v>
      </c>
      <c r="R172" s="30">
        <v>0</v>
      </c>
      <c r="S172" s="30">
        <v>0</v>
      </c>
      <c r="T172" s="30">
        <v>1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30">
        <v>0</v>
      </c>
      <c r="AG172" s="30">
        <v>0</v>
      </c>
      <c r="AH172" s="30">
        <v>0</v>
      </c>
      <c r="AI172" s="30">
        <v>0</v>
      </c>
      <c r="AJ172" s="30">
        <v>0</v>
      </c>
      <c r="AK172" s="30">
        <v>0</v>
      </c>
      <c r="AL172" s="30">
        <v>1</v>
      </c>
      <c r="AM172" s="6" t="s">
        <v>795</v>
      </c>
    </row>
    <row r="173" spans="1:39" x14ac:dyDescent="0.25">
      <c r="B173" s="68">
        <v>46065</v>
      </c>
      <c r="C173" s="30" t="s">
        <v>107</v>
      </c>
      <c r="D173" s="30" t="s">
        <v>42</v>
      </c>
      <c r="E173" s="30" t="s">
        <v>22</v>
      </c>
      <c r="F173" s="30">
        <v>1</v>
      </c>
      <c r="G173" s="30">
        <f t="shared" si="33"/>
        <v>21</v>
      </c>
      <c r="H173" s="30" t="s">
        <v>697</v>
      </c>
      <c r="I173" s="69">
        <f t="shared" si="35"/>
        <v>0.95238095238095233</v>
      </c>
      <c r="J173" s="30">
        <f t="shared" si="15"/>
        <v>1</v>
      </c>
      <c r="K173" s="69">
        <f t="shared" si="34"/>
        <v>4.7619047619047616E-2</v>
      </c>
      <c r="L173" s="30">
        <f t="shared" si="21"/>
        <v>1</v>
      </c>
      <c r="M173" s="30">
        <v>0</v>
      </c>
      <c r="N173" s="30">
        <v>0</v>
      </c>
      <c r="O173" s="30">
        <v>0</v>
      </c>
      <c r="P173" s="30">
        <v>0</v>
      </c>
      <c r="Q173" s="30">
        <v>1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30">
        <v>0</v>
      </c>
      <c r="AG173" s="30">
        <v>0</v>
      </c>
      <c r="AH173" s="30">
        <v>0</v>
      </c>
      <c r="AI173" s="30">
        <v>0</v>
      </c>
      <c r="AJ173" s="30">
        <v>0</v>
      </c>
      <c r="AK173" s="30">
        <v>0</v>
      </c>
      <c r="AL173" s="30">
        <v>0</v>
      </c>
      <c r="AM173" s="6" t="s">
        <v>791</v>
      </c>
    </row>
    <row r="174" spans="1:39" x14ac:dyDescent="0.25">
      <c r="B174" s="68">
        <v>46065</v>
      </c>
      <c r="C174" s="30" t="s">
        <v>107</v>
      </c>
      <c r="D174" s="30" t="s">
        <v>42</v>
      </c>
      <c r="E174" s="30" t="s">
        <v>22</v>
      </c>
      <c r="F174" s="30">
        <v>1</v>
      </c>
      <c r="G174" s="30">
        <f t="shared" si="33"/>
        <v>21</v>
      </c>
      <c r="H174" s="30" t="s">
        <v>699</v>
      </c>
      <c r="I174" s="69">
        <f>1-J174/G174</f>
        <v>0.85714285714285721</v>
      </c>
      <c r="J174" s="30">
        <f>SUM(M174:AL174)</f>
        <v>3</v>
      </c>
      <c r="K174" s="69">
        <f>L174/G174</f>
        <v>9.5238095238095233E-2</v>
      </c>
      <c r="L174" s="30">
        <f>SUM(M174:U174)</f>
        <v>2</v>
      </c>
      <c r="M174" s="30">
        <v>0</v>
      </c>
      <c r="N174" s="30">
        <v>0</v>
      </c>
      <c r="O174" s="30">
        <v>0</v>
      </c>
      <c r="P174" s="30">
        <v>0</v>
      </c>
      <c r="Q174" s="30">
        <v>1</v>
      </c>
      <c r="R174" s="30">
        <v>0</v>
      </c>
      <c r="S174" s="30">
        <v>0</v>
      </c>
      <c r="T174" s="30">
        <v>1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30">
        <v>0</v>
      </c>
      <c r="AG174" s="30">
        <v>0</v>
      </c>
      <c r="AH174" s="30">
        <v>0</v>
      </c>
      <c r="AI174" s="30">
        <v>0</v>
      </c>
      <c r="AJ174" s="30">
        <v>0</v>
      </c>
      <c r="AK174" s="30">
        <v>0</v>
      </c>
      <c r="AL174" s="30">
        <v>1</v>
      </c>
      <c r="AM174" s="6" t="s">
        <v>791</v>
      </c>
    </row>
    <row r="175" spans="1:39" x14ac:dyDescent="0.25">
      <c r="B175" s="39">
        <v>46065</v>
      </c>
      <c r="C175" s="13" t="s">
        <v>137</v>
      </c>
      <c r="D175" s="13" t="s">
        <v>42</v>
      </c>
      <c r="E175" s="13" t="s">
        <v>38</v>
      </c>
      <c r="F175" s="13">
        <v>1</v>
      </c>
      <c r="G175" s="13">
        <f t="shared" si="33"/>
        <v>21</v>
      </c>
      <c r="H175" s="13" t="s">
        <v>700</v>
      </c>
      <c r="I175" s="7">
        <f t="shared" si="35"/>
        <v>0.95238095238095233</v>
      </c>
      <c r="J175" s="6">
        <f t="shared" si="15"/>
        <v>1</v>
      </c>
      <c r="K175" s="7">
        <f t="shared" si="34"/>
        <v>4.7619047619047616E-2</v>
      </c>
      <c r="L175" s="6">
        <f t="shared" si="21"/>
        <v>1</v>
      </c>
      <c r="M175" s="6">
        <v>0</v>
      </c>
      <c r="N175" s="6">
        <v>0</v>
      </c>
      <c r="O175" s="6">
        <v>0</v>
      </c>
      <c r="P175" s="6">
        <v>0</v>
      </c>
      <c r="Q175" s="6">
        <v>1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</row>
    <row r="176" spans="1:39" x14ac:dyDescent="0.25">
      <c r="B176" s="39">
        <v>46065</v>
      </c>
      <c r="C176" s="13" t="s">
        <v>137</v>
      </c>
      <c r="D176" s="13" t="s">
        <v>42</v>
      </c>
      <c r="E176" s="13" t="s">
        <v>38</v>
      </c>
      <c r="F176" s="13">
        <v>1</v>
      </c>
      <c r="G176" s="13">
        <f t="shared" si="33"/>
        <v>21</v>
      </c>
      <c r="H176" s="13" t="s">
        <v>688</v>
      </c>
      <c r="I176" s="7">
        <f>1-J176/G176</f>
        <v>0.95238095238095233</v>
      </c>
      <c r="J176" s="6">
        <f>SUM(M176:AL176)</f>
        <v>1</v>
      </c>
      <c r="K176" s="7">
        <f>L176/G176</f>
        <v>4.7619047619047616E-2</v>
      </c>
      <c r="L176" s="6">
        <f>SUM(M176:U176)</f>
        <v>1</v>
      </c>
      <c r="M176" s="6">
        <v>0</v>
      </c>
      <c r="N176" s="6">
        <v>0</v>
      </c>
      <c r="O176" s="6">
        <v>1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</row>
    <row r="177" spans="2:38" x14ac:dyDescent="0.25">
      <c r="B177" s="39">
        <v>46065</v>
      </c>
      <c r="C177" s="13" t="s">
        <v>137</v>
      </c>
      <c r="D177" s="13" t="s">
        <v>42</v>
      </c>
      <c r="E177" s="13" t="s">
        <v>38</v>
      </c>
      <c r="F177" s="13">
        <v>1</v>
      </c>
      <c r="G177" s="13">
        <f t="shared" si="33"/>
        <v>21</v>
      </c>
      <c r="H177" s="13" t="s">
        <v>689</v>
      </c>
      <c r="I177" s="7">
        <f>1-J177/G177</f>
        <v>0.95238095238095233</v>
      </c>
      <c r="J177" s="6">
        <f>SUM(M177:AL177)</f>
        <v>1</v>
      </c>
      <c r="K177" s="7">
        <f>L177/G177</f>
        <v>4.7619047619047616E-2</v>
      </c>
      <c r="L177" s="6">
        <f>SUM(M177:U177)</f>
        <v>1</v>
      </c>
      <c r="M177" s="6">
        <v>0</v>
      </c>
      <c r="N177" s="6">
        <v>0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</row>
    <row r="178" spans="2:38" x14ac:dyDescent="0.25">
      <c r="B178" s="39">
        <v>46065</v>
      </c>
      <c r="C178" s="13" t="s">
        <v>137</v>
      </c>
      <c r="D178" s="13" t="s">
        <v>57</v>
      </c>
      <c r="E178" s="13" t="s">
        <v>22</v>
      </c>
      <c r="F178" s="13">
        <v>9</v>
      </c>
      <c r="G178" s="13">
        <f t="shared" si="33"/>
        <v>189</v>
      </c>
      <c r="H178" s="13"/>
      <c r="I178" s="7">
        <f t="shared" si="35"/>
        <v>1</v>
      </c>
      <c r="J178" s="6">
        <f t="shared" si="15"/>
        <v>0</v>
      </c>
      <c r="K178" s="7">
        <f t="shared" si="34"/>
        <v>0</v>
      </c>
      <c r="L178" s="6">
        <f t="shared" si="21"/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</row>
    <row r="179" spans="2:38" x14ac:dyDescent="0.25">
      <c r="B179" s="39">
        <v>46065</v>
      </c>
      <c r="C179" s="13" t="s">
        <v>542</v>
      </c>
      <c r="D179" s="13" t="s">
        <v>21</v>
      </c>
      <c r="E179" s="13" t="s">
        <v>38</v>
      </c>
      <c r="F179" s="13">
        <v>1</v>
      </c>
      <c r="G179" s="13">
        <f t="shared" si="33"/>
        <v>21</v>
      </c>
      <c r="H179" s="13" t="s">
        <v>701</v>
      </c>
      <c r="I179" s="7">
        <f t="shared" si="35"/>
        <v>0.95238095238095233</v>
      </c>
      <c r="J179" s="6">
        <f t="shared" si="15"/>
        <v>1</v>
      </c>
      <c r="K179" s="7">
        <f t="shared" si="34"/>
        <v>4.7619047619047616E-2</v>
      </c>
      <c r="L179" s="6">
        <f t="shared" si="21"/>
        <v>1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</row>
    <row r="180" spans="2:38" x14ac:dyDescent="0.25">
      <c r="B180" s="39">
        <v>46065</v>
      </c>
      <c r="C180" s="13" t="s">
        <v>542</v>
      </c>
      <c r="D180" s="13" t="s">
        <v>21</v>
      </c>
      <c r="E180" s="13" t="s">
        <v>38</v>
      </c>
      <c r="F180" s="13">
        <v>1</v>
      </c>
      <c r="G180" s="13">
        <f t="shared" si="33"/>
        <v>21</v>
      </c>
      <c r="H180" s="13" t="s">
        <v>702</v>
      </c>
      <c r="I180" s="7">
        <f>1-J180/G180</f>
        <v>0.90476190476190477</v>
      </c>
      <c r="J180" s="6">
        <f>SUM(M180:AL180)</f>
        <v>2</v>
      </c>
      <c r="K180" s="7">
        <f>L180/G180</f>
        <v>9.5238095238095233E-2</v>
      </c>
      <c r="L180" s="6">
        <f>SUM(M180:U180)</f>
        <v>2</v>
      </c>
      <c r="M180" s="6">
        <v>0</v>
      </c>
      <c r="N180" s="6">
        <v>0</v>
      </c>
      <c r="O180" s="6">
        <v>1</v>
      </c>
      <c r="P180" s="6">
        <v>0</v>
      </c>
      <c r="Q180" s="6">
        <v>1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</row>
    <row r="181" spans="2:38" x14ac:dyDescent="0.25">
      <c r="B181" s="39">
        <v>46065</v>
      </c>
      <c r="C181" s="13" t="s">
        <v>542</v>
      </c>
      <c r="D181" s="13" t="s">
        <v>21</v>
      </c>
      <c r="E181" s="13" t="s">
        <v>38</v>
      </c>
      <c r="F181" s="13">
        <v>1</v>
      </c>
      <c r="G181" s="13">
        <f>F181*21</f>
        <v>21</v>
      </c>
      <c r="H181" s="13" t="s">
        <v>703</v>
      </c>
      <c r="I181" s="7">
        <f>1-J181/G181</f>
        <v>0.95238095238095233</v>
      </c>
      <c r="J181" s="6">
        <f>SUM(M181:AL181)</f>
        <v>1</v>
      </c>
      <c r="K181" s="7">
        <f>L181/G181</f>
        <v>4.7619047619047616E-2</v>
      </c>
      <c r="L181" s="6">
        <f>SUM(M181:U181)</f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</row>
    <row r="182" spans="2:38" x14ac:dyDescent="0.25">
      <c r="B182" s="39">
        <v>46066</v>
      </c>
      <c r="C182" s="13" t="s">
        <v>512</v>
      </c>
      <c r="D182" s="6" t="s">
        <v>57</v>
      </c>
      <c r="E182" s="6" t="s">
        <v>22</v>
      </c>
      <c r="F182" s="13">
        <v>1</v>
      </c>
      <c r="G182" s="13">
        <f>F182*21</f>
        <v>21</v>
      </c>
      <c r="H182" s="13"/>
      <c r="I182" s="7">
        <f t="shared" si="35"/>
        <v>1</v>
      </c>
      <c r="J182" s="6">
        <f t="shared" si="15"/>
        <v>0</v>
      </c>
      <c r="K182" s="7">
        <f t="shared" si="34"/>
        <v>0</v>
      </c>
      <c r="L182" s="6">
        <f t="shared" si="21"/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</row>
    <row r="183" spans="2:38" x14ac:dyDescent="0.25">
      <c r="B183" s="70">
        <v>46066</v>
      </c>
      <c r="C183" s="71" t="s">
        <v>148</v>
      </c>
      <c r="D183" s="71" t="s">
        <v>57</v>
      </c>
      <c r="E183" s="71" t="s">
        <v>22</v>
      </c>
      <c r="F183" s="71">
        <v>1</v>
      </c>
      <c r="G183" s="71">
        <f>F183*21</f>
        <v>21</v>
      </c>
      <c r="H183" s="71" t="s">
        <v>746</v>
      </c>
      <c r="I183" s="7">
        <f t="shared" si="35"/>
        <v>0.95238095238095233</v>
      </c>
      <c r="J183" s="6">
        <f t="shared" si="15"/>
        <v>1</v>
      </c>
      <c r="K183" s="7">
        <f t="shared" si="34"/>
        <v>4.7619047619047616E-2</v>
      </c>
      <c r="L183" s="6">
        <f t="shared" si="21"/>
        <v>1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1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</row>
    <row r="184" spans="2:38" x14ac:dyDescent="0.25">
      <c r="B184" s="39">
        <v>46073</v>
      </c>
      <c r="C184" s="13" t="s">
        <v>503</v>
      </c>
      <c r="D184" s="13" t="s">
        <v>57</v>
      </c>
      <c r="E184" s="13">
        <v>6905</v>
      </c>
      <c r="F184" s="13">
        <v>1</v>
      </c>
      <c r="G184" s="13">
        <f>F184*21</f>
        <v>21</v>
      </c>
      <c r="H184" s="13"/>
      <c r="I184" s="7">
        <f t="shared" si="35"/>
        <v>0.95238095238095233</v>
      </c>
      <c r="J184" s="6">
        <f t="shared" si="15"/>
        <v>1</v>
      </c>
      <c r="K184" s="7">
        <f t="shared" si="34"/>
        <v>0</v>
      </c>
      <c r="L184" s="6">
        <f t="shared" si="21"/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1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</row>
    <row r="185" spans="2:38" x14ac:dyDescent="0.25">
      <c r="B185" s="39">
        <v>46073</v>
      </c>
      <c r="C185" s="13" t="s">
        <v>68</v>
      </c>
      <c r="D185" s="13" t="s">
        <v>519</v>
      </c>
      <c r="E185" s="13" t="s">
        <v>38</v>
      </c>
      <c r="F185" s="13">
        <v>1</v>
      </c>
      <c r="G185" s="13">
        <f>F185*21</f>
        <v>21</v>
      </c>
      <c r="H185" s="13" t="s">
        <v>747</v>
      </c>
      <c r="I185" s="7">
        <f t="shared" si="35"/>
        <v>0.95238095238095233</v>
      </c>
      <c r="J185" s="6">
        <f t="shared" si="15"/>
        <v>1</v>
      </c>
      <c r="K185" s="7">
        <f t="shared" si="34"/>
        <v>4.7619047619047616E-2</v>
      </c>
      <c r="L185" s="6">
        <f t="shared" si="21"/>
        <v>1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1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</row>
    <row r="186" spans="2:38" x14ac:dyDescent="0.25">
      <c r="B186" s="39">
        <v>46073</v>
      </c>
      <c r="C186" s="13" t="s">
        <v>493</v>
      </c>
      <c r="D186" s="13" t="s">
        <v>57</v>
      </c>
      <c r="E186" s="13">
        <v>6905</v>
      </c>
      <c r="F186" s="6">
        <v>1</v>
      </c>
      <c r="G186" s="6">
        <f t="shared" ref="G186:G198" si="36">F186*21</f>
        <v>21</v>
      </c>
      <c r="I186" s="7">
        <f t="shared" si="35"/>
        <v>1</v>
      </c>
      <c r="J186" s="6">
        <f t="shared" si="15"/>
        <v>0</v>
      </c>
      <c r="K186" s="7">
        <f t="shared" si="34"/>
        <v>0</v>
      </c>
      <c r="L186" s="6">
        <f t="shared" si="21"/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</row>
    <row r="187" spans="2:38" x14ac:dyDescent="0.25">
      <c r="B187" s="39">
        <v>46073</v>
      </c>
      <c r="C187" s="13" t="s">
        <v>147</v>
      </c>
      <c r="D187" s="13" t="s">
        <v>57</v>
      </c>
      <c r="E187" s="13">
        <v>6905</v>
      </c>
      <c r="F187" s="13">
        <v>1</v>
      </c>
      <c r="G187" s="13">
        <f t="shared" si="36"/>
        <v>21</v>
      </c>
      <c r="H187" s="13"/>
      <c r="I187" s="7">
        <f t="shared" si="35"/>
        <v>1</v>
      </c>
      <c r="J187" s="6">
        <f t="shared" si="15"/>
        <v>0</v>
      </c>
      <c r="K187" s="7">
        <f t="shared" si="34"/>
        <v>0</v>
      </c>
      <c r="L187" s="6">
        <f t="shared" si="21"/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</row>
    <row r="188" spans="2:38" x14ac:dyDescent="0.25">
      <c r="B188" s="39">
        <v>46073</v>
      </c>
      <c r="C188" s="71" t="s">
        <v>148</v>
      </c>
      <c r="D188" s="71" t="s">
        <v>57</v>
      </c>
      <c r="E188" s="13">
        <v>6905</v>
      </c>
      <c r="F188" s="71">
        <v>2</v>
      </c>
      <c r="G188" s="71">
        <f t="shared" si="36"/>
        <v>42</v>
      </c>
      <c r="H188" s="71"/>
      <c r="I188" s="7">
        <f t="shared" si="35"/>
        <v>0.97619047619047616</v>
      </c>
      <c r="J188" s="6">
        <f t="shared" si="15"/>
        <v>1</v>
      </c>
      <c r="K188" s="7">
        <f t="shared" si="34"/>
        <v>0</v>
      </c>
      <c r="L188" s="6">
        <f t="shared" si="21"/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1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</row>
    <row r="189" spans="2:38" x14ac:dyDescent="0.25">
      <c r="B189" s="39">
        <v>46073</v>
      </c>
      <c r="C189" s="13" t="s">
        <v>511</v>
      </c>
      <c r="D189" s="13" t="s">
        <v>21</v>
      </c>
      <c r="E189" s="13" t="s">
        <v>38</v>
      </c>
      <c r="F189" s="13">
        <v>1</v>
      </c>
      <c r="G189" s="13">
        <f t="shared" si="36"/>
        <v>21</v>
      </c>
      <c r="H189" s="13" t="s">
        <v>748</v>
      </c>
      <c r="I189" s="7">
        <f t="shared" si="35"/>
        <v>0.95238095238095233</v>
      </c>
      <c r="J189" s="6">
        <f t="shared" si="15"/>
        <v>1</v>
      </c>
      <c r="K189" s="7">
        <f t="shared" si="34"/>
        <v>4.7619047619047616E-2</v>
      </c>
      <c r="L189" s="6">
        <f t="shared" si="21"/>
        <v>1</v>
      </c>
      <c r="M189" s="6">
        <v>0</v>
      </c>
      <c r="N189" s="6">
        <v>0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</row>
    <row r="190" spans="2:38" x14ac:dyDescent="0.25">
      <c r="B190" s="39">
        <v>46073</v>
      </c>
      <c r="C190" s="13" t="s">
        <v>549</v>
      </c>
      <c r="D190" s="13" t="s">
        <v>519</v>
      </c>
      <c r="E190" s="13" t="s">
        <v>38</v>
      </c>
      <c r="F190" s="13">
        <v>1</v>
      </c>
      <c r="G190" s="13">
        <f t="shared" si="36"/>
        <v>21</v>
      </c>
      <c r="H190" s="13" t="s">
        <v>704</v>
      </c>
      <c r="I190" s="7">
        <f t="shared" si="35"/>
        <v>0.95238095238095233</v>
      </c>
      <c r="J190" s="6">
        <f t="shared" si="15"/>
        <v>1</v>
      </c>
      <c r="K190" s="7">
        <f t="shared" si="34"/>
        <v>4.7619047619047616E-2</v>
      </c>
      <c r="L190" s="6">
        <f t="shared" si="21"/>
        <v>1</v>
      </c>
      <c r="M190" s="6">
        <v>0</v>
      </c>
      <c r="N190" s="6">
        <v>0</v>
      </c>
      <c r="O190" s="6">
        <v>0</v>
      </c>
      <c r="P190" s="6">
        <v>0</v>
      </c>
      <c r="Q190" s="6">
        <v>1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</row>
    <row r="191" spans="2:38" x14ac:dyDescent="0.25">
      <c r="B191" s="39">
        <v>46073</v>
      </c>
      <c r="C191" s="13" t="s">
        <v>525</v>
      </c>
      <c r="D191" s="13" t="s">
        <v>519</v>
      </c>
      <c r="E191" s="13" t="s">
        <v>38</v>
      </c>
      <c r="F191" s="13">
        <v>1</v>
      </c>
      <c r="G191" s="13">
        <f t="shared" si="36"/>
        <v>21</v>
      </c>
      <c r="H191" s="13"/>
      <c r="I191" s="7">
        <f t="shared" si="35"/>
        <v>1</v>
      </c>
      <c r="J191" s="6">
        <f t="shared" si="15"/>
        <v>0</v>
      </c>
      <c r="K191" s="7">
        <f t="shared" si="34"/>
        <v>0</v>
      </c>
      <c r="L191" s="6">
        <f t="shared" si="21"/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</row>
    <row r="192" spans="2:38" x14ac:dyDescent="0.25">
      <c r="B192" s="39">
        <v>46073</v>
      </c>
      <c r="C192" s="13" t="s">
        <v>545</v>
      </c>
      <c r="D192" s="13" t="s">
        <v>519</v>
      </c>
      <c r="E192" s="13" t="s">
        <v>38</v>
      </c>
      <c r="F192" s="13">
        <v>1</v>
      </c>
      <c r="G192" s="13">
        <f t="shared" si="36"/>
        <v>21</v>
      </c>
      <c r="H192" s="13" t="s">
        <v>749</v>
      </c>
      <c r="I192" s="7">
        <f t="shared" si="35"/>
        <v>0.95238095238095233</v>
      </c>
      <c r="J192" s="6">
        <f t="shared" si="15"/>
        <v>1</v>
      </c>
      <c r="K192" s="7">
        <f t="shared" si="34"/>
        <v>4.7619047619047616E-2</v>
      </c>
      <c r="L192" s="6">
        <f t="shared" si="21"/>
        <v>1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1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</row>
    <row r="193" spans="1:38" x14ac:dyDescent="0.25">
      <c r="B193" s="39">
        <v>46073</v>
      </c>
      <c r="C193" s="13" t="s">
        <v>542</v>
      </c>
      <c r="D193" s="13" t="s">
        <v>42</v>
      </c>
      <c r="E193" s="13" t="s">
        <v>22</v>
      </c>
      <c r="F193" s="13">
        <v>1</v>
      </c>
      <c r="G193" s="13">
        <f t="shared" si="36"/>
        <v>21</v>
      </c>
      <c r="H193" s="13" t="s">
        <v>701</v>
      </c>
      <c r="I193" s="7">
        <f t="shared" si="35"/>
        <v>0.95238095238095233</v>
      </c>
      <c r="J193" s="6">
        <f t="shared" si="15"/>
        <v>1</v>
      </c>
      <c r="K193" s="7">
        <f t="shared" si="34"/>
        <v>4.7619047619047616E-2</v>
      </c>
      <c r="L193" s="6">
        <f t="shared" si="21"/>
        <v>1</v>
      </c>
      <c r="M193" s="6">
        <v>1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</row>
    <row r="194" spans="1:38" x14ac:dyDescent="0.25">
      <c r="B194" s="39">
        <v>46073</v>
      </c>
      <c r="C194" s="13" t="s">
        <v>542</v>
      </c>
      <c r="D194" s="13" t="s">
        <v>42</v>
      </c>
      <c r="E194" s="13" t="s">
        <v>22</v>
      </c>
      <c r="F194" s="13">
        <v>1</v>
      </c>
      <c r="G194" s="13">
        <f>F194*21</f>
        <v>21</v>
      </c>
      <c r="H194" s="13" t="s">
        <v>705</v>
      </c>
      <c r="I194" s="7">
        <f>1-J194/G194</f>
        <v>0.95238095238095233</v>
      </c>
      <c r="J194" s="6">
        <f>SUM(M194:AL194)</f>
        <v>1</v>
      </c>
      <c r="K194" s="7">
        <f>L194/G194</f>
        <v>4.7619047619047616E-2</v>
      </c>
      <c r="L194" s="6">
        <f>SUM(M194:U194)</f>
        <v>1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</row>
    <row r="195" spans="1:38" x14ac:dyDescent="0.25">
      <c r="B195" s="39">
        <v>46073</v>
      </c>
      <c r="C195" s="13" t="s">
        <v>542</v>
      </c>
      <c r="D195" s="13" t="s">
        <v>42</v>
      </c>
      <c r="E195" s="13" t="s">
        <v>22</v>
      </c>
      <c r="F195" s="13">
        <v>1</v>
      </c>
      <c r="G195" s="13">
        <f>F195*21</f>
        <v>21</v>
      </c>
      <c r="H195" s="13" t="s">
        <v>706</v>
      </c>
      <c r="I195" s="7">
        <f>1-J195/G195</f>
        <v>0.95238095238095233</v>
      </c>
      <c r="J195" s="6">
        <f>SUM(M195:AL195)</f>
        <v>1</v>
      </c>
      <c r="K195" s="7">
        <f>L195/G195</f>
        <v>4.7619047619047616E-2</v>
      </c>
      <c r="L195" s="6">
        <f>SUM(M195:U195)</f>
        <v>1</v>
      </c>
      <c r="M195" s="6">
        <v>0</v>
      </c>
      <c r="N195" s="6">
        <v>0</v>
      </c>
      <c r="O195" s="6">
        <v>1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</row>
    <row r="196" spans="1:38" x14ac:dyDescent="0.25">
      <c r="B196" s="39">
        <v>46073</v>
      </c>
      <c r="C196" s="13" t="s">
        <v>542</v>
      </c>
      <c r="D196" s="13" t="s">
        <v>42</v>
      </c>
      <c r="E196" s="13" t="s">
        <v>22</v>
      </c>
      <c r="F196" s="13">
        <v>1</v>
      </c>
      <c r="G196" s="13">
        <f>F196*21</f>
        <v>21</v>
      </c>
      <c r="H196" s="13" t="s">
        <v>702</v>
      </c>
      <c r="I196" s="7">
        <f>1-J196/G196</f>
        <v>0.95238095238095233</v>
      </c>
      <c r="J196" s="6">
        <f>SUM(M196:AL196)</f>
        <v>1</v>
      </c>
      <c r="K196" s="7">
        <f>L196/G196</f>
        <v>4.7619047619047616E-2</v>
      </c>
      <c r="L196" s="6">
        <f>SUM(M196:U196)</f>
        <v>1</v>
      </c>
      <c r="M196" s="6">
        <v>0</v>
      </c>
      <c r="N196" s="6">
        <v>0</v>
      </c>
      <c r="O196" s="6">
        <v>0</v>
      </c>
      <c r="P196" s="6">
        <v>0</v>
      </c>
      <c r="Q196" s="6">
        <v>1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</row>
    <row r="197" spans="1:38" x14ac:dyDescent="0.25">
      <c r="B197" s="39">
        <v>46073</v>
      </c>
      <c r="C197" s="13" t="s">
        <v>542</v>
      </c>
      <c r="D197" s="13" t="s">
        <v>42</v>
      </c>
      <c r="E197" s="13" t="s">
        <v>22</v>
      </c>
      <c r="F197" s="13">
        <v>1</v>
      </c>
      <c r="G197" s="13">
        <f>F197*21</f>
        <v>21</v>
      </c>
      <c r="H197" s="13" t="s">
        <v>707</v>
      </c>
      <c r="I197" s="7">
        <f>1-J197/G197</f>
        <v>0.95238095238095233</v>
      </c>
      <c r="J197" s="6">
        <f>SUM(M197:AL197)</f>
        <v>1</v>
      </c>
      <c r="K197" s="7">
        <f>L197/G197</f>
        <v>4.7619047619047616E-2</v>
      </c>
      <c r="L197" s="6">
        <f>SUM(M197:U197)</f>
        <v>1</v>
      </c>
      <c r="M197" s="6">
        <v>1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</row>
    <row r="198" spans="1:38" x14ac:dyDescent="0.25">
      <c r="B198" s="39">
        <v>46073</v>
      </c>
      <c r="C198" s="13" t="s">
        <v>526</v>
      </c>
      <c r="D198" s="13" t="s">
        <v>21</v>
      </c>
      <c r="E198" s="13" t="s">
        <v>38</v>
      </c>
      <c r="F198" s="6">
        <v>2</v>
      </c>
      <c r="G198" s="13">
        <f t="shared" si="36"/>
        <v>42</v>
      </c>
      <c r="H198" s="13"/>
      <c r="I198" s="7">
        <f t="shared" si="35"/>
        <v>1</v>
      </c>
      <c r="J198" s="6">
        <f t="shared" si="15"/>
        <v>0</v>
      </c>
      <c r="K198" s="7">
        <f t="shared" si="34"/>
        <v>0</v>
      </c>
      <c r="L198" s="6">
        <f t="shared" si="21"/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</row>
    <row r="199" spans="1:38" x14ac:dyDescent="0.25">
      <c r="A199" s="6" t="s">
        <v>547</v>
      </c>
      <c r="B199" s="39">
        <v>46076</v>
      </c>
      <c r="C199" s="13" t="s">
        <v>548</v>
      </c>
      <c r="D199" s="13" t="s">
        <v>57</v>
      </c>
      <c r="E199" s="13" t="s">
        <v>22</v>
      </c>
      <c r="F199" s="13">
        <v>2</v>
      </c>
      <c r="G199" s="13">
        <f>F199*21</f>
        <v>42</v>
      </c>
      <c r="H199" s="13"/>
      <c r="I199" s="7">
        <f t="shared" si="35"/>
        <v>1</v>
      </c>
      <c r="J199" s="6">
        <f>SUM(M199:AL199)</f>
        <v>0</v>
      </c>
      <c r="K199" s="7">
        <f t="shared" si="34"/>
        <v>0</v>
      </c>
      <c r="L199" s="6">
        <f>SUM(M199:U199)</f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</row>
    <row r="200" spans="1:38" x14ac:dyDescent="0.25">
      <c r="B200" s="39">
        <v>46076</v>
      </c>
      <c r="C200" s="13" t="s">
        <v>549</v>
      </c>
      <c r="D200" s="13" t="s">
        <v>42</v>
      </c>
      <c r="E200" s="13" t="s">
        <v>22</v>
      </c>
      <c r="F200" s="13">
        <v>1</v>
      </c>
      <c r="G200" s="13">
        <f t="shared" ref="G200:G220" si="37">F200*21</f>
        <v>21</v>
      </c>
      <c r="H200" s="13" t="s">
        <v>704</v>
      </c>
      <c r="I200" s="7">
        <f t="shared" si="35"/>
        <v>0.95238095238095233</v>
      </c>
      <c r="J200" s="6">
        <f t="shared" si="15"/>
        <v>1</v>
      </c>
      <c r="K200" s="7">
        <f t="shared" si="34"/>
        <v>4.7619047619047616E-2</v>
      </c>
      <c r="L200" s="6">
        <f t="shared" si="21"/>
        <v>1</v>
      </c>
      <c r="M200" s="6">
        <v>0</v>
      </c>
      <c r="N200" s="6">
        <v>0</v>
      </c>
      <c r="O200" s="6">
        <v>0</v>
      </c>
      <c r="P200" s="6">
        <v>0</v>
      </c>
      <c r="Q200" s="6">
        <v>1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</row>
    <row r="201" spans="1:38" x14ac:dyDescent="0.25">
      <c r="B201" s="39">
        <v>46076</v>
      </c>
      <c r="C201" s="13" t="s">
        <v>525</v>
      </c>
      <c r="D201" s="13" t="s">
        <v>42</v>
      </c>
      <c r="E201" s="13" t="s">
        <v>22</v>
      </c>
      <c r="F201" s="13">
        <v>1</v>
      </c>
      <c r="G201" s="13">
        <f t="shared" si="37"/>
        <v>21</v>
      </c>
      <c r="H201" s="13"/>
      <c r="I201" s="7">
        <f t="shared" si="35"/>
        <v>1</v>
      </c>
      <c r="J201" s="6">
        <f t="shared" si="15"/>
        <v>0</v>
      </c>
      <c r="K201" s="7">
        <f t="shared" si="34"/>
        <v>0</v>
      </c>
      <c r="L201" s="6">
        <f t="shared" si="21"/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</row>
    <row r="202" spans="1:38" x14ac:dyDescent="0.25">
      <c r="B202" s="39">
        <v>46076</v>
      </c>
      <c r="C202" s="13" t="s">
        <v>526</v>
      </c>
      <c r="D202" s="13" t="s">
        <v>42</v>
      </c>
      <c r="E202" s="13" t="s">
        <v>22</v>
      </c>
      <c r="F202" s="13">
        <v>2</v>
      </c>
      <c r="G202" s="13">
        <f t="shared" si="37"/>
        <v>42</v>
      </c>
      <c r="H202" s="13"/>
      <c r="I202" s="7">
        <f t="shared" si="35"/>
        <v>1</v>
      </c>
      <c r="J202" s="6">
        <f t="shared" si="15"/>
        <v>0</v>
      </c>
      <c r="K202" s="7">
        <f t="shared" si="34"/>
        <v>0</v>
      </c>
      <c r="L202" s="6">
        <f t="shared" si="21"/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</row>
    <row r="203" spans="1:38" x14ac:dyDescent="0.25">
      <c r="B203" s="39">
        <v>46077</v>
      </c>
      <c r="C203" s="13" t="s">
        <v>570</v>
      </c>
      <c r="D203" s="13" t="s">
        <v>42</v>
      </c>
      <c r="E203" s="13" t="s">
        <v>22</v>
      </c>
      <c r="F203" s="13">
        <v>2</v>
      </c>
      <c r="G203" s="13">
        <f t="shared" si="37"/>
        <v>42</v>
      </c>
      <c r="H203" s="13"/>
      <c r="I203" s="7">
        <f t="shared" si="35"/>
        <v>1</v>
      </c>
      <c r="J203" s="6">
        <f t="shared" si="15"/>
        <v>0</v>
      </c>
      <c r="K203" s="7">
        <f t="shared" si="34"/>
        <v>0</v>
      </c>
      <c r="L203" s="6">
        <f t="shared" si="21"/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</row>
    <row r="204" spans="1:38" x14ac:dyDescent="0.25">
      <c r="B204" s="39">
        <v>46077</v>
      </c>
      <c r="C204" s="13" t="s">
        <v>511</v>
      </c>
      <c r="D204" s="13" t="s">
        <v>42</v>
      </c>
      <c r="E204" s="13" t="s">
        <v>22</v>
      </c>
      <c r="F204" s="13">
        <v>9</v>
      </c>
      <c r="G204" s="13">
        <f t="shared" si="37"/>
        <v>189</v>
      </c>
      <c r="H204" s="13"/>
      <c r="I204" s="7">
        <f t="shared" si="35"/>
        <v>1</v>
      </c>
      <c r="J204" s="6">
        <f t="shared" ref="J204:J245" si="38">SUM(M204:AL204)</f>
        <v>0</v>
      </c>
      <c r="K204" s="7">
        <f t="shared" si="34"/>
        <v>0</v>
      </c>
      <c r="L204" s="6">
        <f t="shared" si="21"/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</row>
    <row r="205" spans="1:38" x14ac:dyDescent="0.25">
      <c r="A205" s="6" t="s">
        <v>572</v>
      </c>
      <c r="B205" s="39">
        <v>46079</v>
      </c>
      <c r="C205" s="13" t="s">
        <v>151</v>
      </c>
      <c r="D205" s="13" t="s">
        <v>42</v>
      </c>
      <c r="E205" s="13" t="s">
        <v>38</v>
      </c>
      <c r="F205" s="13">
        <v>1</v>
      </c>
      <c r="G205" s="13">
        <f t="shared" si="37"/>
        <v>21</v>
      </c>
      <c r="H205" s="13" t="s">
        <v>750</v>
      </c>
      <c r="I205" s="7">
        <f t="shared" si="35"/>
        <v>0.95238095238095233</v>
      </c>
      <c r="J205" s="6">
        <f t="shared" si="38"/>
        <v>1</v>
      </c>
      <c r="K205" s="7">
        <f t="shared" si="34"/>
        <v>4.7619047619047616E-2</v>
      </c>
      <c r="L205" s="6">
        <f t="shared" si="21"/>
        <v>1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</row>
    <row r="206" spans="1:38" x14ac:dyDescent="0.25">
      <c r="B206" s="70">
        <v>46079</v>
      </c>
      <c r="C206" s="71" t="s">
        <v>137</v>
      </c>
      <c r="D206" s="71" t="s">
        <v>57</v>
      </c>
      <c r="E206" s="71">
        <v>6905</v>
      </c>
      <c r="F206" s="71">
        <v>1</v>
      </c>
      <c r="G206" s="71">
        <f t="shared" si="37"/>
        <v>21</v>
      </c>
      <c r="H206" s="71" t="s">
        <v>688</v>
      </c>
      <c r="I206" s="7">
        <f t="shared" si="35"/>
        <v>0.90476190476190477</v>
      </c>
      <c r="J206" s="6">
        <f t="shared" si="38"/>
        <v>2</v>
      </c>
      <c r="K206" s="7">
        <f t="shared" si="34"/>
        <v>9.5238095238095233E-2</v>
      </c>
      <c r="L206" s="6">
        <f t="shared" ref="L206:L245" si="39">SUM(M206:U206)</f>
        <v>2</v>
      </c>
      <c r="M206" s="6">
        <v>1</v>
      </c>
      <c r="N206" s="6">
        <v>0</v>
      </c>
      <c r="O206" s="6">
        <v>1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</row>
    <row r="207" spans="1:38" x14ac:dyDescent="0.25">
      <c r="B207" s="39">
        <v>46079</v>
      </c>
      <c r="C207" s="13" t="s">
        <v>512</v>
      </c>
      <c r="D207" s="6" t="s">
        <v>57</v>
      </c>
      <c r="E207" s="13">
        <v>6905</v>
      </c>
      <c r="F207" s="13">
        <v>1</v>
      </c>
      <c r="G207" s="13">
        <f t="shared" si="37"/>
        <v>21</v>
      </c>
      <c r="H207" s="13"/>
      <c r="I207" s="7">
        <f t="shared" si="35"/>
        <v>1</v>
      </c>
      <c r="J207" s="6">
        <f t="shared" si="38"/>
        <v>0</v>
      </c>
      <c r="K207" s="7">
        <f t="shared" ref="K207:K238" si="40">L207/G207</f>
        <v>0</v>
      </c>
      <c r="L207" s="6">
        <f t="shared" si="39"/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</row>
    <row r="208" spans="1:38" x14ac:dyDescent="0.25">
      <c r="B208" s="39">
        <v>46083</v>
      </c>
      <c r="C208" s="13" t="s">
        <v>548</v>
      </c>
      <c r="D208" s="13" t="s">
        <v>57</v>
      </c>
      <c r="E208" s="13">
        <v>6905</v>
      </c>
      <c r="F208" s="13">
        <v>2</v>
      </c>
      <c r="G208" s="13">
        <f t="shared" si="37"/>
        <v>42</v>
      </c>
      <c r="H208" s="13"/>
      <c r="I208" s="7">
        <f t="shared" si="35"/>
        <v>1</v>
      </c>
      <c r="J208" s="6">
        <f t="shared" si="38"/>
        <v>0</v>
      </c>
      <c r="K208" s="7">
        <f t="shared" si="40"/>
        <v>0</v>
      </c>
      <c r="L208" s="6">
        <f t="shared" si="39"/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</row>
    <row r="209" spans="1:39" x14ac:dyDescent="0.25">
      <c r="B209" s="39">
        <v>46083</v>
      </c>
      <c r="C209" s="13" t="s">
        <v>537</v>
      </c>
      <c r="D209" s="13" t="s">
        <v>57</v>
      </c>
      <c r="E209" s="13" t="s">
        <v>22</v>
      </c>
      <c r="F209" s="13">
        <v>6</v>
      </c>
      <c r="G209" s="13">
        <f t="shared" si="37"/>
        <v>126</v>
      </c>
      <c r="H209" s="13"/>
      <c r="I209" s="7">
        <f t="shared" ref="I209:I240" si="41">1-J209/G209</f>
        <v>1</v>
      </c>
      <c r="J209" s="6">
        <f t="shared" si="38"/>
        <v>0</v>
      </c>
      <c r="K209" s="7">
        <f t="shared" si="40"/>
        <v>0</v>
      </c>
      <c r="L209" s="6">
        <f t="shared" si="39"/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</row>
    <row r="210" spans="1:39" x14ac:dyDescent="0.25">
      <c r="B210" s="36">
        <v>46083</v>
      </c>
      <c r="C210" s="13" t="s">
        <v>563</v>
      </c>
      <c r="D210" s="6" t="s">
        <v>42</v>
      </c>
      <c r="E210" s="6" t="s">
        <v>38</v>
      </c>
      <c r="F210" s="6">
        <v>1</v>
      </c>
      <c r="G210" s="13">
        <f t="shared" si="37"/>
        <v>21</v>
      </c>
      <c r="H210" s="13" t="s">
        <v>751</v>
      </c>
      <c r="I210" s="7">
        <f t="shared" si="41"/>
        <v>0.95238095238095233</v>
      </c>
      <c r="J210" s="6">
        <f t="shared" si="38"/>
        <v>1</v>
      </c>
      <c r="K210" s="7">
        <f t="shared" si="40"/>
        <v>4.7619047619047616E-2</v>
      </c>
      <c r="L210" s="6">
        <f t="shared" si="39"/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</row>
    <row r="211" spans="1:39" x14ac:dyDescent="0.25">
      <c r="B211" s="39">
        <v>46083</v>
      </c>
      <c r="C211" s="13" t="s">
        <v>542</v>
      </c>
      <c r="D211" s="13" t="s">
        <v>42</v>
      </c>
      <c r="E211" s="13" t="s">
        <v>38</v>
      </c>
      <c r="F211" s="13">
        <v>1</v>
      </c>
      <c r="G211" s="13">
        <f t="shared" si="37"/>
        <v>21</v>
      </c>
      <c r="H211" s="13" t="s">
        <v>705</v>
      </c>
      <c r="I211" s="7">
        <f t="shared" si="41"/>
        <v>0.95238095238095233</v>
      </c>
      <c r="J211" s="6">
        <f t="shared" si="38"/>
        <v>1</v>
      </c>
      <c r="K211" s="7">
        <f t="shared" si="40"/>
        <v>4.7619047619047616E-2</v>
      </c>
      <c r="L211" s="6">
        <f t="shared" si="39"/>
        <v>1</v>
      </c>
      <c r="M211" s="6">
        <v>0</v>
      </c>
      <c r="N211" s="6">
        <v>0</v>
      </c>
      <c r="O211" s="6">
        <v>0</v>
      </c>
      <c r="P211" s="6">
        <v>0</v>
      </c>
      <c r="Q211" s="6">
        <v>1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</row>
    <row r="212" spans="1:39" x14ac:dyDescent="0.25">
      <c r="A212" s="6" t="s">
        <v>596</v>
      </c>
      <c r="B212" s="39">
        <v>46085</v>
      </c>
      <c r="C212" s="13" t="s">
        <v>511</v>
      </c>
      <c r="D212" s="13" t="s">
        <v>42</v>
      </c>
      <c r="E212" s="13" t="s">
        <v>80</v>
      </c>
      <c r="F212" s="13">
        <v>2</v>
      </c>
      <c r="G212" s="13">
        <f t="shared" si="37"/>
        <v>42</v>
      </c>
      <c r="H212" s="13"/>
      <c r="I212" s="7">
        <f t="shared" si="41"/>
        <v>1</v>
      </c>
      <c r="J212" s="6">
        <f t="shared" si="38"/>
        <v>0</v>
      </c>
      <c r="K212" s="7">
        <f t="shared" si="40"/>
        <v>0</v>
      </c>
      <c r="L212" s="6">
        <f t="shared" si="39"/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</row>
    <row r="213" spans="1:39" x14ac:dyDescent="0.25">
      <c r="B213" s="39">
        <v>46085</v>
      </c>
      <c r="C213" s="13" t="s">
        <v>521</v>
      </c>
      <c r="D213" s="13" t="s">
        <v>42</v>
      </c>
      <c r="E213" s="13" t="s">
        <v>38</v>
      </c>
      <c r="F213" s="13">
        <v>1</v>
      </c>
      <c r="G213" s="13">
        <f t="shared" si="37"/>
        <v>21</v>
      </c>
      <c r="H213" s="13"/>
      <c r="I213" s="7">
        <f t="shared" si="41"/>
        <v>1</v>
      </c>
      <c r="J213" s="6">
        <f t="shared" si="38"/>
        <v>0</v>
      </c>
      <c r="K213" s="7">
        <f t="shared" si="40"/>
        <v>0</v>
      </c>
      <c r="L213" s="6">
        <f t="shared" si="39"/>
        <v>0</v>
      </c>
      <c r="M213" s="6">
        <v>0</v>
      </c>
      <c r="N213" s="6">
        <v>0</v>
      </c>
      <c r="O213" s="6">
        <v>0</v>
      </c>
      <c r="P213" s="6">
        <v>0</v>
      </c>
      <c r="Q213" s="30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 t="s">
        <v>797</v>
      </c>
    </row>
    <row r="214" spans="1:39" x14ac:dyDescent="0.25">
      <c r="B214" s="39">
        <v>46085</v>
      </c>
      <c r="C214" s="13" t="s">
        <v>525</v>
      </c>
      <c r="D214" s="13" t="s">
        <v>42</v>
      </c>
      <c r="E214" s="13" t="s">
        <v>38</v>
      </c>
      <c r="F214" s="13">
        <v>1</v>
      </c>
      <c r="G214" s="13">
        <f t="shared" si="37"/>
        <v>21</v>
      </c>
      <c r="H214" s="13"/>
      <c r="I214" s="7">
        <f t="shared" si="41"/>
        <v>1</v>
      </c>
      <c r="J214" s="6">
        <f t="shared" si="38"/>
        <v>0</v>
      </c>
      <c r="K214" s="7">
        <f t="shared" si="40"/>
        <v>0</v>
      </c>
      <c r="L214" s="6">
        <f t="shared" si="39"/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</row>
    <row r="215" spans="1:39" x14ac:dyDescent="0.25">
      <c r="B215" s="39">
        <v>46085</v>
      </c>
      <c r="C215" s="13" t="s">
        <v>562</v>
      </c>
      <c r="D215" s="13" t="s">
        <v>42</v>
      </c>
      <c r="E215" s="13" t="s">
        <v>38</v>
      </c>
      <c r="F215" s="13">
        <v>1</v>
      </c>
      <c r="G215" s="13">
        <f t="shared" si="37"/>
        <v>21</v>
      </c>
      <c r="H215" s="13" t="s">
        <v>708</v>
      </c>
      <c r="I215" s="7">
        <f t="shared" si="41"/>
        <v>0.95238095238095233</v>
      </c>
      <c r="J215" s="6">
        <f t="shared" si="38"/>
        <v>1</v>
      </c>
      <c r="K215" s="7">
        <f t="shared" si="40"/>
        <v>4.7619047619047616E-2</v>
      </c>
      <c r="L215" s="6">
        <f t="shared" si="39"/>
        <v>1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</row>
    <row r="216" spans="1:39" x14ac:dyDescent="0.25">
      <c r="B216" s="36">
        <v>46085</v>
      </c>
      <c r="C216" s="13" t="s">
        <v>526</v>
      </c>
      <c r="D216" s="13" t="s">
        <v>42</v>
      </c>
      <c r="E216" s="13" t="s">
        <v>38</v>
      </c>
      <c r="F216" s="6">
        <v>2</v>
      </c>
      <c r="G216" s="13">
        <f t="shared" si="37"/>
        <v>42</v>
      </c>
      <c r="H216" s="13"/>
      <c r="I216" s="7">
        <f t="shared" si="41"/>
        <v>1</v>
      </c>
      <c r="J216" s="6">
        <f t="shared" si="38"/>
        <v>0</v>
      </c>
      <c r="K216" s="7">
        <f t="shared" si="40"/>
        <v>0</v>
      </c>
      <c r="L216" s="6">
        <f t="shared" si="39"/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</row>
    <row r="217" spans="1:39" x14ac:dyDescent="0.25">
      <c r="B217" s="39">
        <v>46086</v>
      </c>
      <c r="C217" s="13" t="s">
        <v>545</v>
      </c>
      <c r="D217" s="13" t="s">
        <v>42</v>
      </c>
      <c r="E217" s="13" t="s">
        <v>22</v>
      </c>
      <c r="F217" s="13">
        <v>1</v>
      </c>
      <c r="G217" s="13">
        <f t="shared" si="37"/>
        <v>21</v>
      </c>
      <c r="H217" s="13"/>
      <c r="I217" s="7">
        <f t="shared" si="41"/>
        <v>1</v>
      </c>
      <c r="J217" s="6">
        <f t="shared" si="38"/>
        <v>0</v>
      </c>
      <c r="K217" s="7">
        <f t="shared" si="40"/>
        <v>0</v>
      </c>
      <c r="L217" s="6">
        <f t="shared" si="39"/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</row>
    <row r="218" spans="1:39" x14ac:dyDescent="0.25">
      <c r="B218" s="39">
        <v>46086</v>
      </c>
      <c r="C218" s="13" t="s">
        <v>545</v>
      </c>
      <c r="D218" s="13" t="s">
        <v>42</v>
      </c>
      <c r="E218" s="13" t="s">
        <v>38</v>
      </c>
      <c r="F218" s="13">
        <v>1</v>
      </c>
      <c r="G218" s="13">
        <f t="shared" si="37"/>
        <v>21</v>
      </c>
      <c r="H218" s="13" t="s">
        <v>752</v>
      </c>
      <c r="I218" s="7">
        <f t="shared" si="41"/>
        <v>0.95238095238095233</v>
      </c>
      <c r="J218" s="6">
        <f t="shared" si="38"/>
        <v>1</v>
      </c>
      <c r="K218" s="7">
        <f t="shared" si="40"/>
        <v>4.7619047619047616E-2</v>
      </c>
      <c r="L218" s="6">
        <f t="shared" si="39"/>
        <v>1</v>
      </c>
      <c r="M218" s="6">
        <v>0</v>
      </c>
      <c r="N218" s="6">
        <v>0</v>
      </c>
      <c r="O218" s="6">
        <v>1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</row>
    <row r="219" spans="1:39" x14ac:dyDescent="0.25">
      <c r="B219" s="39">
        <v>46086</v>
      </c>
      <c r="C219" s="13" t="s">
        <v>68</v>
      </c>
      <c r="D219" s="13" t="s">
        <v>42</v>
      </c>
      <c r="E219" s="13" t="s">
        <v>38</v>
      </c>
      <c r="F219" s="13">
        <v>1</v>
      </c>
      <c r="G219" s="13">
        <f t="shared" si="37"/>
        <v>21</v>
      </c>
      <c r="H219" s="13"/>
      <c r="I219" s="7">
        <f t="shared" si="41"/>
        <v>1</v>
      </c>
      <c r="J219" s="6">
        <f t="shared" si="38"/>
        <v>0</v>
      </c>
      <c r="K219" s="7">
        <f t="shared" si="40"/>
        <v>0</v>
      </c>
      <c r="L219" s="6">
        <f t="shared" si="39"/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</row>
    <row r="220" spans="1:39" x14ac:dyDescent="0.25">
      <c r="B220" s="39">
        <v>46086</v>
      </c>
      <c r="C220" s="13" t="s">
        <v>107</v>
      </c>
      <c r="D220" s="13" t="s">
        <v>42</v>
      </c>
      <c r="E220" s="13" t="s">
        <v>38</v>
      </c>
      <c r="F220" s="13">
        <v>1</v>
      </c>
      <c r="G220" s="13">
        <f t="shared" si="37"/>
        <v>21</v>
      </c>
      <c r="H220" s="13" t="s">
        <v>753</v>
      </c>
      <c r="I220" s="7">
        <f t="shared" si="41"/>
        <v>0.95238095238095233</v>
      </c>
      <c r="J220" s="6">
        <f t="shared" si="38"/>
        <v>1</v>
      </c>
      <c r="K220" s="7">
        <f t="shared" si="40"/>
        <v>4.7619047619047616E-2</v>
      </c>
      <c r="L220" s="6">
        <f t="shared" si="39"/>
        <v>1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1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</row>
    <row r="221" spans="1:39" x14ac:dyDescent="0.25">
      <c r="B221" s="39">
        <v>46086</v>
      </c>
      <c r="C221" s="13" t="s">
        <v>107</v>
      </c>
      <c r="D221" s="13" t="s">
        <v>57</v>
      </c>
      <c r="E221" s="13" t="s">
        <v>22</v>
      </c>
      <c r="F221" s="13">
        <v>3</v>
      </c>
      <c r="G221" s="13">
        <v>63</v>
      </c>
      <c r="H221" s="13"/>
      <c r="I221" s="7">
        <f t="shared" si="41"/>
        <v>1</v>
      </c>
      <c r="J221" s="6">
        <f t="shared" si="38"/>
        <v>0</v>
      </c>
      <c r="K221" s="7">
        <f t="shared" si="40"/>
        <v>0</v>
      </c>
      <c r="L221" s="6">
        <f t="shared" si="39"/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</row>
    <row r="222" spans="1:39" x14ac:dyDescent="0.25">
      <c r="B222" s="39">
        <v>46087</v>
      </c>
      <c r="C222" s="13" t="s">
        <v>66</v>
      </c>
      <c r="D222" s="13" t="s">
        <v>57</v>
      </c>
      <c r="E222" s="13" t="s">
        <v>22</v>
      </c>
      <c r="F222" s="13">
        <v>1</v>
      </c>
      <c r="G222" s="6">
        <f t="shared" ref="G222:G239" si="42">F222*21</f>
        <v>21</v>
      </c>
      <c r="I222" s="7">
        <f t="shared" si="41"/>
        <v>1</v>
      </c>
      <c r="J222" s="6">
        <f t="shared" si="38"/>
        <v>0</v>
      </c>
      <c r="K222" s="7">
        <f t="shared" si="40"/>
        <v>0</v>
      </c>
      <c r="L222" s="6">
        <f t="shared" si="39"/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</row>
    <row r="223" spans="1:39" x14ac:dyDescent="0.25">
      <c r="B223" s="39">
        <v>46087</v>
      </c>
      <c r="C223" s="13" t="s">
        <v>606</v>
      </c>
      <c r="D223" s="13" t="s">
        <v>57</v>
      </c>
      <c r="E223" s="13" t="s">
        <v>22</v>
      </c>
      <c r="F223" s="13">
        <v>1</v>
      </c>
      <c r="G223" s="13">
        <f t="shared" si="42"/>
        <v>21</v>
      </c>
      <c r="H223" s="13"/>
      <c r="I223" s="7">
        <f t="shared" si="41"/>
        <v>1</v>
      </c>
      <c r="J223" s="6">
        <f t="shared" si="38"/>
        <v>0</v>
      </c>
      <c r="K223" s="7">
        <f t="shared" si="40"/>
        <v>0</v>
      </c>
      <c r="L223" s="6">
        <f t="shared" si="39"/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</row>
    <row r="224" spans="1:39" x14ac:dyDescent="0.25">
      <c r="B224" s="39">
        <v>46087</v>
      </c>
      <c r="C224" s="13" t="s">
        <v>511</v>
      </c>
      <c r="D224" s="13" t="s">
        <v>57</v>
      </c>
      <c r="E224" s="13" t="s">
        <v>22</v>
      </c>
      <c r="F224" s="13">
        <v>1</v>
      </c>
      <c r="G224" s="13">
        <f t="shared" si="42"/>
        <v>21</v>
      </c>
      <c r="H224" s="13" t="s">
        <v>754</v>
      </c>
      <c r="I224" s="7">
        <f t="shared" si="41"/>
        <v>0.90476190476190477</v>
      </c>
      <c r="J224" s="6">
        <f t="shared" si="38"/>
        <v>2</v>
      </c>
      <c r="K224" s="7">
        <f t="shared" si="40"/>
        <v>4.7619047619047616E-2</v>
      </c>
      <c r="L224" s="6">
        <f t="shared" si="39"/>
        <v>1</v>
      </c>
      <c r="M224" s="6">
        <v>1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1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</row>
    <row r="225" spans="1:39" x14ac:dyDescent="0.25">
      <c r="B225" s="39">
        <v>46087</v>
      </c>
      <c r="C225" s="13" t="s">
        <v>549</v>
      </c>
      <c r="D225" s="13" t="s">
        <v>57</v>
      </c>
      <c r="E225" s="13" t="s">
        <v>22</v>
      </c>
      <c r="F225" s="13">
        <v>1</v>
      </c>
      <c r="G225" s="13">
        <f t="shared" si="42"/>
        <v>21</v>
      </c>
      <c r="H225" s="13"/>
      <c r="I225" s="7">
        <f t="shared" si="41"/>
        <v>1</v>
      </c>
      <c r="J225" s="6">
        <f t="shared" si="38"/>
        <v>0</v>
      </c>
      <c r="K225" s="7">
        <f t="shared" si="40"/>
        <v>0</v>
      </c>
      <c r="L225" s="6">
        <f t="shared" si="39"/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</row>
    <row r="226" spans="1:39" x14ac:dyDescent="0.25">
      <c r="B226" s="39">
        <v>46087</v>
      </c>
      <c r="C226" s="13" t="s">
        <v>525</v>
      </c>
      <c r="D226" s="13" t="s">
        <v>57</v>
      </c>
      <c r="E226" s="13" t="s">
        <v>22</v>
      </c>
      <c r="F226" s="13">
        <v>1</v>
      </c>
      <c r="G226" s="13">
        <f t="shared" si="42"/>
        <v>21</v>
      </c>
      <c r="H226" s="13"/>
      <c r="I226" s="7">
        <f t="shared" si="41"/>
        <v>1</v>
      </c>
      <c r="J226" s="6">
        <f t="shared" si="38"/>
        <v>0</v>
      </c>
      <c r="K226" s="7">
        <f t="shared" si="40"/>
        <v>0</v>
      </c>
      <c r="L226" s="6">
        <f t="shared" si="39"/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</row>
    <row r="227" spans="1:39" x14ac:dyDescent="0.25">
      <c r="B227" s="39">
        <v>46087</v>
      </c>
      <c r="C227" s="13" t="s">
        <v>545</v>
      </c>
      <c r="D227" s="13" t="s">
        <v>57</v>
      </c>
      <c r="E227" s="13" t="s">
        <v>22</v>
      </c>
      <c r="F227" s="13">
        <v>1</v>
      </c>
      <c r="G227" s="13">
        <f t="shared" si="42"/>
        <v>21</v>
      </c>
      <c r="H227" s="13"/>
      <c r="I227" s="7">
        <f t="shared" si="41"/>
        <v>1</v>
      </c>
      <c r="J227" s="6">
        <f t="shared" si="38"/>
        <v>0</v>
      </c>
      <c r="K227" s="7">
        <f t="shared" si="40"/>
        <v>0</v>
      </c>
      <c r="L227" s="6">
        <f t="shared" si="39"/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</row>
    <row r="228" spans="1:39" x14ac:dyDescent="0.25">
      <c r="B228" s="39">
        <v>46087</v>
      </c>
      <c r="C228" s="13" t="s">
        <v>562</v>
      </c>
      <c r="D228" s="13" t="s">
        <v>593</v>
      </c>
      <c r="E228" s="13" t="s">
        <v>22</v>
      </c>
      <c r="F228" s="13">
        <v>1</v>
      </c>
      <c r="G228" s="13">
        <f t="shared" si="42"/>
        <v>21</v>
      </c>
      <c r="H228" s="13"/>
      <c r="I228" s="7">
        <f t="shared" si="41"/>
        <v>1</v>
      </c>
      <c r="J228" s="6">
        <f t="shared" si="38"/>
        <v>0</v>
      </c>
      <c r="K228" s="7">
        <f t="shared" si="40"/>
        <v>0</v>
      </c>
      <c r="L228" s="6">
        <f t="shared" si="39"/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</row>
    <row r="229" spans="1:39" x14ac:dyDescent="0.25">
      <c r="B229" s="36">
        <v>46087</v>
      </c>
      <c r="C229" s="13" t="s">
        <v>526</v>
      </c>
      <c r="D229" s="13" t="s">
        <v>593</v>
      </c>
      <c r="E229" s="13" t="s">
        <v>22</v>
      </c>
      <c r="F229" s="6">
        <v>2</v>
      </c>
      <c r="G229" s="13">
        <f t="shared" si="42"/>
        <v>42</v>
      </c>
      <c r="H229" s="13"/>
      <c r="I229" s="7">
        <f t="shared" si="41"/>
        <v>1</v>
      </c>
      <c r="J229" s="6">
        <f t="shared" si="38"/>
        <v>0</v>
      </c>
      <c r="K229" s="7">
        <f t="shared" si="40"/>
        <v>0</v>
      </c>
      <c r="L229" s="6">
        <f t="shared" si="39"/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</row>
    <row r="230" spans="1:39" x14ac:dyDescent="0.25">
      <c r="B230" s="39">
        <v>46090</v>
      </c>
      <c r="C230" s="13" t="s">
        <v>542</v>
      </c>
      <c r="D230" s="71" t="s">
        <v>57</v>
      </c>
      <c r="E230" s="71" t="s">
        <v>22</v>
      </c>
      <c r="F230" s="13">
        <v>8</v>
      </c>
      <c r="G230" s="13">
        <f t="shared" si="42"/>
        <v>168</v>
      </c>
      <c r="H230" s="13"/>
      <c r="I230" s="7">
        <f t="shared" si="41"/>
        <v>1</v>
      </c>
      <c r="J230" s="6">
        <f t="shared" si="38"/>
        <v>0</v>
      </c>
      <c r="K230" s="7">
        <f t="shared" si="40"/>
        <v>0</v>
      </c>
      <c r="L230" s="6">
        <f t="shared" si="39"/>
        <v>0</v>
      </c>
      <c r="M230" s="6">
        <v>0</v>
      </c>
      <c r="N230" s="6">
        <v>0</v>
      </c>
      <c r="O230" s="6">
        <v>0</v>
      </c>
      <c r="P230" s="6">
        <v>0</v>
      </c>
      <c r="Q230" s="30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 t="s">
        <v>797</v>
      </c>
    </row>
    <row r="231" spans="1:39" x14ac:dyDescent="0.25">
      <c r="B231" s="39">
        <v>46091</v>
      </c>
      <c r="C231" s="13" t="s">
        <v>151</v>
      </c>
      <c r="D231" s="13" t="s">
        <v>57</v>
      </c>
      <c r="E231" s="13">
        <v>6905</v>
      </c>
      <c r="F231" s="13">
        <v>6</v>
      </c>
      <c r="G231" s="13">
        <f t="shared" si="42"/>
        <v>126</v>
      </c>
      <c r="H231" s="13"/>
      <c r="I231" s="7">
        <f t="shared" si="41"/>
        <v>0.99206349206349209</v>
      </c>
      <c r="J231" s="6">
        <f t="shared" si="38"/>
        <v>1</v>
      </c>
      <c r="K231" s="7">
        <f t="shared" si="40"/>
        <v>0</v>
      </c>
      <c r="L231" s="6">
        <f t="shared" si="39"/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1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</row>
    <row r="232" spans="1:39" x14ac:dyDescent="0.25">
      <c r="A232" s="6" t="s">
        <v>616</v>
      </c>
      <c r="B232" s="39">
        <v>46094</v>
      </c>
      <c r="C232" s="13" t="s">
        <v>589</v>
      </c>
      <c r="D232" s="13" t="s">
        <v>42</v>
      </c>
      <c r="E232" s="13" t="s">
        <v>38</v>
      </c>
      <c r="F232" s="13">
        <v>1</v>
      </c>
      <c r="G232" s="13">
        <f t="shared" si="42"/>
        <v>21</v>
      </c>
      <c r="H232" s="13"/>
      <c r="I232" s="7">
        <f t="shared" si="41"/>
        <v>1</v>
      </c>
      <c r="J232" s="6">
        <f t="shared" si="38"/>
        <v>0</v>
      </c>
      <c r="K232" s="7">
        <f t="shared" si="40"/>
        <v>0</v>
      </c>
      <c r="L232" s="6">
        <f t="shared" si="39"/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</row>
    <row r="233" spans="1:39" x14ac:dyDescent="0.25">
      <c r="B233" s="39">
        <v>46094</v>
      </c>
      <c r="C233" s="13" t="s">
        <v>526</v>
      </c>
      <c r="D233" s="13" t="s">
        <v>593</v>
      </c>
      <c r="E233" s="13">
        <v>6905</v>
      </c>
      <c r="F233" s="13">
        <v>2</v>
      </c>
      <c r="G233" s="13">
        <f t="shared" si="42"/>
        <v>42</v>
      </c>
      <c r="H233" s="13"/>
      <c r="I233" s="7">
        <f t="shared" si="41"/>
        <v>0.97619047619047616</v>
      </c>
      <c r="J233" s="6">
        <f t="shared" si="38"/>
        <v>1</v>
      </c>
      <c r="K233" s="7">
        <f t="shared" si="40"/>
        <v>0</v>
      </c>
      <c r="L233" s="6">
        <f t="shared" si="39"/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1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</row>
    <row r="234" spans="1:39" x14ac:dyDescent="0.25">
      <c r="B234" s="39">
        <v>46097</v>
      </c>
      <c r="C234" s="13" t="s">
        <v>511</v>
      </c>
      <c r="D234" s="71" t="s">
        <v>57</v>
      </c>
      <c r="E234" s="13">
        <v>6905</v>
      </c>
      <c r="F234" s="13">
        <v>4</v>
      </c>
      <c r="G234" s="13">
        <f t="shared" si="42"/>
        <v>84</v>
      </c>
      <c r="H234" s="13"/>
      <c r="I234" s="7">
        <f t="shared" si="41"/>
        <v>0.98809523809523814</v>
      </c>
      <c r="J234" s="6">
        <f t="shared" si="38"/>
        <v>1</v>
      </c>
      <c r="K234" s="7">
        <f t="shared" si="40"/>
        <v>0</v>
      </c>
      <c r="L234" s="6">
        <f t="shared" si="39"/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1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</row>
    <row r="235" spans="1:39" x14ac:dyDescent="0.25">
      <c r="B235" s="39">
        <v>46097</v>
      </c>
      <c r="C235" s="13" t="s">
        <v>107</v>
      </c>
      <c r="D235" s="13" t="s">
        <v>57</v>
      </c>
      <c r="E235" s="13">
        <v>6905</v>
      </c>
      <c r="F235" s="13">
        <v>3</v>
      </c>
      <c r="G235" s="13">
        <f t="shared" si="42"/>
        <v>63</v>
      </c>
      <c r="H235" s="13"/>
      <c r="I235" s="7">
        <f t="shared" si="41"/>
        <v>0.98412698412698418</v>
      </c>
      <c r="J235" s="6">
        <f t="shared" si="38"/>
        <v>1</v>
      </c>
      <c r="K235" s="7">
        <f t="shared" si="40"/>
        <v>0</v>
      </c>
      <c r="L235" s="6">
        <f t="shared" si="39"/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1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</row>
    <row r="236" spans="1:39" x14ac:dyDescent="0.25">
      <c r="B236" s="39">
        <v>46097</v>
      </c>
      <c r="C236" s="13" t="s">
        <v>525</v>
      </c>
      <c r="D236" s="13" t="s">
        <v>57</v>
      </c>
      <c r="E236" s="13">
        <v>6905</v>
      </c>
      <c r="F236" s="6">
        <v>1</v>
      </c>
      <c r="G236" s="13">
        <f t="shared" si="42"/>
        <v>21</v>
      </c>
      <c r="H236" s="13"/>
      <c r="I236" s="7">
        <f t="shared" si="41"/>
        <v>1</v>
      </c>
      <c r="J236" s="6">
        <f t="shared" si="38"/>
        <v>0</v>
      </c>
      <c r="K236" s="7">
        <f t="shared" si="40"/>
        <v>0</v>
      </c>
      <c r="L236" s="6">
        <f t="shared" si="39"/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</row>
    <row r="237" spans="1:39" x14ac:dyDescent="0.25">
      <c r="B237" s="39">
        <v>46098</v>
      </c>
      <c r="C237" s="13" t="s">
        <v>633</v>
      </c>
      <c r="D237" s="13" t="s">
        <v>21</v>
      </c>
      <c r="E237" s="13" t="s">
        <v>22</v>
      </c>
      <c r="F237" s="13">
        <v>9</v>
      </c>
      <c r="G237" s="13">
        <f t="shared" si="42"/>
        <v>189</v>
      </c>
      <c r="H237" s="13"/>
      <c r="I237" s="7">
        <f t="shared" si="41"/>
        <v>0.94708994708994709</v>
      </c>
      <c r="J237" s="6">
        <f t="shared" si="38"/>
        <v>10</v>
      </c>
      <c r="K237" s="7">
        <f t="shared" si="40"/>
        <v>0</v>
      </c>
      <c r="L237" s="6">
        <f t="shared" si="39"/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9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1</v>
      </c>
      <c r="AK237" s="6">
        <v>0</v>
      </c>
      <c r="AL237" s="6">
        <v>0</v>
      </c>
    </row>
    <row r="238" spans="1:39" x14ac:dyDescent="0.25">
      <c r="B238" s="39">
        <v>46098</v>
      </c>
      <c r="C238" s="13" t="s">
        <v>589</v>
      </c>
      <c r="D238" s="13" t="s">
        <v>57</v>
      </c>
      <c r="E238" s="13" t="s">
        <v>22</v>
      </c>
      <c r="F238" s="13">
        <v>1</v>
      </c>
      <c r="G238" s="13">
        <f t="shared" si="42"/>
        <v>21</v>
      </c>
      <c r="H238" s="13"/>
      <c r="I238" s="7">
        <f t="shared" si="41"/>
        <v>1</v>
      </c>
      <c r="J238" s="6">
        <f t="shared" si="38"/>
        <v>0</v>
      </c>
      <c r="K238" s="7">
        <f t="shared" si="40"/>
        <v>0</v>
      </c>
      <c r="L238" s="6">
        <f t="shared" si="39"/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</row>
    <row r="239" spans="1:39" x14ac:dyDescent="0.25">
      <c r="B239" s="39">
        <v>46098</v>
      </c>
      <c r="C239" s="13" t="s">
        <v>609</v>
      </c>
      <c r="D239" s="71" t="s">
        <v>57</v>
      </c>
      <c r="E239" s="71" t="s">
        <v>22</v>
      </c>
      <c r="F239" s="13">
        <v>1</v>
      </c>
      <c r="G239" s="13">
        <f t="shared" si="42"/>
        <v>21</v>
      </c>
      <c r="H239" s="13" t="s">
        <v>755</v>
      </c>
      <c r="I239" s="7">
        <f t="shared" si="41"/>
        <v>0.95238095238095233</v>
      </c>
      <c r="J239" s="6">
        <f t="shared" si="38"/>
        <v>1</v>
      </c>
      <c r="K239" s="7">
        <f t="shared" ref="K239:K245" si="43">L239/G239</f>
        <v>4.7619047619047616E-2</v>
      </c>
      <c r="L239" s="6">
        <f t="shared" si="39"/>
        <v>1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1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</row>
    <row r="240" spans="1:39" x14ac:dyDescent="0.25">
      <c r="A240" s="6" t="s">
        <v>636</v>
      </c>
      <c r="B240" s="39">
        <v>46099</v>
      </c>
      <c r="C240" s="13" t="s">
        <v>570</v>
      </c>
      <c r="D240" s="13" t="s">
        <v>57</v>
      </c>
      <c r="E240" s="13">
        <v>6905</v>
      </c>
      <c r="F240" s="13">
        <v>1</v>
      </c>
      <c r="G240" s="13">
        <f t="shared" ref="G240:G254" si="44">F240*21</f>
        <v>21</v>
      </c>
      <c r="H240" s="13"/>
      <c r="I240" s="7">
        <f t="shared" si="41"/>
        <v>0.95238095238095233</v>
      </c>
      <c r="J240" s="6">
        <f>SUM(M240:AL240)</f>
        <v>1</v>
      </c>
      <c r="K240" s="7">
        <f t="shared" si="43"/>
        <v>0</v>
      </c>
      <c r="L240" s="6">
        <f>SUM(M240:U240)</f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1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</row>
    <row r="241" spans="1:39" x14ac:dyDescent="0.25">
      <c r="B241" s="39">
        <v>46099</v>
      </c>
      <c r="C241" s="13" t="s">
        <v>627</v>
      </c>
      <c r="D241" s="13" t="s">
        <v>57</v>
      </c>
      <c r="E241" s="13">
        <v>6905</v>
      </c>
      <c r="F241" s="13">
        <v>1</v>
      </c>
      <c r="G241" s="13">
        <f t="shared" si="44"/>
        <v>21</v>
      </c>
      <c r="H241" s="13"/>
      <c r="I241" s="7">
        <f t="shared" ref="I241:I311" si="45">1-J241/G241</f>
        <v>1</v>
      </c>
      <c r="J241" s="6">
        <f t="shared" si="38"/>
        <v>0</v>
      </c>
      <c r="K241" s="7">
        <f t="shared" si="43"/>
        <v>0</v>
      </c>
      <c r="L241" s="6">
        <f t="shared" si="39"/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30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 t="s">
        <v>792</v>
      </c>
    </row>
    <row r="242" spans="1:39" x14ac:dyDescent="0.25">
      <c r="B242" s="39">
        <v>46099</v>
      </c>
      <c r="C242" s="13" t="s">
        <v>542</v>
      </c>
      <c r="D242" s="71" t="s">
        <v>57</v>
      </c>
      <c r="E242" s="13">
        <v>6905</v>
      </c>
      <c r="F242" s="13">
        <v>2</v>
      </c>
      <c r="G242" s="13">
        <f t="shared" si="44"/>
        <v>42</v>
      </c>
      <c r="H242" s="13"/>
      <c r="I242" s="7">
        <f t="shared" si="45"/>
        <v>0.97619047619047616</v>
      </c>
      <c r="J242" s="6">
        <f t="shared" si="38"/>
        <v>1</v>
      </c>
      <c r="K242" s="7">
        <f t="shared" si="43"/>
        <v>0</v>
      </c>
      <c r="L242" s="6">
        <f t="shared" si="39"/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1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</row>
    <row r="243" spans="1:39" x14ac:dyDescent="0.25">
      <c r="B243" s="39">
        <v>46099</v>
      </c>
      <c r="C243" s="13" t="s">
        <v>612</v>
      </c>
      <c r="D243" s="71" t="s">
        <v>57</v>
      </c>
      <c r="E243" s="13">
        <v>6905</v>
      </c>
      <c r="F243" s="13">
        <v>1</v>
      </c>
      <c r="G243" s="13">
        <f t="shared" si="44"/>
        <v>21</v>
      </c>
      <c r="H243" s="13"/>
      <c r="I243" s="7">
        <f t="shared" si="45"/>
        <v>0.95238095238095233</v>
      </c>
      <c r="J243" s="6">
        <f t="shared" si="38"/>
        <v>1</v>
      </c>
      <c r="K243" s="7">
        <f t="shared" si="43"/>
        <v>0</v>
      </c>
      <c r="L243" s="6">
        <f t="shared" si="39"/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1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</row>
    <row r="244" spans="1:39" x14ac:dyDescent="0.25">
      <c r="B244" s="39">
        <v>46099</v>
      </c>
      <c r="C244" s="13" t="s">
        <v>632</v>
      </c>
      <c r="D244" s="71" t="s">
        <v>57</v>
      </c>
      <c r="E244" s="13">
        <v>6905</v>
      </c>
      <c r="F244" s="13">
        <v>5</v>
      </c>
      <c r="G244" s="13">
        <f t="shared" si="44"/>
        <v>105</v>
      </c>
      <c r="H244" s="13"/>
      <c r="I244" s="7">
        <f t="shared" si="45"/>
        <v>0.95238095238095233</v>
      </c>
      <c r="J244" s="6">
        <f t="shared" si="38"/>
        <v>5</v>
      </c>
      <c r="K244" s="7">
        <f t="shared" si="43"/>
        <v>0</v>
      </c>
      <c r="L244" s="6">
        <f t="shared" si="39"/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5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</row>
    <row r="245" spans="1:39" x14ac:dyDescent="0.25">
      <c r="B245" s="39">
        <v>46101</v>
      </c>
      <c r="C245" s="13" t="s">
        <v>590</v>
      </c>
      <c r="D245" s="13" t="s">
        <v>42</v>
      </c>
      <c r="E245" s="13" t="s">
        <v>38</v>
      </c>
      <c r="F245" s="13">
        <v>1</v>
      </c>
      <c r="G245" s="13">
        <f t="shared" si="44"/>
        <v>21</v>
      </c>
      <c r="H245" s="13" t="s">
        <v>756</v>
      </c>
      <c r="I245" s="7">
        <f t="shared" si="45"/>
        <v>0.7142857142857143</v>
      </c>
      <c r="J245" s="6">
        <f t="shared" si="38"/>
        <v>6</v>
      </c>
      <c r="K245" s="7">
        <f t="shared" si="43"/>
        <v>0.2857142857142857</v>
      </c>
      <c r="L245" s="6">
        <f t="shared" si="39"/>
        <v>6</v>
      </c>
      <c r="M245" s="6">
        <v>0</v>
      </c>
      <c r="N245" s="6">
        <v>0</v>
      </c>
      <c r="O245" s="6">
        <v>6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</row>
    <row r="246" spans="1:39" x14ac:dyDescent="0.25">
      <c r="B246" s="39">
        <v>46101</v>
      </c>
      <c r="C246" s="13" t="s">
        <v>590</v>
      </c>
      <c r="D246" s="13" t="s">
        <v>42</v>
      </c>
      <c r="E246" s="13" t="s">
        <v>38</v>
      </c>
      <c r="F246" s="13">
        <v>1</v>
      </c>
      <c r="G246" s="13">
        <f t="shared" si="44"/>
        <v>21</v>
      </c>
      <c r="H246" s="13" t="s">
        <v>757</v>
      </c>
      <c r="I246" s="7">
        <f>1-J246/G246</f>
        <v>0.90476190476190477</v>
      </c>
      <c r="J246" s="6">
        <f t="shared" ref="J246:J317" si="46">SUM(M246:AL246)</f>
        <v>2</v>
      </c>
      <c r="K246" s="7">
        <f t="shared" ref="K246:K317" si="47">L246/G246</f>
        <v>9.5238095238095233E-2</v>
      </c>
      <c r="L246" s="6">
        <f t="shared" ref="L246:L317" si="48">SUM(M246:U246)</f>
        <v>2</v>
      </c>
      <c r="M246" s="6">
        <v>0</v>
      </c>
      <c r="N246" s="6">
        <v>0</v>
      </c>
      <c r="O246" s="6">
        <v>2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</row>
    <row r="247" spans="1:39" x14ac:dyDescent="0.25">
      <c r="B247" s="39">
        <v>46101</v>
      </c>
      <c r="C247" s="13" t="s">
        <v>590</v>
      </c>
      <c r="D247" s="13" t="s">
        <v>42</v>
      </c>
      <c r="E247" s="13" t="s">
        <v>38</v>
      </c>
      <c r="F247" s="13">
        <v>1</v>
      </c>
      <c r="G247" s="13">
        <f t="shared" si="44"/>
        <v>21</v>
      </c>
      <c r="H247" s="13" t="s">
        <v>758</v>
      </c>
      <c r="I247" s="7">
        <f>1-J247/G247</f>
        <v>0.90476190476190477</v>
      </c>
      <c r="J247" s="6">
        <f t="shared" si="46"/>
        <v>2</v>
      </c>
      <c r="K247" s="7">
        <f t="shared" si="47"/>
        <v>9.5238095238095233E-2</v>
      </c>
      <c r="L247" s="6">
        <f t="shared" si="48"/>
        <v>2</v>
      </c>
      <c r="M247" s="6">
        <v>0</v>
      </c>
      <c r="N247" s="6">
        <v>0</v>
      </c>
      <c r="O247" s="6">
        <v>2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</row>
    <row r="248" spans="1:39" x14ac:dyDescent="0.25">
      <c r="B248" s="39">
        <v>46101</v>
      </c>
      <c r="C248" s="13" t="s">
        <v>590</v>
      </c>
      <c r="D248" s="13" t="s">
        <v>42</v>
      </c>
      <c r="E248" s="13" t="s">
        <v>38</v>
      </c>
      <c r="F248" s="13">
        <v>1</v>
      </c>
      <c r="G248" s="13">
        <f t="shared" si="44"/>
        <v>21</v>
      </c>
      <c r="H248" s="13" t="s">
        <v>759</v>
      </c>
      <c r="I248" s="7">
        <f>1-J248/G248</f>
        <v>0.90476190476190477</v>
      </c>
      <c r="J248" s="6">
        <f t="shared" si="46"/>
        <v>2</v>
      </c>
      <c r="K248" s="7">
        <f t="shared" si="47"/>
        <v>9.5238095238095233E-2</v>
      </c>
      <c r="L248" s="6">
        <f t="shared" si="48"/>
        <v>2</v>
      </c>
      <c r="M248" s="6">
        <v>0</v>
      </c>
      <c r="N248" s="6">
        <v>0</v>
      </c>
      <c r="O248" s="6">
        <v>2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</row>
    <row r="249" spans="1:39" x14ac:dyDescent="0.25">
      <c r="B249" s="39">
        <v>46105</v>
      </c>
      <c r="C249" s="13" t="s">
        <v>595</v>
      </c>
      <c r="D249" s="13" t="s">
        <v>42</v>
      </c>
      <c r="E249" s="13" t="s">
        <v>38</v>
      </c>
      <c r="F249" s="13">
        <v>1</v>
      </c>
      <c r="G249" s="13">
        <f t="shared" si="44"/>
        <v>21</v>
      </c>
      <c r="H249" s="13"/>
      <c r="I249" s="7">
        <f>1-J249/G249</f>
        <v>1</v>
      </c>
      <c r="J249" s="6">
        <f>SUM(M249:AL249)</f>
        <v>0</v>
      </c>
      <c r="K249" s="7">
        <f t="shared" si="47"/>
        <v>0</v>
      </c>
      <c r="L249" s="6">
        <f t="shared" si="48"/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</row>
    <row r="250" spans="1:39" x14ac:dyDescent="0.25">
      <c r="A250" s="6" t="s">
        <v>745</v>
      </c>
      <c r="B250" s="39">
        <v>46106</v>
      </c>
      <c r="C250" s="13" t="s">
        <v>653</v>
      </c>
      <c r="D250" s="13" t="s">
        <v>109</v>
      </c>
      <c r="E250" s="13" t="s">
        <v>110</v>
      </c>
      <c r="F250" s="13">
        <v>5</v>
      </c>
      <c r="G250" s="13">
        <f t="shared" si="44"/>
        <v>105</v>
      </c>
      <c r="H250" s="13"/>
      <c r="I250" s="7">
        <f>1-J250/G250</f>
        <v>1</v>
      </c>
      <c r="J250" s="6">
        <f t="shared" si="46"/>
        <v>0</v>
      </c>
      <c r="K250" s="7">
        <f t="shared" si="47"/>
        <v>0</v>
      </c>
      <c r="L250" s="6">
        <f t="shared" si="48"/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</row>
    <row r="251" spans="1:39" x14ac:dyDescent="0.25">
      <c r="B251" s="39">
        <v>46106</v>
      </c>
      <c r="C251" s="13" t="s">
        <v>595</v>
      </c>
      <c r="D251" s="13" t="s">
        <v>109</v>
      </c>
      <c r="E251" s="13" t="s">
        <v>56</v>
      </c>
      <c r="F251" s="13">
        <v>1</v>
      </c>
      <c r="G251" s="13">
        <f t="shared" si="44"/>
        <v>21</v>
      </c>
      <c r="H251" s="13"/>
      <c r="I251" s="7">
        <f t="shared" si="45"/>
        <v>1</v>
      </c>
      <c r="J251" s="6">
        <f t="shared" si="46"/>
        <v>0</v>
      </c>
      <c r="K251" s="7">
        <f t="shared" si="47"/>
        <v>0</v>
      </c>
      <c r="L251" s="6">
        <f t="shared" si="48"/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</row>
    <row r="252" spans="1:39" x14ac:dyDescent="0.25">
      <c r="B252" s="39">
        <v>46111</v>
      </c>
      <c r="C252" s="13" t="s">
        <v>622</v>
      </c>
      <c r="D252" s="13" t="s">
        <v>132</v>
      </c>
      <c r="E252" s="6" t="s">
        <v>38</v>
      </c>
      <c r="F252" s="13">
        <v>8</v>
      </c>
      <c r="G252" s="13">
        <f t="shared" si="44"/>
        <v>168</v>
      </c>
      <c r="H252" s="7"/>
      <c r="I252" s="7">
        <f t="shared" si="45"/>
        <v>1</v>
      </c>
      <c r="J252" s="6">
        <f t="shared" si="46"/>
        <v>0</v>
      </c>
      <c r="K252" s="7">
        <f t="shared" si="47"/>
        <v>0</v>
      </c>
      <c r="L252" s="6">
        <f t="shared" si="48"/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</row>
    <row r="253" spans="1:39" x14ac:dyDescent="0.25">
      <c r="A253" s="6" t="s">
        <v>802</v>
      </c>
      <c r="B253" s="39">
        <v>46119</v>
      </c>
      <c r="C253" s="13" t="s">
        <v>622</v>
      </c>
      <c r="D253" s="6" t="s">
        <v>42</v>
      </c>
      <c r="E253" s="6" t="s">
        <v>56</v>
      </c>
      <c r="F253" s="13">
        <v>7</v>
      </c>
      <c r="G253" s="13">
        <f t="shared" si="44"/>
        <v>147</v>
      </c>
      <c r="H253" s="7"/>
      <c r="I253" s="7">
        <f t="shared" si="45"/>
        <v>1</v>
      </c>
      <c r="J253" s="6">
        <f t="shared" si="46"/>
        <v>0</v>
      </c>
      <c r="K253" s="7">
        <f t="shared" si="47"/>
        <v>0</v>
      </c>
      <c r="L253" s="6">
        <f t="shared" si="48"/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</row>
    <row r="254" spans="1:39" x14ac:dyDescent="0.25">
      <c r="A254" s="6" t="s">
        <v>805</v>
      </c>
      <c r="B254" s="39">
        <v>46120</v>
      </c>
      <c r="C254" s="13" t="s">
        <v>589</v>
      </c>
      <c r="D254" s="13" t="s">
        <v>57</v>
      </c>
      <c r="E254" s="13">
        <v>6905</v>
      </c>
      <c r="F254" s="13">
        <v>1</v>
      </c>
      <c r="G254" s="13">
        <f t="shared" si="44"/>
        <v>21</v>
      </c>
      <c r="H254" s="7"/>
      <c r="I254" s="7">
        <f t="shared" si="45"/>
        <v>1</v>
      </c>
      <c r="J254" s="6">
        <f t="shared" si="46"/>
        <v>0</v>
      </c>
      <c r="K254" s="7">
        <f t="shared" si="47"/>
        <v>0</v>
      </c>
      <c r="L254" s="6">
        <f t="shared" si="48"/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</row>
    <row r="255" spans="1:39" x14ac:dyDescent="0.25">
      <c r="B255" s="39">
        <v>46121</v>
      </c>
      <c r="C255" s="13" t="s">
        <v>654</v>
      </c>
      <c r="D255" s="13" t="s">
        <v>55</v>
      </c>
      <c r="E255" s="13" t="s">
        <v>80</v>
      </c>
      <c r="F255" s="13">
        <v>1</v>
      </c>
      <c r="G255" s="13">
        <f t="shared" ref="G255:G294" si="49">F255*21</f>
        <v>21</v>
      </c>
      <c r="H255" s="7"/>
      <c r="I255" s="7">
        <f t="shared" si="45"/>
        <v>1</v>
      </c>
      <c r="J255" s="6">
        <f t="shared" si="46"/>
        <v>0</v>
      </c>
      <c r="K255" s="7">
        <f t="shared" si="47"/>
        <v>0</v>
      </c>
      <c r="L255" s="6">
        <f t="shared" si="48"/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</row>
    <row r="256" spans="1:39" x14ac:dyDescent="0.25">
      <c r="B256" s="39">
        <v>46125</v>
      </c>
      <c r="C256" s="13" t="s">
        <v>609</v>
      </c>
      <c r="D256" s="71" t="s">
        <v>57</v>
      </c>
      <c r="E256" s="13">
        <v>6905</v>
      </c>
      <c r="F256" s="13">
        <v>2</v>
      </c>
      <c r="G256" s="13">
        <f t="shared" si="49"/>
        <v>42</v>
      </c>
      <c r="H256" s="7"/>
      <c r="I256" s="7">
        <f t="shared" si="45"/>
        <v>1</v>
      </c>
      <c r="J256" s="6">
        <f t="shared" si="46"/>
        <v>0</v>
      </c>
      <c r="K256" s="7">
        <f t="shared" si="47"/>
        <v>0</v>
      </c>
      <c r="L256" s="6">
        <f t="shared" si="48"/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</row>
    <row r="257" spans="1:39" ht="16.5" x14ac:dyDescent="0.25">
      <c r="A257" s="6" t="s">
        <v>835</v>
      </c>
      <c r="B257" s="36">
        <v>46132</v>
      </c>
      <c r="C257" s="6" t="s">
        <v>839</v>
      </c>
      <c r="D257" s="13" t="s">
        <v>420</v>
      </c>
      <c r="E257" s="13" t="s">
        <v>61</v>
      </c>
      <c r="F257" s="6">
        <v>1</v>
      </c>
      <c r="G257" s="6">
        <f t="shared" si="49"/>
        <v>21</v>
      </c>
      <c r="H257" s="7" t="s">
        <v>1010</v>
      </c>
      <c r="I257" s="7">
        <f t="shared" si="45"/>
        <v>1</v>
      </c>
      <c r="J257" s="6">
        <f t="shared" si="46"/>
        <v>0</v>
      </c>
      <c r="K257" s="7">
        <f t="shared" si="47"/>
        <v>0</v>
      </c>
      <c r="L257" s="6">
        <f t="shared" si="48"/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13">
        <v>0</v>
      </c>
      <c r="Y257" s="6">
        <v>0</v>
      </c>
      <c r="Z257" s="6">
        <v>0</v>
      </c>
      <c r="AA257" s="13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13">
        <v>0</v>
      </c>
      <c r="AJ257" s="6">
        <v>0</v>
      </c>
      <c r="AK257" s="6">
        <v>0</v>
      </c>
      <c r="AL257" s="6">
        <v>0</v>
      </c>
      <c r="AM257" s="6" t="s">
        <v>863</v>
      </c>
    </row>
    <row r="258" spans="1:39" ht="16.5" x14ac:dyDescent="0.25">
      <c r="B258" s="36">
        <v>46132</v>
      </c>
      <c r="C258" s="6" t="s">
        <v>839</v>
      </c>
      <c r="D258" s="13" t="s">
        <v>420</v>
      </c>
      <c r="E258" s="13" t="s">
        <v>61</v>
      </c>
      <c r="F258" s="6">
        <v>1</v>
      </c>
      <c r="G258" s="6">
        <f t="shared" si="49"/>
        <v>21</v>
      </c>
      <c r="H258" s="7" t="s">
        <v>1011</v>
      </c>
      <c r="I258" s="7">
        <f t="shared" si="45"/>
        <v>0.95238095238095233</v>
      </c>
      <c r="J258" s="6">
        <f t="shared" si="46"/>
        <v>1</v>
      </c>
      <c r="K258" s="7">
        <f t="shared" si="47"/>
        <v>0</v>
      </c>
      <c r="L258" s="6">
        <f t="shared" si="48"/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13">
        <v>1</v>
      </c>
      <c r="Y258" s="6">
        <v>0</v>
      </c>
      <c r="Z258" s="6">
        <v>0</v>
      </c>
      <c r="AA258" s="13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13">
        <v>0</v>
      </c>
      <c r="AJ258" s="6">
        <v>0</v>
      </c>
      <c r="AK258" s="6">
        <v>0</v>
      </c>
      <c r="AL258" s="6">
        <v>0</v>
      </c>
      <c r="AM258" s="6" t="s">
        <v>863</v>
      </c>
    </row>
    <row r="259" spans="1:39" ht="16.5" x14ac:dyDescent="0.25">
      <c r="B259" s="36">
        <v>46132</v>
      </c>
      <c r="C259" s="6" t="s">
        <v>839</v>
      </c>
      <c r="D259" s="13" t="s">
        <v>420</v>
      </c>
      <c r="E259" s="13" t="s">
        <v>61</v>
      </c>
      <c r="F259" s="6">
        <v>1</v>
      </c>
      <c r="G259" s="6">
        <f t="shared" si="49"/>
        <v>21</v>
      </c>
      <c r="H259" s="7" t="s">
        <v>1012</v>
      </c>
      <c r="I259" s="7">
        <f t="shared" si="45"/>
        <v>0.95238095238095233</v>
      </c>
      <c r="J259" s="6">
        <f t="shared" si="46"/>
        <v>1</v>
      </c>
      <c r="K259" s="7">
        <f t="shared" si="47"/>
        <v>0</v>
      </c>
      <c r="L259" s="6">
        <f t="shared" si="48"/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13">
        <v>1</v>
      </c>
      <c r="Y259" s="6">
        <v>0</v>
      </c>
      <c r="Z259" s="6">
        <v>0</v>
      </c>
      <c r="AA259" s="13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13">
        <v>0</v>
      </c>
      <c r="AJ259" s="6">
        <v>0</v>
      </c>
      <c r="AK259" s="6">
        <v>0</v>
      </c>
      <c r="AL259" s="6">
        <v>0</v>
      </c>
      <c r="AM259" s="6" t="s">
        <v>863</v>
      </c>
    </row>
    <row r="260" spans="1:39" ht="16.5" x14ac:dyDescent="0.25">
      <c r="B260" s="36">
        <v>46132</v>
      </c>
      <c r="C260" s="6" t="s">
        <v>839</v>
      </c>
      <c r="D260" s="13" t="s">
        <v>420</v>
      </c>
      <c r="E260" s="13" t="s">
        <v>61</v>
      </c>
      <c r="F260" s="6">
        <v>1</v>
      </c>
      <c r="G260" s="6">
        <f t="shared" si="49"/>
        <v>21</v>
      </c>
      <c r="H260" s="7" t="s">
        <v>1013</v>
      </c>
      <c r="I260" s="7">
        <f t="shared" si="45"/>
        <v>0.95238095238095233</v>
      </c>
      <c r="J260" s="6">
        <f t="shared" si="46"/>
        <v>1</v>
      </c>
      <c r="K260" s="7">
        <f t="shared" si="47"/>
        <v>0</v>
      </c>
      <c r="L260" s="6">
        <f t="shared" si="48"/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13">
        <v>1</v>
      </c>
      <c r="Y260" s="6">
        <v>0</v>
      </c>
      <c r="Z260" s="6">
        <v>0</v>
      </c>
      <c r="AA260" s="13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13">
        <v>0</v>
      </c>
      <c r="AJ260" s="6">
        <v>0</v>
      </c>
      <c r="AK260" s="6">
        <v>0</v>
      </c>
      <c r="AL260" s="6">
        <v>0</v>
      </c>
      <c r="AM260" s="6" t="s">
        <v>863</v>
      </c>
    </row>
    <row r="261" spans="1:39" ht="16.5" x14ac:dyDescent="0.25">
      <c r="B261" s="36">
        <v>46132</v>
      </c>
      <c r="C261" s="6" t="s">
        <v>839</v>
      </c>
      <c r="D261" s="13" t="s">
        <v>420</v>
      </c>
      <c r="E261" s="13" t="s">
        <v>61</v>
      </c>
      <c r="F261" s="6">
        <v>1</v>
      </c>
      <c r="G261" s="6">
        <f t="shared" si="49"/>
        <v>21</v>
      </c>
      <c r="H261" s="7" t="s">
        <v>1014</v>
      </c>
      <c r="I261" s="7">
        <f t="shared" si="45"/>
        <v>0.95238095238095233</v>
      </c>
      <c r="J261" s="6">
        <f t="shared" si="46"/>
        <v>1</v>
      </c>
      <c r="K261" s="7">
        <f t="shared" si="47"/>
        <v>0</v>
      </c>
      <c r="L261" s="6">
        <f t="shared" si="48"/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13">
        <v>0</v>
      </c>
      <c r="Y261" s="6">
        <v>0</v>
      </c>
      <c r="Z261" s="6">
        <v>0</v>
      </c>
      <c r="AA261" s="13">
        <v>1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13">
        <v>0</v>
      </c>
      <c r="AJ261" s="6">
        <v>0</v>
      </c>
      <c r="AK261" s="6">
        <v>0</v>
      </c>
      <c r="AL261" s="6">
        <v>0</v>
      </c>
      <c r="AM261" s="6" t="s">
        <v>863</v>
      </c>
    </row>
    <row r="262" spans="1:39" ht="16.5" x14ac:dyDescent="0.25">
      <c r="B262" s="36">
        <v>46132</v>
      </c>
      <c r="C262" s="6" t="s">
        <v>839</v>
      </c>
      <c r="D262" s="13" t="s">
        <v>420</v>
      </c>
      <c r="E262" s="13" t="s">
        <v>61</v>
      </c>
      <c r="F262" s="6">
        <v>1</v>
      </c>
      <c r="G262" s="6">
        <f t="shared" si="49"/>
        <v>21</v>
      </c>
      <c r="H262" s="7" t="s">
        <v>1015</v>
      </c>
      <c r="I262" s="7">
        <f t="shared" si="45"/>
        <v>1</v>
      </c>
      <c r="J262" s="6">
        <f t="shared" si="46"/>
        <v>0</v>
      </c>
      <c r="K262" s="7">
        <f t="shared" si="47"/>
        <v>0</v>
      </c>
      <c r="L262" s="6">
        <f t="shared" si="48"/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13">
        <v>0</v>
      </c>
      <c r="Y262" s="6">
        <v>0</v>
      </c>
      <c r="Z262" s="6">
        <v>0</v>
      </c>
      <c r="AA262" s="13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13">
        <v>0</v>
      </c>
      <c r="AJ262" s="6">
        <v>0</v>
      </c>
      <c r="AK262" s="6">
        <v>0</v>
      </c>
      <c r="AL262" s="6">
        <v>0</v>
      </c>
      <c r="AM262" s="6" t="s">
        <v>863</v>
      </c>
    </row>
    <row r="263" spans="1:39" ht="16.5" x14ac:dyDescent="0.25">
      <c r="B263" s="36">
        <v>46132</v>
      </c>
      <c r="C263" s="6" t="s">
        <v>839</v>
      </c>
      <c r="D263" s="13" t="s">
        <v>420</v>
      </c>
      <c r="E263" s="13" t="s">
        <v>61</v>
      </c>
      <c r="F263" s="6">
        <v>1</v>
      </c>
      <c r="G263" s="6">
        <f t="shared" si="49"/>
        <v>21</v>
      </c>
      <c r="H263" s="7" t="s">
        <v>1016</v>
      </c>
      <c r="I263" s="7">
        <f t="shared" si="45"/>
        <v>1</v>
      </c>
      <c r="J263" s="6">
        <f t="shared" si="46"/>
        <v>0</v>
      </c>
      <c r="K263" s="7">
        <f t="shared" si="47"/>
        <v>0</v>
      </c>
      <c r="L263" s="6">
        <f t="shared" si="48"/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13">
        <v>0</v>
      </c>
      <c r="Y263" s="6">
        <v>0</v>
      </c>
      <c r="Z263" s="6">
        <v>0</v>
      </c>
      <c r="AA263" s="13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13">
        <v>0</v>
      </c>
      <c r="AJ263" s="6">
        <v>0</v>
      </c>
      <c r="AK263" s="6">
        <v>0</v>
      </c>
      <c r="AL263" s="6">
        <v>0</v>
      </c>
      <c r="AM263" s="6" t="s">
        <v>863</v>
      </c>
    </row>
    <row r="264" spans="1:39" ht="16.5" x14ac:dyDescent="0.25">
      <c r="B264" s="36">
        <v>46132</v>
      </c>
      <c r="C264" s="6" t="s">
        <v>839</v>
      </c>
      <c r="D264" s="13" t="s">
        <v>420</v>
      </c>
      <c r="E264" s="13" t="s">
        <v>61</v>
      </c>
      <c r="F264" s="6">
        <v>1</v>
      </c>
      <c r="G264" s="6">
        <f t="shared" si="49"/>
        <v>21</v>
      </c>
      <c r="H264" s="7" t="s">
        <v>1017</v>
      </c>
      <c r="I264" s="7">
        <f t="shared" si="45"/>
        <v>1</v>
      </c>
      <c r="J264" s="6">
        <f t="shared" si="46"/>
        <v>0</v>
      </c>
      <c r="K264" s="7">
        <f t="shared" si="47"/>
        <v>0</v>
      </c>
      <c r="L264" s="6">
        <f t="shared" si="48"/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13">
        <v>0</v>
      </c>
      <c r="Y264" s="6">
        <v>0</v>
      </c>
      <c r="Z264" s="6">
        <v>0</v>
      </c>
      <c r="AA264" s="13">
        <v>0</v>
      </c>
      <c r="AB264" s="13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13">
        <v>0</v>
      </c>
      <c r="AJ264" s="6">
        <v>0</v>
      </c>
      <c r="AK264" s="6">
        <v>0</v>
      </c>
      <c r="AL264" s="6">
        <v>0</v>
      </c>
      <c r="AM264" s="6" t="s">
        <v>863</v>
      </c>
    </row>
    <row r="265" spans="1:39" ht="16.5" x14ac:dyDescent="0.25">
      <c r="B265" s="36">
        <v>46132</v>
      </c>
      <c r="C265" s="6" t="s">
        <v>839</v>
      </c>
      <c r="D265" s="13" t="s">
        <v>420</v>
      </c>
      <c r="E265" s="13" t="s">
        <v>61</v>
      </c>
      <c r="F265" s="6">
        <v>1</v>
      </c>
      <c r="G265" s="6">
        <f t="shared" ref="G265:G271" si="50">F265*21</f>
        <v>21</v>
      </c>
      <c r="H265" s="7" t="s">
        <v>1018</v>
      </c>
      <c r="I265" s="7">
        <f t="shared" ref="I265:I271" si="51">1-J265/G265</f>
        <v>0.95238095238095233</v>
      </c>
      <c r="J265" s="6">
        <f t="shared" ref="J265:J271" si="52">SUM(M265:AL265)</f>
        <v>1</v>
      </c>
      <c r="K265" s="7">
        <f t="shared" ref="K265:K271" si="53">L265/G265</f>
        <v>0</v>
      </c>
      <c r="L265" s="6">
        <f t="shared" ref="L265:L271" si="54">SUM(M265:U265)</f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13">
        <v>0</v>
      </c>
      <c r="Y265" s="6">
        <v>0</v>
      </c>
      <c r="Z265" s="6">
        <v>0</v>
      </c>
      <c r="AA265" s="13">
        <v>1</v>
      </c>
      <c r="AB265" s="13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13">
        <v>0</v>
      </c>
      <c r="AJ265" s="6">
        <v>0</v>
      </c>
      <c r="AK265" s="6">
        <v>0</v>
      </c>
      <c r="AL265" s="6">
        <v>0</v>
      </c>
      <c r="AM265" s="6" t="s">
        <v>863</v>
      </c>
    </row>
    <row r="266" spans="1:39" ht="16.5" x14ac:dyDescent="0.25">
      <c r="B266" s="36">
        <v>46132</v>
      </c>
      <c r="C266" s="6" t="s">
        <v>839</v>
      </c>
      <c r="D266" s="13" t="s">
        <v>420</v>
      </c>
      <c r="E266" s="13" t="s">
        <v>61</v>
      </c>
      <c r="F266" s="6">
        <v>1</v>
      </c>
      <c r="G266" s="6">
        <f t="shared" si="50"/>
        <v>21</v>
      </c>
      <c r="H266" s="7" t="s">
        <v>1019</v>
      </c>
      <c r="I266" s="7">
        <f t="shared" si="51"/>
        <v>0.95238095238095233</v>
      </c>
      <c r="J266" s="6">
        <f t="shared" si="52"/>
        <v>1</v>
      </c>
      <c r="K266" s="7">
        <f t="shared" si="53"/>
        <v>0</v>
      </c>
      <c r="L266" s="6">
        <f t="shared" si="54"/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13">
        <v>0</v>
      </c>
      <c r="Y266" s="6">
        <v>0</v>
      </c>
      <c r="Z266" s="6">
        <v>0</v>
      </c>
      <c r="AA266" s="13">
        <v>1</v>
      </c>
      <c r="AB266" s="13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13">
        <v>0</v>
      </c>
      <c r="AJ266" s="6">
        <v>0</v>
      </c>
      <c r="AK266" s="6">
        <v>0</v>
      </c>
      <c r="AL266" s="6">
        <v>0</v>
      </c>
      <c r="AM266" s="6" t="s">
        <v>863</v>
      </c>
    </row>
    <row r="267" spans="1:39" ht="16.5" x14ac:dyDescent="0.25">
      <c r="B267" s="36">
        <v>46132</v>
      </c>
      <c r="C267" s="6" t="s">
        <v>839</v>
      </c>
      <c r="D267" s="13" t="s">
        <v>420</v>
      </c>
      <c r="E267" s="13" t="s">
        <v>61</v>
      </c>
      <c r="F267" s="6">
        <v>1</v>
      </c>
      <c r="G267" s="6">
        <f t="shared" si="50"/>
        <v>21</v>
      </c>
      <c r="H267" s="7" t="s">
        <v>1020</v>
      </c>
      <c r="I267" s="7">
        <f t="shared" si="51"/>
        <v>0.90476190476190477</v>
      </c>
      <c r="J267" s="6">
        <f t="shared" si="52"/>
        <v>2</v>
      </c>
      <c r="K267" s="7">
        <f t="shared" si="53"/>
        <v>4.7619047619047616E-2</v>
      </c>
      <c r="L267" s="6">
        <f t="shared" si="54"/>
        <v>1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</v>
      </c>
      <c r="T267" s="6">
        <v>0</v>
      </c>
      <c r="U267" s="6">
        <v>0</v>
      </c>
      <c r="V267" s="6">
        <v>0</v>
      </c>
      <c r="W267" s="6">
        <v>0</v>
      </c>
      <c r="X267" s="13">
        <v>0</v>
      </c>
      <c r="Y267" s="6">
        <v>0</v>
      </c>
      <c r="Z267" s="6">
        <v>0</v>
      </c>
      <c r="AA267" s="13">
        <v>1</v>
      </c>
      <c r="AB267" s="13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13">
        <v>0</v>
      </c>
      <c r="AJ267" s="6">
        <v>0</v>
      </c>
      <c r="AK267" s="6">
        <v>0</v>
      </c>
      <c r="AL267" s="6">
        <v>0</v>
      </c>
      <c r="AM267" s="6" t="s">
        <v>863</v>
      </c>
    </row>
    <row r="268" spans="1:39" ht="16.5" x14ac:dyDescent="0.25">
      <c r="B268" s="36">
        <v>46132</v>
      </c>
      <c r="C268" s="6" t="s">
        <v>839</v>
      </c>
      <c r="D268" s="13" t="s">
        <v>420</v>
      </c>
      <c r="E268" s="13" t="s">
        <v>61</v>
      </c>
      <c r="F268" s="6">
        <v>2</v>
      </c>
      <c r="G268" s="6">
        <f t="shared" si="50"/>
        <v>42</v>
      </c>
      <c r="H268" s="7"/>
      <c r="I268" s="7">
        <f t="shared" si="51"/>
        <v>1</v>
      </c>
      <c r="J268" s="6">
        <f t="shared" si="52"/>
        <v>0</v>
      </c>
      <c r="K268" s="7">
        <f t="shared" si="53"/>
        <v>0</v>
      </c>
      <c r="L268" s="6">
        <f t="shared" si="54"/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13">
        <v>0</v>
      </c>
      <c r="Y268" s="6">
        <v>0</v>
      </c>
      <c r="Z268" s="6">
        <v>0</v>
      </c>
      <c r="AA268" s="13">
        <v>0</v>
      </c>
      <c r="AB268" s="13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13">
        <v>0</v>
      </c>
      <c r="AJ268" s="6">
        <v>0</v>
      </c>
      <c r="AK268" s="6">
        <v>0</v>
      </c>
      <c r="AL268" s="6">
        <v>0</v>
      </c>
      <c r="AM268" s="6" t="s">
        <v>863</v>
      </c>
    </row>
    <row r="269" spans="1:39" ht="16.5" x14ac:dyDescent="0.25">
      <c r="B269" s="36">
        <v>46132</v>
      </c>
      <c r="C269" s="6" t="s">
        <v>848</v>
      </c>
      <c r="D269" s="13" t="s">
        <v>420</v>
      </c>
      <c r="E269" s="13" t="s">
        <v>61</v>
      </c>
      <c r="F269" s="6">
        <v>1</v>
      </c>
      <c r="G269" s="6">
        <f t="shared" si="50"/>
        <v>21</v>
      </c>
      <c r="H269" s="7" t="s">
        <v>1021</v>
      </c>
      <c r="I269" s="7">
        <f t="shared" si="51"/>
        <v>0.95238095238095233</v>
      </c>
      <c r="J269" s="6">
        <f t="shared" si="52"/>
        <v>1</v>
      </c>
      <c r="K269" s="7">
        <f t="shared" si="53"/>
        <v>0</v>
      </c>
      <c r="L269" s="6">
        <f t="shared" si="54"/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13">
        <v>0</v>
      </c>
      <c r="Y269" s="6">
        <v>0</v>
      </c>
      <c r="Z269" s="6">
        <v>0</v>
      </c>
      <c r="AA269" s="13">
        <v>0</v>
      </c>
      <c r="AB269" s="13">
        <v>0</v>
      </c>
      <c r="AC269" s="6">
        <v>0</v>
      </c>
      <c r="AD269" s="6">
        <v>1</v>
      </c>
      <c r="AE269" s="6">
        <v>0</v>
      </c>
      <c r="AF269" s="6">
        <v>0</v>
      </c>
      <c r="AG269" s="6">
        <v>0</v>
      </c>
      <c r="AH269" s="6">
        <v>0</v>
      </c>
      <c r="AI269" s="13">
        <v>0</v>
      </c>
      <c r="AJ269" s="6">
        <v>0</v>
      </c>
      <c r="AK269" s="6">
        <v>0</v>
      </c>
      <c r="AL269" s="6">
        <v>0</v>
      </c>
      <c r="AM269" s="6" t="s">
        <v>862</v>
      </c>
    </row>
    <row r="270" spans="1:39" ht="16.5" x14ac:dyDescent="0.25">
      <c r="B270" s="36">
        <v>46132</v>
      </c>
      <c r="C270" s="6" t="s">
        <v>848</v>
      </c>
      <c r="D270" s="13" t="s">
        <v>420</v>
      </c>
      <c r="E270" s="13" t="s">
        <v>61</v>
      </c>
      <c r="F270" s="6">
        <v>1</v>
      </c>
      <c r="G270" s="6">
        <f t="shared" si="50"/>
        <v>21</v>
      </c>
      <c r="H270" s="7" t="s">
        <v>1022</v>
      </c>
      <c r="I270" s="7">
        <f t="shared" si="51"/>
        <v>0.95238095238095233</v>
      </c>
      <c r="J270" s="6">
        <f t="shared" si="52"/>
        <v>1</v>
      </c>
      <c r="K270" s="7">
        <f t="shared" si="53"/>
        <v>0</v>
      </c>
      <c r="L270" s="6">
        <f t="shared" si="54"/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13">
        <v>0</v>
      </c>
      <c r="Y270" s="6">
        <v>0</v>
      </c>
      <c r="Z270" s="6">
        <v>0</v>
      </c>
      <c r="AA270" s="13">
        <v>0</v>
      </c>
      <c r="AB270" s="13">
        <v>0</v>
      </c>
      <c r="AC270" s="6">
        <v>0</v>
      </c>
      <c r="AD270" s="6">
        <v>1</v>
      </c>
      <c r="AE270" s="6">
        <v>0</v>
      </c>
      <c r="AF270" s="6">
        <v>0</v>
      </c>
      <c r="AG270" s="6">
        <v>0</v>
      </c>
      <c r="AH270" s="6">
        <v>0</v>
      </c>
      <c r="AI270" s="13">
        <v>0</v>
      </c>
      <c r="AJ270" s="6">
        <v>0</v>
      </c>
      <c r="AK270" s="6">
        <v>0</v>
      </c>
      <c r="AL270" s="6">
        <v>0</v>
      </c>
      <c r="AM270" s="6" t="s">
        <v>862</v>
      </c>
    </row>
    <row r="271" spans="1:39" ht="16.5" x14ac:dyDescent="0.25">
      <c r="B271" s="36">
        <v>46132</v>
      </c>
      <c r="C271" s="6" t="s">
        <v>848</v>
      </c>
      <c r="D271" s="13" t="s">
        <v>420</v>
      </c>
      <c r="E271" s="13" t="s">
        <v>61</v>
      </c>
      <c r="F271" s="6">
        <v>1</v>
      </c>
      <c r="G271" s="6">
        <f t="shared" si="50"/>
        <v>21</v>
      </c>
      <c r="H271" s="7" t="s">
        <v>1023</v>
      </c>
      <c r="I271" s="7">
        <f t="shared" si="51"/>
        <v>0.95238095238095233</v>
      </c>
      <c r="J271" s="6">
        <f t="shared" si="52"/>
        <v>1</v>
      </c>
      <c r="K271" s="7">
        <f t="shared" si="53"/>
        <v>0</v>
      </c>
      <c r="L271" s="6">
        <f t="shared" si="54"/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13">
        <v>0</v>
      </c>
      <c r="Y271" s="6">
        <v>0</v>
      </c>
      <c r="Z271" s="6">
        <v>0</v>
      </c>
      <c r="AA271" s="13">
        <v>1</v>
      </c>
      <c r="AB271" s="13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13">
        <v>0</v>
      </c>
      <c r="AJ271" s="6">
        <v>0</v>
      </c>
      <c r="AK271" s="6">
        <v>0</v>
      </c>
      <c r="AL271" s="6">
        <v>0</v>
      </c>
      <c r="AM271" s="6" t="s">
        <v>862</v>
      </c>
    </row>
    <row r="272" spans="1:39" ht="16.5" x14ac:dyDescent="0.25">
      <c r="B272" s="36">
        <v>46132</v>
      </c>
      <c r="C272" s="6" t="s">
        <v>848</v>
      </c>
      <c r="D272" s="13" t="s">
        <v>420</v>
      </c>
      <c r="E272" s="13" t="s">
        <v>61</v>
      </c>
      <c r="F272" s="6">
        <v>10</v>
      </c>
      <c r="G272" s="6">
        <f t="shared" si="49"/>
        <v>210</v>
      </c>
      <c r="H272" s="7"/>
      <c r="I272" s="7">
        <f t="shared" si="45"/>
        <v>1</v>
      </c>
      <c r="J272" s="6">
        <f t="shared" si="46"/>
        <v>0</v>
      </c>
      <c r="K272" s="7">
        <f t="shared" si="47"/>
        <v>0</v>
      </c>
      <c r="L272" s="6">
        <f t="shared" si="48"/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13">
        <v>0</v>
      </c>
      <c r="Y272" s="6">
        <v>0</v>
      </c>
      <c r="Z272" s="6">
        <v>0</v>
      </c>
      <c r="AA272" s="13">
        <v>0</v>
      </c>
      <c r="AB272" s="13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13">
        <v>0</v>
      </c>
      <c r="AJ272" s="6">
        <v>0</v>
      </c>
      <c r="AK272" s="6">
        <v>0</v>
      </c>
      <c r="AL272" s="6">
        <v>0</v>
      </c>
      <c r="AM272" s="6" t="s">
        <v>862</v>
      </c>
    </row>
    <row r="273" spans="2:39" ht="16.5" x14ac:dyDescent="0.25">
      <c r="B273" s="36">
        <v>46132</v>
      </c>
      <c r="C273" s="6" t="s">
        <v>849</v>
      </c>
      <c r="D273" s="13" t="s">
        <v>420</v>
      </c>
      <c r="E273" s="13" t="s">
        <v>61</v>
      </c>
      <c r="F273" s="6">
        <v>1</v>
      </c>
      <c r="G273" s="6">
        <f>F273*21</f>
        <v>21</v>
      </c>
      <c r="H273" s="7" t="s">
        <v>1024</v>
      </c>
      <c r="I273" s="7">
        <f>1-J273/G273</f>
        <v>0.95238095238095233</v>
      </c>
      <c r="J273" s="6">
        <f>SUM(M273:AL273)</f>
        <v>1</v>
      </c>
      <c r="K273" s="7">
        <f>L273/G273</f>
        <v>0</v>
      </c>
      <c r="L273" s="6">
        <f>SUM(M273:U273)</f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13">
        <v>0</v>
      </c>
      <c r="Y273" s="6">
        <v>0</v>
      </c>
      <c r="Z273" s="6">
        <v>0</v>
      </c>
      <c r="AA273" s="13">
        <v>1</v>
      </c>
      <c r="AB273" s="13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 t="s">
        <v>862</v>
      </c>
    </row>
    <row r="274" spans="2:39" ht="16.5" x14ac:dyDescent="0.25">
      <c r="B274" s="36">
        <v>46132</v>
      </c>
      <c r="C274" s="6" t="s">
        <v>849</v>
      </c>
      <c r="D274" s="13" t="s">
        <v>420</v>
      </c>
      <c r="E274" s="13" t="s">
        <v>61</v>
      </c>
      <c r="F274" s="6">
        <v>1</v>
      </c>
      <c r="G274" s="6">
        <f>F274*21</f>
        <v>21</v>
      </c>
      <c r="H274" s="7" t="s">
        <v>1025</v>
      </c>
      <c r="I274" s="7">
        <f>1-J274/G274</f>
        <v>0.95238095238095233</v>
      </c>
      <c r="J274" s="6">
        <f>SUM(M274:AL274)</f>
        <v>1</v>
      </c>
      <c r="K274" s="7">
        <f>L274/G274</f>
        <v>0</v>
      </c>
      <c r="L274" s="6">
        <f>SUM(M274:U274)</f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13">
        <v>0</v>
      </c>
      <c r="Y274" s="6">
        <v>0</v>
      </c>
      <c r="Z274" s="6">
        <v>0</v>
      </c>
      <c r="AA274" s="13">
        <v>1</v>
      </c>
      <c r="AB274" s="13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 t="s">
        <v>862</v>
      </c>
    </row>
    <row r="275" spans="2:39" ht="16.5" x14ac:dyDescent="0.25">
      <c r="B275" s="36">
        <v>46132</v>
      </c>
      <c r="C275" s="6" t="s">
        <v>849</v>
      </c>
      <c r="D275" s="13" t="s">
        <v>420</v>
      </c>
      <c r="E275" s="13" t="s">
        <v>61</v>
      </c>
      <c r="F275" s="6">
        <v>8</v>
      </c>
      <c r="G275" s="6">
        <f t="shared" si="49"/>
        <v>168</v>
      </c>
      <c r="H275" s="7"/>
      <c r="I275" s="7">
        <f t="shared" si="45"/>
        <v>1</v>
      </c>
      <c r="J275" s="6">
        <f t="shared" si="46"/>
        <v>0</v>
      </c>
      <c r="K275" s="7">
        <f t="shared" si="47"/>
        <v>0</v>
      </c>
      <c r="L275" s="6">
        <f t="shared" si="48"/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13">
        <v>0</v>
      </c>
      <c r="Y275" s="6">
        <v>0</v>
      </c>
      <c r="Z275" s="6">
        <v>0</v>
      </c>
      <c r="AA275" s="13">
        <v>0</v>
      </c>
      <c r="AB275" s="13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 t="s">
        <v>862</v>
      </c>
    </row>
    <row r="276" spans="2:39" x14ac:dyDescent="0.25">
      <c r="B276" s="36">
        <v>46132</v>
      </c>
      <c r="C276" s="6" t="s">
        <v>850</v>
      </c>
      <c r="D276" s="13" t="s">
        <v>132</v>
      </c>
      <c r="E276" s="13" t="s">
        <v>110</v>
      </c>
      <c r="F276" s="6">
        <v>1</v>
      </c>
      <c r="G276" s="6">
        <f>F276*21</f>
        <v>21</v>
      </c>
      <c r="H276" s="7" t="s">
        <v>1026</v>
      </c>
      <c r="I276" s="7">
        <f>1-J276/G276</f>
        <v>0.95238095238095233</v>
      </c>
      <c r="J276" s="6">
        <f>SUM(M276:AL276)</f>
        <v>1</v>
      </c>
      <c r="K276" s="7">
        <f>L276/G276</f>
        <v>0</v>
      </c>
      <c r="L276" s="6">
        <f>SUM(M276:U276)</f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13">
        <v>0</v>
      </c>
      <c r="Y276" s="6">
        <v>0</v>
      </c>
      <c r="Z276" s="6">
        <v>0</v>
      </c>
      <c r="AA276" s="13">
        <v>0</v>
      </c>
      <c r="AB276" s="13">
        <v>1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</row>
    <row r="277" spans="2:39" x14ac:dyDescent="0.25">
      <c r="B277" s="36">
        <v>46132</v>
      </c>
      <c r="C277" s="6" t="s">
        <v>850</v>
      </c>
      <c r="D277" s="13" t="s">
        <v>132</v>
      </c>
      <c r="E277" s="13" t="s">
        <v>110</v>
      </c>
      <c r="F277" s="6">
        <v>10</v>
      </c>
      <c r="G277" s="6">
        <f t="shared" si="49"/>
        <v>210</v>
      </c>
      <c r="H277" s="7"/>
      <c r="I277" s="7">
        <f t="shared" si="45"/>
        <v>1</v>
      </c>
      <c r="J277" s="6">
        <f t="shared" si="46"/>
        <v>0</v>
      </c>
      <c r="K277" s="7">
        <f t="shared" si="47"/>
        <v>0</v>
      </c>
      <c r="L277" s="6">
        <f t="shared" si="48"/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13">
        <v>0</v>
      </c>
      <c r="Y277" s="6">
        <v>0</v>
      </c>
      <c r="Z277" s="6">
        <v>0</v>
      </c>
      <c r="AA277" s="13">
        <v>0</v>
      </c>
      <c r="AB277" s="13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</row>
    <row r="278" spans="2:39" x14ac:dyDescent="0.25">
      <c r="B278" s="36">
        <v>46132</v>
      </c>
      <c r="C278" s="6" t="s">
        <v>851</v>
      </c>
      <c r="D278" s="13" t="s">
        <v>420</v>
      </c>
      <c r="E278" s="13" t="s">
        <v>110</v>
      </c>
      <c r="F278" s="6">
        <v>1</v>
      </c>
      <c r="G278" s="6">
        <f>F278*21</f>
        <v>21</v>
      </c>
      <c r="H278" s="7" t="s">
        <v>1027</v>
      </c>
      <c r="I278" s="7">
        <f>1-J278/G278</f>
        <v>0.95238095238095233</v>
      </c>
      <c r="J278" s="6">
        <f>SUM(M278:AL278)</f>
        <v>1</v>
      </c>
      <c r="K278" s="7">
        <f>L278/G278</f>
        <v>0</v>
      </c>
      <c r="L278" s="6">
        <f>SUM(M278:U278)</f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13">
        <v>0</v>
      </c>
      <c r="T278" s="6">
        <v>0</v>
      </c>
      <c r="U278" s="6">
        <v>0</v>
      </c>
      <c r="V278" s="6">
        <v>0</v>
      </c>
      <c r="W278" s="6">
        <v>0</v>
      </c>
      <c r="X278" s="13">
        <v>0</v>
      </c>
      <c r="Y278" s="6">
        <v>0</v>
      </c>
      <c r="Z278" s="6">
        <v>0</v>
      </c>
      <c r="AA278" s="13">
        <v>0</v>
      </c>
      <c r="AB278" s="13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1</v>
      </c>
      <c r="AK278" s="6">
        <v>0</v>
      </c>
      <c r="AL278" s="6">
        <v>0</v>
      </c>
      <c r="AM278" s="6" t="s">
        <v>871</v>
      </c>
    </row>
    <row r="279" spans="2:39" x14ac:dyDescent="0.25">
      <c r="B279" s="36">
        <v>46132</v>
      </c>
      <c r="C279" s="6" t="s">
        <v>851</v>
      </c>
      <c r="D279" s="13" t="s">
        <v>420</v>
      </c>
      <c r="E279" s="13" t="s">
        <v>110</v>
      </c>
      <c r="F279" s="6">
        <v>1</v>
      </c>
      <c r="G279" s="6">
        <f>F279*21</f>
        <v>21</v>
      </c>
      <c r="H279" s="7" t="s">
        <v>1028</v>
      </c>
      <c r="I279" s="7">
        <f>1-J279/G279</f>
        <v>0.95238095238095233</v>
      </c>
      <c r="J279" s="6">
        <f>SUM(M279:AL279)</f>
        <v>1</v>
      </c>
      <c r="K279" s="7">
        <f>L279/G279</f>
        <v>0</v>
      </c>
      <c r="L279" s="6">
        <f>SUM(M279:U279)</f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13">
        <v>0</v>
      </c>
      <c r="T279" s="6">
        <v>0</v>
      </c>
      <c r="U279" s="6">
        <v>0</v>
      </c>
      <c r="V279" s="6">
        <v>0</v>
      </c>
      <c r="W279" s="6">
        <v>0</v>
      </c>
      <c r="X279" s="13">
        <v>0</v>
      </c>
      <c r="Y279" s="6">
        <v>0</v>
      </c>
      <c r="Z279" s="6">
        <v>0</v>
      </c>
      <c r="AA279" s="13">
        <v>1</v>
      </c>
      <c r="AB279" s="13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 t="s">
        <v>871</v>
      </c>
    </row>
    <row r="280" spans="2:39" x14ac:dyDescent="0.25">
      <c r="B280" s="36">
        <v>46132</v>
      </c>
      <c r="C280" s="6" t="s">
        <v>851</v>
      </c>
      <c r="D280" s="13" t="s">
        <v>420</v>
      </c>
      <c r="E280" s="13" t="s">
        <v>110</v>
      </c>
      <c r="F280" s="6">
        <v>1</v>
      </c>
      <c r="G280" s="6">
        <f>F280*21</f>
        <v>21</v>
      </c>
      <c r="H280" s="7" t="s">
        <v>1029</v>
      </c>
      <c r="I280" s="7">
        <f>1-J280/G280</f>
        <v>0.95238095238095233</v>
      </c>
      <c r="J280" s="6">
        <f>SUM(M280:AL280)</f>
        <v>1</v>
      </c>
      <c r="K280" s="7">
        <f>L280/G280</f>
        <v>0</v>
      </c>
      <c r="L280" s="6">
        <f>SUM(M280:U280)</f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13">
        <v>0</v>
      </c>
      <c r="T280" s="6">
        <v>0</v>
      </c>
      <c r="U280" s="6">
        <v>0</v>
      </c>
      <c r="V280" s="6">
        <v>0</v>
      </c>
      <c r="W280" s="6">
        <v>0</v>
      </c>
      <c r="X280" s="13">
        <v>0</v>
      </c>
      <c r="Y280" s="6">
        <v>0</v>
      </c>
      <c r="Z280" s="6">
        <v>0</v>
      </c>
      <c r="AA280" s="13">
        <v>1</v>
      </c>
      <c r="AB280" s="13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 t="s">
        <v>871</v>
      </c>
    </row>
    <row r="281" spans="2:39" x14ac:dyDescent="0.25">
      <c r="B281" s="36">
        <v>46132</v>
      </c>
      <c r="C281" s="6" t="s">
        <v>851</v>
      </c>
      <c r="D281" s="13" t="s">
        <v>420</v>
      </c>
      <c r="E281" s="13" t="s">
        <v>110</v>
      </c>
      <c r="F281" s="6">
        <v>10</v>
      </c>
      <c r="G281" s="6">
        <f t="shared" si="49"/>
        <v>210</v>
      </c>
      <c r="H281" s="7"/>
      <c r="I281" s="7">
        <f t="shared" si="45"/>
        <v>1</v>
      </c>
      <c r="J281" s="6">
        <f t="shared" si="46"/>
        <v>0</v>
      </c>
      <c r="K281" s="7">
        <f t="shared" si="47"/>
        <v>0</v>
      </c>
      <c r="L281" s="6">
        <f t="shared" si="48"/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13">
        <v>0</v>
      </c>
      <c r="T281" s="6">
        <v>0</v>
      </c>
      <c r="U281" s="6">
        <v>0</v>
      </c>
      <c r="V281" s="6">
        <v>0</v>
      </c>
      <c r="W281" s="6">
        <v>0</v>
      </c>
      <c r="X281" s="13">
        <v>0</v>
      </c>
      <c r="Y281" s="6">
        <v>0</v>
      </c>
      <c r="Z281" s="6">
        <v>0</v>
      </c>
      <c r="AA281" s="13">
        <v>0</v>
      </c>
      <c r="AB281" s="13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 t="s">
        <v>871</v>
      </c>
    </row>
    <row r="282" spans="2:39" x14ac:dyDescent="0.25">
      <c r="B282" s="36">
        <v>46132</v>
      </c>
      <c r="C282" s="6" t="s">
        <v>842</v>
      </c>
      <c r="D282" s="13" t="s">
        <v>132</v>
      </c>
      <c r="E282" s="13" t="s">
        <v>110</v>
      </c>
      <c r="F282" s="6">
        <v>1</v>
      </c>
      <c r="G282" s="6">
        <f>F282*21</f>
        <v>21</v>
      </c>
      <c r="H282" s="7" t="s">
        <v>1030</v>
      </c>
      <c r="I282" s="7">
        <f>1-J282/G282</f>
        <v>0.95238095238095233</v>
      </c>
      <c r="J282" s="6">
        <f>SUM(M282:AL282)</f>
        <v>1</v>
      </c>
      <c r="K282" s="7">
        <f>L282/G282</f>
        <v>4.7619047619047616E-2</v>
      </c>
      <c r="L282" s="6">
        <f>SUM(M282:U282)</f>
        <v>1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1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13">
        <v>0</v>
      </c>
      <c r="AB282" s="13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</row>
    <row r="283" spans="2:39" x14ac:dyDescent="0.25">
      <c r="B283" s="36">
        <v>46132</v>
      </c>
      <c r="C283" s="6" t="s">
        <v>842</v>
      </c>
      <c r="D283" s="13" t="s">
        <v>132</v>
      </c>
      <c r="E283" s="13" t="s">
        <v>110</v>
      </c>
      <c r="F283" s="6">
        <v>1</v>
      </c>
      <c r="G283" s="6">
        <f>F283*21</f>
        <v>21</v>
      </c>
      <c r="H283" s="7" t="s">
        <v>1031</v>
      </c>
      <c r="I283" s="7">
        <f>1-J283/G283</f>
        <v>0.95238095238095233</v>
      </c>
      <c r="J283" s="6">
        <f>SUM(M283:AL283)</f>
        <v>1</v>
      </c>
      <c r="K283" s="7">
        <f>L283/G283</f>
        <v>4.7619047619047616E-2</v>
      </c>
      <c r="L283" s="6">
        <f>SUM(M283:U283)</f>
        <v>1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1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13">
        <v>0</v>
      </c>
      <c r="AB283" s="13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</row>
    <row r="284" spans="2:39" x14ac:dyDescent="0.25">
      <c r="B284" s="36">
        <v>46132</v>
      </c>
      <c r="C284" s="6" t="s">
        <v>842</v>
      </c>
      <c r="D284" s="13" t="s">
        <v>132</v>
      </c>
      <c r="E284" s="13" t="s">
        <v>110</v>
      </c>
      <c r="F284" s="6">
        <v>1</v>
      </c>
      <c r="G284" s="6">
        <f>F284*21</f>
        <v>21</v>
      </c>
      <c r="H284" s="7" t="s">
        <v>1032</v>
      </c>
      <c r="I284" s="7">
        <f>1-J284/G284</f>
        <v>0.95238095238095233</v>
      </c>
      <c r="J284" s="6">
        <f>SUM(M284:AL284)</f>
        <v>1</v>
      </c>
      <c r="K284" s="7">
        <f>L284/G284</f>
        <v>0</v>
      </c>
      <c r="L284" s="6">
        <f>SUM(M284:U284)</f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13">
        <v>0</v>
      </c>
      <c r="AB284" s="13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1</v>
      </c>
      <c r="AJ284" s="6">
        <v>0</v>
      </c>
      <c r="AK284" s="6">
        <v>0</v>
      </c>
      <c r="AL284" s="6">
        <v>0</v>
      </c>
    </row>
    <row r="285" spans="2:39" x14ac:dyDescent="0.25">
      <c r="B285" s="36">
        <v>46132</v>
      </c>
      <c r="C285" s="6" t="s">
        <v>842</v>
      </c>
      <c r="D285" s="13" t="s">
        <v>132</v>
      </c>
      <c r="E285" s="13" t="s">
        <v>110</v>
      </c>
      <c r="F285" s="6">
        <v>1</v>
      </c>
      <c r="G285" s="6">
        <f>F285*21</f>
        <v>21</v>
      </c>
      <c r="H285" s="7" t="s">
        <v>1033</v>
      </c>
      <c r="I285" s="7">
        <f>1-J285/G285</f>
        <v>0.95238095238095233</v>
      </c>
      <c r="J285" s="6">
        <f>SUM(M285:AL285)</f>
        <v>1</v>
      </c>
      <c r="K285" s="7">
        <f>L285/G285</f>
        <v>4.7619047619047616E-2</v>
      </c>
      <c r="L285" s="6">
        <f>SUM(M285:U285)</f>
        <v>1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1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13">
        <v>0</v>
      </c>
      <c r="AB285" s="13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</row>
    <row r="286" spans="2:39" x14ac:dyDescent="0.25">
      <c r="B286" s="36">
        <v>46132</v>
      </c>
      <c r="C286" s="6" t="s">
        <v>842</v>
      </c>
      <c r="D286" s="13" t="s">
        <v>132</v>
      </c>
      <c r="E286" s="13" t="s">
        <v>110</v>
      </c>
      <c r="F286" s="6">
        <v>1</v>
      </c>
      <c r="G286" s="6">
        <f>F286*21</f>
        <v>21</v>
      </c>
      <c r="H286" s="7" t="s">
        <v>1034</v>
      </c>
      <c r="I286" s="7">
        <f>1-J286/G286</f>
        <v>0.95238095238095233</v>
      </c>
      <c r="J286" s="6">
        <f>SUM(M286:AL286)</f>
        <v>1</v>
      </c>
      <c r="K286" s="7">
        <f>L286/G286</f>
        <v>0</v>
      </c>
      <c r="L286" s="6">
        <f>SUM(M286:U286)</f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13">
        <v>1</v>
      </c>
      <c r="AB286" s="13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</row>
    <row r="287" spans="2:39" x14ac:dyDescent="0.25">
      <c r="B287" s="36">
        <v>46132</v>
      </c>
      <c r="C287" s="6" t="s">
        <v>842</v>
      </c>
      <c r="D287" s="13" t="s">
        <v>132</v>
      </c>
      <c r="E287" s="13" t="s">
        <v>110</v>
      </c>
      <c r="F287" s="6">
        <v>8</v>
      </c>
      <c r="G287" s="6">
        <f t="shared" si="49"/>
        <v>168</v>
      </c>
      <c r="H287" s="7"/>
      <c r="I287" s="7">
        <f t="shared" si="45"/>
        <v>1</v>
      </c>
      <c r="J287" s="6">
        <f t="shared" si="46"/>
        <v>0</v>
      </c>
      <c r="K287" s="7">
        <f t="shared" si="47"/>
        <v>0</v>
      </c>
      <c r="L287" s="6">
        <f t="shared" si="48"/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13">
        <v>0</v>
      </c>
      <c r="AB287" s="13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</row>
    <row r="288" spans="2:39" x14ac:dyDescent="0.25">
      <c r="B288" s="36">
        <v>46132</v>
      </c>
      <c r="C288" s="6" t="s">
        <v>853</v>
      </c>
      <c r="D288" s="13" t="s">
        <v>132</v>
      </c>
      <c r="E288" s="13" t="s">
        <v>61</v>
      </c>
      <c r="F288" s="6">
        <v>3</v>
      </c>
      <c r="G288" s="6">
        <f t="shared" si="49"/>
        <v>63</v>
      </c>
      <c r="H288" s="7"/>
      <c r="I288" s="7">
        <f t="shared" si="45"/>
        <v>1</v>
      </c>
      <c r="J288" s="6">
        <f t="shared" si="46"/>
        <v>0</v>
      </c>
      <c r="K288" s="7">
        <f t="shared" si="47"/>
        <v>0</v>
      </c>
      <c r="L288" s="6">
        <f t="shared" si="48"/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13">
        <v>0</v>
      </c>
      <c r="AB288" s="13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</row>
    <row r="289" spans="1:39" x14ac:dyDescent="0.25">
      <c r="B289" s="36">
        <v>46132</v>
      </c>
      <c r="C289" s="6" t="s">
        <v>854</v>
      </c>
      <c r="D289" s="13" t="s">
        <v>132</v>
      </c>
      <c r="E289" s="13" t="s">
        <v>61</v>
      </c>
      <c r="F289" s="6">
        <v>4</v>
      </c>
      <c r="G289" s="6">
        <f t="shared" si="49"/>
        <v>84</v>
      </c>
      <c r="H289" s="7"/>
      <c r="I289" s="7">
        <f t="shared" si="45"/>
        <v>1</v>
      </c>
      <c r="J289" s="6">
        <f t="shared" si="46"/>
        <v>0</v>
      </c>
      <c r="K289" s="7">
        <f t="shared" si="47"/>
        <v>0</v>
      </c>
      <c r="L289" s="6">
        <f t="shared" si="48"/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13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</row>
    <row r="290" spans="1:39" ht="16.5" x14ac:dyDescent="0.25">
      <c r="B290" s="36">
        <v>46132</v>
      </c>
      <c r="C290" s="6" t="s">
        <v>855</v>
      </c>
      <c r="D290" s="13" t="s">
        <v>420</v>
      </c>
      <c r="E290" s="13" t="s">
        <v>61</v>
      </c>
      <c r="F290" s="6">
        <v>1</v>
      </c>
      <c r="G290" s="6">
        <f>F290*21</f>
        <v>21</v>
      </c>
      <c r="H290" s="7" t="s">
        <v>1035</v>
      </c>
      <c r="I290" s="7">
        <f>1-J290/G290</f>
        <v>0.95238095238095233</v>
      </c>
      <c r="J290" s="6">
        <f>SUM(M290:AL290)</f>
        <v>1</v>
      </c>
      <c r="K290" s="7">
        <f>L290/G290</f>
        <v>0</v>
      </c>
      <c r="L290" s="6">
        <f>SUM(M290:U290)</f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13">
        <v>1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 t="s">
        <v>862</v>
      </c>
    </row>
    <row r="291" spans="1:39" ht="16.5" x14ac:dyDescent="0.25">
      <c r="B291" s="36">
        <v>46132</v>
      </c>
      <c r="C291" s="6" t="s">
        <v>855</v>
      </c>
      <c r="D291" s="13" t="s">
        <v>420</v>
      </c>
      <c r="E291" s="13" t="s">
        <v>61</v>
      </c>
      <c r="F291" s="6">
        <v>1</v>
      </c>
      <c r="G291" s="6">
        <f t="shared" si="49"/>
        <v>21</v>
      </c>
      <c r="H291" s="7"/>
      <c r="I291" s="7">
        <f t="shared" si="45"/>
        <v>1</v>
      </c>
      <c r="J291" s="6">
        <f t="shared" si="46"/>
        <v>0</v>
      </c>
      <c r="K291" s="7">
        <f t="shared" si="47"/>
        <v>0</v>
      </c>
      <c r="L291" s="6">
        <f t="shared" si="48"/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13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 t="s">
        <v>862</v>
      </c>
    </row>
    <row r="292" spans="1:39" x14ac:dyDescent="0.25">
      <c r="B292" s="36">
        <v>46132</v>
      </c>
      <c r="C292" s="6" t="s">
        <v>856</v>
      </c>
      <c r="D292" s="13" t="s">
        <v>420</v>
      </c>
      <c r="E292" s="13" t="s">
        <v>110</v>
      </c>
      <c r="F292" s="6">
        <v>1</v>
      </c>
      <c r="G292" s="6">
        <f>F292*21</f>
        <v>21</v>
      </c>
      <c r="H292" s="7" t="s">
        <v>1036</v>
      </c>
      <c r="I292" s="7">
        <f>1-J292/G292</f>
        <v>0.95238095238095233</v>
      </c>
      <c r="J292" s="6">
        <f>SUM(M292:AL292)</f>
        <v>1</v>
      </c>
      <c r="K292" s="7">
        <f>L292/G292</f>
        <v>0</v>
      </c>
      <c r="L292" s="6">
        <f>SUM(M292:U292)</f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1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</row>
    <row r="293" spans="1:39" x14ac:dyDescent="0.25">
      <c r="B293" s="36">
        <v>46132</v>
      </c>
      <c r="C293" s="6" t="s">
        <v>856</v>
      </c>
      <c r="D293" s="13" t="s">
        <v>420</v>
      </c>
      <c r="E293" s="13" t="s">
        <v>110</v>
      </c>
      <c r="F293" s="6">
        <v>2</v>
      </c>
      <c r="G293" s="6">
        <f t="shared" si="49"/>
        <v>42</v>
      </c>
      <c r="H293" s="7"/>
      <c r="I293" s="7">
        <f t="shared" si="45"/>
        <v>1</v>
      </c>
      <c r="J293" s="6">
        <f t="shared" si="46"/>
        <v>0</v>
      </c>
      <c r="K293" s="7">
        <f t="shared" si="47"/>
        <v>0</v>
      </c>
      <c r="L293" s="6">
        <f t="shared" si="48"/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</row>
    <row r="294" spans="1:39" x14ac:dyDescent="0.25">
      <c r="B294" s="36">
        <v>46132</v>
      </c>
      <c r="C294" s="6" t="s">
        <v>857</v>
      </c>
      <c r="D294" s="13" t="s">
        <v>132</v>
      </c>
      <c r="E294" s="13" t="s">
        <v>61</v>
      </c>
      <c r="F294" s="6">
        <v>1</v>
      </c>
      <c r="G294" s="6">
        <f t="shared" si="49"/>
        <v>21</v>
      </c>
      <c r="H294" s="7"/>
      <c r="I294" s="7">
        <f t="shared" si="45"/>
        <v>1</v>
      </c>
      <c r="J294" s="6">
        <f t="shared" si="46"/>
        <v>0</v>
      </c>
      <c r="K294" s="7">
        <f t="shared" si="47"/>
        <v>0</v>
      </c>
      <c r="L294" s="6">
        <f t="shared" si="48"/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</row>
    <row r="295" spans="1:39" x14ac:dyDescent="0.25">
      <c r="A295" s="6" t="s">
        <v>868</v>
      </c>
      <c r="B295" s="39">
        <v>46134</v>
      </c>
      <c r="C295" s="13" t="s">
        <v>867</v>
      </c>
      <c r="D295" s="6" t="s">
        <v>21</v>
      </c>
      <c r="E295" s="13" t="s">
        <v>110</v>
      </c>
      <c r="F295" s="6">
        <v>1</v>
      </c>
      <c r="G295" s="13">
        <f t="shared" ref="G295:G320" si="55">F295*21</f>
        <v>21</v>
      </c>
      <c r="H295" s="7" t="s">
        <v>1037</v>
      </c>
      <c r="I295" s="7">
        <f t="shared" si="45"/>
        <v>0.95238095238095233</v>
      </c>
      <c r="J295" s="6">
        <f t="shared" si="46"/>
        <v>1</v>
      </c>
      <c r="K295" s="7">
        <f t="shared" si="47"/>
        <v>4.7619047619047616E-2</v>
      </c>
      <c r="L295" s="6">
        <f t="shared" si="48"/>
        <v>1</v>
      </c>
      <c r="M295" s="6">
        <v>1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</row>
    <row r="296" spans="1:39" x14ac:dyDescent="0.25">
      <c r="B296" s="39">
        <v>46134</v>
      </c>
      <c r="C296" s="13" t="s">
        <v>867</v>
      </c>
      <c r="D296" s="6" t="s">
        <v>21</v>
      </c>
      <c r="E296" s="13" t="s">
        <v>110</v>
      </c>
      <c r="F296" s="6">
        <v>1</v>
      </c>
      <c r="G296" s="13">
        <f t="shared" si="55"/>
        <v>21</v>
      </c>
      <c r="H296" s="7" t="s">
        <v>1038</v>
      </c>
      <c r="I296" s="7">
        <f t="shared" si="45"/>
        <v>0.90476190476190477</v>
      </c>
      <c r="J296" s="6">
        <f t="shared" si="46"/>
        <v>2</v>
      </c>
      <c r="K296" s="7">
        <f t="shared" si="47"/>
        <v>9.5238095238095233E-2</v>
      </c>
      <c r="L296" s="6">
        <f t="shared" si="48"/>
        <v>2</v>
      </c>
      <c r="M296" s="6">
        <v>2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</row>
    <row r="297" spans="1:39" x14ac:dyDescent="0.25">
      <c r="B297" s="39">
        <v>46134</v>
      </c>
      <c r="C297" s="13" t="s">
        <v>867</v>
      </c>
      <c r="D297" s="6" t="s">
        <v>21</v>
      </c>
      <c r="E297" s="13" t="s">
        <v>110</v>
      </c>
      <c r="F297" s="6">
        <v>9</v>
      </c>
      <c r="G297" s="13">
        <f t="shared" si="55"/>
        <v>189</v>
      </c>
      <c r="H297" s="7"/>
      <c r="I297" s="7">
        <f>1-J297/G297</f>
        <v>1</v>
      </c>
      <c r="J297" s="6">
        <f>SUM(M297:AL297)</f>
        <v>0</v>
      </c>
      <c r="K297" s="7">
        <f>L297/G297</f>
        <v>0</v>
      </c>
      <c r="L297" s="6">
        <f>SUM(M297:U297)</f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</row>
    <row r="298" spans="1:39" x14ac:dyDescent="0.25">
      <c r="B298" s="39">
        <v>46135</v>
      </c>
      <c r="C298" s="13" t="s">
        <v>873</v>
      </c>
      <c r="D298" s="6" t="s">
        <v>21</v>
      </c>
      <c r="E298" s="13" t="s">
        <v>110</v>
      </c>
      <c r="F298" s="6">
        <v>1</v>
      </c>
      <c r="G298" s="13">
        <f t="shared" si="55"/>
        <v>21</v>
      </c>
      <c r="H298" s="7" t="s">
        <v>1039</v>
      </c>
      <c r="I298" s="7">
        <f>1-J298/G298</f>
        <v>0.90476190476190477</v>
      </c>
      <c r="J298" s="6">
        <f>SUM(M298:AL298)</f>
        <v>2</v>
      </c>
      <c r="K298" s="7">
        <f>L298/G298</f>
        <v>0</v>
      </c>
      <c r="L298" s="6">
        <f>SUM(M298:U298)</f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2</v>
      </c>
      <c r="AK298" s="6">
        <v>0</v>
      </c>
      <c r="AL298" s="6">
        <v>0</v>
      </c>
    </row>
    <row r="299" spans="1:39" x14ac:dyDescent="0.25">
      <c r="B299" s="39">
        <v>46135</v>
      </c>
      <c r="C299" s="13" t="s">
        <v>873</v>
      </c>
      <c r="D299" s="6" t="s">
        <v>21</v>
      </c>
      <c r="E299" s="13" t="s">
        <v>110</v>
      </c>
      <c r="F299" s="6">
        <v>1</v>
      </c>
      <c r="G299" s="13">
        <f t="shared" si="55"/>
        <v>21</v>
      </c>
      <c r="H299" s="7" t="s">
        <v>1040</v>
      </c>
      <c r="I299" s="7">
        <f>1-J299/G299</f>
        <v>0.95238095238095233</v>
      </c>
      <c r="J299" s="6">
        <f>SUM(M299:AL299)</f>
        <v>1</v>
      </c>
      <c r="K299" s="7">
        <f>L299/G299</f>
        <v>0</v>
      </c>
      <c r="L299" s="6">
        <f>SUM(M299:U299)</f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1</v>
      </c>
      <c r="AK299" s="6">
        <v>0</v>
      </c>
      <c r="AL299" s="6">
        <v>0</v>
      </c>
    </row>
    <row r="300" spans="1:39" x14ac:dyDescent="0.25">
      <c r="B300" s="39">
        <v>46135</v>
      </c>
      <c r="C300" s="13" t="s">
        <v>873</v>
      </c>
      <c r="D300" s="6" t="s">
        <v>21</v>
      </c>
      <c r="E300" s="13" t="s">
        <v>110</v>
      </c>
      <c r="F300" s="6">
        <v>1</v>
      </c>
      <c r="G300" s="13">
        <f t="shared" si="55"/>
        <v>21</v>
      </c>
      <c r="H300" s="7" t="s">
        <v>1041</v>
      </c>
      <c r="I300" s="7">
        <f>1-J300/G300</f>
        <v>0.90476190476190477</v>
      </c>
      <c r="J300" s="6">
        <f>SUM(M300:AL300)</f>
        <v>2</v>
      </c>
      <c r="K300" s="7">
        <f>L300/G300</f>
        <v>0</v>
      </c>
      <c r="L300" s="6">
        <f>SUM(M300:U300)</f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2</v>
      </c>
      <c r="AK300" s="6">
        <v>0</v>
      </c>
      <c r="AL300" s="6">
        <v>0</v>
      </c>
    </row>
    <row r="301" spans="1:39" x14ac:dyDescent="0.25">
      <c r="B301" s="39">
        <v>46135</v>
      </c>
      <c r="C301" s="13" t="s">
        <v>873</v>
      </c>
      <c r="D301" s="6" t="s">
        <v>21</v>
      </c>
      <c r="E301" s="13" t="s">
        <v>110</v>
      </c>
      <c r="F301" s="6">
        <v>8</v>
      </c>
      <c r="G301" s="13">
        <f t="shared" si="55"/>
        <v>168</v>
      </c>
      <c r="H301" s="7"/>
      <c r="I301" s="7">
        <f t="shared" si="45"/>
        <v>1</v>
      </c>
      <c r="J301" s="6">
        <f t="shared" si="46"/>
        <v>0</v>
      </c>
      <c r="K301" s="7">
        <f t="shared" si="47"/>
        <v>0</v>
      </c>
      <c r="L301" s="6">
        <f t="shared" si="48"/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</row>
    <row r="302" spans="1:39" x14ac:dyDescent="0.25">
      <c r="B302" s="39">
        <v>46136</v>
      </c>
      <c r="C302" s="13" t="s">
        <v>865</v>
      </c>
      <c r="D302" s="6" t="s">
        <v>21</v>
      </c>
      <c r="E302" s="13" t="s">
        <v>59</v>
      </c>
      <c r="F302" s="6">
        <v>1</v>
      </c>
      <c r="G302" s="13">
        <f t="shared" si="55"/>
        <v>21</v>
      </c>
      <c r="H302" s="7"/>
      <c r="I302" s="7">
        <f t="shared" si="45"/>
        <v>1</v>
      </c>
      <c r="J302" s="6">
        <f t="shared" si="46"/>
        <v>0</v>
      </c>
      <c r="K302" s="7">
        <f t="shared" si="47"/>
        <v>0</v>
      </c>
      <c r="L302" s="6">
        <f t="shared" si="48"/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</row>
    <row r="303" spans="1:39" x14ac:dyDescent="0.25">
      <c r="B303" s="39">
        <v>46136</v>
      </c>
      <c r="C303" s="13" t="s">
        <v>877</v>
      </c>
      <c r="D303" s="6" t="s">
        <v>21</v>
      </c>
      <c r="E303" s="6" t="s">
        <v>38</v>
      </c>
      <c r="F303" s="6">
        <v>2</v>
      </c>
      <c r="G303" s="13">
        <f t="shared" si="55"/>
        <v>42</v>
      </c>
      <c r="H303" s="7"/>
      <c r="I303" s="7">
        <f t="shared" si="45"/>
        <v>1</v>
      </c>
      <c r="J303" s="6">
        <f t="shared" si="46"/>
        <v>0</v>
      </c>
      <c r="K303" s="7">
        <f t="shared" si="47"/>
        <v>0</v>
      </c>
      <c r="L303" s="6">
        <f t="shared" si="48"/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</row>
    <row r="304" spans="1:39" x14ac:dyDescent="0.25">
      <c r="B304" s="39">
        <v>46136</v>
      </c>
      <c r="C304" s="13" t="s">
        <v>879</v>
      </c>
      <c r="D304" s="6" t="s">
        <v>21</v>
      </c>
      <c r="E304" s="6" t="s">
        <v>38</v>
      </c>
      <c r="F304" s="6">
        <v>3</v>
      </c>
      <c r="G304" s="13">
        <f t="shared" si="55"/>
        <v>63</v>
      </c>
      <c r="H304" s="7"/>
      <c r="I304" s="7">
        <f t="shared" si="45"/>
        <v>1</v>
      </c>
      <c r="J304" s="6">
        <f t="shared" si="46"/>
        <v>0</v>
      </c>
      <c r="K304" s="7">
        <f t="shared" si="47"/>
        <v>0</v>
      </c>
      <c r="L304" s="6">
        <f t="shared" si="48"/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</row>
    <row r="305" spans="2:38" x14ac:dyDescent="0.25">
      <c r="B305" s="39">
        <v>46139</v>
      </c>
      <c r="C305" s="13" t="s">
        <v>880</v>
      </c>
      <c r="D305" s="6" t="s">
        <v>21</v>
      </c>
      <c r="E305" s="13" t="s">
        <v>110</v>
      </c>
      <c r="F305" s="6">
        <v>2</v>
      </c>
      <c r="G305" s="13">
        <f t="shared" si="55"/>
        <v>42</v>
      </c>
      <c r="H305" s="7"/>
      <c r="I305" s="7">
        <f t="shared" si="45"/>
        <v>1</v>
      </c>
      <c r="J305" s="6">
        <f t="shared" si="46"/>
        <v>0</v>
      </c>
      <c r="K305" s="7">
        <f t="shared" si="47"/>
        <v>0</v>
      </c>
      <c r="L305" s="6">
        <f t="shared" si="48"/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</row>
    <row r="306" spans="2:38" x14ac:dyDescent="0.25">
      <c r="B306" s="39">
        <v>46139</v>
      </c>
      <c r="C306" s="13" t="s">
        <v>861</v>
      </c>
      <c r="D306" s="6" t="s">
        <v>21</v>
      </c>
      <c r="E306" s="6" t="s">
        <v>38</v>
      </c>
      <c r="F306" s="6">
        <v>10</v>
      </c>
      <c r="G306" s="13">
        <f t="shared" si="55"/>
        <v>210</v>
      </c>
      <c r="H306" s="7"/>
      <c r="I306" s="7">
        <f t="shared" si="45"/>
        <v>1</v>
      </c>
      <c r="J306" s="6">
        <f t="shared" si="46"/>
        <v>0</v>
      </c>
      <c r="K306" s="7">
        <f t="shared" si="47"/>
        <v>0</v>
      </c>
      <c r="L306" s="6">
        <f t="shared" si="48"/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</row>
    <row r="307" spans="2:38" x14ac:dyDescent="0.25">
      <c r="B307" s="39">
        <v>46139</v>
      </c>
      <c r="C307" s="13" t="s">
        <v>840</v>
      </c>
      <c r="D307" s="6" t="s">
        <v>21</v>
      </c>
      <c r="E307" s="6" t="s">
        <v>38</v>
      </c>
      <c r="F307" s="6">
        <v>1</v>
      </c>
      <c r="G307" s="13">
        <f t="shared" si="55"/>
        <v>21</v>
      </c>
      <c r="H307" s="7" t="s">
        <v>1042</v>
      </c>
      <c r="I307" s="7">
        <f>1-J307/G307</f>
        <v>0.95238095238095233</v>
      </c>
      <c r="J307" s="6">
        <f>SUM(M307:AL307)</f>
        <v>1</v>
      </c>
      <c r="K307" s="7">
        <f>L307/G307</f>
        <v>4.7619047619047616E-2</v>
      </c>
      <c r="L307" s="6">
        <f>SUM(M307:U307)</f>
        <v>1</v>
      </c>
      <c r="M307" s="6">
        <v>0</v>
      </c>
      <c r="N307" s="6">
        <v>0</v>
      </c>
      <c r="O307" s="6">
        <v>0</v>
      </c>
      <c r="P307" s="6">
        <v>0</v>
      </c>
      <c r="Q307" s="6">
        <v>1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</row>
    <row r="308" spans="2:38" x14ac:dyDescent="0.25">
      <c r="B308" s="39">
        <v>46139</v>
      </c>
      <c r="C308" s="13" t="s">
        <v>840</v>
      </c>
      <c r="D308" s="6" t="s">
        <v>21</v>
      </c>
      <c r="E308" s="6" t="s">
        <v>38</v>
      </c>
      <c r="F308" s="6">
        <v>10</v>
      </c>
      <c r="G308" s="13">
        <f t="shared" si="55"/>
        <v>210</v>
      </c>
      <c r="H308" s="7"/>
      <c r="I308" s="7">
        <f t="shared" si="45"/>
        <v>1</v>
      </c>
      <c r="J308" s="6">
        <f t="shared" si="46"/>
        <v>0</v>
      </c>
      <c r="K308" s="7">
        <f t="shared" si="47"/>
        <v>0</v>
      </c>
      <c r="L308" s="6">
        <f t="shared" si="48"/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</row>
    <row r="309" spans="2:38" x14ac:dyDescent="0.25">
      <c r="B309" s="39">
        <v>46139</v>
      </c>
      <c r="C309" s="6" t="s">
        <v>842</v>
      </c>
      <c r="D309" s="6" t="s">
        <v>112</v>
      </c>
      <c r="E309" s="6" t="s">
        <v>434</v>
      </c>
      <c r="F309" s="6">
        <v>8</v>
      </c>
      <c r="G309" s="13">
        <f t="shared" si="55"/>
        <v>168</v>
      </c>
      <c r="H309" s="7"/>
      <c r="I309" s="7">
        <f t="shared" si="45"/>
        <v>1</v>
      </c>
      <c r="J309" s="6">
        <f t="shared" si="46"/>
        <v>0</v>
      </c>
      <c r="K309" s="7">
        <f t="shared" si="47"/>
        <v>0</v>
      </c>
      <c r="L309" s="6">
        <f t="shared" si="48"/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</row>
    <row r="310" spans="2:38" x14ac:dyDescent="0.25">
      <c r="B310" s="39">
        <v>46139</v>
      </c>
      <c r="C310" s="13" t="s">
        <v>843</v>
      </c>
      <c r="D310" s="6" t="s">
        <v>21</v>
      </c>
      <c r="E310" s="6" t="s">
        <v>38</v>
      </c>
      <c r="F310" s="6">
        <v>3</v>
      </c>
      <c r="G310" s="13">
        <f t="shared" si="55"/>
        <v>63</v>
      </c>
      <c r="H310" s="7"/>
      <c r="I310" s="7">
        <f t="shared" si="45"/>
        <v>1</v>
      </c>
      <c r="J310" s="6">
        <f t="shared" si="46"/>
        <v>0</v>
      </c>
      <c r="K310" s="7">
        <f t="shared" si="47"/>
        <v>0</v>
      </c>
      <c r="L310" s="6">
        <f t="shared" si="48"/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</row>
    <row r="311" spans="2:38" x14ac:dyDescent="0.25">
      <c r="B311" s="39">
        <v>46139</v>
      </c>
      <c r="C311" s="13" t="s">
        <v>844</v>
      </c>
      <c r="D311" s="6" t="s">
        <v>21</v>
      </c>
      <c r="E311" s="6" t="s">
        <v>38</v>
      </c>
      <c r="F311" s="6">
        <v>2</v>
      </c>
      <c r="G311" s="13">
        <f t="shared" si="55"/>
        <v>42</v>
      </c>
      <c r="I311" s="7">
        <f t="shared" si="45"/>
        <v>1</v>
      </c>
      <c r="J311" s="6">
        <f t="shared" si="46"/>
        <v>0</v>
      </c>
      <c r="K311" s="7">
        <f t="shared" si="47"/>
        <v>0</v>
      </c>
      <c r="L311" s="6">
        <f t="shared" si="48"/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</row>
    <row r="312" spans="2:38" x14ac:dyDescent="0.25">
      <c r="B312" s="39">
        <v>46139</v>
      </c>
      <c r="C312" s="13" t="s">
        <v>881</v>
      </c>
      <c r="D312" s="6" t="s">
        <v>21</v>
      </c>
      <c r="E312" s="6" t="s">
        <v>38</v>
      </c>
      <c r="F312" s="6">
        <v>1</v>
      </c>
      <c r="G312" s="13">
        <f t="shared" si="55"/>
        <v>21</v>
      </c>
      <c r="H312" s="6" t="s">
        <v>1043</v>
      </c>
      <c r="I312" s="7">
        <f>1-J312/G312</f>
        <v>0.95238095238095233</v>
      </c>
      <c r="J312" s="6">
        <f>SUM(M312:AL312)</f>
        <v>1</v>
      </c>
      <c r="K312" s="7">
        <f>L312/G312</f>
        <v>4.7619047619047616E-2</v>
      </c>
      <c r="L312" s="6">
        <f>SUM(M312:U312)</f>
        <v>1</v>
      </c>
      <c r="M312" s="6">
        <v>0</v>
      </c>
      <c r="N312" s="6">
        <v>0</v>
      </c>
      <c r="O312" s="6">
        <v>0</v>
      </c>
      <c r="P312" s="6">
        <v>0</v>
      </c>
      <c r="Q312" s="6">
        <v>1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</row>
    <row r="313" spans="2:38" x14ac:dyDescent="0.25">
      <c r="B313" s="39">
        <v>46139</v>
      </c>
      <c r="C313" s="13" t="s">
        <v>881</v>
      </c>
      <c r="D313" s="6" t="s">
        <v>21</v>
      </c>
      <c r="E313" s="6" t="s">
        <v>38</v>
      </c>
      <c r="F313" s="6">
        <v>1</v>
      </c>
      <c r="G313" s="13">
        <f t="shared" si="55"/>
        <v>21</v>
      </c>
      <c r="I313" s="7">
        <f t="shared" ref="I313:I396" si="56">1-J313/G313</f>
        <v>1</v>
      </c>
      <c r="J313" s="6">
        <f t="shared" si="46"/>
        <v>0</v>
      </c>
      <c r="K313" s="7">
        <f t="shared" si="47"/>
        <v>0</v>
      </c>
      <c r="L313" s="6">
        <f t="shared" si="48"/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</row>
    <row r="314" spans="2:38" x14ac:dyDescent="0.25">
      <c r="B314" s="39">
        <v>46139</v>
      </c>
      <c r="C314" s="13" t="s">
        <v>864</v>
      </c>
      <c r="D314" s="6" t="s">
        <v>21</v>
      </c>
      <c r="E314" s="6" t="s">
        <v>38</v>
      </c>
      <c r="F314" s="6">
        <v>1</v>
      </c>
      <c r="G314" s="13">
        <f t="shared" si="55"/>
        <v>21</v>
      </c>
      <c r="H314" s="6" t="s">
        <v>1044</v>
      </c>
      <c r="I314" s="7">
        <f>1-J314/G314</f>
        <v>0.95238095238095233</v>
      </c>
      <c r="J314" s="6">
        <f>SUM(M314:AL314)</f>
        <v>1</v>
      </c>
      <c r="K314" s="7">
        <f>L314/G314</f>
        <v>4.7619047619047616E-2</v>
      </c>
      <c r="L314" s="6">
        <f>SUM(M314:U314)</f>
        <v>1</v>
      </c>
      <c r="M314" s="6">
        <v>0</v>
      </c>
      <c r="N314" s="6">
        <v>0</v>
      </c>
      <c r="O314" s="6">
        <v>0</v>
      </c>
      <c r="P314" s="6">
        <v>0</v>
      </c>
      <c r="Q314" s="6">
        <v>1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</row>
    <row r="315" spans="2:38" x14ac:dyDescent="0.25">
      <c r="B315" s="39">
        <v>46139</v>
      </c>
      <c r="C315" s="13" t="s">
        <v>864</v>
      </c>
      <c r="D315" s="6" t="s">
        <v>21</v>
      </c>
      <c r="E315" s="6" t="s">
        <v>38</v>
      </c>
      <c r="F315" s="6">
        <v>1</v>
      </c>
      <c r="G315" s="13">
        <f t="shared" si="55"/>
        <v>21</v>
      </c>
      <c r="I315" s="7">
        <f t="shared" si="56"/>
        <v>1</v>
      </c>
      <c r="J315" s="6">
        <f t="shared" si="46"/>
        <v>0</v>
      </c>
      <c r="K315" s="7">
        <f t="shared" si="47"/>
        <v>0</v>
      </c>
      <c r="L315" s="6">
        <f t="shared" si="48"/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</row>
    <row r="316" spans="2:38" x14ac:dyDescent="0.25">
      <c r="B316" s="39">
        <v>46140</v>
      </c>
      <c r="C316" s="13" t="s">
        <v>867</v>
      </c>
      <c r="D316" s="6" t="s">
        <v>21</v>
      </c>
      <c r="E316" s="6" t="s">
        <v>38</v>
      </c>
      <c r="F316" s="6">
        <v>7</v>
      </c>
      <c r="G316" s="13">
        <f t="shared" si="55"/>
        <v>147</v>
      </c>
      <c r="I316" s="7">
        <f t="shared" si="56"/>
        <v>0.99319727891156462</v>
      </c>
      <c r="J316" s="6">
        <f t="shared" si="46"/>
        <v>1</v>
      </c>
      <c r="K316" s="7">
        <f t="shared" si="47"/>
        <v>6.8027210884353739E-3</v>
      </c>
      <c r="L316" s="6">
        <f t="shared" si="48"/>
        <v>1</v>
      </c>
      <c r="M316" s="6">
        <v>0</v>
      </c>
      <c r="N316" s="6">
        <v>0</v>
      </c>
      <c r="O316" s="6">
        <v>1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</row>
    <row r="317" spans="2:38" x14ac:dyDescent="0.25">
      <c r="B317" s="39">
        <v>46140</v>
      </c>
      <c r="C317" s="13" t="s">
        <v>882</v>
      </c>
      <c r="D317" s="6" t="s">
        <v>21</v>
      </c>
      <c r="E317" s="6" t="s">
        <v>38</v>
      </c>
      <c r="F317" s="6">
        <v>10</v>
      </c>
      <c r="G317" s="13">
        <f t="shared" si="55"/>
        <v>210</v>
      </c>
      <c r="I317" s="7">
        <f t="shared" si="56"/>
        <v>0.99047619047619051</v>
      </c>
      <c r="J317" s="6">
        <f t="shared" si="46"/>
        <v>2</v>
      </c>
      <c r="K317" s="7">
        <f t="shared" si="47"/>
        <v>9.5238095238095247E-3</v>
      </c>
      <c r="L317" s="6">
        <f t="shared" si="48"/>
        <v>2</v>
      </c>
      <c r="M317" s="6">
        <v>0</v>
      </c>
      <c r="N317" s="6">
        <v>0</v>
      </c>
      <c r="O317" s="6">
        <v>0</v>
      </c>
      <c r="P317" s="6">
        <v>0</v>
      </c>
      <c r="Q317" s="6">
        <v>2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</row>
    <row r="318" spans="2:38" x14ac:dyDescent="0.25">
      <c r="B318" s="39">
        <v>46140</v>
      </c>
      <c r="C318" s="13" t="s">
        <v>841</v>
      </c>
      <c r="D318" s="6" t="s">
        <v>21</v>
      </c>
      <c r="E318" s="6" t="s">
        <v>38</v>
      </c>
      <c r="F318" s="6">
        <v>1</v>
      </c>
      <c r="G318" s="13">
        <f t="shared" si="55"/>
        <v>21</v>
      </c>
      <c r="H318" s="6" t="s">
        <v>1045</v>
      </c>
      <c r="I318" s="7">
        <f>1-J318/G318</f>
        <v>0.95238095238095233</v>
      </c>
      <c r="J318" s="6">
        <f>SUM(M318:AL318)</f>
        <v>1</v>
      </c>
      <c r="K318" s="7">
        <f>L318/G318</f>
        <v>4.7619047619047616E-2</v>
      </c>
      <c r="L318" s="6">
        <f>SUM(M318:U318)</f>
        <v>1</v>
      </c>
      <c r="M318" s="6">
        <v>0</v>
      </c>
      <c r="N318" s="6">
        <v>0</v>
      </c>
      <c r="O318" s="6">
        <v>0</v>
      </c>
      <c r="P318" s="6">
        <v>0</v>
      </c>
      <c r="Q318" s="6">
        <v>1</v>
      </c>
      <c r="R318" s="6">
        <v>0</v>
      </c>
      <c r="S318" s="13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</row>
    <row r="319" spans="2:38" x14ac:dyDescent="0.25">
      <c r="B319" s="39">
        <v>46140</v>
      </c>
      <c r="C319" s="13" t="s">
        <v>841</v>
      </c>
      <c r="D319" s="6" t="s">
        <v>21</v>
      </c>
      <c r="E319" s="6" t="s">
        <v>38</v>
      </c>
      <c r="F319" s="6">
        <v>1</v>
      </c>
      <c r="G319" s="13">
        <f t="shared" si="55"/>
        <v>21</v>
      </c>
      <c r="H319" s="6" t="s">
        <v>1046</v>
      </c>
      <c r="I319" s="7">
        <f>1-J319/G319</f>
        <v>0.95238095238095233</v>
      </c>
      <c r="J319" s="6">
        <f>SUM(M319:AL319)</f>
        <v>1</v>
      </c>
      <c r="K319" s="7">
        <f>L319/G319</f>
        <v>4.7619047619047616E-2</v>
      </c>
      <c r="L319" s="6">
        <f>SUM(M319:U319)</f>
        <v>1</v>
      </c>
      <c r="M319" s="6">
        <v>0</v>
      </c>
      <c r="N319" s="6">
        <v>0</v>
      </c>
      <c r="O319" s="6">
        <v>0</v>
      </c>
      <c r="P319" s="6">
        <v>0</v>
      </c>
      <c r="Q319" s="6">
        <v>1</v>
      </c>
      <c r="R319" s="6">
        <v>0</v>
      </c>
      <c r="S319" s="13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</row>
    <row r="320" spans="2:38" x14ac:dyDescent="0.25">
      <c r="B320" s="39">
        <v>46140</v>
      </c>
      <c r="C320" s="13" t="s">
        <v>841</v>
      </c>
      <c r="D320" s="6" t="s">
        <v>21</v>
      </c>
      <c r="E320" s="6" t="s">
        <v>38</v>
      </c>
      <c r="F320" s="6">
        <v>1</v>
      </c>
      <c r="G320" s="13">
        <f t="shared" si="55"/>
        <v>21</v>
      </c>
      <c r="H320" s="6" t="s">
        <v>1047</v>
      </c>
      <c r="I320" s="7">
        <f>1-J320/G320</f>
        <v>0.95238095238095233</v>
      </c>
      <c r="J320" s="6">
        <f>SUM(M320:AL320)</f>
        <v>1</v>
      </c>
      <c r="K320" s="7">
        <f>L320/G320</f>
        <v>4.7619047619047616E-2</v>
      </c>
      <c r="L320" s="6">
        <f>SUM(M320:U320)</f>
        <v>1</v>
      </c>
      <c r="M320" s="6">
        <v>0</v>
      </c>
      <c r="N320" s="6">
        <v>0</v>
      </c>
      <c r="O320" s="6">
        <v>0</v>
      </c>
      <c r="P320" s="6">
        <v>0</v>
      </c>
      <c r="Q320" s="6">
        <v>1</v>
      </c>
      <c r="R320" s="6">
        <v>0</v>
      </c>
      <c r="S320" s="13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</row>
    <row r="321" spans="1:38" x14ac:dyDescent="0.25">
      <c r="B321" s="39">
        <v>46140</v>
      </c>
      <c r="C321" s="13" t="s">
        <v>841</v>
      </c>
      <c r="D321" s="6" t="s">
        <v>21</v>
      </c>
      <c r="E321" s="6" t="s">
        <v>38</v>
      </c>
      <c r="F321" s="6">
        <v>8</v>
      </c>
      <c r="G321" s="13">
        <f t="shared" ref="G321:G405" si="57">F321*21</f>
        <v>168</v>
      </c>
      <c r="I321" s="7">
        <f t="shared" si="56"/>
        <v>1</v>
      </c>
      <c r="J321" s="6">
        <f t="shared" ref="J321:J405" si="58">SUM(M321:AL321)</f>
        <v>0</v>
      </c>
      <c r="K321" s="7">
        <f t="shared" ref="K321:K405" si="59">L321/G321</f>
        <v>0</v>
      </c>
      <c r="L321" s="6">
        <f t="shared" ref="L321:L405" si="60">SUM(M321:U321)</f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13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</row>
    <row r="322" spans="1:38" x14ac:dyDescent="0.25">
      <c r="B322" s="39">
        <v>46140</v>
      </c>
      <c r="C322" s="13" t="s">
        <v>883</v>
      </c>
      <c r="D322" s="6" t="s">
        <v>21</v>
      </c>
      <c r="E322" s="6" t="s">
        <v>38</v>
      </c>
      <c r="F322" s="6">
        <v>2</v>
      </c>
      <c r="G322" s="13">
        <f t="shared" si="57"/>
        <v>42</v>
      </c>
      <c r="I322" s="7">
        <f t="shared" si="56"/>
        <v>1</v>
      </c>
      <c r="J322" s="6">
        <f t="shared" si="58"/>
        <v>0</v>
      </c>
      <c r="K322" s="7">
        <f t="shared" si="59"/>
        <v>0</v>
      </c>
      <c r="L322" s="6">
        <f t="shared" si="60"/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13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30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</row>
    <row r="323" spans="1:38" x14ac:dyDescent="0.25">
      <c r="B323" s="39">
        <v>46140</v>
      </c>
      <c r="C323" s="13" t="s">
        <v>864</v>
      </c>
      <c r="D323" s="13" t="s">
        <v>119</v>
      </c>
      <c r="E323" s="13" t="s">
        <v>110</v>
      </c>
      <c r="F323" s="6">
        <v>2</v>
      </c>
      <c r="G323" s="13">
        <f t="shared" si="57"/>
        <v>42</v>
      </c>
      <c r="I323" s="7">
        <f t="shared" si="56"/>
        <v>1</v>
      </c>
      <c r="J323" s="6">
        <f t="shared" si="58"/>
        <v>0</v>
      </c>
      <c r="K323" s="7">
        <f t="shared" si="59"/>
        <v>0</v>
      </c>
      <c r="L323" s="6">
        <f t="shared" si="60"/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13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</row>
    <row r="324" spans="1:38" x14ac:dyDescent="0.25">
      <c r="B324" s="39">
        <v>46140</v>
      </c>
      <c r="C324" s="13" t="s">
        <v>865</v>
      </c>
      <c r="D324" s="13" t="s">
        <v>119</v>
      </c>
      <c r="E324" s="13" t="s">
        <v>110</v>
      </c>
      <c r="F324" s="6">
        <v>1</v>
      </c>
      <c r="G324" s="13">
        <f t="shared" si="57"/>
        <v>21</v>
      </c>
      <c r="I324" s="7">
        <f t="shared" si="56"/>
        <v>1</v>
      </c>
      <c r="J324" s="6">
        <f t="shared" si="58"/>
        <v>0</v>
      </c>
      <c r="K324" s="7">
        <f t="shared" si="59"/>
        <v>0</v>
      </c>
      <c r="L324" s="6">
        <f t="shared" si="60"/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</row>
    <row r="325" spans="1:38" x14ac:dyDescent="0.25">
      <c r="A325" s="6" t="s">
        <v>892</v>
      </c>
      <c r="B325" s="36">
        <v>46141</v>
      </c>
      <c r="C325" s="6" t="s">
        <v>891</v>
      </c>
      <c r="D325" s="6" t="s">
        <v>21</v>
      </c>
      <c r="E325" s="13" t="s">
        <v>110</v>
      </c>
      <c r="F325" s="6">
        <v>10</v>
      </c>
      <c r="G325" s="13">
        <f t="shared" si="57"/>
        <v>210</v>
      </c>
      <c r="I325" s="7">
        <f t="shared" si="56"/>
        <v>1</v>
      </c>
      <c r="J325" s="6">
        <f t="shared" si="58"/>
        <v>0</v>
      </c>
      <c r="K325" s="7">
        <f t="shared" si="59"/>
        <v>0</v>
      </c>
      <c r="L325" s="6">
        <f t="shared" si="60"/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</row>
    <row r="326" spans="1:38" x14ac:dyDescent="0.25">
      <c r="B326" s="36">
        <v>46141</v>
      </c>
      <c r="C326" s="6" t="s">
        <v>893</v>
      </c>
      <c r="D326" s="13" t="s">
        <v>132</v>
      </c>
      <c r="E326" s="13" t="s">
        <v>110</v>
      </c>
      <c r="F326" s="6">
        <v>2</v>
      </c>
      <c r="G326" s="13">
        <f t="shared" si="57"/>
        <v>42</v>
      </c>
      <c r="I326" s="7">
        <f t="shared" si="56"/>
        <v>1</v>
      </c>
      <c r="J326" s="6">
        <f t="shared" si="58"/>
        <v>0</v>
      </c>
      <c r="K326" s="7">
        <f t="shared" si="59"/>
        <v>0</v>
      </c>
      <c r="L326" s="6">
        <f t="shared" si="60"/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30">
        <v>0</v>
      </c>
      <c r="AK326" s="6">
        <v>0</v>
      </c>
      <c r="AL326" s="6">
        <v>0</v>
      </c>
    </row>
    <row r="327" spans="1:38" x14ac:dyDescent="0.25">
      <c r="B327" s="36">
        <v>46141</v>
      </c>
      <c r="C327" s="6" t="s">
        <v>897</v>
      </c>
      <c r="D327" s="13" t="s">
        <v>898</v>
      </c>
      <c r="E327" s="13" t="s">
        <v>110</v>
      </c>
      <c r="F327" s="6">
        <v>1</v>
      </c>
      <c r="G327" s="13">
        <f t="shared" si="57"/>
        <v>21</v>
      </c>
      <c r="H327" s="6" t="s">
        <v>1048</v>
      </c>
      <c r="I327" s="7">
        <f t="shared" si="56"/>
        <v>0.90476190476190477</v>
      </c>
      <c r="J327" s="6">
        <f t="shared" si="58"/>
        <v>2</v>
      </c>
      <c r="K327" s="7">
        <f t="shared" si="59"/>
        <v>0</v>
      </c>
      <c r="L327" s="6">
        <f t="shared" si="60"/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2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</row>
    <row r="328" spans="1:38" x14ac:dyDescent="0.25">
      <c r="B328" s="36">
        <v>46141</v>
      </c>
      <c r="C328" s="6" t="s">
        <v>900</v>
      </c>
      <c r="D328" s="13" t="s">
        <v>898</v>
      </c>
      <c r="E328" s="13" t="s">
        <v>110</v>
      </c>
      <c r="F328" s="6">
        <v>2</v>
      </c>
      <c r="G328" s="13">
        <f t="shared" si="57"/>
        <v>42</v>
      </c>
      <c r="I328" s="7">
        <f t="shared" si="56"/>
        <v>1</v>
      </c>
      <c r="J328" s="6">
        <f t="shared" si="58"/>
        <v>0</v>
      </c>
      <c r="K328" s="7">
        <f t="shared" si="59"/>
        <v>0</v>
      </c>
      <c r="L328" s="6">
        <f t="shared" si="60"/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</row>
    <row r="329" spans="1:38" x14ac:dyDescent="0.25">
      <c r="B329" s="36">
        <v>46141</v>
      </c>
      <c r="C329" s="6" t="s">
        <v>901</v>
      </c>
      <c r="D329" s="13" t="s">
        <v>902</v>
      </c>
      <c r="E329" s="13" t="s">
        <v>110</v>
      </c>
      <c r="F329" s="6">
        <v>2</v>
      </c>
      <c r="G329" s="13">
        <f t="shared" si="57"/>
        <v>42</v>
      </c>
      <c r="I329" s="7">
        <f t="shared" si="56"/>
        <v>1</v>
      </c>
      <c r="J329" s="6">
        <f t="shared" si="58"/>
        <v>0</v>
      </c>
      <c r="K329" s="7">
        <f t="shared" si="59"/>
        <v>0</v>
      </c>
      <c r="L329" s="6">
        <f t="shared" si="60"/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</row>
    <row r="330" spans="1:38" x14ac:dyDescent="0.25">
      <c r="B330" s="36">
        <v>46141</v>
      </c>
      <c r="C330" s="6" t="s">
        <v>904</v>
      </c>
      <c r="D330" s="13" t="s">
        <v>902</v>
      </c>
      <c r="E330" s="13" t="s">
        <v>110</v>
      </c>
      <c r="F330" s="6">
        <v>3</v>
      </c>
      <c r="G330" s="13">
        <f t="shared" si="57"/>
        <v>63</v>
      </c>
      <c r="I330" s="7">
        <f t="shared" si="56"/>
        <v>1</v>
      </c>
      <c r="J330" s="6">
        <f t="shared" si="58"/>
        <v>0</v>
      </c>
      <c r="K330" s="7">
        <f t="shared" si="59"/>
        <v>0</v>
      </c>
      <c r="L330" s="6">
        <f t="shared" si="60"/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</row>
    <row r="331" spans="1:38" x14ac:dyDescent="0.25">
      <c r="B331" s="36">
        <v>46141</v>
      </c>
      <c r="C331" s="6" t="s">
        <v>905</v>
      </c>
      <c r="D331" s="13" t="s">
        <v>906</v>
      </c>
      <c r="E331" s="13" t="s">
        <v>110</v>
      </c>
      <c r="F331" s="6">
        <v>1</v>
      </c>
      <c r="G331" s="13">
        <f t="shared" si="57"/>
        <v>21</v>
      </c>
      <c r="I331" s="7">
        <f t="shared" si="56"/>
        <v>1</v>
      </c>
      <c r="J331" s="6">
        <f t="shared" si="58"/>
        <v>0</v>
      </c>
      <c r="K331" s="7">
        <f t="shared" si="59"/>
        <v>0</v>
      </c>
      <c r="L331" s="6">
        <f t="shared" si="60"/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</row>
    <row r="332" spans="1:38" x14ac:dyDescent="0.25">
      <c r="B332" s="36">
        <v>46141</v>
      </c>
      <c r="C332" s="6" t="s">
        <v>908</v>
      </c>
      <c r="D332" s="13" t="s">
        <v>313</v>
      </c>
      <c r="E332" s="13" t="s">
        <v>910</v>
      </c>
      <c r="F332" s="6">
        <v>1</v>
      </c>
      <c r="G332" s="13">
        <f t="shared" si="57"/>
        <v>21</v>
      </c>
      <c r="H332" s="6" t="s">
        <v>1049</v>
      </c>
      <c r="I332" s="7">
        <f t="shared" si="56"/>
        <v>0.95238095238095233</v>
      </c>
      <c r="J332" s="6">
        <f t="shared" si="58"/>
        <v>1</v>
      </c>
      <c r="K332" s="7">
        <f t="shared" si="59"/>
        <v>4.7619047619047616E-2</v>
      </c>
      <c r="L332" s="6">
        <f t="shared" si="60"/>
        <v>1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1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</row>
    <row r="333" spans="1:38" x14ac:dyDescent="0.25">
      <c r="B333" s="39">
        <v>46141</v>
      </c>
      <c r="C333" s="13" t="s">
        <v>913</v>
      </c>
      <c r="D333" s="6" t="s">
        <v>911</v>
      </c>
      <c r="E333" s="6" t="s">
        <v>110</v>
      </c>
      <c r="F333" s="6">
        <v>1</v>
      </c>
      <c r="G333" s="13">
        <f>F333*21</f>
        <v>21</v>
      </c>
      <c r="H333" s="6" t="s">
        <v>1050</v>
      </c>
      <c r="I333" s="7">
        <f>1-J333/G333</f>
        <v>0.95238095238095233</v>
      </c>
      <c r="J333" s="6">
        <f>SUM(M333:AL333)</f>
        <v>1</v>
      </c>
      <c r="K333" s="7">
        <f>L333/G333</f>
        <v>4.7619047619047616E-2</v>
      </c>
      <c r="L333" s="6">
        <f>SUM(M333:U333)</f>
        <v>1</v>
      </c>
      <c r="M333" s="6">
        <v>0</v>
      </c>
      <c r="N333" s="6">
        <v>0</v>
      </c>
      <c r="O333" s="6">
        <v>0</v>
      </c>
      <c r="P333" s="6">
        <v>0</v>
      </c>
      <c r="Q333" s="6">
        <v>1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</row>
    <row r="334" spans="1:38" x14ac:dyDescent="0.25">
      <c r="B334" s="39">
        <v>46141</v>
      </c>
      <c r="C334" s="13" t="s">
        <v>913</v>
      </c>
      <c r="D334" s="6" t="s">
        <v>911</v>
      </c>
      <c r="E334" s="6" t="s">
        <v>110</v>
      </c>
      <c r="F334" s="6">
        <v>1</v>
      </c>
      <c r="G334" s="13">
        <f>F334*21</f>
        <v>21</v>
      </c>
      <c r="H334" s="6" t="s">
        <v>1051</v>
      </c>
      <c r="I334" s="7">
        <f>1-J334/G334</f>
        <v>0.95238095238095233</v>
      </c>
      <c r="J334" s="6">
        <f>SUM(M334:AL334)</f>
        <v>1</v>
      </c>
      <c r="K334" s="7">
        <f>L334/G334</f>
        <v>4.7619047619047616E-2</v>
      </c>
      <c r="L334" s="6">
        <f>SUM(M334:U334)</f>
        <v>1</v>
      </c>
      <c r="M334" s="6">
        <v>1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</row>
    <row r="335" spans="1:38" x14ac:dyDescent="0.25">
      <c r="B335" s="39">
        <v>46141</v>
      </c>
      <c r="C335" s="13" t="s">
        <v>913</v>
      </c>
      <c r="D335" s="6" t="s">
        <v>911</v>
      </c>
      <c r="E335" s="6" t="s">
        <v>110</v>
      </c>
      <c r="F335" s="6">
        <v>8</v>
      </c>
      <c r="G335" s="13">
        <f t="shared" si="57"/>
        <v>168</v>
      </c>
      <c r="I335" s="7">
        <f t="shared" si="56"/>
        <v>1</v>
      </c>
      <c r="J335" s="6">
        <f t="shared" si="58"/>
        <v>0</v>
      </c>
      <c r="K335" s="7">
        <f t="shared" si="59"/>
        <v>0</v>
      </c>
      <c r="L335" s="6">
        <f t="shared" si="60"/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</row>
    <row r="336" spans="1:38" x14ac:dyDescent="0.25">
      <c r="B336" s="39">
        <v>46141</v>
      </c>
      <c r="C336" s="13" t="s">
        <v>842</v>
      </c>
      <c r="D336" s="6" t="s">
        <v>119</v>
      </c>
      <c r="E336" s="6" t="s">
        <v>110</v>
      </c>
      <c r="F336" s="6">
        <v>6</v>
      </c>
      <c r="G336" s="13">
        <f t="shared" si="57"/>
        <v>126</v>
      </c>
      <c r="I336" s="7">
        <f t="shared" si="56"/>
        <v>1</v>
      </c>
      <c r="J336" s="6">
        <f t="shared" si="58"/>
        <v>0</v>
      </c>
      <c r="K336" s="7">
        <f t="shared" si="59"/>
        <v>0</v>
      </c>
      <c r="L336" s="6">
        <f t="shared" si="60"/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</row>
    <row r="337" spans="2:38" x14ac:dyDescent="0.25">
      <c r="B337" s="39">
        <v>46141</v>
      </c>
      <c r="C337" s="13" t="s">
        <v>915</v>
      </c>
      <c r="D337" s="6" t="s">
        <v>21</v>
      </c>
      <c r="E337" s="6" t="s">
        <v>38</v>
      </c>
      <c r="F337" s="6">
        <v>2</v>
      </c>
      <c r="G337" s="13">
        <f t="shared" si="57"/>
        <v>42</v>
      </c>
      <c r="I337" s="7">
        <f t="shared" si="56"/>
        <v>1</v>
      </c>
      <c r="J337" s="6">
        <f t="shared" si="58"/>
        <v>0</v>
      </c>
      <c r="K337" s="7">
        <f t="shared" si="59"/>
        <v>0</v>
      </c>
      <c r="L337" s="6">
        <f t="shared" si="60"/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</row>
    <row r="338" spans="2:38" x14ac:dyDescent="0.25">
      <c r="B338" s="36">
        <v>46141</v>
      </c>
      <c r="C338" s="6" t="s">
        <v>917</v>
      </c>
      <c r="D338" s="13" t="s">
        <v>902</v>
      </c>
      <c r="E338" s="13" t="s">
        <v>110</v>
      </c>
      <c r="F338" s="6">
        <v>4</v>
      </c>
      <c r="G338" s="13">
        <f t="shared" si="57"/>
        <v>84</v>
      </c>
      <c r="I338" s="7">
        <f t="shared" si="56"/>
        <v>1</v>
      </c>
      <c r="J338" s="6">
        <f t="shared" si="58"/>
        <v>0</v>
      </c>
      <c r="K338" s="7">
        <f t="shared" si="59"/>
        <v>0</v>
      </c>
      <c r="L338" s="6">
        <f t="shared" si="60"/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</row>
    <row r="339" spans="2:38" x14ac:dyDescent="0.25">
      <c r="B339" s="36">
        <v>46142</v>
      </c>
      <c r="C339" s="6" t="s">
        <v>919</v>
      </c>
      <c r="D339" s="13" t="s">
        <v>132</v>
      </c>
      <c r="E339" s="13" t="s">
        <v>110</v>
      </c>
      <c r="F339" s="6">
        <v>1</v>
      </c>
      <c r="G339" s="13">
        <f>F339*21</f>
        <v>21</v>
      </c>
      <c r="H339" s="6" t="s">
        <v>1052</v>
      </c>
      <c r="I339" s="7">
        <f>1-J339/G339</f>
        <v>0.95238095238095233</v>
      </c>
      <c r="J339" s="6">
        <f>SUM(M339:AL339)</f>
        <v>1</v>
      </c>
      <c r="K339" s="7">
        <f>L339/G339</f>
        <v>0</v>
      </c>
      <c r="L339" s="6">
        <f>SUM(M339:U339)</f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1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</row>
    <row r="340" spans="2:38" x14ac:dyDescent="0.25">
      <c r="B340" s="36">
        <v>46142</v>
      </c>
      <c r="C340" s="6" t="s">
        <v>919</v>
      </c>
      <c r="D340" s="13" t="s">
        <v>132</v>
      </c>
      <c r="E340" s="13" t="s">
        <v>110</v>
      </c>
      <c r="F340" s="6">
        <v>2</v>
      </c>
      <c r="G340" s="13">
        <f t="shared" si="57"/>
        <v>42</v>
      </c>
      <c r="I340" s="7">
        <f t="shared" si="56"/>
        <v>1</v>
      </c>
      <c r="J340" s="6">
        <f t="shared" si="58"/>
        <v>0</v>
      </c>
      <c r="K340" s="7">
        <f t="shared" si="59"/>
        <v>0</v>
      </c>
      <c r="L340" s="6">
        <f t="shared" si="60"/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</row>
    <row r="341" spans="2:38" x14ac:dyDescent="0.25">
      <c r="B341" s="39">
        <v>46142</v>
      </c>
      <c r="C341" s="13" t="s">
        <v>877</v>
      </c>
      <c r="D341" s="6" t="s">
        <v>911</v>
      </c>
      <c r="E341" s="6" t="s">
        <v>110</v>
      </c>
      <c r="F341" s="6">
        <v>1</v>
      </c>
      <c r="G341" s="13">
        <f>F341*21</f>
        <v>21</v>
      </c>
      <c r="H341" s="6" t="s">
        <v>1016</v>
      </c>
      <c r="I341" s="7">
        <f>1-J341/G341</f>
        <v>0.95238095238095233</v>
      </c>
      <c r="J341" s="6">
        <f>SUM(M341:AL341)</f>
        <v>1</v>
      </c>
      <c r="K341" s="7">
        <f>L341/G341</f>
        <v>4.7619047619047616E-2</v>
      </c>
      <c r="L341" s="6">
        <f>SUM(M341:U341)</f>
        <v>1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1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</row>
    <row r="342" spans="2:38" x14ac:dyDescent="0.25">
      <c r="B342" s="39">
        <v>46142</v>
      </c>
      <c r="C342" s="13" t="s">
        <v>877</v>
      </c>
      <c r="D342" s="6" t="s">
        <v>911</v>
      </c>
      <c r="E342" s="6" t="s">
        <v>110</v>
      </c>
      <c r="F342" s="6">
        <v>1</v>
      </c>
      <c r="G342" s="13">
        <f t="shared" si="57"/>
        <v>21</v>
      </c>
      <c r="H342" s="6" t="s">
        <v>1053</v>
      </c>
      <c r="I342" s="7">
        <f t="shared" si="56"/>
        <v>0.85714285714285721</v>
      </c>
      <c r="J342" s="6">
        <f t="shared" si="58"/>
        <v>3</v>
      </c>
      <c r="K342" s="7">
        <f t="shared" si="59"/>
        <v>0.14285714285714285</v>
      </c>
      <c r="L342" s="6">
        <f t="shared" si="60"/>
        <v>3</v>
      </c>
      <c r="M342" s="6">
        <v>0</v>
      </c>
      <c r="N342" s="6">
        <v>0</v>
      </c>
      <c r="O342" s="6">
        <v>0</v>
      </c>
      <c r="P342" s="6">
        <v>0</v>
      </c>
      <c r="Q342" s="6">
        <v>2</v>
      </c>
      <c r="R342" s="6">
        <v>0</v>
      </c>
      <c r="S342" s="6">
        <v>1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</row>
    <row r="343" spans="2:38" x14ac:dyDescent="0.25">
      <c r="B343" s="39">
        <v>46142</v>
      </c>
      <c r="C343" s="13" t="s">
        <v>879</v>
      </c>
      <c r="D343" s="6" t="s">
        <v>119</v>
      </c>
      <c r="E343" s="6" t="s">
        <v>110</v>
      </c>
      <c r="F343" s="6">
        <v>1</v>
      </c>
      <c r="G343" s="13">
        <f>F343*21</f>
        <v>21</v>
      </c>
      <c r="H343" s="6" t="s">
        <v>1033</v>
      </c>
      <c r="I343" s="7">
        <f>1-J343/G343</f>
        <v>0.90476190476190477</v>
      </c>
      <c r="J343" s="6">
        <f>SUM(M343:AL343)</f>
        <v>2</v>
      </c>
      <c r="K343" s="7">
        <f>L343/G343</f>
        <v>9.5238095238095233E-2</v>
      </c>
      <c r="L343" s="6">
        <f>SUM(M343:U343)</f>
        <v>2</v>
      </c>
      <c r="M343" s="6">
        <v>0</v>
      </c>
      <c r="N343" s="6">
        <v>0</v>
      </c>
      <c r="O343" s="6">
        <v>0</v>
      </c>
      <c r="P343" s="6">
        <v>0</v>
      </c>
      <c r="Q343" s="6">
        <v>1</v>
      </c>
      <c r="R343" s="6">
        <v>0</v>
      </c>
      <c r="S343" s="13">
        <v>1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</row>
    <row r="344" spans="2:38" x14ac:dyDescent="0.25">
      <c r="B344" s="39">
        <v>46142</v>
      </c>
      <c r="C344" s="13" t="s">
        <v>879</v>
      </c>
      <c r="D344" s="6" t="s">
        <v>119</v>
      </c>
      <c r="E344" s="6" t="s">
        <v>110</v>
      </c>
      <c r="F344" s="6">
        <v>1</v>
      </c>
      <c r="G344" s="13">
        <f>F344*21</f>
        <v>21</v>
      </c>
      <c r="H344" s="6" t="s">
        <v>1054</v>
      </c>
      <c r="I344" s="7">
        <f>1-J344/G344</f>
        <v>0.95238095238095233</v>
      </c>
      <c r="J344" s="6">
        <f>SUM(M344:AL344)</f>
        <v>1</v>
      </c>
      <c r="K344" s="7">
        <f>L344/G344</f>
        <v>4.7619047619047616E-2</v>
      </c>
      <c r="L344" s="6">
        <f>SUM(M344:U344)</f>
        <v>1</v>
      </c>
      <c r="M344" s="6">
        <v>0</v>
      </c>
      <c r="N344" s="6">
        <v>1</v>
      </c>
      <c r="O344" s="6">
        <v>0</v>
      </c>
      <c r="P344" s="6">
        <v>0</v>
      </c>
      <c r="Q344" s="6">
        <v>0</v>
      </c>
      <c r="R344" s="6">
        <v>0</v>
      </c>
      <c r="S344" s="13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</row>
    <row r="345" spans="2:38" x14ac:dyDescent="0.25">
      <c r="B345" s="39">
        <v>46142</v>
      </c>
      <c r="C345" s="13" t="s">
        <v>879</v>
      </c>
      <c r="D345" s="6" t="s">
        <v>119</v>
      </c>
      <c r="E345" s="6" t="s">
        <v>110</v>
      </c>
      <c r="F345" s="6">
        <v>1</v>
      </c>
      <c r="G345" s="13">
        <f t="shared" si="57"/>
        <v>21</v>
      </c>
      <c r="H345" s="6" t="s">
        <v>1030</v>
      </c>
      <c r="I345" s="7">
        <f t="shared" si="56"/>
        <v>0.80952380952380953</v>
      </c>
      <c r="J345" s="6">
        <f t="shared" si="58"/>
        <v>4</v>
      </c>
      <c r="K345" s="7">
        <f t="shared" si="59"/>
        <v>0.14285714285714285</v>
      </c>
      <c r="L345" s="6">
        <f t="shared" si="60"/>
        <v>3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13">
        <v>3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1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</row>
    <row r="346" spans="2:38" x14ac:dyDescent="0.25">
      <c r="B346" s="39">
        <v>46142</v>
      </c>
      <c r="C346" s="13" t="s">
        <v>843</v>
      </c>
      <c r="D346" s="6" t="s">
        <v>119</v>
      </c>
      <c r="E346" s="6" t="s">
        <v>110</v>
      </c>
      <c r="F346" s="6">
        <v>1</v>
      </c>
      <c r="G346" s="13">
        <f>F346*21</f>
        <v>21</v>
      </c>
      <c r="H346" s="6" t="s">
        <v>1055</v>
      </c>
      <c r="I346" s="7">
        <f>1-J346/G346</f>
        <v>0.95238095238095233</v>
      </c>
      <c r="J346" s="6">
        <f>SUM(M346:AL346)</f>
        <v>1</v>
      </c>
      <c r="K346" s="7">
        <f>L346/G346</f>
        <v>4.7619047619047616E-2</v>
      </c>
      <c r="L346" s="6">
        <f>SUM(M346:U346)</f>
        <v>1</v>
      </c>
      <c r="M346" s="6">
        <v>0</v>
      </c>
      <c r="N346" s="6">
        <v>0</v>
      </c>
      <c r="O346" s="6">
        <v>0</v>
      </c>
      <c r="P346" s="6">
        <v>0</v>
      </c>
      <c r="Q346" s="6">
        <v>1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</row>
    <row r="347" spans="2:38" x14ac:dyDescent="0.25">
      <c r="B347" s="39">
        <v>46142</v>
      </c>
      <c r="C347" s="13" t="s">
        <v>843</v>
      </c>
      <c r="D347" s="6" t="s">
        <v>119</v>
      </c>
      <c r="E347" s="6" t="s">
        <v>110</v>
      </c>
      <c r="F347" s="6">
        <v>1</v>
      </c>
      <c r="G347" s="13">
        <f>F347*21</f>
        <v>21</v>
      </c>
      <c r="H347" s="6" t="s">
        <v>1056</v>
      </c>
      <c r="I347" s="7">
        <f>1-J347/G347</f>
        <v>0.90476190476190477</v>
      </c>
      <c r="J347" s="6">
        <f>SUM(M347:AL347)</f>
        <v>2</v>
      </c>
      <c r="K347" s="7">
        <f>L347/G347</f>
        <v>9.5238095238095233E-2</v>
      </c>
      <c r="L347" s="6">
        <f>SUM(M347:U347)</f>
        <v>2</v>
      </c>
      <c r="M347" s="6">
        <v>0</v>
      </c>
      <c r="N347" s="6">
        <v>0</v>
      </c>
      <c r="O347" s="6">
        <v>0</v>
      </c>
      <c r="P347" s="6">
        <v>0</v>
      </c>
      <c r="Q347" s="6">
        <v>2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</row>
    <row r="348" spans="2:38" x14ac:dyDescent="0.25">
      <c r="B348" s="39">
        <v>46142</v>
      </c>
      <c r="C348" s="13" t="s">
        <v>843</v>
      </c>
      <c r="D348" s="6" t="s">
        <v>119</v>
      </c>
      <c r="E348" s="6" t="s">
        <v>110</v>
      </c>
      <c r="F348" s="6">
        <v>1</v>
      </c>
      <c r="G348" s="13">
        <f t="shared" si="57"/>
        <v>21</v>
      </c>
      <c r="I348" s="7">
        <f t="shared" si="56"/>
        <v>1</v>
      </c>
      <c r="J348" s="6">
        <f t="shared" si="58"/>
        <v>0</v>
      </c>
      <c r="K348" s="7">
        <f t="shared" si="59"/>
        <v>0</v>
      </c>
      <c r="L348" s="6">
        <f t="shared" si="60"/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</row>
    <row r="349" spans="2:38" x14ac:dyDescent="0.25">
      <c r="B349" s="39">
        <v>46142</v>
      </c>
      <c r="C349" s="13" t="s">
        <v>839</v>
      </c>
      <c r="D349" s="6" t="s">
        <v>21</v>
      </c>
      <c r="E349" s="6" t="s">
        <v>38</v>
      </c>
      <c r="F349" s="6">
        <v>8</v>
      </c>
      <c r="G349" s="13">
        <f t="shared" si="57"/>
        <v>168</v>
      </c>
      <c r="I349" s="7">
        <f t="shared" si="56"/>
        <v>1</v>
      </c>
      <c r="J349" s="6">
        <f t="shared" si="58"/>
        <v>0</v>
      </c>
      <c r="K349" s="7">
        <f t="shared" si="59"/>
        <v>0</v>
      </c>
      <c r="L349" s="6">
        <f t="shared" si="60"/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</row>
    <row r="350" spans="2:38" x14ac:dyDescent="0.25">
      <c r="B350" s="39">
        <v>46142</v>
      </c>
      <c r="C350" s="13" t="s">
        <v>840</v>
      </c>
      <c r="D350" s="6" t="s">
        <v>911</v>
      </c>
      <c r="E350" s="6" t="s">
        <v>110</v>
      </c>
      <c r="F350" s="6">
        <v>11</v>
      </c>
      <c r="G350" s="13">
        <f t="shared" si="57"/>
        <v>231</v>
      </c>
      <c r="I350" s="7">
        <f t="shared" si="56"/>
        <v>1</v>
      </c>
      <c r="J350" s="6">
        <f t="shared" si="58"/>
        <v>0</v>
      </c>
      <c r="K350" s="7">
        <f t="shared" si="59"/>
        <v>0</v>
      </c>
      <c r="L350" s="6">
        <f t="shared" si="60"/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</row>
    <row r="351" spans="2:38" x14ac:dyDescent="0.25">
      <c r="B351" s="39">
        <v>46142</v>
      </c>
      <c r="C351" s="13" t="s">
        <v>844</v>
      </c>
      <c r="D351" s="6" t="s">
        <v>119</v>
      </c>
      <c r="E351" s="6" t="s">
        <v>110</v>
      </c>
      <c r="F351" s="6">
        <v>1</v>
      </c>
      <c r="G351" s="13">
        <f>F351*21</f>
        <v>21</v>
      </c>
      <c r="H351" s="6" t="s">
        <v>1057</v>
      </c>
      <c r="I351" s="7">
        <f>1-J351/G351</f>
        <v>0.80952380952380953</v>
      </c>
      <c r="J351" s="6">
        <f>SUM(M351:AL351)</f>
        <v>4</v>
      </c>
      <c r="K351" s="7">
        <f>L351/G351</f>
        <v>0.19047619047619047</v>
      </c>
      <c r="L351" s="6">
        <f>SUM(M351:U351)</f>
        <v>4</v>
      </c>
      <c r="M351" s="6">
        <v>0</v>
      </c>
      <c r="N351" s="6">
        <v>0</v>
      </c>
      <c r="O351" s="6">
        <v>0</v>
      </c>
      <c r="P351" s="6">
        <v>0</v>
      </c>
      <c r="Q351" s="6">
        <v>4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</row>
    <row r="352" spans="2:38" x14ac:dyDescent="0.25">
      <c r="B352" s="39">
        <v>46142</v>
      </c>
      <c r="C352" s="13" t="s">
        <v>844</v>
      </c>
      <c r="D352" s="6" t="s">
        <v>119</v>
      </c>
      <c r="E352" s="6" t="s">
        <v>110</v>
      </c>
      <c r="F352" s="6">
        <v>1</v>
      </c>
      <c r="G352" s="13">
        <f t="shared" si="57"/>
        <v>21</v>
      </c>
      <c r="I352" s="7">
        <f t="shared" si="56"/>
        <v>1</v>
      </c>
      <c r="J352" s="6">
        <f t="shared" si="58"/>
        <v>0</v>
      </c>
      <c r="K352" s="7">
        <f t="shared" si="59"/>
        <v>0</v>
      </c>
      <c r="L352" s="6">
        <f t="shared" si="60"/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</row>
    <row r="353" spans="2:38" x14ac:dyDescent="0.25">
      <c r="B353" s="36">
        <v>46146</v>
      </c>
      <c r="C353" s="6" t="s">
        <v>924</v>
      </c>
      <c r="D353" s="13" t="s">
        <v>132</v>
      </c>
      <c r="E353" s="13" t="s">
        <v>926</v>
      </c>
      <c r="F353" s="6">
        <v>5</v>
      </c>
      <c r="G353" s="13">
        <f t="shared" si="57"/>
        <v>105</v>
      </c>
      <c r="I353" s="7">
        <f t="shared" si="56"/>
        <v>1</v>
      </c>
      <c r="J353" s="6">
        <f t="shared" si="58"/>
        <v>0</v>
      </c>
      <c r="K353" s="7">
        <f t="shared" si="59"/>
        <v>0</v>
      </c>
      <c r="L353" s="6">
        <f t="shared" si="60"/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30">
        <v>0</v>
      </c>
      <c r="AK353" s="6">
        <v>0</v>
      </c>
      <c r="AL353" s="6">
        <v>0</v>
      </c>
    </row>
    <row r="354" spans="2:38" x14ac:dyDescent="0.25">
      <c r="B354" s="39">
        <v>46146</v>
      </c>
      <c r="C354" s="13" t="s">
        <v>867</v>
      </c>
      <c r="D354" s="6" t="s">
        <v>42</v>
      </c>
      <c r="E354" s="6" t="s">
        <v>22</v>
      </c>
      <c r="F354" s="6">
        <v>1</v>
      </c>
      <c r="G354" s="13">
        <f>F354*21</f>
        <v>21</v>
      </c>
      <c r="H354" s="6" t="s">
        <v>1058</v>
      </c>
      <c r="I354" s="7">
        <f>1-J354/G354</f>
        <v>0.95238095238095233</v>
      </c>
      <c r="J354" s="6">
        <f>SUM(M354:AL354)</f>
        <v>1</v>
      </c>
      <c r="K354" s="7">
        <f>L354/G354</f>
        <v>4.7619047619047616E-2</v>
      </c>
      <c r="L354" s="6">
        <f>SUM(M354:U354)</f>
        <v>1</v>
      </c>
      <c r="M354" s="6">
        <v>0</v>
      </c>
      <c r="N354" s="6">
        <v>0</v>
      </c>
      <c r="O354" s="13">
        <v>1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</row>
    <row r="355" spans="2:38" x14ac:dyDescent="0.25">
      <c r="B355" s="39">
        <v>46146</v>
      </c>
      <c r="C355" s="13" t="s">
        <v>867</v>
      </c>
      <c r="D355" s="6" t="s">
        <v>42</v>
      </c>
      <c r="E355" s="6" t="s">
        <v>22</v>
      </c>
      <c r="F355" s="6">
        <v>6</v>
      </c>
      <c r="G355" s="13">
        <f t="shared" si="57"/>
        <v>126</v>
      </c>
      <c r="I355" s="7">
        <f t="shared" si="56"/>
        <v>1</v>
      </c>
      <c r="J355" s="6">
        <f t="shared" si="58"/>
        <v>0</v>
      </c>
      <c r="K355" s="7">
        <f t="shared" si="59"/>
        <v>0</v>
      </c>
      <c r="L355" s="6">
        <f t="shared" si="60"/>
        <v>0</v>
      </c>
      <c r="M355" s="6">
        <v>0</v>
      </c>
      <c r="N355" s="6">
        <v>0</v>
      </c>
      <c r="O355" s="13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</row>
    <row r="356" spans="2:38" x14ac:dyDescent="0.25">
      <c r="B356" s="39">
        <v>46146</v>
      </c>
      <c r="C356" s="13" t="s">
        <v>873</v>
      </c>
      <c r="D356" s="6" t="s">
        <v>42</v>
      </c>
      <c r="E356" s="6" t="s">
        <v>22</v>
      </c>
      <c r="F356" s="6">
        <v>1</v>
      </c>
      <c r="G356" s="13">
        <f>F356*21</f>
        <v>21</v>
      </c>
      <c r="H356" s="6" t="s">
        <v>1059</v>
      </c>
      <c r="I356" s="7">
        <f>1-J356/G356</f>
        <v>0.95238095238095233</v>
      </c>
      <c r="J356" s="6">
        <f>SUM(M356:AL356)</f>
        <v>1</v>
      </c>
      <c r="K356" s="7">
        <f>L356/G356</f>
        <v>4.7619047619047616E-2</v>
      </c>
      <c r="L356" s="6">
        <f>SUM(M356:U356)</f>
        <v>1</v>
      </c>
      <c r="M356" s="6">
        <v>1</v>
      </c>
      <c r="N356" s="6">
        <v>0</v>
      </c>
      <c r="O356" s="6">
        <v>0</v>
      </c>
      <c r="P356" s="6">
        <v>0</v>
      </c>
      <c r="Q356" s="13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</row>
    <row r="357" spans="2:38" x14ac:dyDescent="0.25">
      <c r="B357" s="39">
        <v>46146</v>
      </c>
      <c r="C357" s="13" t="s">
        <v>873</v>
      </c>
      <c r="D357" s="6" t="s">
        <v>42</v>
      </c>
      <c r="E357" s="6" t="s">
        <v>22</v>
      </c>
      <c r="F357" s="6">
        <v>1</v>
      </c>
      <c r="G357" s="13">
        <f>F357*21</f>
        <v>21</v>
      </c>
      <c r="H357" s="6" t="s">
        <v>1060</v>
      </c>
      <c r="I357" s="7">
        <f>1-J357/G357</f>
        <v>0.95238095238095233</v>
      </c>
      <c r="J357" s="6">
        <f>SUM(M357:AL357)</f>
        <v>1</v>
      </c>
      <c r="K357" s="7">
        <f>L357/G357</f>
        <v>4.7619047619047616E-2</v>
      </c>
      <c r="L357" s="6">
        <f>SUM(M357:U357)</f>
        <v>1</v>
      </c>
      <c r="M357" s="6">
        <v>1</v>
      </c>
      <c r="N357" s="6">
        <v>0</v>
      </c>
      <c r="O357" s="6">
        <v>0</v>
      </c>
      <c r="P357" s="6">
        <v>0</v>
      </c>
      <c r="Q357" s="13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</row>
    <row r="358" spans="2:38" x14ac:dyDescent="0.25">
      <c r="B358" s="39">
        <v>46146</v>
      </c>
      <c r="C358" s="13" t="s">
        <v>873</v>
      </c>
      <c r="D358" s="6" t="s">
        <v>42</v>
      </c>
      <c r="E358" s="6" t="s">
        <v>22</v>
      </c>
      <c r="F358" s="6">
        <v>8</v>
      </c>
      <c r="G358" s="13">
        <f t="shared" si="57"/>
        <v>168</v>
      </c>
      <c r="I358" s="7">
        <f t="shared" si="56"/>
        <v>1</v>
      </c>
      <c r="J358" s="6">
        <f t="shared" si="58"/>
        <v>0</v>
      </c>
      <c r="K358" s="7">
        <f t="shared" si="59"/>
        <v>0</v>
      </c>
      <c r="L358" s="6">
        <f t="shared" si="60"/>
        <v>0</v>
      </c>
      <c r="M358" s="6">
        <v>0</v>
      </c>
      <c r="N358" s="6">
        <v>0</v>
      </c>
      <c r="O358" s="6">
        <v>0</v>
      </c>
      <c r="P358" s="6">
        <v>0</v>
      </c>
      <c r="Q358" s="13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</row>
    <row r="359" spans="2:38" x14ac:dyDescent="0.25">
      <c r="B359" s="39">
        <v>46146</v>
      </c>
      <c r="C359" s="13" t="s">
        <v>861</v>
      </c>
      <c r="D359" s="6" t="s">
        <v>42</v>
      </c>
      <c r="E359" s="6" t="s">
        <v>38</v>
      </c>
      <c r="F359" s="6">
        <v>6</v>
      </c>
      <c r="G359" s="13">
        <f t="shared" si="57"/>
        <v>126</v>
      </c>
      <c r="I359" s="7">
        <f t="shared" si="56"/>
        <v>1</v>
      </c>
      <c r="J359" s="6">
        <f t="shared" si="58"/>
        <v>0</v>
      </c>
      <c r="K359" s="7">
        <f t="shared" si="59"/>
        <v>0</v>
      </c>
      <c r="L359" s="6">
        <f t="shared" si="60"/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</row>
    <row r="360" spans="2:38" x14ac:dyDescent="0.25">
      <c r="B360" s="39">
        <v>46146</v>
      </c>
      <c r="C360" s="13" t="s">
        <v>839</v>
      </c>
      <c r="D360" s="6" t="s">
        <v>911</v>
      </c>
      <c r="E360" s="6" t="s">
        <v>110</v>
      </c>
      <c r="F360" s="6">
        <v>8</v>
      </c>
      <c r="G360" s="13">
        <f t="shared" si="57"/>
        <v>168</v>
      </c>
      <c r="I360" s="7">
        <f t="shared" si="56"/>
        <v>1</v>
      </c>
      <c r="J360" s="6">
        <f t="shared" si="58"/>
        <v>0</v>
      </c>
      <c r="K360" s="7">
        <f t="shared" si="59"/>
        <v>0</v>
      </c>
      <c r="L360" s="6">
        <f t="shared" si="60"/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</row>
    <row r="361" spans="2:38" x14ac:dyDescent="0.25">
      <c r="B361" s="39">
        <v>46146</v>
      </c>
      <c r="C361" s="13" t="s">
        <v>883</v>
      </c>
      <c r="D361" s="6" t="s">
        <v>911</v>
      </c>
      <c r="E361" s="6" t="s">
        <v>110</v>
      </c>
      <c r="F361" s="6">
        <v>2</v>
      </c>
      <c r="G361" s="13">
        <f t="shared" si="57"/>
        <v>42</v>
      </c>
      <c r="I361" s="7">
        <f t="shared" si="56"/>
        <v>1</v>
      </c>
      <c r="J361" s="6">
        <f t="shared" si="58"/>
        <v>0</v>
      </c>
      <c r="K361" s="7">
        <f t="shared" si="59"/>
        <v>0</v>
      </c>
      <c r="L361" s="6">
        <f t="shared" si="60"/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</row>
    <row r="362" spans="2:38" x14ac:dyDescent="0.25">
      <c r="B362" s="39">
        <v>46146</v>
      </c>
      <c r="C362" s="13" t="s">
        <v>842</v>
      </c>
      <c r="D362" s="6" t="s">
        <v>119</v>
      </c>
      <c r="E362" s="6" t="s">
        <v>38</v>
      </c>
      <c r="F362" s="6">
        <v>3</v>
      </c>
      <c r="G362" s="13">
        <f t="shared" si="57"/>
        <v>63</v>
      </c>
      <c r="I362" s="7">
        <f t="shared" si="56"/>
        <v>1</v>
      </c>
      <c r="J362" s="6">
        <f t="shared" si="58"/>
        <v>0</v>
      </c>
      <c r="K362" s="7">
        <f t="shared" si="59"/>
        <v>0</v>
      </c>
      <c r="L362" s="6">
        <f t="shared" si="60"/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</row>
    <row r="363" spans="2:38" x14ac:dyDescent="0.25">
      <c r="B363" s="39">
        <v>46147</v>
      </c>
      <c r="C363" s="13" t="s">
        <v>931</v>
      </c>
      <c r="D363" s="6" t="s">
        <v>42</v>
      </c>
      <c r="E363" s="6" t="s">
        <v>38</v>
      </c>
      <c r="F363" s="6">
        <v>1</v>
      </c>
      <c r="G363" s="13">
        <f t="shared" si="57"/>
        <v>21</v>
      </c>
      <c r="I363" s="7">
        <f t="shared" si="56"/>
        <v>1</v>
      </c>
      <c r="J363" s="6">
        <f t="shared" si="58"/>
        <v>0</v>
      </c>
      <c r="K363" s="7">
        <f t="shared" si="59"/>
        <v>0</v>
      </c>
      <c r="L363" s="6">
        <f t="shared" si="60"/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</row>
    <row r="364" spans="2:38" x14ac:dyDescent="0.25">
      <c r="B364" s="39">
        <v>46147</v>
      </c>
      <c r="C364" s="13" t="s">
        <v>915</v>
      </c>
      <c r="D364" s="6" t="s">
        <v>42</v>
      </c>
      <c r="E364" s="6" t="s">
        <v>56</v>
      </c>
      <c r="F364" s="6">
        <v>2</v>
      </c>
      <c r="G364" s="13">
        <f t="shared" si="57"/>
        <v>42</v>
      </c>
      <c r="I364" s="7">
        <f t="shared" si="56"/>
        <v>1</v>
      </c>
      <c r="J364" s="6">
        <f t="shared" si="58"/>
        <v>0</v>
      </c>
      <c r="K364" s="7">
        <f t="shared" si="59"/>
        <v>0</v>
      </c>
      <c r="L364" s="6">
        <f t="shared" si="60"/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</row>
    <row r="365" spans="2:38" x14ac:dyDescent="0.25">
      <c r="B365" s="39">
        <v>46147</v>
      </c>
      <c r="C365" s="13" t="s">
        <v>915</v>
      </c>
      <c r="D365" s="6" t="s">
        <v>42</v>
      </c>
      <c r="E365" s="6" t="s">
        <v>38</v>
      </c>
      <c r="F365" s="6">
        <v>2</v>
      </c>
      <c r="G365" s="13">
        <f t="shared" si="57"/>
        <v>42</v>
      </c>
      <c r="I365" s="7">
        <f t="shared" si="56"/>
        <v>1</v>
      </c>
      <c r="J365" s="6">
        <f t="shared" si="58"/>
        <v>0</v>
      </c>
      <c r="K365" s="7">
        <f t="shared" si="59"/>
        <v>0</v>
      </c>
      <c r="L365" s="6">
        <f t="shared" si="60"/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</row>
    <row r="366" spans="2:38" x14ac:dyDescent="0.25">
      <c r="B366" s="39">
        <v>46147</v>
      </c>
      <c r="C366" s="13" t="s">
        <v>856</v>
      </c>
      <c r="D366" s="13" t="s">
        <v>21</v>
      </c>
      <c r="E366" s="13" t="s">
        <v>38</v>
      </c>
      <c r="F366" s="13">
        <v>1</v>
      </c>
      <c r="G366" s="13">
        <f>F366*21</f>
        <v>21</v>
      </c>
      <c r="H366" s="6" t="s">
        <v>1061</v>
      </c>
      <c r="I366" s="7">
        <f>1-J366/G366</f>
        <v>0.90476190476190477</v>
      </c>
      <c r="J366" s="6">
        <f>SUM(M366:AL366)</f>
        <v>2</v>
      </c>
      <c r="K366" s="7">
        <f>L366/G366</f>
        <v>9.5238095238095233E-2</v>
      </c>
      <c r="L366" s="6">
        <f>SUM(M366:U366)</f>
        <v>2</v>
      </c>
      <c r="M366" s="6">
        <v>0</v>
      </c>
      <c r="N366" s="6">
        <v>0</v>
      </c>
      <c r="O366" s="6">
        <v>1</v>
      </c>
      <c r="P366" s="6">
        <v>0</v>
      </c>
      <c r="Q366" s="13">
        <v>1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</row>
    <row r="367" spans="2:38" x14ac:dyDescent="0.25">
      <c r="B367" s="39">
        <v>46147</v>
      </c>
      <c r="C367" s="13" t="s">
        <v>856</v>
      </c>
      <c r="D367" s="13" t="s">
        <v>21</v>
      </c>
      <c r="E367" s="13" t="s">
        <v>38</v>
      </c>
      <c r="F367" s="13">
        <v>2</v>
      </c>
      <c r="G367" s="13">
        <f t="shared" si="57"/>
        <v>42</v>
      </c>
      <c r="I367" s="7">
        <f t="shared" si="56"/>
        <v>1</v>
      </c>
      <c r="J367" s="6">
        <f t="shared" si="58"/>
        <v>0</v>
      </c>
      <c r="K367" s="7">
        <f t="shared" si="59"/>
        <v>0</v>
      </c>
      <c r="L367" s="6">
        <f t="shared" si="60"/>
        <v>0</v>
      </c>
      <c r="M367" s="6">
        <v>0</v>
      </c>
      <c r="N367" s="6">
        <v>0</v>
      </c>
      <c r="O367" s="6">
        <v>0</v>
      </c>
      <c r="P367" s="6">
        <v>0</v>
      </c>
      <c r="Q367" s="13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</row>
    <row r="368" spans="2:38" x14ac:dyDescent="0.25">
      <c r="B368" s="39">
        <v>46147</v>
      </c>
      <c r="C368" s="13" t="s">
        <v>865</v>
      </c>
      <c r="D368" s="13" t="s">
        <v>119</v>
      </c>
      <c r="E368" s="13" t="s">
        <v>38</v>
      </c>
      <c r="F368" s="6">
        <v>1</v>
      </c>
      <c r="G368" s="13">
        <f t="shared" si="57"/>
        <v>21</v>
      </c>
      <c r="I368" s="7">
        <f t="shared" si="56"/>
        <v>1</v>
      </c>
      <c r="J368" s="6">
        <f t="shared" si="58"/>
        <v>0</v>
      </c>
      <c r="K368" s="7">
        <f t="shared" si="59"/>
        <v>0</v>
      </c>
      <c r="L368" s="6">
        <f t="shared" si="60"/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</row>
    <row r="369" spans="1:38" x14ac:dyDescent="0.25">
      <c r="B369" s="36">
        <v>46147</v>
      </c>
      <c r="C369" s="6" t="s">
        <v>897</v>
      </c>
      <c r="D369" s="13" t="s">
        <v>313</v>
      </c>
      <c r="E369" s="13" t="s">
        <v>38</v>
      </c>
      <c r="F369" s="6">
        <v>1</v>
      </c>
      <c r="G369" s="13">
        <f t="shared" si="57"/>
        <v>21</v>
      </c>
      <c r="I369" s="7">
        <f t="shared" si="56"/>
        <v>1</v>
      </c>
      <c r="J369" s="6">
        <f t="shared" si="58"/>
        <v>0</v>
      </c>
      <c r="K369" s="7">
        <f t="shared" si="59"/>
        <v>0</v>
      </c>
      <c r="L369" s="6">
        <f t="shared" si="60"/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</row>
    <row r="370" spans="1:38" x14ac:dyDescent="0.25">
      <c r="B370" s="36">
        <v>46147</v>
      </c>
      <c r="C370" s="6" t="s">
        <v>934</v>
      </c>
      <c r="D370" s="13" t="s">
        <v>132</v>
      </c>
      <c r="E370" s="13" t="s">
        <v>110</v>
      </c>
      <c r="F370" s="6">
        <v>1</v>
      </c>
      <c r="G370" s="13">
        <f>F370*21</f>
        <v>21</v>
      </c>
      <c r="H370" s="6" t="s">
        <v>1062</v>
      </c>
      <c r="I370" s="7">
        <f>1-J370/G370</f>
        <v>0.95238095238095233</v>
      </c>
      <c r="J370" s="6">
        <f>SUM(M370:AL370)</f>
        <v>1</v>
      </c>
      <c r="K370" s="7">
        <f>L370/G370</f>
        <v>0</v>
      </c>
      <c r="L370" s="6">
        <f>SUM(M370:U370)</f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1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</row>
    <row r="371" spans="1:38" x14ac:dyDescent="0.25">
      <c r="B371" s="36">
        <v>46147</v>
      </c>
      <c r="C371" s="6" t="s">
        <v>934</v>
      </c>
      <c r="D371" s="13" t="s">
        <v>132</v>
      </c>
      <c r="E371" s="13" t="s">
        <v>110</v>
      </c>
      <c r="F371" s="6">
        <v>5</v>
      </c>
      <c r="G371" s="13">
        <f t="shared" si="57"/>
        <v>105</v>
      </c>
      <c r="I371" s="7">
        <f t="shared" si="56"/>
        <v>1</v>
      </c>
      <c r="J371" s="6">
        <f t="shared" si="58"/>
        <v>0</v>
      </c>
      <c r="K371" s="7">
        <f t="shared" si="59"/>
        <v>0</v>
      </c>
      <c r="L371" s="6">
        <f t="shared" si="60"/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</row>
    <row r="372" spans="1:38" x14ac:dyDescent="0.25">
      <c r="B372" s="39">
        <v>46147</v>
      </c>
      <c r="C372" s="13" t="s">
        <v>935</v>
      </c>
      <c r="D372" s="6" t="s">
        <v>42</v>
      </c>
      <c r="E372" s="6" t="s">
        <v>56</v>
      </c>
      <c r="F372" s="6">
        <v>1</v>
      </c>
      <c r="G372" s="13">
        <f>F372*21</f>
        <v>21</v>
      </c>
      <c r="H372" s="6" t="s">
        <v>1063</v>
      </c>
      <c r="I372" s="7">
        <f>1-J372/G372</f>
        <v>0.90476190476190477</v>
      </c>
      <c r="J372" s="6">
        <f>SUM(M372:AL372)</f>
        <v>2</v>
      </c>
      <c r="K372" s="7">
        <f>L372/G372</f>
        <v>9.5238095238095233E-2</v>
      </c>
      <c r="L372" s="6">
        <f>SUM(M372:U372)</f>
        <v>2</v>
      </c>
      <c r="M372" s="6">
        <v>1</v>
      </c>
      <c r="N372" s="6">
        <v>0</v>
      </c>
      <c r="O372" s="6">
        <v>0</v>
      </c>
      <c r="P372" s="6">
        <v>0</v>
      </c>
      <c r="Q372" s="6">
        <v>1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</row>
    <row r="373" spans="1:38" x14ac:dyDescent="0.25">
      <c r="B373" s="39">
        <v>46147</v>
      </c>
      <c r="C373" s="13" t="s">
        <v>935</v>
      </c>
      <c r="D373" s="6" t="s">
        <v>42</v>
      </c>
      <c r="E373" s="6" t="s">
        <v>56</v>
      </c>
      <c r="F373" s="6">
        <v>1</v>
      </c>
      <c r="G373" s="13">
        <f t="shared" si="57"/>
        <v>21</v>
      </c>
      <c r="H373" s="6" t="s">
        <v>1064</v>
      </c>
      <c r="I373" s="7">
        <f t="shared" si="56"/>
        <v>0.85714285714285721</v>
      </c>
      <c r="J373" s="6">
        <f t="shared" si="58"/>
        <v>3</v>
      </c>
      <c r="K373" s="7">
        <f t="shared" si="59"/>
        <v>0.14285714285714285</v>
      </c>
      <c r="L373" s="6">
        <f t="shared" si="60"/>
        <v>3</v>
      </c>
      <c r="M373" s="6">
        <v>1</v>
      </c>
      <c r="N373" s="6">
        <v>0</v>
      </c>
      <c r="O373" s="6">
        <v>0</v>
      </c>
      <c r="P373" s="6">
        <v>0</v>
      </c>
      <c r="Q373" s="6">
        <v>2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</row>
    <row r="374" spans="1:38" x14ac:dyDescent="0.25">
      <c r="A374" s="6" t="s">
        <v>937</v>
      </c>
      <c r="B374" s="39">
        <v>46148</v>
      </c>
      <c r="C374" s="13" t="s">
        <v>867</v>
      </c>
      <c r="D374" s="6" t="s">
        <v>42</v>
      </c>
      <c r="E374" s="6" t="s">
        <v>38</v>
      </c>
      <c r="F374" s="6">
        <v>2</v>
      </c>
      <c r="G374" s="13">
        <f t="shared" si="57"/>
        <v>42</v>
      </c>
      <c r="I374" s="7">
        <f t="shared" si="56"/>
        <v>1</v>
      </c>
      <c r="J374" s="6">
        <f t="shared" si="58"/>
        <v>0</v>
      </c>
      <c r="K374" s="7">
        <f t="shared" si="59"/>
        <v>0</v>
      </c>
      <c r="L374" s="6">
        <f t="shared" si="60"/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</row>
    <row r="375" spans="1:38" x14ac:dyDescent="0.25">
      <c r="B375" s="39">
        <v>46148</v>
      </c>
      <c r="C375" s="13" t="s">
        <v>938</v>
      </c>
      <c r="D375" s="6" t="s">
        <v>42</v>
      </c>
      <c r="E375" s="6" t="s">
        <v>38</v>
      </c>
      <c r="F375" s="6">
        <v>2</v>
      </c>
      <c r="G375" s="13">
        <f t="shared" si="57"/>
        <v>42</v>
      </c>
      <c r="I375" s="7">
        <f t="shared" si="56"/>
        <v>1</v>
      </c>
      <c r="J375" s="6">
        <f t="shared" si="58"/>
        <v>0</v>
      </c>
      <c r="K375" s="7">
        <f t="shared" si="59"/>
        <v>0</v>
      </c>
      <c r="L375" s="6">
        <f t="shared" si="60"/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</row>
    <row r="376" spans="1:38" x14ac:dyDescent="0.25">
      <c r="B376" s="39">
        <v>46148</v>
      </c>
      <c r="C376" s="13" t="s">
        <v>873</v>
      </c>
      <c r="D376" s="6" t="s">
        <v>42</v>
      </c>
      <c r="E376" s="6" t="s">
        <v>38</v>
      </c>
      <c r="F376" s="6">
        <v>5</v>
      </c>
      <c r="G376" s="13">
        <f t="shared" si="57"/>
        <v>105</v>
      </c>
      <c r="I376" s="7">
        <f t="shared" si="56"/>
        <v>1</v>
      </c>
      <c r="J376" s="6">
        <f t="shared" si="58"/>
        <v>0</v>
      </c>
      <c r="K376" s="7">
        <f t="shared" si="59"/>
        <v>0</v>
      </c>
      <c r="L376" s="6">
        <f t="shared" si="60"/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</row>
    <row r="377" spans="1:38" x14ac:dyDescent="0.25">
      <c r="B377" s="39">
        <v>46148</v>
      </c>
      <c r="C377" s="13" t="s">
        <v>939</v>
      </c>
      <c r="D377" s="6" t="s">
        <v>21</v>
      </c>
      <c r="E377" s="6" t="s">
        <v>38</v>
      </c>
      <c r="F377" s="6">
        <v>1</v>
      </c>
      <c r="G377" s="13">
        <f t="shared" si="57"/>
        <v>21</v>
      </c>
      <c r="H377" s="6" t="s">
        <v>1065</v>
      </c>
      <c r="I377" s="7">
        <f t="shared" si="56"/>
        <v>0.95238095238095233</v>
      </c>
      <c r="J377" s="6">
        <f t="shared" si="58"/>
        <v>1</v>
      </c>
      <c r="K377" s="7">
        <f t="shared" si="59"/>
        <v>4.7619047619047616E-2</v>
      </c>
      <c r="L377" s="6">
        <f t="shared" si="60"/>
        <v>1</v>
      </c>
      <c r="M377" s="6">
        <v>0</v>
      </c>
      <c r="N377" s="6">
        <v>0</v>
      </c>
      <c r="O377" s="6">
        <v>0</v>
      </c>
      <c r="P377" s="6">
        <v>0</v>
      </c>
      <c r="Q377" s="6">
        <v>1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</row>
    <row r="378" spans="1:38" x14ac:dyDescent="0.25">
      <c r="B378" s="39">
        <v>46148</v>
      </c>
      <c r="C378" s="13" t="s">
        <v>861</v>
      </c>
      <c r="D378" s="13" t="s">
        <v>57</v>
      </c>
      <c r="E378" s="6" t="s">
        <v>56</v>
      </c>
      <c r="F378" s="6">
        <v>6</v>
      </c>
      <c r="G378" s="13">
        <f t="shared" si="57"/>
        <v>126</v>
      </c>
      <c r="I378" s="7">
        <f t="shared" si="56"/>
        <v>1</v>
      </c>
      <c r="J378" s="6">
        <f t="shared" si="58"/>
        <v>0</v>
      </c>
      <c r="K378" s="7">
        <f t="shared" si="59"/>
        <v>0</v>
      </c>
      <c r="L378" s="6">
        <f t="shared" si="60"/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</row>
    <row r="379" spans="1:38" x14ac:dyDescent="0.25">
      <c r="B379" s="39">
        <v>46148</v>
      </c>
      <c r="C379" s="13" t="s">
        <v>940</v>
      </c>
      <c r="D379" s="6" t="s">
        <v>42</v>
      </c>
      <c r="E379" s="6" t="s">
        <v>38</v>
      </c>
      <c r="F379" s="6">
        <v>3</v>
      </c>
      <c r="G379" s="13">
        <f t="shared" si="57"/>
        <v>63</v>
      </c>
      <c r="I379" s="7">
        <f t="shared" si="56"/>
        <v>1</v>
      </c>
      <c r="J379" s="6">
        <f t="shared" si="58"/>
        <v>0</v>
      </c>
      <c r="K379" s="7">
        <f t="shared" si="59"/>
        <v>0</v>
      </c>
      <c r="L379" s="6">
        <f t="shared" si="60"/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</row>
    <row r="380" spans="1:38" x14ac:dyDescent="0.25">
      <c r="B380" s="39">
        <v>46148</v>
      </c>
      <c r="C380" s="13" t="s">
        <v>941</v>
      </c>
      <c r="D380" s="6" t="s">
        <v>911</v>
      </c>
      <c r="E380" s="6" t="s">
        <v>38</v>
      </c>
      <c r="F380" s="6">
        <v>1</v>
      </c>
      <c r="G380" s="13">
        <f t="shared" si="57"/>
        <v>21</v>
      </c>
      <c r="I380" s="7">
        <f t="shared" si="56"/>
        <v>1</v>
      </c>
      <c r="J380" s="6">
        <f t="shared" si="58"/>
        <v>0</v>
      </c>
      <c r="K380" s="7">
        <f t="shared" si="59"/>
        <v>0</v>
      </c>
      <c r="L380" s="6">
        <f t="shared" si="60"/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</row>
    <row r="381" spans="1:38" x14ac:dyDescent="0.25">
      <c r="B381" s="39">
        <v>46148</v>
      </c>
      <c r="C381" s="13" t="s">
        <v>883</v>
      </c>
      <c r="D381" s="6" t="s">
        <v>911</v>
      </c>
      <c r="E381" s="6" t="s">
        <v>38</v>
      </c>
      <c r="F381" s="6">
        <v>1</v>
      </c>
      <c r="G381" s="13">
        <f t="shared" si="57"/>
        <v>21</v>
      </c>
      <c r="I381" s="7">
        <f t="shared" si="56"/>
        <v>1</v>
      </c>
      <c r="J381" s="6">
        <f t="shared" si="58"/>
        <v>0</v>
      </c>
      <c r="K381" s="7">
        <f t="shared" si="59"/>
        <v>0</v>
      </c>
      <c r="L381" s="6">
        <f t="shared" si="60"/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</row>
    <row r="382" spans="1:38" x14ac:dyDescent="0.25">
      <c r="B382" s="39">
        <v>46148</v>
      </c>
      <c r="C382" s="13" t="s">
        <v>842</v>
      </c>
      <c r="D382" s="6" t="s">
        <v>98</v>
      </c>
      <c r="E382" s="6" t="s">
        <v>110</v>
      </c>
      <c r="F382" s="6">
        <v>3</v>
      </c>
      <c r="G382" s="13">
        <f t="shared" si="57"/>
        <v>63</v>
      </c>
      <c r="I382" s="7">
        <f t="shared" si="56"/>
        <v>1</v>
      </c>
      <c r="J382" s="6">
        <f t="shared" si="58"/>
        <v>0</v>
      </c>
      <c r="K382" s="7">
        <f t="shared" si="59"/>
        <v>0</v>
      </c>
      <c r="L382" s="6">
        <f t="shared" si="60"/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</row>
    <row r="383" spans="1:38" x14ac:dyDescent="0.25">
      <c r="B383" s="39">
        <v>46148</v>
      </c>
      <c r="C383" s="13" t="s">
        <v>942</v>
      </c>
      <c r="D383" s="6" t="s">
        <v>42</v>
      </c>
      <c r="E383" s="6" t="s">
        <v>38</v>
      </c>
      <c r="F383" s="6">
        <v>1</v>
      </c>
      <c r="G383" s="13">
        <f t="shared" si="57"/>
        <v>21</v>
      </c>
      <c r="I383" s="7">
        <f t="shared" si="56"/>
        <v>1</v>
      </c>
      <c r="J383" s="6">
        <f t="shared" si="58"/>
        <v>0</v>
      </c>
      <c r="K383" s="7">
        <f t="shared" si="59"/>
        <v>0</v>
      </c>
      <c r="L383" s="6">
        <f t="shared" si="60"/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</row>
    <row r="384" spans="1:38" x14ac:dyDescent="0.25">
      <c r="B384" s="39">
        <v>46148</v>
      </c>
      <c r="C384" s="13" t="s">
        <v>943</v>
      </c>
      <c r="D384" s="6" t="s">
        <v>42</v>
      </c>
      <c r="E384" s="6" t="s">
        <v>38</v>
      </c>
      <c r="F384" s="6">
        <v>1</v>
      </c>
      <c r="G384" s="13">
        <f t="shared" si="57"/>
        <v>21</v>
      </c>
      <c r="I384" s="7">
        <f t="shared" si="56"/>
        <v>1</v>
      </c>
      <c r="J384" s="6">
        <f t="shared" si="58"/>
        <v>0</v>
      </c>
      <c r="K384" s="7">
        <f t="shared" si="59"/>
        <v>0</v>
      </c>
      <c r="L384" s="6">
        <f t="shared" si="60"/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</row>
    <row r="385" spans="2:38" x14ac:dyDescent="0.25">
      <c r="B385" s="39">
        <v>46148</v>
      </c>
      <c r="C385" s="13" t="s">
        <v>844</v>
      </c>
      <c r="D385" s="6" t="s">
        <v>119</v>
      </c>
      <c r="E385" s="6" t="s">
        <v>38</v>
      </c>
      <c r="F385" s="6">
        <v>1</v>
      </c>
      <c r="G385" s="13">
        <f t="shared" si="57"/>
        <v>21</v>
      </c>
      <c r="I385" s="7">
        <f t="shared" si="56"/>
        <v>1</v>
      </c>
      <c r="J385" s="6">
        <f t="shared" si="58"/>
        <v>0</v>
      </c>
      <c r="K385" s="7">
        <f t="shared" si="59"/>
        <v>0</v>
      </c>
      <c r="L385" s="6">
        <f t="shared" si="60"/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</row>
    <row r="386" spans="2:38" x14ac:dyDescent="0.25">
      <c r="B386" s="39">
        <v>46148</v>
      </c>
      <c r="C386" s="13" t="s">
        <v>881</v>
      </c>
      <c r="D386" s="6" t="s">
        <v>119</v>
      </c>
      <c r="E386" s="6" t="s">
        <v>110</v>
      </c>
      <c r="F386" s="6">
        <v>2</v>
      </c>
      <c r="G386" s="13">
        <f t="shared" si="57"/>
        <v>42</v>
      </c>
      <c r="I386" s="7">
        <f t="shared" si="56"/>
        <v>1</v>
      </c>
      <c r="J386" s="6">
        <f t="shared" si="58"/>
        <v>0</v>
      </c>
      <c r="K386" s="7">
        <f t="shared" si="59"/>
        <v>0</v>
      </c>
      <c r="L386" s="6">
        <f t="shared" si="60"/>
        <v>0</v>
      </c>
      <c r="M386" s="30">
        <v>0</v>
      </c>
      <c r="N386" s="6">
        <v>0</v>
      </c>
      <c r="O386" s="6">
        <v>0</v>
      </c>
      <c r="P386" s="6">
        <v>0</v>
      </c>
      <c r="Q386" s="30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30">
        <v>0</v>
      </c>
      <c r="AD386" s="6">
        <v>0</v>
      </c>
      <c r="AE386" s="6">
        <v>0</v>
      </c>
      <c r="AF386" s="30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</row>
    <row r="387" spans="2:38" x14ac:dyDescent="0.25">
      <c r="B387" s="39">
        <v>46148</v>
      </c>
      <c r="C387" s="13" t="s">
        <v>881</v>
      </c>
      <c r="D387" s="6" t="s">
        <v>119</v>
      </c>
      <c r="E387" s="6" t="s">
        <v>38</v>
      </c>
      <c r="F387" s="6">
        <v>1</v>
      </c>
      <c r="G387" s="13">
        <f t="shared" si="57"/>
        <v>21</v>
      </c>
      <c r="I387" s="7">
        <f t="shared" si="56"/>
        <v>1</v>
      </c>
      <c r="J387" s="6">
        <f t="shared" si="58"/>
        <v>0</v>
      </c>
      <c r="K387" s="7">
        <f t="shared" si="59"/>
        <v>0</v>
      </c>
      <c r="L387" s="6">
        <f t="shared" si="60"/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</row>
    <row r="388" spans="2:38" x14ac:dyDescent="0.25">
      <c r="B388" s="39">
        <v>46149</v>
      </c>
      <c r="C388" s="13" t="s">
        <v>949</v>
      </c>
      <c r="D388" s="6" t="s">
        <v>21</v>
      </c>
      <c r="E388" s="6" t="s">
        <v>38</v>
      </c>
      <c r="F388" s="6">
        <v>4</v>
      </c>
      <c r="G388" s="13">
        <f t="shared" si="57"/>
        <v>84</v>
      </c>
      <c r="I388" s="7">
        <f t="shared" si="56"/>
        <v>1</v>
      </c>
      <c r="J388" s="6">
        <f t="shared" si="58"/>
        <v>0</v>
      </c>
      <c r="K388" s="7">
        <f t="shared" si="59"/>
        <v>0</v>
      </c>
      <c r="L388" s="6">
        <f t="shared" si="60"/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</row>
    <row r="389" spans="2:38" x14ac:dyDescent="0.25">
      <c r="B389" s="39">
        <v>46149</v>
      </c>
      <c r="C389" s="13" t="s">
        <v>931</v>
      </c>
      <c r="D389" s="13" t="s">
        <v>57</v>
      </c>
      <c r="E389" s="6" t="s">
        <v>22</v>
      </c>
      <c r="F389" s="6">
        <v>1</v>
      </c>
      <c r="G389" s="13">
        <f t="shared" si="57"/>
        <v>21</v>
      </c>
      <c r="I389" s="7">
        <f t="shared" si="56"/>
        <v>1</v>
      </c>
      <c r="J389" s="6">
        <f t="shared" si="58"/>
        <v>0</v>
      </c>
      <c r="K389" s="7">
        <f t="shared" si="59"/>
        <v>0</v>
      </c>
      <c r="L389" s="6">
        <f t="shared" si="60"/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</row>
    <row r="390" spans="2:38" x14ac:dyDescent="0.25">
      <c r="B390" s="39">
        <v>46149</v>
      </c>
      <c r="C390" s="13" t="s">
        <v>940</v>
      </c>
      <c r="D390" s="13" t="s">
        <v>57</v>
      </c>
      <c r="E390" s="6" t="s">
        <v>22</v>
      </c>
      <c r="F390" s="6">
        <v>3</v>
      </c>
      <c r="G390" s="13">
        <f t="shared" si="57"/>
        <v>63</v>
      </c>
      <c r="I390" s="7">
        <f t="shared" si="56"/>
        <v>1</v>
      </c>
      <c r="J390" s="6">
        <f t="shared" si="58"/>
        <v>0</v>
      </c>
      <c r="K390" s="7">
        <f t="shared" si="59"/>
        <v>0</v>
      </c>
      <c r="L390" s="6">
        <f t="shared" si="60"/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</row>
    <row r="391" spans="2:38" x14ac:dyDescent="0.25">
      <c r="B391" s="39">
        <v>46149</v>
      </c>
      <c r="C391" s="13" t="s">
        <v>915</v>
      </c>
      <c r="D391" s="6" t="s">
        <v>109</v>
      </c>
      <c r="E391" s="6" t="s">
        <v>22</v>
      </c>
      <c r="F391" s="6">
        <v>2</v>
      </c>
      <c r="G391" s="13">
        <f t="shared" si="57"/>
        <v>42</v>
      </c>
      <c r="I391" s="7">
        <f t="shared" si="56"/>
        <v>1</v>
      </c>
      <c r="J391" s="6">
        <f t="shared" si="58"/>
        <v>0</v>
      </c>
      <c r="K391" s="7">
        <f t="shared" si="59"/>
        <v>0</v>
      </c>
      <c r="L391" s="6">
        <f t="shared" si="60"/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</row>
    <row r="392" spans="2:38" x14ac:dyDescent="0.25">
      <c r="B392" s="39">
        <v>46149</v>
      </c>
      <c r="C392" s="13" t="s">
        <v>881</v>
      </c>
      <c r="D392" s="6" t="s">
        <v>109</v>
      </c>
      <c r="E392" s="6" t="s">
        <v>110</v>
      </c>
      <c r="F392" s="6">
        <v>1</v>
      </c>
      <c r="G392" s="13">
        <f t="shared" si="57"/>
        <v>21</v>
      </c>
      <c r="I392" s="7">
        <f t="shared" si="56"/>
        <v>1</v>
      </c>
      <c r="J392" s="6">
        <f t="shared" si="58"/>
        <v>0</v>
      </c>
      <c r="K392" s="7">
        <f t="shared" si="59"/>
        <v>0</v>
      </c>
      <c r="L392" s="6">
        <f t="shared" si="60"/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</row>
    <row r="393" spans="2:38" x14ac:dyDescent="0.25">
      <c r="B393" s="36">
        <v>46149</v>
      </c>
      <c r="C393" s="6" t="s">
        <v>917</v>
      </c>
      <c r="D393" s="13" t="s">
        <v>902</v>
      </c>
      <c r="E393" s="13" t="s">
        <v>38</v>
      </c>
      <c r="F393" s="6">
        <v>1</v>
      </c>
      <c r="G393" s="13">
        <f>F393*21</f>
        <v>21</v>
      </c>
      <c r="H393" s="6" t="s">
        <v>1066</v>
      </c>
      <c r="I393" s="7">
        <f>1-J393/G393</f>
        <v>0.95238095238095233</v>
      </c>
      <c r="J393" s="6">
        <f>SUM(M393:AL393)</f>
        <v>1</v>
      </c>
      <c r="K393" s="7">
        <f>L393/G393</f>
        <v>4.7619047619047616E-2</v>
      </c>
      <c r="L393" s="6">
        <f>SUM(M393:U393)</f>
        <v>1</v>
      </c>
      <c r="M393" s="6">
        <v>0</v>
      </c>
      <c r="N393" s="6">
        <v>0</v>
      </c>
      <c r="O393" s="6">
        <v>0</v>
      </c>
      <c r="P393" s="6">
        <v>0</v>
      </c>
      <c r="Q393" s="6">
        <v>1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</row>
    <row r="394" spans="2:38" x14ac:dyDescent="0.25">
      <c r="B394" s="36">
        <v>46149</v>
      </c>
      <c r="C394" s="6" t="s">
        <v>917</v>
      </c>
      <c r="D394" s="13" t="s">
        <v>902</v>
      </c>
      <c r="E394" s="13" t="s">
        <v>38</v>
      </c>
      <c r="F394" s="6">
        <v>2</v>
      </c>
      <c r="G394" s="13">
        <f t="shared" si="57"/>
        <v>42</v>
      </c>
      <c r="I394" s="7">
        <f t="shared" si="56"/>
        <v>1</v>
      </c>
      <c r="J394" s="6">
        <f t="shared" si="58"/>
        <v>0</v>
      </c>
      <c r="K394" s="7">
        <f t="shared" si="59"/>
        <v>0</v>
      </c>
      <c r="L394" s="6">
        <f t="shared" si="60"/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</row>
    <row r="395" spans="2:38" x14ac:dyDescent="0.25">
      <c r="B395" s="39">
        <v>46149</v>
      </c>
      <c r="C395" s="13" t="s">
        <v>839</v>
      </c>
      <c r="D395" s="6" t="s">
        <v>911</v>
      </c>
      <c r="E395" s="6" t="s">
        <v>38</v>
      </c>
      <c r="F395" s="6">
        <v>3</v>
      </c>
      <c r="G395" s="13">
        <f t="shared" si="57"/>
        <v>63</v>
      </c>
      <c r="I395" s="7">
        <f t="shared" si="56"/>
        <v>1</v>
      </c>
      <c r="J395" s="6">
        <f t="shared" si="58"/>
        <v>0</v>
      </c>
      <c r="K395" s="7">
        <f t="shared" si="59"/>
        <v>0</v>
      </c>
      <c r="L395" s="6">
        <f t="shared" si="60"/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</row>
    <row r="396" spans="2:38" x14ac:dyDescent="0.25">
      <c r="B396" s="39">
        <v>46149</v>
      </c>
      <c r="C396" s="13" t="s">
        <v>839</v>
      </c>
      <c r="D396" s="13" t="s">
        <v>57</v>
      </c>
      <c r="E396" s="6" t="s">
        <v>56</v>
      </c>
      <c r="F396" s="6">
        <v>3</v>
      </c>
      <c r="G396" s="13">
        <f t="shared" si="57"/>
        <v>63</v>
      </c>
      <c r="I396" s="7">
        <f t="shared" si="56"/>
        <v>1</v>
      </c>
      <c r="J396" s="6">
        <f t="shared" si="58"/>
        <v>0</v>
      </c>
      <c r="K396" s="7">
        <f t="shared" si="59"/>
        <v>0</v>
      </c>
      <c r="L396" s="6">
        <f t="shared" si="60"/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</row>
    <row r="397" spans="2:38" x14ac:dyDescent="0.25">
      <c r="B397" s="39">
        <v>46149</v>
      </c>
      <c r="C397" s="13" t="s">
        <v>840</v>
      </c>
      <c r="D397" s="6" t="s">
        <v>911</v>
      </c>
      <c r="E397" s="6" t="s">
        <v>38</v>
      </c>
      <c r="F397" s="6">
        <v>3</v>
      </c>
      <c r="G397" s="13">
        <f t="shared" si="57"/>
        <v>63</v>
      </c>
      <c r="I397" s="7">
        <f t="shared" ref="I397:I476" si="61">1-J397/G397</f>
        <v>1</v>
      </c>
      <c r="J397" s="6">
        <f t="shared" si="58"/>
        <v>0</v>
      </c>
      <c r="K397" s="7">
        <f t="shared" si="59"/>
        <v>0</v>
      </c>
      <c r="L397" s="6">
        <f t="shared" si="60"/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</row>
    <row r="398" spans="2:38" x14ac:dyDescent="0.25">
      <c r="B398" s="39">
        <v>46149</v>
      </c>
      <c r="C398" s="13" t="s">
        <v>840</v>
      </c>
      <c r="D398" s="6" t="s">
        <v>109</v>
      </c>
      <c r="E398" s="6" t="s">
        <v>110</v>
      </c>
      <c r="F398" s="6">
        <v>3</v>
      </c>
      <c r="G398" s="13">
        <f t="shared" si="57"/>
        <v>63</v>
      </c>
      <c r="I398" s="7">
        <f t="shared" ref="I398:I403" si="62">1-J398/G398</f>
        <v>1</v>
      </c>
      <c r="J398" s="6">
        <f t="shared" si="58"/>
        <v>0</v>
      </c>
      <c r="K398" s="7">
        <f t="shared" si="59"/>
        <v>0</v>
      </c>
      <c r="L398" s="6">
        <f t="shared" si="60"/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</row>
    <row r="399" spans="2:38" x14ac:dyDescent="0.25">
      <c r="B399" s="39">
        <v>46149</v>
      </c>
      <c r="C399" s="13" t="s">
        <v>841</v>
      </c>
      <c r="D399" s="6" t="s">
        <v>911</v>
      </c>
      <c r="E399" s="6" t="s">
        <v>110</v>
      </c>
      <c r="F399" s="6">
        <v>1</v>
      </c>
      <c r="G399" s="13">
        <f>F399*21</f>
        <v>21</v>
      </c>
      <c r="H399" s="6" t="s">
        <v>1029</v>
      </c>
      <c r="I399" s="7">
        <f t="shared" si="62"/>
        <v>0.90476190476190477</v>
      </c>
      <c r="J399" s="6">
        <f>SUM(M399:AL399)</f>
        <v>2</v>
      </c>
      <c r="K399" s="7">
        <f>L399/G399</f>
        <v>9.5238095238095233E-2</v>
      </c>
      <c r="L399" s="6">
        <f>SUM(M399:U399)</f>
        <v>2</v>
      </c>
      <c r="M399" s="6">
        <v>0</v>
      </c>
      <c r="N399" s="6">
        <v>0</v>
      </c>
      <c r="O399" s="6">
        <v>0</v>
      </c>
      <c r="P399" s="6">
        <v>0</v>
      </c>
      <c r="Q399" s="13">
        <v>1</v>
      </c>
      <c r="R399" s="6">
        <v>0</v>
      </c>
      <c r="S399" s="6">
        <v>1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</row>
    <row r="400" spans="2:38" x14ac:dyDescent="0.25">
      <c r="B400" s="39">
        <v>46149</v>
      </c>
      <c r="C400" s="13" t="s">
        <v>841</v>
      </c>
      <c r="D400" s="6" t="s">
        <v>911</v>
      </c>
      <c r="E400" s="6" t="s">
        <v>110</v>
      </c>
      <c r="F400" s="6">
        <v>1</v>
      </c>
      <c r="G400" s="13">
        <f>F400*21</f>
        <v>21</v>
      </c>
      <c r="H400" s="6" t="s">
        <v>1045</v>
      </c>
      <c r="I400" s="7">
        <f t="shared" si="62"/>
        <v>0.95238095238095233</v>
      </c>
      <c r="J400" s="6">
        <f>SUM(M400:AL400)</f>
        <v>1</v>
      </c>
      <c r="K400" s="7">
        <f>L400/G400</f>
        <v>4.7619047619047616E-2</v>
      </c>
      <c r="L400" s="6">
        <f>SUM(M400:U400)</f>
        <v>1</v>
      </c>
      <c r="M400" s="6">
        <v>0</v>
      </c>
      <c r="N400" s="6">
        <v>0</v>
      </c>
      <c r="O400" s="6">
        <v>0</v>
      </c>
      <c r="P400" s="6">
        <v>0</v>
      </c>
      <c r="Q400" s="13">
        <v>1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</row>
    <row r="401" spans="2:38" x14ac:dyDescent="0.25">
      <c r="B401" s="39">
        <v>46149</v>
      </c>
      <c r="C401" s="13" t="s">
        <v>841</v>
      </c>
      <c r="D401" s="6" t="s">
        <v>911</v>
      </c>
      <c r="E401" s="6" t="s">
        <v>110</v>
      </c>
      <c r="F401" s="6">
        <v>1</v>
      </c>
      <c r="G401" s="13">
        <f>F401*21</f>
        <v>21</v>
      </c>
      <c r="H401" s="6" t="s">
        <v>1067</v>
      </c>
      <c r="I401" s="7">
        <f t="shared" si="62"/>
        <v>0.90476190476190477</v>
      </c>
      <c r="J401" s="6">
        <f>SUM(M401:AL401)</f>
        <v>2</v>
      </c>
      <c r="K401" s="7">
        <f>L401/G401</f>
        <v>9.5238095238095233E-2</v>
      </c>
      <c r="L401" s="6">
        <f>SUM(M401:U401)</f>
        <v>2</v>
      </c>
      <c r="M401" s="6">
        <v>1</v>
      </c>
      <c r="N401" s="6">
        <v>0</v>
      </c>
      <c r="O401" s="6">
        <v>0</v>
      </c>
      <c r="P401" s="6">
        <v>0</v>
      </c>
      <c r="Q401" s="13">
        <v>0</v>
      </c>
      <c r="R401" s="6">
        <v>0</v>
      </c>
      <c r="S401" s="6">
        <v>1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</row>
    <row r="402" spans="2:38" x14ac:dyDescent="0.25">
      <c r="B402" s="39">
        <v>46149</v>
      </c>
      <c r="C402" s="13" t="s">
        <v>841</v>
      </c>
      <c r="D402" s="6" t="s">
        <v>911</v>
      </c>
      <c r="E402" s="6" t="s">
        <v>110</v>
      </c>
      <c r="F402" s="6">
        <v>1</v>
      </c>
      <c r="G402" s="13">
        <f>F402*21</f>
        <v>21</v>
      </c>
      <c r="H402" s="6" t="s">
        <v>1068</v>
      </c>
      <c r="I402" s="7">
        <f t="shared" si="62"/>
        <v>0.90476190476190477</v>
      </c>
      <c r="J402" s="6">
        <f>SUM(M402:AL402)</f>
        <v>2</v>
      </c>
      <c r="K402" s="7">
        <f>L402/G402</f>
        <v>9.5238095238095233E-2</v>
      </c>
      <c r="L402" s="6">
        <f>SUM(M402:U402)</f>
        <v>2</v>
      </c>
      <c r="M402" s="6">
        <v>2</v>
      </c>
      <c r="N402" s="6">
        <v>0</v>
      </c>
      <c r="O402" s="6">
        <v>0</v>
      </c>
      <c r="P402" s="6">
        <v>0</v>
      </c>
      <c r="Q402" s="13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</row>
    <row r="403" spans="2:38" x14ac:dyDescent="0.25">
      <c r="B403" s="39">
        <v>46149</v>
      </c>
      <c r="C403" s="13" t="s">
        <v>841</v>
      </c>
      <c r="D403" s="6" t="s">
        <v>911</v>
      </c>
      <c r="E403" s="6" t="s">
        <v>110</v>
      </c>
      <c r="F403" s="6">
        <v>1</v>
      </c>
      <c r="G403" s="13">
        <f>F403*21</f>
        <v>21</v>
      </c>
      <c r="H403" s="6" t="s">
        <v>1069</v>
      </c>
      <c r="I403" s="7">
        <f t="shared" si="62"/>
        <v>0.90476190476190477</v>
      </c>
      <c r="J403" s="6">
        <f>SUM(M403:AL403)</f>
        <v>2</v>
      </c>
      <c r="K403" s="7">
        <f>L403/G403</f>
        <v>9.5238095238095233E-2</v>
      </c>
      <c r="L403" s="6">
        <f>SUM(M403:U403)</f>
        <v>2</v>
      </c>
      <c r="M403" s="6">
        <v>0</v>
      </c>
      <c r="N403" s="6">
        <v>0</v>
      </c>
      <c r="O403" s="6">
        <v>0</v>
      </c>
      <c r="P403" s="6">
        <v>0</v>
      </c>
      <c r="Q403" s="13">
        <v>2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</row>
    <row r="404" spans="2:38" x14ac:dyDescent="0.25">
      <c r="B404" s="39">
        <v>46149</v>
      </c>
      <c r="C404" s="13" t="s">
        <v>841</v>
      </c>
      <c r="D404" s="6" t="s">
        <v>911</v>
      </c>
      <c r="E404" s="6" t="s">
        <v>110</v>
      </c>
      <c r="F404" s="6">
        <v>6</v>
      </c>
      <c r="G404" s="13">
        <f t="shared" si="57"/>
        <v>126</v>
      </c>
      <c r="I404" s="7">
        <f t="shared" si="61"/>
        <v>1</v>
      </c>
      <c r="J404" s="6">
        <f t="shared" si="58"/>
        <v>0</v>
      </c>
      <c r="K404" s="7">
        <f t="shared" si="59"/>
        <v>0</v>
      </c>
      <c r="L404" s="6">
        <f t="shared" si="60"/>
        <v>0</v>
      </c>
      <c r="M404" s="6">
        <v>0</v>
      </c>
      <c r="N404" s="6">
        <v>0</v>
      </c>
      <c r="O404" s="6">
        <v>0</v>
      </c>
      <c r="P404" s="6">
        <v>0</v>
      </c>
      <c r="Q404" s="13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</row>
    <row r="405" spans="2:38" x14ac:dyDescent="0.25">
      <c r="B405" s="39">
        <v>46149</v>
      </c>
      <c r="C405" s="13" t="s">
        <v>841</v>
      </c>
      <c r="D405" s="6" t="s">
        <v>911</v>
      </c>
      <c r="E405" s="6" t="s">
        <v>38</v>
      </c>
      <c r="F405" s="6">
        <v>2</v>
      </c>
      <c r="G405" s="13">
        <f t="shared" si="57"/>
        <v>42</v>
      </c>
      <c r="I405" s="7">
        <f t="shared" si="61"/>
        <v>1</v>
      </c>
      <c r="J405" s="6">
        <f t="shared" si="58"/>
        <v>0</v>
      </c>
      <c r="K405" s="7">
        <f t="shared" si="59"/>
        <v>0</v>
      </c>
      <c r="L405" s="6">
        <f t="shared" si="60"/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</row>
    <row r="406" spans="2:38" x14ac:dyDescent="0.25">
      <c r="B406" s="36">
        <v>46149</v>
      </c>
      <c r="C406" s="6" t="s">
        <v>891</v>
      </c>
      <c r="D406" s="6" t="s">
        <v>21</v>
      </c>
      <c r="E406" s="6" t="s">
        <v>38</v>
      </c>
      <c r="F406" s="6">
        <v>8</v>
      </c>
      <c r="G406" s="13">
        <f t="shared" ref="G406:G482" si="63">F406*21</f>
        <v>168</v>
      </c>
      <c r="I406" s="7">
        <f t="shared" si="61"/>
        <v>1</v>
      </c>
      <c r="J406" s="6">
        <f t="shared" ref="J406:J482" si="64">SUM(M406:AL406)</f>
        <v>0</v>
      </c>
      <c r="K406" s="7">
        <f t="shared" ref="K406:K482" si="65">L406/G406</f>
        <v>0</v>
      </c>
      <c r="L406" s="6">
        <f t="shared" ref="L406:L482" si="66">SUM(M406:U406)</f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</row>
    <row r="407" spans="2:38" x14ac:dyDescent="0.25">
      <c r="B407" s="39">
        <v>46150</v>
      </c>
      <c r="C407" s="13" t="s">
        <v>955</v>
      </c>
      <c r="D407" s="6" t="s">
        <v>21</v>
      </c>
      <c r="E407" s="6" t="s">
        <v>38</v>
      </c>
      <c r="F407" s="6">
        <v>3</v>
      </c>
      <c r="G407" s="13">
        <f t="shared" si="63"/>
        <v>63</v>
      </c>
      <c r="I407" s="7">
        <f t="shared" si="61"/>
        <v>1</v>
      </c>
      <c r="J407" s="6">
        <f t="shared" si="64"/>
        <v>0</v>
      </c>
      <c r="K407" s="7">
        <f t="shared" si="65"/>
        <v>0</v>
      </c>
      <c r="L407" s="6">
        <f t="shared" si="66"/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</row>
    <row r="408" spans="2:38" x14ac:dyDescent="0.25">
      <c r="B408" s="39">
        <v>46150</v>
      </c>
      <c r="C408" s="13" t="s">
        <v>935</v>
      </c>
      <c r="D408" s="6" t="s">
        <v>42</v>
      </c>
      <c r="E408" s="6" t="s">
        <v>38</v>
      </c>
      <c r="F408" s="6">
        <v>2</v>
      </c>
      <c r="G408" s="13">
        <f t="shared" si="63"/>
        <v>42</v>
      </c>
      <c r="I408" s="7">
        <f t="shared" si="61"/>
        <v>1</v>
      </c>
      <c r="J408" s="6">
        <f t="shared" si="64"/>
        <v>0</v>
      </c>
      <c r="K408" s="7">
        <f t="shared" si="65"/>
        <v>0</v>
      </c>
      <c r="L408" s="6">
        <f t="shared" si="66"/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</row>
    <row r="409" spans="2:38" x14ac:dyDescent="0.25">
      <c r="B409" s="36">
        <v>46150</v>
      </c>
      <c r="C409" s="6" t="s">
        <v>956</v>
      </c>
      <c r="D409" s="6" t="s">
        <v>21</v>
      </c>
      <c r="E409" s="6" t="s">
        <v>38</v>
      </c>
      <c r="F409" s="6">
        <v>1</v>
      </c>
      <c r="G409" s="13">
        <f t="shared" si="63"/>
        <v>21</v>
      </c>
      <c r="I409" s="7">
        <f t="shared" si="61"/>
        <v>1</v>
      </c>
      <c r="J409" s="6">
        <f t="shared" si="64"/>
        <v>0</v>
      </c>
      <c r="K409" s="7">
        <f t="shared" si="65"/>
        <v>0</v>
      </c>
      <c r="L409" s="6">
        <f t="shared" si="66"/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</row>
    <row r="410" spans="2:38" x14ac:dyDescent="0.25">
      <c r="B410" s="36">
        <v>46150</v>
      </c>
      <c r="C410" s="6" t="s">
        <v>893</v>
      </c>
      <c r="D410" s="13" t="s">
        <v>132</v>
      </c>
      <c r="E410" s="6" t="s">
        <v>38</v>
      </c>
      <c r="F410" s="6">
        <v>1</v>
      </c>
      <c r="G410" s="13">
        <f t="shared" si="63"/>
        <v>21</v>
      </c>
      <c r="I410" s="7">
        <f t="shared" si="61"/>
        <v>1</v>
      </c>
      <c r="J410" s="6">
        <f t="shared" si="64"/>
        <v>0</v>
      </c>
      <c r="K410" s="7">
        <f t="shared" si="65"/>
        <v>0</v>
      </c>
      <c r="L410" s="6">
        <f t="shared" si="66"/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</row>
    <row r="411" spans="2:38" x14ac:dyDescent="0.25">
      <c r="B411" s="39">
        <v>46150</v>
      </c>
      <c r="C411" s="13" t="s">
        <v>945</v>
      </c>
      <c r="D411" s="6" t="s">
        <v>119</v>
      </c>
      <c r="E411" s="6" t="s">
        <v>38</v>
      </c>
      <c r="F411" s="6">
        <v>1</v>
      </c>
      <c r="G411" s="13">
        <f t="shared" si="63"/>
        <v>21</v>
      </c>
      <c r="I411" s="7">
        <f t="shared" si="61"/>
        <v>1</v>
      </c>
      <c r="J411" s="6">
        <f t="shared" si="64"/>
        <v>0</v>
      </c>
      <c r="K411" s="7">
        <f t="shared" si="65"/>
        <v>0</v>
      </c>
      <c r="L411" s="6">
        <f t="shared" si="66"/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</row>
    <row r="412" spans="2:38" x14ac:dyDescent="0.25">
      <c r="B412" s="39">
        <v>46150</v>
      </c>
      <c r="C412" s="13" t="s">
        <v>865</v>
      </c>
      <c r="D412" s="13" t="s">
        <v>98</v>
      </c>
      <c r="E412" s="13" t="s">
        <v>110</v>
      </c>
      <c r="F412" s="6">
        <v>1</v>
      </c>
      <c r="G412" s="13">
        <f t="shared" si="63"/>
        <v>21</v>
      </c>
      <c r="I412" s="7">
        <f t="shared" si="61"/>
        <v>1</v>
      </c>
      <c r="J412" s="6">
        <f t="shared" si="64"/>
        <v>0</v>
      </c>
      <c r="K412" s="7">
        <f t="shared" si="65"/>
        <v>0</v>
      </c>
      <c r="L412" s="6">
        <f t="shared" si="66"/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</row>
    <row r="413" spans="2:38" x14ac:dyDescent="0.25">
      <c r="B413" s="36">
        <v>46150</v>
      </c>
      <c r="C413" s="6" t="s">
        <v>901</v>
      </c>
      <c r="D413" s="13" t="s">
        <v>132</v>
      </c>
      <c r="E413" s="13" t="s">
        <v>38</v>
      </c>
      <c r="F413" s="6">
        <v>1</v>
      </c>
      <c r="G413" s="13">
        <f t="shared" si="63"/>
        <v>21</v>
      </c>
      <c r="I413" s="7">
        <f t="shared" si="61"/>
        <v>1</v>
      </c>
      <c r="J413" s="6">
        <f t="shared" si="64"/>
        <v>0</v>
      </c>
      <c r="K413" s="7">
        <f t="shared" si="65"/>
        <v>0</v>
      </c>
      <c r="L413" s="6">
        <f t="shared" si="66"/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</row>
    <row r="414" spans="2:38" x14ac:dyDescent="0.25">
      <c r="B414" s="36">
        <v>46150</v>
      </c>
      <c r="C414" s="6" t="s">
        <v>919</v>
      </c>
      <c r="D414" s="13" t="s">
        <v>132</v>
      </c>
      <c r="E414" s="13" t="s">
        <v>38</v>
      </c>
      <c r="F414" s="6">
        <v>1</v>
      </c>
      <c r="G414" s="13">
        <f t="shared" si="63"/>
        <v>21</v>
      </c>
      <c r="I414" s="7">
        <f t="shared" si="61"/>
        <v>1</v>
      </c>
      <c r="J414" s="6">
        <f t="shared" si="64"/>
        <v>0</v>
      </c>
      <c r="K414" s="7">
        <f t="shared" si="65"/>
        <v>0</v>
      </c>
      <c r="L414" s="6">
        <f t="shared" si="66"/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</row>
    <row r="415" spans="2:38" x14ac:dyDescent="0.25">
      <c r="B415" s="36">
        <v>46150</v>
      </c>
      <c r="C415" s="6" t="s">
        <v>904</v>
      </c>
      <c r="D415" s="13" t="s">
        <v>132</v>
      </c>
      <c r="E415" s="13" t="s">
        <v>38</v>
      </c>
      <c r="F415" s="6">
        <v>1</v>
      </c>
      <c r="G415" s="13">
        <f t="shared" si="63"/>
        <v>21</v>
      </c>
      <c r="I415" s="7">
        <f t="shared" si="61"/>
        <v>1</v>
      </c>
      <c r="J415" s="6">
        <f t="shared" si="64"/>
        <v>0</v>
      </c>
      <c r="K415" s="7">
        <f t="shared" si="65"/>
        <v>0</v>
      </c>
      <c r="L415" s="6">
        <f t="shared" si="66"/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</row>
    <row r="416" spans="2:38" x14ac:dyDescent="0.25">
      <c r="B416" s="36">
        <v>46150</v>
      </c>
      <c r="C416" s="6" t="s">
        <v>905</v>
      </c>
      <c r="D416" s="13" t="s">
        <v>132</v>
      </c>
      <c r="E416" s="13" t="s">
        <v>38</v>
      </c>
      <c r="F416" s="6">
        <v>1</v>
      </c>
      <c r="G416" s="13">
        <f t="shared" si="63"/>
        <v>21</v>
      </c>
      <c r="I416" s="7">
        <f t="shared" si="61"/>
        <v>1</v>
      </c>
      <c r="J416" s="6">
        <f t="shared" si="64"/>
        <v>0</v>
      </c>
      <c r="K416" s="7">
        <f t="shared" si="65"/>
        <v>0</v>
      </c>
      <c r="L416" s="6">
        <f t="shared" si="66"/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</row>
    <row r="417" spans="2:38" x14ac:dyDescent="0.25">
      <c r="B417" s="39">
        <v>46153</v>
      </c>
      <c r="C417" s="13" t="s">
        <v>867</v>
      </c>
      <c r="D417" s="6" t="s">
        <v>98</v>
      </c>
      <c r="E417" s="6" t="s">
        <v>22</v>
      </c>
      <c r="F417" s="6">
        <v>2</v>
      </c>
      <c r="G417" s="13">
        <f t="shared" si="63"/>
        <v>42</v>
      </c>
      <c r="I417" s="7">
        <f t="shared" si="61"/>
        <v>1</v>
      </c>
      <c r="J417" s="6">
        <f t="shared" si="64"/>
        <v>0</v>
      </c>
      <c r="K417" s="7">
        <f t="shared" si="65"/>
        <v>0</v>
      </c>
      <c r="L417" s="6">
        <f t="shared" si="66"/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</row>
    <row r="418" spans="2:38" x14ac:dyDescent="0.25">
      <c r="B418" s="39">
        <v>46153</v>
      </c>
      <c r="C418" s="13" t="s">
        <v>867</v>
      </c>
      <c r="D418" s="6" t="s">
        <v>98</v>
      </c>
      <c r="E418" s="13" t="s">
        <v>38</v>
      </c>
      <c r="F418" s="6">
        <v>2</v>
      </c>
      <c r="G418" s="13">
        <f t="shared" si="63"/>
        <v>42</v>
      </c>
      <c r="I418" s="7">
        <f t="shared" si="61"/>
        <v>1</v>
      </c>
      <c r="J418" s="6">
        <f t="shared" si="64"/>
        <v>0</v>
      </c>
      <c r="K418" s="7">
        <f t="shared" si="65"/>
        <v>0</v>
      </c>
      <c r="L418" s="6">
        <f t="shared" si="66"/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</row>
    <row r="419" spans="2:38" x14ac:dyDescent="0.25">
      <c r="B419" s="39">
        <v>46153</v>
      </c>
      <c r="C419" s="13" t="s">
        <v>938</v>
      </c>
      <c r="D419" s="6" t="s">
        <v>98</v>
      </c>
      <c r="E419" s="6" t="s">
        <v>22</v>
      </c>
      <c r="F419" s="6">
        <v>1</v>
      </c>
      <c r="G419" s="13">
        <f>F419*21</f>
        <v>21</v>
      </c>
      <c r="H419" s="6" t="s">
        <v>1070</v>
      </c>
      <c r="I419" s="7">
        <f>1-J419/G419</f>
        <v>0.95238095238095233</v>
      </c>
      <c r="J419" s="6">
        <f>SUM(M419:AL419)</f>
        <v>1</v>
      </c>
      <c r="K419" s="7">
        <f>L419/G419</f>
        <v>4.7619047619047616E-2</v>
      </c>
      <c r="L419" s="6">
        <f>SUM(M419:U419)</f>
        <v>1</v>
      </c>
      <c r="M419" s="6">
        <v>0</v>
      </c>
      <c r="N419" s="6">
        <v>0</v>
      </c>
      <c r="O419" s="6">
        <v>1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</row>
    <row r="420" spans="2:38" x14ac:dyDescent="0.25">
      <c r="B420" s="39">
        <v>46153</v>
      </c>
      <c r="C420" s="13" t="s">
        <v>938</v>
      </c>
      <c r="D420" s="6" t="s">
        <v>98</v>
      </c>
      <c r="E420" s="6" t="s">
        <v>22</v>
      </c>
      <c r="F420" s="6">
        <v>1</v>
      </c>
      <c r="G420" s="13">
        <f t="shared" si="63"/>
        <v>21</v>
      </c>
      <c r="I420" s="7">
        <f t="shared" si="61"/>
        <v>1</v>
      </c>
      <c r="J420" s="6">
        <f t="shared" si="64"/>
        <v>0</v>
      </c>
      <c r="K420" s="7">
        <f t="shared" si="65"/>
        <v>0</v>
      </c>
      <c r="L420" s="6">
        <f t="shared" si="66"/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</row>
    <row r="421" spans="2:38" x14ac:dyDescent="0.25">
      <c r="B421" s="39">
        <v>46153</v>
      </c>
      <c r="C421" s="13" t="s">
        <v>938</v>
      </c>
      <c r="D421" s="6" t="s">
        <v>98</v>
      </c>
      <c r="E421" s="13" t="s">
        <v>38</v>
      </c>
      <c r="F421" s="6">
        <v>2</v>
      </c>
      <c r="G421" s="13">
        <f t="shared" si="63"/>
        <v>42</v>
      </c>
      <c r="I421" s="7">
        <f t="shared" si="61"/>
        <v>1</v>
      </c>
      <c r="J421" s="6">
        <f t="shared" si="64"/>
        <v>0</v>
      </c>
      <c r="K421" s="7">
        <f t="shared" si="65"/>
        <v>0</v>
      </c>
      <c r="L421" s="6">
        <f t="shared" si="66"/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</row>
    <row r="422" spans="2:38" x14ac:dyDescent="0.25">
      <c r="B422" s="39">
        <v>46153</v>
      </c>
      <c r="C422" s="13" t="s">
        <v>873</v>
      </c>
      <c r="D422" s="6" t="s">
        <v>98</v>
      </c>
      <c r="E422" s="6" t="s">
        <v>22</v>
      </c>
      <c r="F422" s="6">
        <v>5</v>
      </c>
      <c r="G422" s="13">
        <f t="shared" si="63"/>
        <v>105</v>
      </c>
      <c r="I422" s="7">
        <f t="shared" si="61"/>
        <v>1</v>
      </c>
      <c r="J422" s="6">
        <f t="shared" si="64"/>
        <v>0</v>
      </c>
      <c r="K422" s="7">
        <f t="shared" si="65"/>
        <v>0</v>
      </c>
      <c r="L422" s="6">
        <f t="shared" si="66"/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</row>
    <row r="423" spans="2:38" x14ac:dyDescent="0.25">
      <c r="B423" s="39">
        <v>46153</v>
      </c>
      <c r="C423" s="13" t="s">
        <v>939</v>
      </c>
      <c r="D423" s="6" t="s">
        <v>42</v>
      </c>
      <c r="E423" s="6" t="s">
        <v>22</v>
      </c>
      <c r="F423" s="6">
        <v>1</v>
      </c>
      <c r="G423" s="13">
        <f t="shared" si="63"/>
        <v>21</v>
      </c>
      <c r="I423" s="7">
        <f t="shared" si="61"/>
        <v>1</v>
      </c>
      <c r="J423" s="6">
        <f t="shared" si="64"/>
        <v>0</v>
      </c>
      <c r="K423" s="7">
        <f t="shared" si="65"/>
        <v>0</v>
      </c>
      <c r="L423" s="6">
        <f t="shared" si="66"/>
        <v>0</v>
      </c>
      <c r="M423" s="6">
        <v>0</v>
      </c>
      <c r="N423" s="6">
        <v>0</v>
      </c>
      <c r="O423" s="6">
        <v>0</v>
      </c>
      <c r="P423" s="6">
        <v>0</v>
      </c>
      <c r="Q423" s="30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</row>
    <row r="424" spans="2:38" x14ac:dyDescent="0.25">
      <c r="B424" s="39">
        <v>46153</v>
      </c>
      <c r="C424" s="13" t="s">
        <v>931</v>
      </c>
      <c r="D424" s="13" t="s">
        <v>57</v>
      </c>
      <c r="E424" s="6" t="s">
        <v>38</v>
      </c>
      <c r="F424" s="6">
        <v>1</v>
      </c>
      <c r="G424" s="13">
        <f t="shared" si="63"/>
        <v>21</v>
      </c>
      <c r="I424" s="7">
        <f t="shared" si="61"/>
        <v>1</v>
      </c>
      <c r="J424" s="6">
        <f t="shared" si="64"/>
        <v>0</v>
      </c>
      <c r="K424" s="7">
        <f t="shared" si="65"/>
        <v>0</v>
      </c>
      <c r="L424" s="6">
        <f t="shared" si="66"/>
        <v>0</v>
      </c>
      <c r="M424" s="6">
        <v>0</v>
      </c>
      <c r="N424" s="6">
        <v>0</v>
      </c>
      <c r="O424" s="6">
        <v>0</v>
      </c>
      <c r="P424" s="6">
        <v>0</v>
      </c>
      <c r="Q424" s="13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</row>
    <row r="425" spans="2:38" x14ac:dyDescent="0.25">
      <c r="B425" s="39">
        <v>46153</v>
      </c>
      <c r="C425" s="13" t="s">
        <v>940</v>
      </c>
      <c r="D425" s="13" t="s">
        <v>57</v>
      </c>
      <c r="E425" s="6" t="s">
        <v>38</v>
      </c>
      <c r="F425" s="6">
        <v>3</v>
      </c>
      <c r="G425" s="13">
        <f t="shared" si="63"/>
        <v>63</v>
      </c>
      <c r="I425" s="7">
        <f t="shared" si="61"/>
        <v>1</v>
      </c>
      <c r="J425" s="6">
        <f t="shared" si="64"/>
        <v>0</v>
      </c>
      <c r="K425" s="7">
        <f t="shared" si="65"/>
        <v>0</v>
      </c>
      <c r="L425" s="6">
        <f t="shared" si="66"/>
        <v>0</v>
      </c>
      <c r="M425" s="6">
        <v>0</v>
      </c>
      <c r="N425" s="6">
        <v>0</v>
      </c>
      <c r="O425" s="6">
        <v>0</v>
      </c>
      <c r="P425" s="6">
        <v>0</v>
      </c>
      <c r="Q425" s="13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</row>
    <row r="426" spans="2:38" x14ac:dyDescent="0.25">
      <c r="B426" s="39">
        <v>46153</v>
      </c>
      <c r="C426" s="13" t="s">
        <v>839</v>
      </c>
      <c r="D426" s="13" t="s">
        <v>57</v>
      </c>
      <c r="E426" s="6" t="s">
        <v>38</v>
      </c>
      <c r="F426" s="6">
        <v>3</v>
      </c>
      <c r="G426" s="13">
        <f t="shared" si="63"/>
        <v>63</v>
      </c>
      <c r="I426" s="7">
        <f t="shared" si="61"/>
        <v>1</v>
      </c>
      <c r="J426" s="6">
        <f t="shared" si="64"/>
        <v>0</v>
      </c>
      <c r="K426" s="7">
        <f t="shared" si="65"/>
        <v>0</v>
      </c>
      <c r="L426" s="6">
        <f t="shared" si="66"/>
        <v>0</v>
      </c>
      <c r="M426" s="6">
        <v>0</v>
      </c>
      <c r="N426" s="6">
        <v>0</v>
      </c>
      <c r="O426" s="6">
        <v>0</v>
      </c>
      <c r="P426" s="6">
        <v>0</v>
      </c>
      <c r="Q426" s="13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</row>
    <row r="427" spans="2:38" x14ac:dyDescent="0.25">
      <c r="B427" s="39">
        <v>46153</v>
      </c>
      <c r="C427" s="13" t="s">
        <v>877</v>
      </c>
      <c r="D427" s="6" t="s">
        <v>911</v>
      </c>
      <c r="E427" s="6" t="s">
        <v>38</v>
      </c>
      <c r="F427" s="6">
        <v>2</v>
      </c>
      <c r="G427" s="13">
        <f t="shared" si="63"/>
        <v>42</v>
      </c>
      <c r="I427" s="7">
        <f t="shared" si="61"/>
        <v>1</v>
      </c>
      <c r="J427" s="6">
        <f t="shared" si="64"/>
        <v>0</v>
      </c>
      <c r="K427" s="7">
        <f t="shared" si="65"/>
        <v>0</v>
      </c>
      <c r="L427" s="6">
        <f t="shared" si="66"/>
        <v>0</v>
      </c>
      <c r="M427" s="6">
        <v>0</v>
      </c>
      <c r="N427" s="6">
        <v>0</v>
      </c>
      <c r="O427" s="6">
        <v>0</v>
      </c>
      <c r="P427" s="6">
        <v>0</v>
      </c>
      <c r="Q427" s="13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</row>
    <row r="428" spans="2:38" x14ac:dyDescent="0.25">
      <c r="B428" s="39">
        <v>46153</v>
      </c>
      <c r="C428" s="13" t="s">
        <v>877</v>
      </c>
      <c r="D428" s="13" t="s">
        <v>57</v>
      </c>
      <c r="E428" s="6" t="s">
        <v>56</v>
      </c>
      <c r="F428" s="6">
        <v>1</v>
      </c>
      <c r="G428" s="13">
        <f>F428*21</f>
        <v>21</v>
      </c>
      <c r="H428" s="6" t="s">
        <v>1016</v>
      </c>
      <c r="I428" s="7">
        <f>1-J428/G428</f>
        <v>0.95238095238095233</v>
      </c>
      <c r="J428" s="6">
        <f>SUM(M428:AL428)</f>
        <v>1</v>
      </c>
      <c r="K428" s="7">
        <f>L428/G428</f>
        <v>4.7619047619047616E-2</v>
      </c>
      <c r="L428" s="6">
        <f>SUM(M428:U428)</f>
        <v>1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1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</row>
    <row r="429" spans="2:38" x14ac:dyDescent="0.25">
      <c r="B429" s="39">
        <v>46153</v>
      </c>
      <c r="C429" s="13" t="s">
        <v>877</v>
      </c>
      <c r="D429" s="13" t="s">
        <v>57</v>
      </c>
      <c r="E429" s="6" t="s">
        <v>56</v>
      </c>
      <c r="F429" s="6">
        <v>1</v>
      </c>
      <c r="G429" s="13">
        <f t="shared" si="63"/>
        <v>21</v>
      </c>
      <c r="H429" s="6" t="s">
        <v>1053</v>
      </c>
      <c r="I429" s="7">
        <f t="shared" si="61"/>
        <v>0.95238095238095233</v>
      </c>
      <c r="J429" s="6">
        <f t="shared" si="64"/>
        <v>1</v>
      </c>
      <c r="K429" s="7">
        <f t="shared" si="65"/>
        <v>4.7619047619047616E-2</v>
      </c>
      <c r="L429" s="6">
        <f t="shared" si="66"/>
        <v>1</v>
      </c>
      <c r="M429" s="6">
        <v>1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</row>
    <row r="430" spans="2:38" x14ac:dyDescent="0.25">
      <c r="B430" s="39">
        <v>46153</v>
      </c>
      <c r="C430" s="13" t="s">
        <v>877</v>
      </c>
      <c r="D430" s="13" t="s">
        <v>57</v>
      </c>
      <c r="E430" s="6" t="s">
        <v>38</v>
      </c>
      <c r="F430" s="6">
        <v>1</v>
      </c>
      <c r="G430" s="13">
        <f>F430*21</f>
        <v>21</v>
      </c>
      <c r="H430" s="6" t="s">
        <v>1016</v>
      </c>
      <c r="I430" s="7">
        <f>1-J430/G430</f>
        <v>0.95238095238095233</v>
      </c>
      <c r="J430" s="6">
        <f>SUM(M430:AL430)</f>
        <v>1</v>
      </c>
      <c r="K430" s="7">
        <f>L430/G430</f>
        <v>0</v>
      </c>
      <c r="L430" s="6">
        <f>SUM(M430:U430)</f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30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1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</row>
    <row r="431" spans="2:38" x14ac:dyDescent="0.25">
      <c r="B431" s="39">
        <v>46153</v>
      </c>
      <c r="C431" s="13" t="s">
        <v>877</v>
      </c>
      <c r="D431" s="13" t="s">
        <v>57</v>
      </c>
      <c r="E431" s="6" t="s">
        <v>38</v>
      </c>
      <c r="F431" s="6">
        <v>1</v>
      </c>
      <c r="G431" s="13">
        <f t="shared" si="63"/>
        <v>21</v>
      </c>
      <c r="I431" s="7">
        <f t="shared" si="61"/>
        <v>1</v>
      </c>
      <c r="J431" s="6">
        <f t="shared" si="64"/>
        <v>0</v>
      </c>
      <c r="K431" s="7">
        <f t="shared" si="65"/>
        <v>0</v>
      </c>
      <c r="L431" s="6">
        <f t="shared" si="66"/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13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</row>
    <row r="432" spans="2:38" x14ac:dyDescent="0.25">
      <c r="B432" s="39">
        <v>46153</v>
      </c>
      <c r="C432" s="13" t="s">
        <v>840</v>
      </c>
      <c r="D432" s="6" t="s">
        <v>109</v>
      </c>
      <c r="E432" s="6" t="s">
        <v>38</v>
      </c>
      <c r="F432" s="6">
        <v>1</v>
      </c>
      <c r="G432" s="13">
        <f>F432*21</f>
        <v>21</v>
      </c>
      <c r="H432" s="6" t="s">
        <v>1071</v>
      </c>
      <c r="I432" s="7">
        <f>1-J432/G432</f>
        <v>0.95238095238095233</v>
      </c>
      <c r="J432" s="6">
        <f>SUM(M432:AL432)</f>
        <v>1</v>
      </c>
      <c r="K432" s="7">
        <f>L432/G432</f>
        <v>4.7619047619047616E-2</v>
      </c>
      <c r="L432" s="6">
        <f>SUM(M432:U432)</f>
        <v>1</v>
      </c>
      <c r="M432" s="6">
        <v>0</v>
      </c>
      <c r="N432" s="6">
        <v>0</v>
      </c>
      <c r="O432" s="6">
        <v>0</v>
      </c>
      <c r="P432" s="6">
        <v>0</v>
      </c>
      <c r="Q432" s="6">
        <v>1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</row>
    <row r="433" spans="2:38" x14ac:dyDescent="0.25">
      <c r="B433" s="39">
        <v>46153</v>
      </c>
      <c r="C433" s="13" t="s">
        <v>840</v>
      </c>
      <c r="D433" s="6" t="s">
        <v>109</v>
      </c>
      <c r="E433" s="6" t="s">
        <v>38</v>
      </c>
      <c r="F433" s="6">
        <v>2</v>
      </c>
      <c r="G433" s="13">
        <f t="shared" si="63"/>
        <v>42</v>
      </c>
      <c r="I433" s="7">
        <f t="shared" si="61"/>
        <v>1</v>
      </c>
      <c r="J433" s="6">
        <f t="shared" si="64"/>
        <v>0</v>
      </c>
      <c r="K433" s="7">
        <f t="shared" si="65"/>
        <v>0</v>
      </c>
      <c r="L433" s="6">
        <f t="shared" si="66"/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</row>
    <row r="434" spans="2:38" x14ac:dyDescent="0.25">
      <c r="B434" s="39">
        <v>46153</v>
      </c>
      <c r="C434" s="13" t="s">
        <v>966</v>
      </c>
      <c r="D434" s="6" t="s">
        <v>911</v>
      </c>
      <c r="E434" s="6" t="s">
        <v>38</v>
      </c>
      <c r="F434" s="6">
        <v>7</v>
      </c>
      <c r="G434" s="13">
        <f t="shared" si="63"/>
        <v>147</v>
      </c>
      <c r="I434" s="7">
        <f t="shared" si="61"/>
        <v>1</v>
      </c>
      <c r="J434" s="6">
        <f t="shared" si="64"/>
        <v>0</v>
      </c>
      <c r="K434" s="7">
        <f t="shared" si="65"/>
        <v>0</v>
      </c>
      <c r="L434" s="6">
        <f t="shared" si="66"/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</row>
    <row r="435" spans="2:38" x14ac:dyDescent="0.25">
      <c r="B435" s="39">
        <v>46153</v>
      </c>
      <c r="C435" s="13" t="s">
        <v>966</v>
      </c>
      <c r="D435" s="6" t="s">
        <v>109</v>
      </c>
      <c r="E435" s="6" t="s">
        <v>110</v>
      </c>
      <c r="F435" s="6">
        <v>7</v>
      </c>
      <c r="G435" s="13">
        <f t="shared" si="63"/>
        <v>147</v>
      </c>
      <c r="I435" s="7">
        <f t="shared" si="61"/>
        <v>1</v>
      </c>
      <c r="J435" s="6">
        <f t="shared" si="64"/>
        <v>0</v>
      </c>
      <c r="K435" s="7">
        <f t="shared" si="65"/>
        <v>0</v>
      </c>
      <c r="L435" s="6">
        <f t="shared" si="66"/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</row>
    <row r="436" spans="2:38" x14ac:dyDescent="0.25">
      <c r="B436" s="39">
        <v>46153</v>
      </c>
      <c r="C436" s="13" t="s">
        <v>966</v>
      </c>
      <c r="D436" s="6" t="s">
        <v>109</v>
      </c>
      <c r="E436" s="6" t="s">
        <v>38</v>
      </c>
      <c r="F436" s="6">
        <v>1</v>
      </c>
      <c r="G436" s="13">
        <f>F436*21</f>
        <v>21</v>
      </c>
      <c r="H436" s="6" t="s">
        <v>1026</v>
      </c>
      <c r="I436" s="7">
        <f>1-J436/G436</f>
        <v>0.95238095238095233</v>
      </c>
      <c r="J436" s="6">
        <f>SUM(M436:AL436)</f>
        <v>1</v>
      </c>
      <c r="K436" s="7">
        <f>L436/G436</f>
        <v>0</v>
      </c>
      <c r="L436" s="6">
        <f>SUM(M436:U436)</f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1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</row>
    <row r="437" spans="2:38" x14ac:dyDescent="0.25">
      <c r="B437" s="39">
        <v>46153</v>
      </c>
      <c r="C437" s="13" t="s">
        <v>966</v>
      </c>
      <c r="D437" s="6" t="s">
        <v>109</v>
      </c>
      <c r="E437" s="6" t="s">
        <v>38</v>
      </c>
      <c r="F437" s="6">
        <v>1</v>
      </c>
      <c r="G437" s="13">
        <f>F437*21</f>
        <v>21</v>
      </c>
      <c r="H437" s="6" t="s">
        <v>1042</v>
      </c>
      <c r="I437" s="7">
        <f>1-J437/G437</f>
        <v>0.95238095238095233</v>
      </c>
      <c r="J437" s="6">
        <f>SUM(M437:AL437)</f>
        <v>1</v>
      </c>
      <c r="K437" s="7">
        <f>L437/G437</f>
        <v>0</v>
      </c>
      <c r="L437" s="6">
        <f>SUM(M437:U437)</f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1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</row>
    <row r="438" spans="2:38" x14ac:dyDescent="0.25">
      <c r="B438" s="39">
        <v>46153</v>
      </c>
      <c r="C438" s="13" t="s">
        <v>966</v>
      </c>
      <c r="D438" s="6" t="s">
        <v>109</v>
      </c>
      <c r="E438" s="6" t="s">
        <v>38</v>
      </c>
      <c r="F438" s="6">
        <v>5</v>
      </c>
      <c r="G438" s="13">
        <f t="shared" si="63"/>
        <v>105</v>
      </c>
      <c r="I438" s="7">
        <f t="shared" si="61"/>
        <v>1</v>
      </c>
      <c r="J438" s="6">
        <f t="shared" si="64"/>
        <v>0</v>
      </c>
      <c r="K438" s="7">
        <f t="shared" si="65"/>
        <v>0</v>
      </c>
      <c r="L438" s="6">
        <f t="shared" si="66"/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</row>
    <row r="439" spans="2:38" x14ac:dyDescent="0.25">
      <c r="B439" s="36">
        <v>46153</v>
      </c>
      <c r="C439" s="6" t="s">
        <v>957</v>
      </c>
      <c r="D439" s="13" t="s">
        <v>119</v>
      </c>
      <c r="E439" s="13" t="s">
        <v>110</v>
      </c>
      <c r="F439" s="6">
        <v>1</v>
      </c>
      <c r="G439" s="13">
        <f t="shared" si="63"/>
        <v>21</v>
      </c>
      <c r="H439" s="6" t="s">
        <v>1048</v>
      </c>
      <c r="I439" s="7">
        <f t="shared" si="61"/>
        <v>0.90476190476190477</v>
      </c>
      <c r="J439" s="6">
        <f t="shared" si="64"/>
        <v>2</v>
      </c>
      <c r="K439" s="7">
        <f t="shared" si="65"/>
        <v>9.5238095238095233E-2</v>
      </c>
      <c r="L439" s="6">
        <f t="shared" si="66"/>
        <v>2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13">
        <v>2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</row>
    <row r="440" spans="2:38" x14ac:dyDescent="0.25">
      <c r="B440" s="39">
        <v>46153</v>
      </c>
      <c r="C440" s="13" t="s">
        <v>941</v>
      </c>
      <c r="D440" s="6" t="s">
        <v>109</v>
      </c>
      <c r="E440" s="6" t="s">
        <v>110</v>
      </c>
      <c r="F440" s="6">
        <v>1</v>
      </c>
      <c r="G440" s="13">
        <f t="shared" si="63"/>
        <v>21</v>
      </c>
      <c r="I440" s="7">
        <f t="shared" si="61"/>
        <v>1</v>
      </c>
      <c r="J440" s="6">
        <f t="shared" si="64"/>
        <v>0</v>
      </c>
      <c r="K440" s="7">
        <f t="shared" si="65"/>
        <v>0</v>
      </c>
      <c r="L440" s="6">
        <f t="shared" si="66"/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</row>
    <row r="441" spans="2:38" x14ac:dyDescent="0.25">
      <c r="B441" s="39">
        <v>46153</v>
      </c>
      <c r="C441" s="13" t="s">
        <v>851</v>
      </c>
      <c r="D441" s="6" t="s">
        <v>57</v>
      </c>
      <c r="E441" s="6" t="s">
        <v>110</v>
      </c>
      <c r="F441" s="6">
        <v>2</v>
      </c>
      <c r="G441" s="13">
        <f t="shared" si="63"/>
        <v>42</v>
      </c>
      <c r="I441" s="7">
        <f t="shared" si="61"/>
        <v>1</v>
      </c>
      <c r="J441" s="6">
        <f t="shared" si="64"/>
        <v>0</v>
      </c>
      <c r="K441" s="7">
        <f t="shared" si="65"/>
        <v>0</v>
      </c>
      <c r="L441" s="6">
        <f t="shared" si="66"/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</row>
    <row r="442" spans="2:38" x14ac:dyDescent="0.25">
      <c r="B442" s="39">
        <v>46153</v>
      </c>
      <c r="C442" s="13" t="s">
        <v>883</v>
      </c>
      <c r="D442" s="6" t="s">
        <v>57</v>
      </c>
      <c r="E442" s="6" t="s">
        <v>110</v>
      </c>
      <c r="F442" s="6">
        <v>1</v>
      </c>
      <c r="G442" s="13">
        <f t="shared" si="63"/>
        <v>21</v>
      </c>
      <c r="I442" s="7">
        <f t="shared" si="61"/>
        <v>1</v>
      </c>
      <c r="J442" s="6">
        <f t="shared" si="64"/>
        <v>0</v>
      </c>
      <c r="K442" s="7">
        <f t="shared" si="65"/>
        <v>0</v>
      </c>
      <c r="L442" s="6">
        <f t="shared" si="66"/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</row>
    <row r="443" spans="2:38" x14ac:dyDescent="0.25">
      <c r="B443" s="39">
        <v>46153</v>
      </c>
      <c r="C443" s="13" t="s">
        <v>967</v>
      </c>
      <c r="D443" s="6" t="s">
        <v>57</v>
      </c>
      <c r="E443" s="6" t="s">
        <v>110</v>
      </c>
      <c r="F443" s="6">
        <v>1</v>
      </c>
      <c r="G443" s="13">
        <f t="shared" si="63"/>
        <v>21</v>
      </c>
      <c r="I443" s="7">
        <f t="shared" si="61"/>
        <v>1</v>
      </c>
      <c r="J443" s="6">
        <f t="shared" si="64"/>
        <v>0</v>
      </c>
      <c r="K443" s="7">
        <f t="shared" si="65"/>
        <v>0</v>
      </c>
      <c r="L443" s="6">
        <f t="shared" si="66"/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</row>
    <row r="444" spans="2:38" x14ac:dyDescent="0.25">
      <c r="B444" s="39">
        <v>46153</v>
      </c>
      <c r="C444" s="13" t="s">
        <v>943</v>
      </c>
      <c r="D444" s="6" t="s">
        <v>57</v>
      </c>
      <c r="E444" s="6" t="s">
        <v>110</v>
      </c>
      <c r="F444" s="6">
        <v>1</v>
      </c>
      <c r="G444" s="13">
        <f t="shared" si="63"/>
        <v>21</v>
      </c>
      <c r="I444" s="7">
        <f t="shared" si="61"/>
        <v>1</v>
      </c>
      <c r="J444" s="6">
        <f t="shared" si="64"/>
        <v>0</v>
      </c>
      <c r="K444" s="7">
        <f t="shared" si="65"/>
        <v>0</v>
      </c>
      <c r="L444" s="6">
        <f t="shared" si="66"/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</row>
    <row r="445" spans="2:38" x14ac:dyDescent="0.25">
      <c r="B445" s="39">
        <v>46153</v>
      </c>
      <c r="C445" s="13" t="s">
        <v>844</v>
      </c>
      <c r="D445" s="6" t="s">
        <v>57</v>
      </c>
      <c r="E445" s="6" t="s">
        <v>110</v>
      </c>
      <c r="F445" s="6">
        <v>1</v>
      </c>
      <c r="G445" s="13">
        <f t="shared" si="63"/>
        <v>21</v>
      </c>
      <c r="I445" s="7">
        <f t="shared" si="61"/>
        <v>1</v>
      </c>
      <c r="J445" s="6">
        <f t="shared" si="64"/>
        <v>0</v>
      </c>
      <c r="K445" s="7">
        <f t="shared" si="65"/>
        <v>0</v>
      </c>
      <c r="L445" s="6">
        <f t="shared" si="66"/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</row>
    <row r="446" spans="2:38" x14ac:dyDescent="0.25">
      <c r="B446" s="39">
        <v>46153</v>
      </c>
      <c r="C446" s="13" t="s">
        <v>968</v>
      </c>
      <c r="D446" s="6" t="s">
        <v>57</v>
      </c>
      <c r="E446" s="6" t="s">
        <v>110</v>
      </c>
      <c r="F446" s="6">
        <v>1</v>
      </c>
      <c r="G446" s="13">
        <f t="shared" si="63"/>
        <v>21</v>
      </c>
      <c r="I446" s="7">
        <f t="shared" si="61"/>
        <v>1</v>
      </c>
      <c r="J446" s="6">
        <f t="shared" si="64"/>
        <v>0</v>
      </c>
      <c r="K446" s="7">
        <f t="shared" si="65"/>
        <v>0</v>
      </c>
      <c r="L446" s="6">
        <f t="shared" si="66"/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</row>
    <row r="447" spans="2:38" x14ac:dyDescent="0.25">
      <c r="B447" s="39">
        <v>46153</v>
      </c>
      <c r="C447" s="6" t="s">
        <v>919</v>
      </c>
      <c r="D447" s="6" t="s">
        <v>119</v>
      </c>
      <c r="E447" s="6" t="s">
        <v>110</v>
      </c>
      <c r="F447" s="6">
        <v>1</v>
      </c>
      <c r="G447" s="13">
        <f t="shared" si="63"/>
        <v>21</v>
      </c>
      <c r="I447" s="7">
        <f t="shared" si="61"/>
        <v>1</v>
      </c>
      <c r="J447" s="6">
        <f t="shared" si="64"/>
        <v>0</v>
      </c>
      <c r="K447" s="7">
        <f t="shared" si="65"/>
        <v>0</v>
      </c>
      <c r="L447" s="6">
        <f t="shared" si="66"/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</row>
    <row r="448" spans="2:38" x14ac:dyDescent="0.25">
      <c r="B448" s="39">
        <v>46153</v>
      </c>
      <c r="C448" s="6" t="s">
        <v>904</v>
      </c>
      <c r="D448" s="6" t="s">
        <v>119</v>
      </c>
      <c r="E448" s="6" t="s">
        <v>110</v>
      </c>
      <c r="F448" s="6">
        <v>1</v>
      </c>
      <c r="G448" s="13">
        <f t="shared" si="63"/>
        <v>21</v>
      </c>
      <c r="I448" s="7">
        <f t="shared" si="61"/>
        <v>1</v>
      </c>
      <c r="J448" s="6">
        <f t="shared" si="64"/>
        <v>0</v>
      </c>
      <c r="K448" s="7">
        <f t="shared" si="65"/>
        <v>0</v>
      </c>
      <c r="L448" s="6">
        <f t="shared" si="66"/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</row>
    <row r="449" spans="2:38" x14ac:dyDescent="0.25">
      <c r="B449" s="39">
        <v>46154</v>
      </c>
      <c r="C449" s="13" t="s">
        <v>941</v>
      </c>
      <c r="D449" s="6" t="s">
        <v>57</v>
      </c>
      <c r="E449" s="6" t="s">
        <v>38</v>
      </c>
      <c r="F449" s="6">
        <v>1</v>
      </c>
      <c r="G449" s="13">
        <f t="shared" si="63"/>
        <v>21</v>
      </c>
      <c r="I449" s="7">
        <f t="shared" si="61"/>
        <v>1</v>
      </c>
      <c r="J449" s="6">
        <f t="shared" si="64"/>
        <v>0</v>
      </c>
      <c r="K449" s="7">
        <f t="shared" si="65"/>
        <v>0</v>
      </c>
      <c r="L449" s="6">
        <f t="shared" si="66"/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</row>
    <row r="450" spans="2:38" x14ac:dyDescent="0.25">
      <c r="B450" s="39">
        <v>46154</v>
      </c>
      <c r="C450" s="13" t="s">
        <v>841</v>
      </c>
      <c r="D450" s="6" t="s">
        <v>57</v>
      </c>
      <c r="E450" s="6" t="s">
        <v>38</v>
      </c>
      <c r="F450" s="6">
        <v>2</v>
      </c>
      <c r="G450" s="13">
        <f t="shared" si="63"/>
        <v>42</v>
      </c>
      <c r="I450" s="7">
        <f t="shared" si="61"/>
        <v>1</v>
      </c>
      <c r="J450" s="6">
        <f t="shared" si="64"/>
        <v>0</v>
      </c>
      <c r="K450" s="7">
        <f t="shared" si="65"/>
        <v>0</v>
      </c>
      <c r="L450" s="6">
        <f t="shared" si="66"/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</row>
    <row r="451" spans="2:38" x14ac:dyDescent="0.25">
      <c r="B451" s="39">
        <v>46154</v>
      </c>
      <c r="C451" s="13" t="s">
        <v>883</v>
      </c>
      <c r="D451" s="6" t="s">
        <v>57</v>
      </c>
      <c r="E451" s="6" t="s">
        <v>38</v>
      </c>
      <c r="F451" s="6">
        <v>1</v>
      </c>
      <c r="G451" s="13">
        <f t="shared" si="63"/>
        <v>21</v>
      </c>
      <c r="I451" s="7">
        <f t="shared" si="61"/>
        <v>1</v>
      </c>
      <c r="J451" s="6">
        <f t="shared" si="64"/>
        <v>0</v>
      </c>
      <c r="K451" s="7">
        <f t="shared" si="65"/>
        <v>0</v>
      </c>
      <c r="L451" s="6">
        <f t="shared" si="66"/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</row>
    <row r="452" spans="2:38" x14ac:dyDescent="0.25">
      <c r="B452" s="39">
        <v>46154</v>
      </c>
      <c r="C452" s="13" t="s">
        <v>970</v>
      </c>
      <c r="D452" s="6" t="s">
        <v>98</v>
      </c>
      <c r="E452" s="6" t="s">
        <v>38</v>
      </c>
      <c r="F452" s="6">
        <v>3</v>
      </c>
      <c r="G452" s="13">
        <f t="shared" si="63"/>
        <v>63</v>
      </c>
      <c r="I452" s="7">
        <f t="shared" si="61"/>
        <v>1</v>
      </c>
      <c r="J452" s="6">
        <f t="shared" si="64"/>
        <v>0</v>
      </c>
      <c r="K452" s="7">
        <f t="shared" si="65"/>
        <v>0</v>
      </c>
      <c r="L452" s="6">
        <f t="shared" si="66"/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</row>
    <row r="453" spans="2:38" x14ac:dyDescent="0.25">
      <c r="B453" s="39">
        <v>46154</v>
      </c>
      <c r="C453" s="13" t="s">
        <v>915</v>
      </c>
      <c r="D453" s="6" t="s">
        <v>57</v>
      </c>
      <c r="E453" s="6" t="s">
        <v>38</v>
      </c>
      <c r="F453" s="6">
        <v>2</v>
      </c>
      <c r="G453" s="13">
        <f t="shared" si="63"/>
        <v>42</v>
      </c>
      <c r="I453" s="7">
        <f t="shared" si="61"/>
        <v>1</v>
      </c>
      <c r="J453" s="6">
        <f t="shared" si="64"/>
        <v>0</v>
      </c>
      <c r="K453" s="7">
        <f t="shared" si="65"/>
        <v>0</v>
      </c>
      <c r="L453" s="6">
        <f t="shared" si="66"/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</row>
    <row r="454" spans="2:38" x14ac:dyDescent="0.25">
      <c r="B454" s="39">
        <v>46154</v>
      </c>
      <c r="C454" s="13" t="s">
        <v>971</v>
      </c>
      <c r="D454" s="6" t="s">
        <v>42</v>
      </c>
      <c r="E454" s="6" t="s">
        <v>38</v>
      </c>
      <c r="F454" s="6">
        <v>1</v>
      </c>
      <c r="G454" s="13">
        <f t="shared" si="63"/>
        <v>21</v>
      </c>
      <c r="H454" s="6" t="s">
        <v>1072</v>
      </c>
      <c r="I454" s="7">
        <f t="shared" si="61"/>
        <v>0.90476190476190477</v>
      </c>
      <c r="J454" s="6">
        <f t="shared" si="64"/>
        <v>2</v>
      </c>
      <c r="K454" s="7">
        <f t="shared" si="65"/>
        <v>9.5238095238095233E-2</v>
      </c>
      <c r="L454" s="6">
        <f t="shared" si="66"/>
        <v>2</v>
      </c>
      <c r="M454" s="6">
        <v>0</v>
      </c>
      <c r="N454" s="6">
        <v>0</v>
      </c>
      <c r="O454" s="6">
        <v>0</v>
      </c>
      <c r="P454" s="6">
        <v>0</v>
      </c>
      <c r="Q454" s="6">
        <v>1</v>
      </c>
      <c r="R454" s="6">
        <v>0</v>
      </c>
      <c r="S454" s="6">
        <v>1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</row>
    <row r="455" spans="2:38" x14ac:dyDescent="0.25">
      <c r="B455" s="39">
        <v>46154</v>
      </c>
      <c r="C455" s="13" t="s">
        <v>971</v>
      </c>
      <c r="D455" s="6" t="s">
        <v>57</v>
      </c>
      <c r="E455" s="6" t="s">
        <v>22</v>
      </c>
      <c r="F455" s="6">
        <v>1</v>
      </c>
      <c r="G455" s="13">
        <f t="shared" si="63"/>
        <v>21</v>
      </c>
      <c r="I455" s="7">
        <f t="shared" si="61"/>
        <v>1</v>
      </c>
      <c r="J455" s="6">
        <f t="shared" si="64"/>
        <v>0</v>
      </c>
      <c r="K455" s="7">
        <f t="shared" si="65"/>
        <v>0</v>
      </c>
      <c r="L455" s="6">
        <f t="shared" si="66"/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</row>
    <row r="456" spans="2:38" x14ac:dyDescent="0.25">
      <c r="B456" s="39">
        <v>46154</v>
      </c>
      <c r="C456" s="13" t="s">
        <v>971</v>
      </c>
      <c r="D456" s="6" t="s">
        <v>57</v>
      </c>
      <c r="E456" s="6" t="s">
        <v>38</v>
      </c>
      <c r="F456" s="6">
        <v>1</v>
      </c>
      <c r="G456" s="13">
        <f t="shared" si="63"/>
        <v>21</v>
      </c>
      <c r="I456" s="7">
        <f t="shared" si="61"/>
        <v>1</v>
      </c>
      <c r="J456" s="6">
        <f t="shared" si="64"/>
        <v>0</v>
      </c>
      <c r="K456" s="7">
        <f t="shared" si="65"/>
        <v>0</v>
      </c>
      <c r="L456" s="6">
        <f t="shared" si="66"/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</row>
    <row r="457" spans="2:38" x14ac:dyDescent="0.25">
      <c r="B457" s="39">
        <v>46154</v>
      </c>
      <c r="C457" s="13" t="s">
        <v>942</v>
      </c>
      <c r="D457" s="6" t="s">
        <v>57</v>
      </c>
      <c r="E457" s="6" t="s">
        <v>38</v>
      </c>
      <c r="F457" s="6">
        <v>1</v>
      </c>
      <c r="G457" s="13">
        <f t="shared" si="63"/>
        <v>21</v>
      </c>
      <c r="I457" s="7">
        <f t="shared" si="61"/>
        <v>1</v>
      </c>
      <c r="J457" s="6">
        <f t="shared" si="64"/>
        <v>0</v>
      </c>
      <c r="K457" s="7">
        <f t="shared" si="65"/>
        <v>0</v>
      </c>
      <c r="L457" s="6">
        <f t="shared" si="66"/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</row>
    <row r="458" spans="2:38" x14ac:dyDescent="0.25">
      <c r="B458" s="39">
        <v>46154</v>
      </c>
      <c r="C458" s="13" t="s">
        <v>843</v>
      </c>
      <c r="D458" s="6" t="s">
        <v>119</v>
      </c>
      <c r="E458" s="6" t="s">
        <v>38</v>
      </c>
      <c r="F458" s="6">
        <v>1</v>
      </c>
      <c r="G458" s="13">
        <f>F458*21</f>
        <v>21</v>
      </c>
      <c r="H458" s="6" t="s">
        <v>1073</v>
      </c>
      <c r="I458" s="7">
        <f>1-J458/G458</f>
        <v>0.95238095238095233</v>
      </c>
      <c r="J458" s="6">
        <f>SUM(M458:AL458)</f>
        <v>1</v>
      </c>
      <c r="K458" s="7">
        <f>L458/G458</f>
        <v>0</v>
      </c>
      <c r="L458" s="6">
        <f>SUM(M458:U458)</f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1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</row>
    <row r="459" spans="2:38" x14ac:dyDescent="0.25">
      <c r="B459" s="39">
        <v>46154</v>
      </c>
      <c r="C459" s="13" t="s">
        <v>843</v>
      </c>
      <c r="D459" s="6" t="s">
        <v>119</v>
      </c>
      <c r="E459" s="6" t="s">
        <v>38</v>
      </c>
      <c r="F459" s="6">
        <v>2</v>
      </c>
      <c r="G459" s="13">
        <f t="shared" si="63"/>
        <v>42</v>
      </c>
      <c r="I459" s="7">
        <f t="shared" si="61"/>
        <v>1</v>
      </c>
      <c r="J459" s="6">
        <f t="shared" si="64"/>
        <v>0</v>
      </c>
      <c r="K459" s="7">
        <f t="shared" si="65"/>
        <v>0</v>
      </c>
      <c r="L459" s="6">
        <f t="shared" si="66"/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</row>
    <row r="460" spans="2:38" x14ac:dyDescent="0.25">
      <c r="B460" s="39">
        <v>46154</v>
      </c>
      <c r="C460" s="13" t="s">
        <v>843</v>
      </c>
      <c r="D460" s="6" t="s">
        <v>57</v>
      </c>
      <c r="E460" s="6" t="s">
        <v>22</v>
      </c>
      <c r="F460" s="6">
        <v>3</v>
      </c>
      <c r="G460" s="13">
        <f t="shared" si="63"/>
        <v>63</v>
      </c>
      <c r="I460" s="7">
        <f t="shared" si="61"/>
        <v>1</v>
      </c>
      <c r="J460" s="6">
        <f t="shared" si="64"/>
        <v>0</v>
      </c>
      <c r="K460" s="7">
        <f t="shared" si="65"/>
        <v>0</v>
      </c>
      <c r="L460" s="6">
        <f t="shared" si="66"/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</row>
    <row r="461" spans="2:38" x14ac:dyDescent="0.25">
      <c r="B461" s="39">
        <v>46154</v>
      </c>
      <c r="C461" s="13" t="s">
        <v>843</v>
      </c>
      <c r="D461" s="6" t="s">
        <v>57</v>
      </c>
      <c r="E461" s="6" t="s">
        <v>38</v>
      </c>
      <c r="F461" s="6">
        <v>3</v>
      </c>
      <c r="G461" s="13">
        <f t="shared" si="63"/>
        <v>63</v>
      </c>
      <c r="I461" s="7">
        <f t="shared" si="61"/>
        <v>1</v>
      </c>
      <c r="J461" s="6">
        <f t="shared" si="64"/>
        <v>0</v>
      </c>
      <c r="K461" s="7">
        <f t="shared" si="65"/>
        <v>0</v>
      </c>
      <c r="L461" s="6">
        <f t="shared" si="66"/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</row>
    <row r="462" spans="2:38" x14ac:dyDescent="0.25">
      <c r="B462" s="39">
        <v>46154</v>
      </c>
      <c r="C462" s="13" t="s">
        <v>844</v>
      </c>
      <c r="D462" s="6" t="s">
        <v>57</v>
      </c>
      <c r="E462" s="6" t="s">
        <v>38</v>
      </c>
      <c r="F462" s="6">
        <v>1</v>
      </c>
      <c r="G462" s="13">
        <f t="shared" si="63"/>
        <v>21</v>
      </c>
      <c r="I462" s="7">
        <f t="shared" si="61"/>
        <v>1</v>
      </c>
      <c r="J462" s="6">
        <f t="shared" si="64"/>
        <v>0</v>
      </c>
      <c r="K462" s="7">
        <f t="shared" si="65"/>
        <v>0</v>
      </c>
      <c r="L462" s="6">
        <f t="shared" si="66"/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</row>
    <row r="463" spans="2:38" x14ac:dyDescent="0.25">
      <c r="B463" s="39">
        <v>46154</v>
      </c>
      <c r="C463" s="13" t="s">
        <v>881</v>
      </c>
      <c r="D463" s="6" t="s">
        <v>57</v>
      </c>
      <c r="E463" s="6" t="s">
        <v>38</v>
      </c>
      <c r="F463" s="6">
        <v>1</v>
      </c>
      <c r="G463" s="13">
        <f t="shared" si="63"/>
        <v>21</v>
      </c>
      <c r="I463" s="7">
        <f t="shared" si="61"/>
        <v>1</v>
      </c>
      <c r="J463" s="6">
        <f t="shared" si="64"/>
        <v>0</v>
      </c>
      <c r="K463" s="7">
        <f t="shared" si="65"/>
        <v>0</v>
      </c>
      <c r="L463" s="6">
        <f t="shared" si="66"/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</row>
    <row r="464" spans="2:38" x14ac:dyDescent="0.25">
      <c r="B464" s="39">
        <v>46154</v>
      </c>
      <c r="C464" s="13" t="s">
        <v>945</v>
      </c>
      <c r="D464" s="6" t="s">
        <v>57</v>
      </c>
      <c r="E464" s="6" t="s">
        <v>38</v>
      </c>
      <c r="F464" s="6">
        <v>1</v>
      </c>
      <c r="G464" s="13">
        <f t="shared" si="63"/>
        <v>21</v>
      </c>
      <c r="I464" s="7">
        <f t="shared" si="61"/>
        <v>1</v>
      </c>
      <c r="J464" s="6">
        <f t="shared" si="64"/>
        <v>0</v>
      </c>
      <c r="K464" s="7">
        <f t="shared" si="65"/>
        <v>0</v>
      </c>
      <c r="L464" s="6">
        <f t="shared" si="66"/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</row>
    <row r="465" spans="1:38" x14ac:dyDescent="0.25">
      <c r="B465" s="39">
        <v>46154</v>
      </c>
      <c r="C465" s="13" t="s">
        <v>865</v>
      </c>
      <c r="D465" s="13" t="s">
        <v>98</v>
      </c>
      <c r="E465" s="13" t="s">
        <v>38</v>
      </c>
      <c r="F465" s="6">
        <v>1</v>
      </c>
      <c r="G465" s="13">
        <f t="shared" si="63"/>
        <v>21</v>
      </c>
      <c r="I465" s="7">
        <f t="shared" si="61"/>
        <v>1</v>
      </c>
      <c r="J465" s="6">
        <f t="shared" si="64"/>
        <v>0</v>
      </c>
      <c r="K465" s="7">
        <f t="shared" si="65"/>
        <v>0</v>
      </c>
      <c r="L465" s="6">
        <f t="shared" si="66"/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</row>
    <row r="466" spans="1:38" x14ac:dyDescent="0.25">
      <c r="A466" s="6" t="s">
        <v>973</v>
      </c>
      <c r="B466" s="39">
        <v>46155</v>
      </c>
      <c r="C466" s="13" t="s">
        <v>873</v>
      </c>
      <c r="D466" s="6" t="s">
        <v>98</v>
      </c>
      <c r="E466" s="6" t="s">
        <v>38</v>
      </c>
      <c r="F466" s="6">
        <v>5</v>
      </c>
      <c r="G466" s="13">
        <f t="shared" si="63"/>
        <v>105</v>
      </c>
      <c r="I466" s="7">
        <f t="shared" si="61"/>
        <v>1</v>
      </c>
      <c r="J466" s="6">
        <f t="shared" si="64"/>
        <v>0</v>
      </c>
      <c r="K466" s="7">
        <f t="shared" si="65"/>
        <v>0</v>
      </c>
      <c r="L466" s="6">
        <f t="shared" si="66"/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</row>
    <row r="467" spans="1:38" ht="15" customHeight="1" x14ac:dyDescent="0.25">
      <c r="B467" s="39">
        <v>46155</v>
      </c>
      <c r="C467" s="13" t="s">
        <v>861</v>
      </c>
      <c r="D467" s="13" t="s">
        <v>57</v>
      </c>
      <c r="E467" s="6" t="s">
        <v>38</v>
      </c>
      <c r="F467" s="6">
        <v>1</v>
      </c>
      <c r="G467" s="13">
        <f>F467*21</f>
        <v>21</v>
      </c>
      <c r="H467" s="6" t="s">
        <v>1074</v>
      </c>
      <c r="I467" s="7">
        <f>1-J467/G467</f>
        <v>0.95238095238095233</v>
      </c>
      <c r="J467" s="6">
        <f>SUM(M467:AL467)</f>
        <v>1</v>
      </c>
      <c r="K467" s="7">
        <f>L467/G467</f>
        <v>4.7619047619047616E-2</v>
      </c>
      <c r="L467" s="6">
        <f>SUM(M467:U467)</f>
        <v>1</v>
      </c>
      <c r="M467" s="6">
        <v>1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</row>
    <row r="468" spans="1:38" ht="15" customHeight="1" x14ac:dyDescent="0.25">
      <c r="B468" s="39">
        <v>46155</v>
      </c>
      <c r="C468" s="13" t="s">
        <v>861</v>
      </c>
      <c r="D468" s="13" t="s">
        <v>57</v>
      </c>
      <c r="E468" s="6" t="s">
        <v>38</v>
      </c>
      <c r="F468" s="6">
        <v>5</v>
      </c>
      <c r="G468" s="13">
        <f t="shared" si="63"/>
        <v>105</v>
      </c>
      <c r="I468" s="7">
        <f t="shared" si="61"/>
        <v>1</v>
      </c>
      <c r="J468" s="6">
        <f t="shared" si="64"/>
        <v>0</v>
      </c>
      <c r="K468" s="7">
        <f t="shared" si="65"/>
        <v>0</v>
      </c>
      <c r="L468" s="6">
        <f t="shared" si="66"/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</row>
    <row r="469" spans="1:38" x14ac:dyDescent="0.25">
      <c r="B469" s="39">
        <v>46155</v>
      </c>
      <c r="C469" s="13" t="s">
        <v>935</v>
      </c>
      <c r="D469" s="6" t="s">
        <v>109</v>
      </c>
      <c r="E469" s="6" t="s">
        <v>22</v>
      </c>
      <c r="F469" s="6">
        <v>2</v>
      </c>
      <c r="G469" s="13">
        <f t="shared" si="63"/>
        <v>42</v>
      </c>
      <c r="I469" s="7">
        <f t="shared" si="61"/>
        <v>1</v>
      </c>
      <c r="J469" s="6">
        <f t="shared" si="64"/>
        <v>0</v>
      </c>
      <c r="K469" s="7">
        <f t="shared" si="65"/>
        <v>0</v>
      </c>
      <c r="L469" s="6">
        <f t="shared" si="66"/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</row>
    <row r="470" spans="1:38" x14ac:dyDescent="0.25">
      <c r="B470" s="39">
        <v>46155</v>
      </c>
      <c r="C470" s="13" t="s">
        <v>935</v>
      </c>
      <c r="D470" s="6" t="s">
        <v>109</v>
      </c>
      <c r="E470" s="6" t="s">
        <v>38</v>
      </c>
      <c r="F470" s="6">
        <v>2</v>
      </c>
      <c r="G470" s="13">
        <f t="shared" si="63"/>
        <v>42</v>
      </c>
      <c r="I470" s="7">
        <f t="shared" si="61"/>
        <v>1</v>
      </c>
      <c r="J470" s="6">
        <f t="shared" si="64"/>
        <v>0</v>
      </c>
      <c r="K470" s="7">
        <f t="shared" si="65"/>
        <v>0</v>
      </c>
      <c r="L470" s="6">
        <f t="shared" si="66"/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</row>
    <row r="471" spans="1:38" x14ac:dyDescent="0.25">
      <c r="B471" s="39">
        <v>46155</v>
      </c>
      <c r="C471" s="13" t="s">
        <v>943</v>
      </c>
      <c r="D471" s="6" t="s">
        <v>57</v>
      </c>
      <c r="E471" s="6" t="s">
        <v>38</v>
      </c>
      <c r="F471" s="6">
        <v>1</v>
      </c>
      <c r="G471" s="13">
        <f t="shared" si="63"/>
        <v>21</v>
      </c>
      <c r="I471" s="7">
        <f t="shared" si="61"/>
        <v>1</v>
      </c>
      <c r="J471" s="6">
        <f t="shared" si="64"/>
        <v>0</v>
      </c>
      <c r="K471" s="7">
        <f t="shared" si="65"/>
        <v>0</v>
      </c>
      <c r="L471" s="6">
        <f t="shared" si="66"/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</row>
    <row r="472" spans="1:38" x14ac:dyDescent="0.25">
      <c r="B472" s="36">
        <v>46155</v>
      </c>
      <c r="C472" s="6" t="s">
        <v>891</v>
      </c>
      <c r="D472" s="6" t="s">
        <v>974</v>
      </c>
      <c r="E472" s="13" t="s">
        <v>22</v>
      </c>
      <c r="F472" s="6">
        <v>1</v>
      </c>
      <c r="G472" s="13">
        <f>F472*21</f>
        <v>21</v>
      </c>
      <c r="H472" s="6" t="s">
        <v>1075</v>
      </c>
      <c r="I472" s="7">
        <f>1-J472/G472</f>
        <v>0.95238095238095233</v>
      </c>
      <c r="J472" s="6">
        <f>SUM(M472:AL472)</f>
        <v>1</v>
      </c>
      <c r="K472" s="7">
        <f>L472/G472</f>
        <v>4.7619047619047616E-2</v>
      </c>
      <c r="L472" s="6">
        <f>SUM(M472:U472)</f>
        <v>1</v>
      </c>
      <c r="M472" s="6">
        <v>0</v>
      </c>
      <c r="N472" s="6">
        <v>0</v>
      </c>
      <c r="O472" s="6">
        <v>0</v>
      </c>
      <c r="P472" s="6">
        <v>0</v>
      </c>
      <c r="Q472" s="6">
        <v>1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</row>
    <row r="473" spans="1:38" x14ac:dyDescent="0.25">
      <c r="B473" s="36">
        <v>46155</v>
      </c>
      <c r="C473" s="6" t="s">
        <v>891</v>
      </c>
      <c r="D473" s="6" t="s">
        <v>974</v>
      </c>
      <c r="E473" s="13" t="s">
        <v>22</v>
      </c>
      <c r="F473" s="6">
        <v>1</v>
      </c>
      <c r="G473" s="13">
        <f>F473*21</f>
        <v>21</v>
      </c>
      <c r="H473" s="6" t="s">
        <v>1076</v>
      </c>
      <c r="I473" s="7">
        <f>1-J473/G473</f>
        <v>0.95238095238095233</v>
      </c>
      <c r="J473" s="6">
        <f>SUM(M473:AL473)</f>
        <v>1</v>
      </c>
      <c r="K473" s="7">
        <f>L473/G473</f>
        <v>4.7619047619047616E-2</v>
      </c>
      <c r="L473" s="6">
        <f>SUM(M473:U473)</f>
        <v>1</v>
      </c>
      <c r="M473" s="6">
        <v>0</v>
      </c>
      <c r="N473" s="6">
        <v>0</v>
      </c>
      <c r="O473" s="6">
        <v>0</v>
      </c>
      <c r="P473" s="6">
        <v>0</v>
      </c>
      <c r="Q473" s="6">
        <v>1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</row>
    <row r="474" spans="1:38" x14ac:dyDescent="0.25">
      <c r="B474" s="36">
        <v>46155</v>
      </c>
      <c r="C474" s="6" t="s">
        <v>891</v>
      </c>
      <c r="D474" s="6" t="s">
        <v>974</v>
      </c>
      <c r="E474" s="13" t="s">
        <v>22</v>
      </c>
      <c r="F474" s="6">
        <v>1</v>
      </c>
      <c r="G474" s="13">
        <f>F474*21</f>
        <v>21</v>
      </c>
      <c r="H474" s="6" t="s">
        <v>1077</v>
      </c>
      <c r="I474" s="7">
        <f>1-J474/G474</f>
        <v>0.95238095238095233</v>
      </c>
      <c r="J474" s="6">
        <f>SUM(M474:AL474)</f>
        <v>1</v>
      </c>
      <c r="K474" s="7">
        <f>L474/G474</f>
        <v>4.7619047619047616E-2</v>
      </c>
      <c r="L474" s="6">
        <f>SUM(M474:U474)</f>
        <v>1</v>
      </c>
      <c r="M474" s="6">
        <v>0</v>
      </c>
      <c r="N474" s="6">
        <v>0</v>
      </c>
      <c r="O474" s="6">
        <v>0</v>
      </c>
      <c r="P474" s="6">
        <v>0</v>
      </c>
      <c r="Q474" s="6">
        <v>1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</row>
    <row r="475" spans="1:38" x14ac:dyDescent="0.25">
      <c r="B475" s="36">
        <v>46155</v>
      </c>
      <c r="C475" s="6" t="s">
        <v>891</v>
      </c>
      <c r="D475" s="6" t="s">
        <v>974</v>
      </c>
      <c r="E475" s="13" t="s">
        <v>22</v>
      </c>
      <c r="F475" s="6">
        <v>5</v>
      </c>
      <c r="G475" s="13">
        <f t="shared" si="63"/>
        <v>105</v>
      </c>
      <c r="I475" s="7">
        <f t="shared" si="61"/>
        <v>1</v>
      </c>
      <c r="J475" s="6">
        <f t="shared" si="64"/>
        <v>0</v>
      </c>
      <c r="K475" s="7">
        <f t="shared" si="65"/>
        <v>0</v>
      </c>
      <c r="L475" s="6">
        <f t="shared" si="66"/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</row>
    <row r="476" spans="1:38" x14ac:dyDescent="0.25">
      <c r="B476" s="39">
        <v>46155</v>
      </c>
      <c r="C476" s="13" t="s">
        <v>956</v>
      </c>
      <c r="D476" s="13" t="s">
        <v>974</v>
      </c>
      <c r="E476" s="13" t="s">
        <v>22</v>
      </c>
      <c r="F476" s="13">
        <v>1</v>
      </c>
      <c r="G476" s="13">
        <f t="shared" si="63"/>
        <v>21</v>
      </c>
      <c r="H476" s="13" t="s">
        <v>1078</v>
      </c>
      <c r="I476" s="33">
        <f t="shared" si="61"/>
        <v>0.95238095238095233</v>
      </c>
      <c r="J476" s="6">
        <f t="shared" si="64"/>
        <v>1</v>
      </c>
      <c r="K476" s="7">
        <f t="shared" si="65"/>
        <v>4.7619047619047616E-2</v>
      </c>
      <c r="L476" s="6">
        <f t="shared" si="66"/>
        <v>1</v>
      </c>
      <c r="M476" s="6">
        <v>0</v>
      </c>
      <c r="N476" s="6">
        <v>0</v>
      </c>
      <c r="O476" s="6">
        <v>0</v>
      </c>
      <c r="P476" s="6">
        <v>0</v>
      </c>
      <c r="Q476" s="6">
        <v>1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</row>
    <row r="477" spans="1:38" x14ac:dyDescent="0.25">
      <c r="B477" s="36">
        <v>46155</v>
      </c>
      <c r="C477" s="6" t="s">
        <v>975</v>
      </c>
      <c r="D477" s="13" t="s">
        <v>132</v>
      </c>
      <c r="E477" s="6" t="s">
        <v>38</v>
      </c>
      <c r="F477" s="6">
        <v>1</v>
      </c>
      <c r="G477" s="13">
        <f t="shared" si="63"/>
        <v>21</v>
      </c>
      <c r="I477" s="7">
        <f t="shared" ref="I477:I559" si="67">1-J477/G477</f>
        <v>1</v>
      </c>
      <c r="J477" s="6">
        <f t="shared" si="64"/>
        <v>0</v>
      </c>
      <c r="K477" s="7">
        <f t="shared" si="65"/>
        <v>0</v>
      </c>
      <c r="L477" s="6">
        <f t="shared" si="66"/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</row>
    <row r="478" spans="1:38" x14ac:dyDescent="0.25">
      <c r="B478" s="36">
        <v>46155</v>
      </c>
      <c r="C478" s="6" t="s">
        <v>975</v>
      </c>
      <c r="D478" s="6" t="s">
        <v>119</v>
      </c>
      <c r="E478" s="6" t="s">
        <v>22</v>
      </c>
      <c r="F478" s="6">
        <v>1</v>
      </c>
      <c r="G478" s="13">
        <f t="shared" si="63"/>
        <v>21</v>
      </c>
      <c r="I478" s="7">
        <f t="shared" si="67"/>
        <v>1</v>
      </c>
      <c r="J478" s="6">
        <f t="shared" si="64"/>
        <v>0</v>
      </c>
      <c r="K478" s="7">
        <f t="shared" si="65"/>
        <v>0</v>
      </c>
      <c r="L478" s="6">
        <f t="shared" si="66"/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</row>
    <row r="479" spans="1:38" x14ac:dyDescent="0.25">
      <c r="B479" s="39">
        <v>46155</v>
      </c>
      <c r="C479" s="13" t="s">
        <v>845</v>
      </c>
      <c r="D479" s="13" t="s">
        <v>119</v>
      </c>
      <c r="E479" s="13" t="s">
        <v>22</v>
      </c>
      <c r="F479" s="13">
        <v>1</v>
      </c>
      <c r="G479" s="13">
        <f>F479*21</f>
        <v>21</v>
      </c>
      <c r="H479" s="6" t="s">
        <v>1079</v>
      </c>
      <c r="I479" s="7">
        <f>1-J479/G479</f>
        <v>0.95238095238095233</v>
      </c>
      <c r="J479" s="6">
        <f>SUM(M479:AL479)</f>
        <v>1</v>
      </c>
      <c r="K479" s="7">
        <f>L479/G479</f>
        <v>4.7619047619047616E-2</v>
      </c>
      <c r="L479" s="6">
        <f>SUM(M479:U479)</f>
        <v>1</v>
      </c>
      <c r="M479" s="6">
        <v>0</v>
      </c>
      <c r="N479" s="6">
        <v>0</v>
      </c>
      <c r="O479" s="6">
        <v>0</v>
      </c>
      <c r="P479" s="6">
        <v>0</v>
      </c>
      <c r="Q479" s="30">
        <v>1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</row>
    <row r="480" spans="1:38" x14ac:dyDescent="0.25">
      <c r="B480" s="39">
        <v>46155</v>
      </c>
      <c r="C480" s="13" t="s">
        <v>845</v>
      </c>
      <c r="D480" s="13" t="s">
        <v>119</v>
      </c>
      <c r="E480" s="13" t="s">
        <v>22</v>
      </c>
      <c r="F480" s="13">
        <v>2</v>
      </c>
      <c r="G480" s="13">
        <f t="shared" si="63"/>
        <v>42</v>
      </c>
      <c r="I480" s="7">
        <f t="shared" si="67"/>
        <v>1</v>
      </c>
      <c r="J480" s="6">
        <f t="shared" si="64"/>
        <v>0</v>
      </c>
      <c r="K480" s="7">
        <f t="shared" si="65"/>
        <v>0</v>
      </c>
      <c r="L480" s="6">
        <f t="shared" si="66"/>
        <v>0</v>
      </c>
      <c r="M480" s="6">
        <v>0</v>
      </c>
      <c r="N480" s="6">
        <v>0</v>
      </c>
      <c r="O480" s="6">
        <v>0</v>
      </c>
      <c r="P480" s="6">
        <v>0</v>
      </c>
      <c r="Q480" s="30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</row>
    <row r="481" spans="2:38" x14ac:dyDescent="0.25">
      <c r="B481" s="36">
        <v>46155</v>
      </c>
      <c r="C481" s="6" t="s">
        <v>900</v>
      </c>
      <c r="D481" s="13" t="s">
        <v>132</v>
      </c>
      <c r="E481" s="13" t="s">
        <v>38</v>
      </c>
      <c r="F481" s="6">
        <v>1</v>
      </c>
      <c r="G481" s="13">
        <f>F481*21</f>
        <v>21</v>
      </c>
      <c r="H481" s="6" t="s">
        <v>1080</v>
      </c>
      <c r="I481" s="7">
        <f>1-J481/G481</f>
        <v>0.95238095238095233</v>
      </c>
      <c r="J481" s="6">
        <f>SUM(M481:AL481)</f>
        <v>1</v>
      </c>
      <c r="K481" s="7">
        <f>L481/G481</f>
        <v>4.7619047619047616E-2</v>
      </c>
      <c r="L481" s="6">
        <f>SUM(M481:U481)</f>
        <v>1</v>
      </c>
      <c r="M481" s="6">
        <v>0</v>
      </c>
      <c r="N481" s="6">
        <v>0</v>
      </c>
      <c r="O481" s="6">
        <v>0</v>
      </c>
      <c r="P481" s="6">
        <v>0</v>
      </c>
      <c r="Q481" s="6">
        <v>1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</row>
    <row r="482" spans="2:38" x14ac:dyDescent="0.25">
      <c r="B482" s="36">
        <v>46155</v>
      </c>
      <c r="C482" s="6" t="s">
        <v>900</v>
      </c>
      <c r="D482" s="13" t="s">
        <v>132</v>
      </c>
      <c r="E482" s="13" t="s">
        <v>38</v>
      </c>
      <c r="F482" s="6">
        <v>1</v>
      </c>
      <c r="G482" s="13">
        <f t="shared" si="63"/>
        <v>21</v>
      </c>
      <c r="I482" s="7">
        <f t="shared" si="67"/>
        <v>1</v>
      </c>
      <c r="J482" s="6">
        <f t="shared" si="64"/>
        <v>0</v>
      </c>
      <c r="K482" s="7">
        <f t="shared" si="65"/>
        <v>0</v>
      </c>
      <c r="L482" s="6">
        <f t="shared" si="66"/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</row>
    <row r="483" spans="2:38" x14ac:dyDescent="0.25">
      <c r="B483" s="39">
        <v>46155</v>
      </c>
      <c r="C483" s="13" t="s">
        <v>949</v>
      </c>
      <c r="D483" s="6" t="s">
        <v>42</v>
      </c>
      <c r="E483" s="6" t="s">
        <v>22</v>
      </c>
      <c r="F483" s="6">
        <v>4</v>
      </c>
      <c r="G483" s="13">
        <f t="shared" ref="G483:G563" si="68">F483*21</f>
        <v>84</v>
      </c>
      <c r="I483" s="7">
        <f t="shared" si="67"/>
        <v>1</v>
      </c>
      <c r="J483" s="6">
        <f t="shared" ref="J483:J561" si="69">SUM(M483:AL483)</f>
        <v>0</v>
      </c>
      <c r="K483" s="7">
        <f t="shared" ref="K483:K562" si="70">L483/G483</f>
        <v>0</v>
      </c>
      <c r="L483" s="6">
        <f t="shared" ref="L483:L559" si="71">SUM(M483:U483)</f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</row>
    <row r="484" spans="2:38" x14ac:dyDescent="0.25">
      <c r="B484" s="39">
        <v>46155</v>
      </c>
      <c r="C484" s="13" t="s">
        <v>880</v>
      </c>
      <c r="D484" s="6" t="s">
        <v>21</v>
      </c>
      <c r="E484" s="6" t="s">
        <v>38</v>
      </c>
      <c r="F484" s="6">
        <v>1</v>
      </c>
      <c r="G484" s="13">
        <f t="shared" si="68"/>
        <v>21</v>
      </c>
      <c r="I484" s="7">
        <f t="shared" si="67"/>
        <v>1</v>
      </c>
      <c r="J484" s="6">
        <f t="shared" si="69"/>
        <v>0</v>
      </c>
      <c r="K484" s="7">
        <f t="shared" si="70"/>
        <v>0</v>
      </c>
      <c r="L484" s="6">
        <f t="shared" si="71"/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</row>
    <row r="485" spans="2:38" x14ac:dyDescent="0.25">
      <c r="B485" s="36">
        <v>46155</v>
      </c>
      <c r="C485" s="6" t="s">
        <v>893</v>
      </c>
      <c r="D485" s="6" t="s">
        <v>119</v>
      </c>
      <c r="E485" s="6" t="s">
        <v>22</v>
      </c>
      <c r="F485" s="6">
        <v>1</v>
      </c>
      <c r="G485" s="13">
        <f t="shared" si="68"/>
        <v>21</v>
      </c>
      <c r="I485" s="7">
        <f t="shared" si="67"/>
        <v>1</v>
      </c>
      <c r="J485" s="6">
        <f t="shared" si="69"/>
        <v>0</v>
      </c>
      <c r="K485" s="7">
        <f t="shared" si="70"/>
        <v>0</v>
      </c>
      <c r="L485" s="6">
        <f t="shared" si="71"/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</row>
    <row r="486" spans="2:38" x14ac:dyDescent="0.25">
      <c r="B486" s="36">
        <v>46155</v>
      </c>
      <c r="C486" s="6" t="s">
        <v>901</v>
      </c>
      <c r="D486" s="13" t="s">
        <v>119</v>
      </c>
      <c r="E486" s="13" t="s">
        <v>22</v>
      </c>
      <c r="F486" s="6">
        <v>1</v>
      </c>
      <c r="G486" s="13">
        <f t="shared" si="68"/>
        <v>21</v>
      </c>
      <c r="I486" s="7">
        <f t="shared" si="67"/>
        <v>1</v>
      </c>
      <c r="J486" s="6">
        <f t="shared" si="69"/>
        <v>0</v>
      </c>
      <c r="K486" s="7">
        <f t="shared" si="70"/>
        <v>0</v>
      </c>
      <c r="L486" s="6">
        <f t="shared" si="71"/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</row>
    <row r="487" spans="2:38" x14ac:dyDescent="0.25">
      <c r="B487" s="39">
        <v>46156</v>
      </c>
      <c r="C487" s="13" t="s">
        <v>955</v>
      </c>
      <c r="D487" s="6" t="s">
        <v>911</v>
      </c>
      <c r="E487" s="6" t="s">
        <v>22</v>
      </c>
      <c r="F487" s="6">
        <v>1</v>
      </c>
      <c r="G487" s="13">
        <f>F487*21</f>
        <v>21</v>
      </c>
      <c r="H487" s="6" t="s">
        <v>1082</v>
      </c>
      <c r="I487" s="7">
        <f>1-J487/G487</f>
        <v>0.80952380952380953</v>
      </c>
      <c r="J487" s="6">
        <f>SUM(M487:AL487)</f>
        <v>4</v>
      </c>
      <c r="K487" s="7">
        <f>L487/G487</f>
        <v>0.19047619047619047</v>
      </c>
      <c r="L487" s="6">
        <f>SUM(M487:U487)</f>
        <v>4</v>
      </c>
      <c r="M487" s="6">
        <v>0</v>
      </c>
      <c r="N487" s="6">
        <v>3</v>
      </c>
      <c r="O487" s="6">
        <v>0</v>
      </c>
      <c r="P487" s="6">
        <v>0</v>
      </c>
      <c r="Q487" s="6">
        <v>0</v>
      </c>
      <c r="R487" s="6">
        <v>0</v>
      </c>
      <c r="S487" s="6">
        <v>1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</row>
    <row r="488" spans="2:38" x14ac:dyDescent="0.25">
      <c r="B488" s="39">
        <v>46156</v>
      </c>
      <c r="C488" s="13" t="s">
        <v>955</v>
      </c>
      <c r="D488" s="6" t="s">
        <v>911</v>
      </c>
      <c r="E488" s="6" t="s">
        <v>22</v>
      </c>
      <c r="F488" s="6">
        <v>1</v>
      </c>
      <c r="G488" s="13">
        <f>F488*21</f>
        <v>21</v>
      </c>
      <c r="H488" s="6" t="s">
        <v>1012</v>
      </c>
      <c r="I488" s="7">
        <f>1-J488/G488</f>
        <v>0.95238095238095233</v>
      </c>
      <c r="J488" s="6">
        <f>SUM(M488:AL488)</f>
        <v>1</v>
      </c>
      <c r="K488" s="7">
        <f>L488/G488</f>
        <v>4.7619047619047616E-2</v>
      </c>
      <c r="L488" s="6">
        <f>SUM(M488:U488)</f>
        <v>1</v>
      </c>
      <c r="M488" s="6">
        <v>0</v>
      </c>
      <c r="N488" s="6">
        <v>1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</row>
    <row r="489" spans="2:38" x14ac:dyDescent="0.25">
      <c r="B489" s="39">
        <v>46156</v>
      </c>
      <c r="C489" s="13" t="s">
        <v>955</v>
      </c>
      <c r="D489" s="6" t="s">
        <v>911</v>
      </c>
      <c r="E489" s="6" t="s">
        <v>22</v>
      </c>
      <c r="F489" s="6">
        <v>1</v>
      </c>
      <c r="G489" s="13">
        <f t="shared" si="68"/>
        <v>21</v>
      </c>
      <c r="I489" s="7">
        <f t="shared" si="67"/>
        <v>1</v>
      </c>
      <c r="J489" s="6">
        <f t="shared" si="69"/>
        <v>0</v>
      </c>
      <c r="K489" s="7">
        <f t="shared" si="70"/>
        <v>0</v>
      </c>
      <c r="L489" s="6">
        <f t="shared" si="71"/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</row>
    <row r="490" spans="2:38" x14ac:dyDescent="0.25">
      <c r="B490" s="39">
        <v>46156</v>
      </c>
      <c r="C490" s="13" t="s">
        <v>997</v>
      </c>
      <c r="D490" s="13" t="s">
        <v>132</v>
      </c>
      <c r="E490" s="13" t="s">
        <v>110</v>
      </c>
      <c r="F490" s="13">
        <v>1</v>
      </c>
      <c r="G490" s="13">
        <f>F490*21</f>
        <v>21</v>
      </c>
      <c r="H490" s="6" t="s">
        <v>1083</v>
      </c>
      <c r="I490" s="7">
        <f>1-J490/G490</f>
        <v>0.85714285714285721</v>
      </c>
      <c r="J490" s="6">
        <f>SUM(M490:AL490)</f>
        <v>3</v>
      </c>
      <c r="K490" s="7">
        <f>L490/G490</f>
        <v>0</v>
      </c>
      <c r="L490" s="6">
        <f>SUM(M490:U490)</f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3</v>
      </c>
      <c r="Y490" s="6">
        <v>0</v>
      </c>
      <c r="Z490" s="6">
        <v>0</v>
      </c>
      <c r="AA490" s="13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</row>
    <row r="491" spans="2:38" x14ac:dyDescent="0.25">
      <c r="B491" s="39">
        <v>46156</v>
      </c>
      <c r="C491" s="13" t="s">
        <v>997</v>
      </c>
      <c r="D491" s="13" t="s">
        <v>132</v>
      </c>
      <c r="E491" s="13" t="s">
        <v>110</v>
      </c>
      <c r="F491" s="13">
        <v>1</v>
      </c>
      <c r="G491" s="13">
        <f>F491*21</f>
        <v>21</v>
      </c>
      <c r="H491" s="6" t="s">
        <v>1084</v>
      </c>
      <c r="I491" s="7">
        <f>1-J491/G491</f>
        <v>0.95238095238095233</v>
      </c>
      <c r="J491" s="6">
        <f>SUM(M491:AL491)</f>
        <v>1</v>
      </c>
      <c r="K491" s="7">
        <f>L491/G491</f>
        <v>4.7619047619047616E-2</v>
      </c>
      <c r="L491" s="6">
        <f>SUM(M491:U491)</f>
        <v>1</v>
      </c>
      <c r="M491" s="6">
        <v>0</v>
      </c>
      <c r="N491" s="6">
        <v>1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13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</row>
    <row r="492" spans="2:38" x14ac:dyDescent="0.25">
      <c r="B492" s="39">
        <v>46156</v>
      </c>
      <c r="C492" s="13" t="s">
        <v>997</v>
      </c>
      <c r="D492" s="13" t="s">
        <v>132</v>
      </c>
      <c r="E492" s="13" t="s">
        <v>110</v>
      </c>
      <c r="F492" s="13">
        <v>11</v>
      </c>
      <c r="G492" s="13">
        <f t="shared" si="68"/>
        <v>231</v>
      </c>
      <c r="I492" s="7">
        <f t="shared" si="67"/>
        <v>1</v>
      </c>
      <c r="J492" s="6">
        <f t="shared" si="69"/>
        <v>0</v>
      </c>
      <c r="K492" s="7">
        <f t="shared" si="70"/>
        <v>0</v>
      </c>
      <c r="L492" s="6">
        <f t="shared" si="71"/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13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</row>
    <row r="493" spans="2:38" x14ac:dyDescent="0.25">
      <c r="B493" s="39">
        <v>46156</v>
      </c>
      <c r="C493" s="13" t="s">
        <v>1000</v>
      </c>
      <c r="D493" s="6" t="s">
        <v>42</v>
      </c>
      <c r="E493" s="6" t="s">
        <v>38</v>
      </c>
      <c r="F493" s="6">
        <v>1</v>
      </c>
      <c r="G493" s="13">
        <f>F493*21</f>
        <v>21</v>
      </c>
      <c r="H493" s="6" t="s">
        <v>1085</v>
      </c>
      <c r="I493" s="7">
        <f>1-J493/G493</f>
        <v>0.95238095238095233</v>
      </c>
      <c r="J493" s="6">
        <f>SUM(M493:AL493)</f>
        <v>1</v>
      </c>
      <c r="K493" s="7">
        <f>L493/G493</f>
        <v>4.7619047619047616E-2</v>
      </c>
      <c r="L493" s="6">
        <f>SUM(M493:U493)</f>
        <v>1</v>
      </c>
      <c r="M493" s="6">
        <v>0</v>
      </c>
      <c r="N493" s="6">
        <v>0</v>
      </c>
      <c r="O493" s="13">
        <v>0</v>
      </c>
      <c r="P493" s="6">
        <v>0</v>
      </c>
      <c r="Q493" s="6">
        <v>1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</row>
    <row r="494" spans="2:38" x14ac:dyDescent="0.25">
      <c r="B494" s="39">
        <v>46156</v>
      </c>
      <c r="C494" s="13" t="s">
        <v>1000</v>
      </c>
      <c r="D494" s="6" t="s">
        <v>42</v>
      </c>
      <c r="E494" s="6" t="s">
        <v>38</v>
      </c>
      <c r="F494" s="6">
        <v>1</v>
      </c>
      <c r="G494" s="13">
        <f>F494*21</f>
        <v>21</v>
      </c>
      <c r="H494" s="6" t="s">
        <v>1086</v>
      </c>
      <c r="I494" s="7">
        <f>1-J494/G494</f>
        <v>0.95238095238095233</v>
      </c>
      <c r="J494" s="6">
        <f>SUM(M494:AL494)</f>
        <v>1</v>
      </c>
      <c r="K494" s="7">
        <f>L494/G494</f>
        <v>0</v>
      </c>
      <c r="L494" s="6">
        <f>SUM(M494:U494)</f>
        <v>0</v>
      </c>
      <c r="M494" s="6">
        <v>0</v>
      </c>
      <c r="N494" s="6">
        <v>0</v>
      </c>
      <c r="O494" s="13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1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</row>
    <row r="495" spans="2:38" x14ac:dyDescent="0.25">
      <c r="B495" s="39">
        <v>46156</v>
      </c>
      <c r="C495" s="13" t="s">
        <v>1000</v>
      </c>
      <c r="D495" s="6" t="s">
        <v>42</v>
      </c>
      <c r="E495" s="6" t="s">
        <v>38</v>
      </c>
      <c r="F495" s="6">
        <v>2</v>
      </c>
      <c r="G495" s="13">
        <f t="shared" si="68"/>
        <v>42</v>
      </c>
      <c r="I495" s="7">
        <f t="shared" si="67"/>
        <v>1</v>
      </c>
      <c r="J495" s="6">
        <f t="shared" si="69"/>
        <v>0</v>
      </c>
      <c r="K495" s="7">
        <f t="shared" si="70"/>
        <v>0</v>
      </c>
      <c r="L495" s="6">
        <f t="shared" si="71"/>
        <v>0</v>
      </c>
      <c r="M495" s="6">
        <v>0</v>
      </c>
      <c r="N495" s="6">
        <v>0</v>
      </c>
      <c r="O495" s="13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</row>
    <row r="496" spans="2:38" x14ac:dyDescent="0.25">
      <c r="B496" s="39">
        <v>46156</v>
      </c>
      <c r="C496" s="13" t="s">
        <v>949</v>
      </c>
      <c r="D496" s="6" t="s">
        <v>109</v>
      </c>
      <c r="E496" s="6" t="s">
        <v>22</v>
      </c>
      <c r="F496" s="6">
        <v>4</v>
      </c>
      <c r="G496" s="13">
        <f t="shared" si="68"/>
        <v>84</v>
      </c>
      <c r="I496" s="7">
        <f t="shared" si="67"/>
        <v>1</v>
      </c>
      <c r="J496" s="6">
        <f t="shared" si="69"/>
        <v>0</v>
      </c>
      <c r="K496" s="7">
        <f t="shared" si="70"/>
        <v>0</v>
      </c>
      <c r="L496" s="6">
        <f t="shared" si="71"/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</row>
    <row r="497" spans="2:38" x14ac:dyDescent="0.25">
      <c r="B497" s="39">
        <v>46156</v>
      </c>
      <c r="C497" s="13" t="s">
        <v>977</v>
      </c>
      <c r="D497" s="6" t="s">
        <v>42</v>
      </c>
      <c r="E497" s="6" t="s">
        <v>38</v>
      </c>
      <c r="F497" s="6">
        <v>3</v>
      </c>
      <c r="G497" s="13">
        <f t="shared" si="68"/>
        <v>63</v>
      </c>
      <c r="I497" s="7">
        <f t="shared" si="67"/>
        <v>1</v>
      </c>
      <c r="J497" s="6">
        <f t="shared" si="69"/>
        <v>0</v>
      </c>
      <c r="K497" s="7">
        <f t="shared" si="70"/>
        <v>0</v>
      </c>
      <c r="L497" s="6">
        <f t="shared" si="71"/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</row>
    <row r="498" spans="2:38" x14ac:dyDescent="0.25">
      <c r="B498" s="39">
        <v>46156</v>
      </c>
      <c r="C498" s="13" t="s">
        <v>939</v>
      </c>
      <c r="D498" s="6" t="s">
        <v>42</v>
      </c>
      <c r="E498" s="6" t="s">
        <v>38</v>
      </c>
      <c r="F498" s="6">
        <v>1</v>
      </c>
      <c r="G498" s="13">
        <f t="shared" si="68"/>
        <v>21</v>
      </c>
      <c r="I498" s="7">
        <f t="shared" si="67"/>
        <v>1</v>
      </c>
      <c r="J498" s="6">
        <f t="shared" si="69"/>
        <v>0</v>
      </c>
      <c r="K498" s="7">
        <f t="shared" si="70"/>
        <v>0</v>
      </c>
      <c r="L498" s="6">
        <f t="shared" si="71"/>
        <v>0</v>
      </c>
      <c r="M498" s="6">
        <v>0</v>
      </c>
      <c r="N498" s="6">
        <v>0</v>
      </c>
      <c r="O498" s="6">
        <v>0</v>
      </c>
      <c r="P498" s="6">
        <v>0</v>
      </c>
      <c r="Q498" s="30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</row>
    <row r="499" spans="2:38" x14ac:dyDescent="0.25">
      <c r="B499" s="39">
        <v>46156</v>
      </c>
      <c r="C499" s="13" t="s">
        <v>1003</v>
      </c>
      <c r="D499" s="6" t="s">
        <v>21</v>
      </c>
      <c r="E499" s="6" t="s">
        <v>38</v>
      </c>
      <c r="F499" s="6">
        <v>1</v>
      </c>
      <c r="G499" s="13">
        <f>F499*21</f>
        <v>21</v>
      </c>
      <c r="H499" s="6" t="s">
        <v>1087</v>
      </c>
      <c r="I499" s="7">
        <f>1-J499/G499</f>
        <v>0.95238095238095233</v>
      </c>
      <c r="J499" s="6">
        <f>SUM(M499:AL499)</f>
        <v>1</v>
      </c>
      <c r="K499" s="7">
        <f>L499/G499</f>
        <v>4.7619047619047616E-2</v>
      </c>
      <c r="L499" s="6">
        <f>SUM(M499:U499)</f>
        <v>1</v>
      </c>
      <c r="M499" s="6">
        <v>0</v>
      </c>
      <c r="N499" s="6">
        <v>0</v>
      </c>
      <c r="O499" s="6">
        <v>0</v>
      </c>
      <c r="P499" s="6">
        <v>0</v>
      </c>
      <c r="Q499" s="6">
        <v>1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</row>
    <row r="500" spans="2:38" x14ac:dyDescent="0.25">
      <c r="B500" s="39">
        <v>46156</v>
      </c>
      <c r="C500" s="13" t="s">
        <v>1003</v>
      </c>
      <c r="D500" s="6" t="s">
        <v>21</v>
      </c>
      <c r="E500" s="6" t="s">
        <v>38</v>
      </c>
      <c r="F500" s="6">
        <v>6</v>
      </c>
      <c r="G500" s="13">
        <f t="shared" si="68"/>
        <v>126</v>
      </c>
      <c r="I500" s="7">
        <f t="shared" si="67"/>
        <v>1</v>
      </c>
      <c r="J500" s="6">
        <f t="shared" si="69"/>
        <v>0</v>
      </c>
      <c r="K500" s="7">
        <f t="shared" si="70"/>
        <v>0</v>
      </c>
      <c r="L500" s="6">
        <f t="shared" si="71"/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</row>
    <row r="501" spans="2:38" x14ac:dyDescent="0.25">
      <c r="B501" s="39">
        <v>46156</v>
      </c>
      <c r="C501" s="13" t="s">
        <v>980</v>
      </c>
      <c r="D501" s="6" t="s">
        <v>911</v>
      </c>
      <c r="E501" s="6" t="s">
        <v>38</v>
      </c>
      <c r="F501" s="6">
        <v>1</v>
      </c>
      <c r="G501" s="13">
        <f>F501*21</f>
        <v>21</v>
      </c>
      <c r="H501" s="6" t="s">
        <v>1088</v>
      </c>
      <c r="I501" s="7">
        <f>1-J501/G501</f>
        <v>0.95238095238095233</v>
      </c>
      <c r="J501" s="6">
        <f>SUM(M501:AL501)</f>
        <v>1</v>
      </c>
      <c r="K501" s="7">
        <f>L501/G501</f>
        <v>4.7619047619047616E-2</v>
      </c>
      <c r="L501" s="6">
        <f>SUM(M501:U501)</f>
        <v>1</v>
      </c>
      <c r="M501" s="6">
        <v>0</v>
      </c>
      <c r="N501" s="6">
        <v>0</v>
      </c>
      <c r="O501" s="6">
        <v>0</v>
      </c>
      <c r="P501" s="6">
        <v>0</v>
      </c>
      <c r="Q501" s="6">
        <v>1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</row>
    <row r="502" spans="2:38" x14ac:dyDescent="0.25">
      <c r="B502" s="39">
        <v>46156</v>
      </c>
      <c r="C502" s="13" t="s">
        <v>980</v>
      </c>
      <c r="D502" s="6" t="s">
        <v>911</v>
      </c>
      <c r="E502" s="6" t="s">
        <v>38</v>
      </c>
      <c r="F502" s="6">
        <v>1</v>
      </c>
      <c r="G502" s="13">
        <f>F502*21</f>
        <v>21</v>
      </c>
      <c r="H502" s="6" t="s">
        <v>1010</v>
      </c>
      <c r="I502" s="7">
        <f>1-J502/G502</f>
        <v>0.95238095238095233</v>
      </c>
      <c r="J502" s="6">
        <f>SUM(M502:AL502)</f>
        <v>1</v>
      </c>
      <c r="K502" s="7">
        <f>L502/G502</f>
        <v>4.7619047619047616E-2</v>
      </c>
      <c r="L502" s="6">
        <f>SUM(M502:U502)</f>
        <v>1</v>
      </c>
      <c r="M502" s="6">
        <v>0</v>
      </c>
      <c r="N502" s="6">
        <v>0</v>
      </c>
      <c r="O502" s="6">
        <v>0</v>
      </c>
      <c r="P502" s="6">
        <v>0</v>
      </c>
      <c r="Q502" s="6">
        <v>1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</row>
    <row r="503" spans="2:38" x14ac:dyDescent="0.25">
      <c r="B503" s="39">
        <v>46156</v>
      </c>
      <c r="C503" s="13" t="s">
        <v>980</v>
      </c>
      <c r="D503" s="6" t="s">
        <v>911</v>
      </c>
      <c r="E503" s="6" t="s">
        <v>38</v>
      </c>
      <c r="F503" s="6">
        <v>3</v>
      </c>
      <c r="G503" s="13">
        <f t="shared" si="68"/>
        <v>63</v>
      </c>
      <c r="I503" s="7">
        <f t="shared" si="67"/>
        <v>1</v>
      </c>
      <c r="J503" s="6">
        <f t="shared" si="69"/>
        <v>0</v>
      </c>
      <c r="K503" s="7">
        <f t="shared" si="70"/>
        <v>0</v>
      </c>
      <c r="L503" s="6">
        <f t="shared" si="71"/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</row>
    <row r="504" spans="2:38" x14ac:dyDescent="0.25">
      <c r="B504" s="39">
        <v>46156</v>
      </c>
      <c r="C504" s="13" t="s">
        <v>1004</v>
      </c>
      <c r="D504" s="6" t="s">
        <v>911</v>
      </c>
      <c r="E504" s="6" t="s">
        <v>38</v>
      </c>
      <c r="F504" s="6">
        <v>1</v>
      </c>
      <c r="G504" s="13">
        <f>F504*21</f>
        <v>21</v>
      </c>
      <c r="H504" s="6" t="s">
        <v>1046</v>
      </c>
      <c r="I504" s="7">
        <f>1-J504/G504</f>
        <v>0.95238095238095233</v>
      </c>
      <c r="J504" s="6">
        <f>SUM(M504:AL504)</f>
        <v>1</v>
      </c>
      <c r="K504" s="7">
        <f>L504/G504</f>
        <v>4.7619047619047616E-2</v>
      </c>
      <c r="L504" s="6">
        <f>SUM(M504:U504)</f>
        <v>1</v>
      </c>
      <c r="M504" s="6">
        <v>0</v>
      </c>
      <c r="N504" s="6">
        <v>0</v>
      </c>
      <c r="O504" s="6">
        <v>0</v>
      </c>
      <c r="P504" s="6">
        <v>0</v>
      </c>
      <c r="Q504" s="30">
        <v>1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13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</row>
    <row r="505" spans="2:38" x14ac:dyDescent="0.25">
      <c r="B505" s="39">
        <v>46156</v>
      </c>
      <c r="C505" s="13" t="s">
        <v>1004</v>
      </c>
      <c r="D505" s="6" t="s">
        <v>911</v>
      </c>
      <c r="E505" s="6" t="s">
        <v>38</v>
      </c>
      <c r="F505" s="6">
        <v>1</v>
      </c>
      <c r="G505" s="13">
        <f>F505*21</f>
        <v>21</v>
      </c>
      <c r="H505" s="6" t="s">
        <v>1089</v>
      </c>
      <c r="I505" s="7">
        <f>1-J505/G505</f>
        <v>0.95238095238095233</v>
      </c>
      <c r="J505" s="6">
        <f>SUM(M505:AL505)</f>
        <v>1</v>
      </c>
      <c r="K505" s="7">
        <f>L505/G505</f>
        <v>0</v>
      </c>
      <c r="L505" s="6">
        <f>SUM(M505:U505)</f>
        <v>0</v>
      </c>
      <c r="M505" s="6">
        <v>0</v>
      </c>
      <c r="N505" s="6">
        <v>0</v>
      </c>
      <c r="O505" s="6">
        <v>0</v>
      </c>
      <c r="P505" s="6">
        <v>0</v>
      </c>
      <c r="Q505" s="30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13">
        <v>1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</row>
    <row r="506" spans="2:38" x14ac:dyDescent="0.25">
      <c r="B506" s="39">
        <v>46156</v>
      </c>
      <c r="C506" s="13" t="s">
        <v>1004</v>
      </c>
      <c r="D506" s="6" t="s">
        <v>911</v>
      </c>
      <c r="E506" s="6" t="s">
        <v>38</v>
      </c>
      <c r="F506" s="6">
        <v>7</v>
      </c>
      <c r="G506" s="13">
        <f t="shared" si="68"/>
        <v>147</v>
      </c>
      <c r="I506" s="7">
        <f t="shared" si="67"/>
        <v>1</v>
      </c>
      <c r="J506" s="6">
        <f t="shared" si="69"/>
        <v>0</v>
      </c>
      <c r="K506" s="7">
        <f t="shared" si="70"/>
        <v>0</v>
      </c>
      <c r="L506" s="6">
        <f t="shared" si="71"/>
        <v>0</v>
      </c>
      <c r="M506" s="6">
        <v>0</v>
      </c>
      <c r="N506" s="6">
        <v>0</v>
      </c>
      <c r="O506" s="6">
        <v>0</v>
      </c>
      <c r="P506" s="6">
        <v>0</v>
      </c>
      <c r="Q506" s="30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13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</row>
    <row r="507" spans="2:38" x14ac:dyDescent="0.25">
      <c r="B507" s="39">
        <v>46156</v>
      </c>
      <c r="C507" s="13" t="s">
        <v>982</v>
      </c>
      <c r="D507" s="6" t="s">
        <v>911</v>
      </c>
      <c r="E507" s="6" t="s">
        <v>38</v>
      </c>
      <c r="F507" s="6">
        <v>1</v>
      </c>
      <c r="G507" s="13">
        <f t="shared" si="68"/>
        <v>21</v>
      </c>
      <c r="I507" s="7">
        <f t="shared" si="67"/>
        <v>1</v>
      </c>
      <c r="J507" s="6">
        <f t="shared" si="69"/>
        <v>0</v>
      </c>
      <c r="K507" s="7">
        <f t="shared" si="70"/>
        <v>0</v>
      </c>
      <c r="L507" s="6">
        <f t="shared" si="71"/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</row>
    <row r="508" spans="2:38" x14ac:dyDescent="0.25">
      <c r="B508" s="39">
        <v>46156</v>
      </c>
      <c r="C508" s="13" t="s">
        <v>879</v>
      </c>
      <c r="D508" s="6" t="s">
        <v>119</v>
      </c>
      <c r="E508" s="6" t="s">
        <v>38</v>
      </c>
      <c r="F508" s="6">
        <v>1</v>
      </c>
      <c r="G508" s="13">
        <f>F508*21</f>
        <v>21</v>
      </c>
      <c r="H508" s="6" t="s">
        <v>1030</v>
      </c>
      <c r="I508" s="7">
        <f>1-J508/G508</f>
        <v>0.95238095238095233</v>
      </c>
      <c r="J508" s="6">
        <f>SUM(M508:AL508)</f>
        <v>1</v>
      </c>
      <c r="K508" s="7">
        <f>L508/G508</f>
        <v>0</v>
      </c>
      <c r="L508" s="6">
        <f>SUM(M508:U508)</f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1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</row>
    <row r="509" spans="2:38" x14ac:dyDescent="0.25">
      <c r="B509" s="39">
        <v>46156</v>
      </c>
      <c r="C509" s="13" t="s">
        <v>879</v>
      </c>
      <c r="D509" s="6" t="s">
        <v>119</v>
      </c>
      <c r="E509" s="6" t="s">
        <v>38</v>
      </c>
      <c r="F509" s="6">
        <v>2</v>
      </c>
      <c r="G509" s="13">
        <f t="shared" si="68"/>
        <v>42</v>
      </c>
      <c r="I509" s="7">
        <f t="shared" si="67"/>
        <v>1</v>
      </c>
      <c r="J509" s="6">
        <f t="shared" si="69"/>
        <v>0</v>
      </c>
      <c r="K509" s="7">
        <f t="shared" si="70"/>
        <v>0</v>
      </c>
      <c r="L509" s="6">
        <f t="shared" si="71"/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</row>
    <row r="510" spans="2:38" x14ac:dyDescent="0.25">
      <c r="B510" s="36">
        <v>46156</v>
      </c>
      <c r="C510" s="6" t="s">
        <v>1005</v>
      </c>
      <c r="D510" s="6" t="s">
        <v>119</v>
      </c>
      <c r="E510" s="6" t="s">
        <v>38</v>
      </c>
      <c r="F510" s="6">
        <v>1</v>
      </c>
      <c r="G510" s="13">
        <f>F510*21</f>
        <v>21</v>
      </c>
      <c r="H510" s="6" t="s">
        <v>1090</v>
      </c>
      <c r="I510" s="7">
        <f>1-J510/G510</f>
        <v>0.95238095238095233</v>
      </c>
      <c r="J510" s="6">
        <f>SUM(M510:AL510)</f>
        <v>1</v>
      </c>
      <c r="K510" s="7">
        <f>L510/G510</f>
        <v>0</v>
      </c>
      <c r="L510" s="6">
        <f>SUM(M510:U510)</f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1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</row>
    <row r="511" spans="2:38" x14ac:dyDescent="0.25">
      <c r="B511" s="36">
        <v>46156</v>
      </c>
      <c r="C511" s="6" t="s">
        <v>1005</v>
      </c>
      <c r="D511" s="6" t="s">
        <v>119</v>
      </c>
      <c r="E511" s="6" t="s">
        <v>38</v>
      </c>
      <c r="F511" s="6">
        <v>1</v>
      </c>
      <c r="G511" s="13">
        <f>F511*21</f>
        <v>21</v>
      </c>
      <c r="H511" s="6" t="s">
        <v>1076</v>
      </c>
      <c r="I511" s="7">
        <f>1-J511/G511</f>
        <v>0.95238095238095233</v>
      </c>
      <c r="J511" s="6">
        <f>SUM(M511:AL511)</f>
        <v>1</v>
      </c>
      <c r="K511" s="7">
        <f>L511/G511</f>
        <v>0</v>
      </c>
      <c r="L511" s="6">
        <f>SUM(M511:U511)</f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1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</row>
    <row r="512" spans="2:38" x14ac:dyDescent="0.25">
      <c r="B512" s="36">
        <v>46156</v>
      </c>
      <c r="C512" s="6" t="s">
        <v>1005</v>
      </c>
      <c r="D512" s="6" t="s">
        <v>119</v>
      </c>
      <c r="E512" s="6" t="s">
        <v>38</v>
      </c>
      <c r="F512" s="6">
        <v>6</v>
      </c>
      <c r="G512" s="13">
        <f t="shared" si="68"/>
        <v>126</v>
      </c>
      <c r="I512" s="7">
        <f t="shared" si="67"/>
        <v>1</v>
      </c>
      <c r="J512" s="6">
        <f t="shared" si="69"/>
        <v>0</v>
      </c>
      <c r="K512" s="7">
        <f t="shared" si="70"/>
        <v>0</v>
      </c>
      <c r="L512" s="6">
        <f t="shared" si="71"/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</row>
    <row r="513" spans="2:38" x14ac:dyDescent="0.25">
      <c r="B513" s="39">
        <v>46156</v>
      </c>
      <c r="C513" s="13" t="s">
        <v>984</v>
      </c>
      <c r="D513" s="6" t="s">
        <v>119</v>
      </c>
      <c r="E513" s="6" t="s">
        <v>38</v>
      </c>
      <c r="F513" s="6">
        <v>1</v>
      </c>
      <c r="G513" s="13">
        <f t="shared" si="68"/>
        <v>21</v>
      </c>
      <c r="I513" s="7">
        <f t="shared" si="67"/>
        <v>1</v>
      </c>
      <c r="J513" s="6">
        <f t="shared" si="69"/>
        <v>0</v>
      </c>
      <c r="K513" s="7">
        <f t="shared" si="70"/>
        <v>0</v>
      </c>
      <c r="L513" s="6">
        <f t="shared" si="71"/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</row>
    <row r="514" spans="2:38" x14ac:dyDescent="0.25">
      <c r="B514" s="39">
        <v>46156</v>
      </c>
      <c r="C514" s="13" t="s">
        <v>864</v>
      </c>
      <c r="D514" s="13" t="s">
        <v>119</v>
      </c>
      <c r="E514" s="6" t="s">
        <v>38</v>
      </c>
      <c r="F514" s="6">
        <v>2</v>
      </c>
      <c r="G514" s="13">
        <f t="shared" si="68"/>
        <v>42</v>
      </c>
      <c r="I514" s="7">
        <f t="shared" si="67"/>
        <v>1</v>
      </c>
      <c r="J514" s="6">
        <f t="shared" si="69"/>
        <v>0</v>
      </c>
      <c r="K514" s="7">
        <f t="shared" si="70"/>
        <v>0</v>
      </c>
      <c r="L514" s="6">
        <f t="shared" si="71"/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</row>
    <row r="515" spans="2:38" x14ac:dyDescent="0.25">
      <c r="B515" s="39">
        <v>46156</v>
      </c>
      <c r="C515" s="13" t="s">
        <v>880</v>
      </c>
      <c r="D515" s="13" t="s">
        <v>119</v>
      </c>
      <c r="E515" s="13" t="s">
        <v>110</v>
      </c>
      <c r="F515" s="6">
        <v>1</v>
      </c>
      <c r="G515" s="13">
        <f t="shared" si="68"/>
        <v>21</v>
      </c>
      <c r="I515" s="7">
        <f t="shared" si="67"/>
        <v>1</v>
      </c>
      <c r="J515" s="6">
        <f t="shared" si="69"/>
        <v>0</v>
      </c>
      <c r="K515" s="7">
        <f t="shared" si="70"/>
        <v>0</v>
      </c>
      <c r="L515" s="6">
        <f t="shared" si="71"/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</row>
    <row r="516" spans="2:38" x14ac:dyDescent="0.25">
      <c r="B516" s="39">
        <v>46156</v>
      </c>
      <c r="C516" s="13" t="s">
        <v>845</v>
      </c>
      <c r="D516" s="13" t="s">
        <v>119</v>
      </c>
      <c r="E516" s="13" t="s">
        <v>38</v>
      </c>
      <c r="F516" s="13">
        <v>1</v>
      </c>
      <c r="G516" s="13">
        <f>F516*21</f>
        <v>21</v>
      </c>
      <c r="H516" s="6" t="s">
        <v>1091</v>
      </c>
      <c r="I516" s="7">
        <f>1-J516/G516</f>
        <v>0.95238095238095233</v>
      </c>
      <c r="J516" s="6">
        <f>SUM(M516:AL516)</f>
        <v>1</v>
      </c>
      <c r="K516" s="7">
        <f>L516/G516</f>
        <v>4.7619047619047616E-2</v>
      </c>
      <c r="L516" s="6">
        <f>SUM(M516:U516)</f>
        <v>1</v>
      </c>
      <c r="M516" s="6">
        <v>0</v>
      </c>
      <c r="N516" s="6">
        <v>0</v>
      </c>
      <c r="O516" s="6">
        <v>0</v>
      </c>
      <c r="P516" s="6">
        <v>0</v>
      </c>
      <c r="Q516" s="6">
        <v>1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</row>
    <row r="517" spans="2:38" x14ac:dyDescent="0.25">
      <c r="B517" s="39">
        <v>46156</v>
      </c>
      <c r="C517" s="13" t="s">
        <v>845</v>
      </c>
      <c r="D517" s="13" t="s">
        <v>119</v>
      </c>
      <c r="E517" s="13" t="s">
        <v>38</v>
      </c>
      <c r="F517" s="13">
        <v>2</v>
      </c>
      <c r="G517" s="13">
        <f t="shared" si="68"/>
        <v>42</v>
      </c>
      <c r="I517" s="7">
        <f t="shared" si="67"/>
        <v>1</v>
      </c>
      <c r="J517" s="6">
        <f t="shared" si="69"/>
        <v>0</v>
      </c>
      <c r="K517" s="7">
        <f t="shared" si="70"/>
        <v>0</v>
      </c>
      <c r="L517" s="6">
        <f t="shared" si="71"/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</row>
    <row r="518" spans="2:38" x14ac:dyDescent="0.25">
      <c r="B518" s="36">
        <v>46156</v>
      </c>
      <c r="C518" s="6" t="s">
        <v>900</v>
      </c>
      <c r="D518" s="13" t="s">
        <v>119</v>
      </c>
      <c r="E518" s="13" t="s">
        <v>110</v>
      </c>
      <c r="F518" s="6">
        <v>1</v>
      </c>
      <c r="G518" s="13">
        <f>F518*21</f>
        <v>21</v>
      </c>
      <c r="H518" s="6" t="s">
        <v>1092</v>
      </c>
      <c r="I518" s="7">
        <f>1-J518/G518</f>
        <v>0.90476190476190477</v>
      </c>
      <c r="J518" s="6">
        <f>SUM(M518:AL518)</f>
        <v>2</v>
      </c>
      <c r="K518" s="7">
        <f>L518/G518</f>
        <v>9.5238095238095233E-2</v>
      </c>
      <c r="L518" s="6">
        <f>SUM(M518:U518)</f>
        <v>2</v>
      </c>
      <c r="M518" s="6">
        <v>0</v>
      </c>
      <c r="N518" s="6">
        <v>0</v>
      </c>
      <c r="O518" s="6">
        <v>0</v>
      </c>
      <c r="P518" s="6">
        <v>0</v>
      </c>
      <c r="Q518" s="30">
        <v>2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</row>
    <row r="519" spans="2:38" x14ac:dyDescent="0.25">
      <c r="B519" s="36">
        <v>46156</v>
      </c>
      <c r="C519" s="6" t="s">
        <v>900</v>
      </c>
      <c r="D519" s="13" t="s">
        <v>119</v>
      </c>
      <c r="E519" s="13" t="s">
        <v>110</v>
      </c>
      <c r="F519" s="6">
        <v>1</v>
      </c>
      <c r="G519" s="13">
        <f t="shared" si="68"/>
        <v>21</v>
      </c>
      <c r="I519" s="7">
        <f t="shared" si="67"/>
        <v>1</v>
      </c>
      <c r="J519" s="6">
        <f t="shared" si="69"/>
        <v>0</v>
      </c>
      <c r="K519" s="7">
        <f t="shared" si="70"/>
        <v>0</v>
      </c>
      <c r="L519" s="6">
        <f t="shared" si="71"/>
        <v>0</v>
      </c>
      <c r="M519" s="6">
        <v>0</v>
      </c>
      <c r="N519" s="6">
        <v>0</v>
      </c>
      <c r="O519" s="6">
        <v>0</v>
      </c>
      <c r="P519" s="6">
        <v>0</v>
      </c>
      <c r="Q519" s="30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</row>
    <row r="520" spans="2:38" x14ac:dyDescent="0.25">
      <c r="B520" s="36">
        <v>46156</v>
      </c>
      <c r="C520" s="6" t="s">
        <v>934</v>
      </c>
      <c r="D520" s="13" t="s">
        <v>132</v>
      </c>
      <c r="E520" s="13" t="s">
        <v>38</v>
      </c>
      <c r="F520" s="6">
        <v>1</v>
      </c>
      <c r="G520" s="13">
        <f>F520*21</f>
        <v>21</v>
      </c>
      <c r="H520" s="6" t="s">
        <v>1093</v>
      </c>
      <c r="I520" s="7">
        <f>1-J520/G520</f>
        <v>0.95238095238095233</v>
      </c>
      <c r="J520" s="6">
        <f>SUM(M520:AL520)</f>
        <v>1</v>
      </c>
      <c r="K520" s="7">
        <f>L520/G520</f>
        <v>4.7619047619047616E-2</v>
      </c>
      <c r="L520" s="6">
        <f>SUM(M520:U520)</f>
        <v>1</v>
      </c>
      <c r="M520" s="6">
        <v>0</v>
      </c>
      <c r="N520" s="6">
        <v>0</v>
      </c>
      <c r="O520" s="6">
        <v>0</v>
      </c>
      <c r="P520" s="6">
        <v>0</v>
      </c>
      <c r="Q520" s="6">
        <v>1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</row>
    <row r="521" spans="2:38" x14ac:dyDescent="0.25">
      <c r="B521" s="36">
        <v>46156</v>
      </c>
      <c r="C521" s="6" t="s">
        <v>934</v>
      </c>
      <c r="D521" s="13" t="s">
        <v>132</v>
      </c>
      <c r="E521" s="13" t="s">
        <v>38</v>
      </c>
      <c r="F521" s="6">
        <v>3</v>
      </c>
      <c r="G521" s="13">
        <f t="shared" si="68"/>
        <v>63</v>
      </c>
      <c r="I521" s="7">
        <f t="shared" si="67"/>
        <v>1</v>
      </c>
      <c r="J521" s="6">
        <f t="shared" si="69"/>
        <v>0</v>
      </c>
      <c r="K521" s="7">
        <f t="shared" si="70"/>
        <v>0</v>
      </c>
      <c r="L521" s="6">
        <f t="shared" si="71"/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</row>
    <row r="522" spans="2:38" x14ac:dyDescent="0.25">
      <c r="B522" s="36">
        <v>46156</v>
      </c>
      <c r="C522" s="6" t="s">
        <v>986</v>
      </c>
      <c r="D522" s="13" t="s">
        <v>132</v>
      </c>
      <c r="E522" s="13" t="s">
        <v>38</v>
      </c>
      <c r="F522" s="6">
        <v>2</v>
      </c>
      <c r="G522" s="13">
        <f t="shared" si="68"/>
        <v>42</v>
      </c>
      <c r="I522" s="7">
        <f t="shared" si="67"/>
        <v>1</v>
      </c>
      <c r="J522" s="6">
        <f t="shared" si="69"/>
        <v>0</v>
      </c>
      <c r="K522" s="7">
        <f t="shared" si="70"/>
        <v>0</v>
      </c>
      <c r="L522" s="6">
        <f t="shared" si="71"/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</row>
    <row r="523" spans="2:38" x14ac:dyDescent="0.25">
      <c r="B523" s="36">
        <v>46156</v>
      </c>
      <c r="C523" s="6" t="s">
        <v>987</v>
      </c>
      <c r="D523" s="13" t="s">
        <v>132</v>
      </c>
      <c r="E523" s="13" t="s">
        <v>38</v>
      </c>
      <c r="F523" s="6">
        <v>1</v>
      </c>
      <c r="G523" s="13">
        <f t="shared" si="68"/>
        <v>21</v>
      </c>
      <c r="H523" s="6" t="s">
        <v>1094</v>
      </c>
      <c r="I523" s="7">
        <f t="shared" si="67"/>
        <v>0.95238095238095233</v>
      </c>
      <c r="J523" s="6">
        <f t="shared" si="69"/>
        <v>1</v>
      </c>
      <c r="K523" s="7">
        <f t="shared" si="70"/>
        <v>4.7619047619047616E-2</v>
      </c>
      <c r="L523" s="6">
        <f t="shared" si="71"/>
        <v>1</v>
      </c>
      <c r="M523" s="6">
        <v>0</v>
      </c>
      <c r="N523" s="6">
        <v>0</v>
      </c>
      <c r="O523" s="6">
        <v>0</v>
      </c>
      <c r="P523" s="6">
        <v>0</v>
      </c>
      <c r="Q523" s="6">
        <v>1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</row>
    <row r="524" spans="2:38" x14ac:dyDescent="0.25">
      <c r="B524" s="36">
        <v>46156</v>
      </c>
      <c r="C524" s="6" t="s">
        <v>987</v>
      </c>
      <c r="D524" s="13" t="s">
        <v>119</v>
      </c>
      <c r="E524" s="13" t="s">
        <v>22</v>
      </c>
      <c r="F524" s="6">
        <v>1</v>
      </c>
      <c r="G524" s="13">
        <f t="shared" si="68"/>
        <v>21</v>
      </c>
      <c r="I524" s="7">
        <f t="shared" si="67"/>
        <v>1</v>
      </c>
      <c r="J524" s="6">
        <f t="shared" si="69"/>
        <v>0</v>
      </c>
      <c r="K524" s="7">
        <f t="shared" si="70"/>
        <v>0</v>
      </c>
      <c r="L524" s="6">
        <f t="shared" si="71"/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</row>
    <row r="525" spans="2:38" x14ac:dyDescent="0.25">
      <c r="B525" s="36">
        <v>46156</v>
      </c>
      <c r="C525" s="6" t="s">
        <v>988</v>
      </c>
      <c r="D525" s="13" t="s">
        <v>132</v>
      </c>
      <c r="E525" s="13" t="s">
        <v>38</v>
      </c>
      <c r="F525" s="6">
        <v>1</v>
      </c>
      <c r="G525" s="13">
        <f t="shared" si="68"/>
        <v>21</v>
      </c>
      <c r="I525" s="7">
        <f t="shared" si="67"/>
        <v>1</v>
      </c>
      <c r="J525" s="6">
        <f t="shared" si="69"/>
        <v>0</v>
      </c>
      <c r="K525" s="7">
        <f t="shared" si="70"/>
        <v>0</v>
      </c>
      <c r="L525" s="6">
        <f t="shared" si="71"/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</row>
    <row r="526" spans="2:38" x14ac:dyDescent="0.25">
      <c r="B526" s="36">
        <v>46156</v>
      </c>
      <c r="C526" s="6" t="s">
        <v>993</v>
      </c>
      <c r="D526" s="13" t="s">
        <v>132</v>
      </c>
      <c r="E526" s="13" t="s">
        <v>38</v>
      </c>
      <c r="F526" s="6">
        <v>1</v>
      </c>
      <c r="G526" s="13">
        <f t="shared" si="68"/>
        <v>21</v>
      </c>
      <c r="I526" s="7">
        <f t="shared" si="67"/>
        <v>1</v>
      </c>
      <c r="J526" s="6">
        <f t="shared" si="69"/>
        <v>0</v>
      </c>
      <c r="K526" s="7">
        <f t="shared" si="70"/>
        <v>0</v>
      </c>
      <c r="L526" s="6">
        <f t="shared" si="71"/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</row>
    <row r="527" spans="2:38" x14ac:dyDescent="0.25">
      <c r="B527" s="36">
        <v>46156</v>
      </c>
      <c r="C527" s="6" t="s">
        <v>905</v>
      </c>
      <c r="D527" s="13" t="s">
        <v>119</v>
      </c>
      <c r="E527" s="13" t="s">
        <v>61</v>
      </c>
      <c r="F527" s="6">
        <v>1</v>
      </c>
      <c r="G527" s="13">
        <f t="shared" si="68"/>
        <v>21</v>
      </c>
      <c r="H527" s="6" t="s">
        <v>1095</v>
      </c>
      <c r="I527" s="7">
        <f t="shared" si="67"/>
        <v>0.95238095238095233</v>
      </c>
      <c r="J527" s="6">
        <f t="shared" si="69"/>
        <v>1</v>
      </c>
      <c r="K527" s="7">
        <f t="shared" si="70"/>
        <v>4.7619047619047616E-2</v>
      </c>
      <c r="L527" s="6">
        <f t="shared" si="71"/>
        <v>1</v>
      </c>
      <c r="M527" s="6">
        <v>0</v>
      </c>
      <c r="N527" s="6">
        <v>0</v>
      </c>
      <c r="O527" s="6">
        <v>0</v>
      </c>
      <c r="P527" s="6">
        <v>0</v>
      </c>
      <c r="Q527" s="6">
        <v>1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</row>
    <row r="528" spans="2:38" x14ac:dyDescent="0.25">
      <c r="B528" s="36">
        <v>46156</v>
      </c>
      <c r="C528" s="6" t="s">
        <v>908</v>
      </c>
      <c r="D528" s="13" t="s">
        <v>132</v>
      </c>
      <c r="E528" s="13" t="s">
        <v>38</v>
      </c>
      <c r="F528" s="6">
        <v>1</v>
      </c>
      <c r="G528" s="13">
        <f t="shared" si="68"/>
        <v>21</v>
      </c>
      <c r="I528" s="7">
        <f t="shared" si="67"/>
        <v>1</v>
      </c>
      <c r="J528" s="6">
        <f t="shared" si="69"/>
        <v>0</v>
      </c>
      <c r="K528" s="7">
        <f t="shared" si="70"/>
        <v>0</v>
      </c>
      <c r="L528" s="6">
        <f t="shared" si="71"/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</row>
    <row r="529" spans="2:38" x14ac:dyDescent="0.25">
      <c r="B529" s="39">
        <v>46157</v>
      </c>
      <c r="C529" s="13" t="s">
        <v>978</v>
      </c>
      <c r="D529" s="6" t="s">
        <v>42</v>
      </c>
      <c r="E529" s="6" t="s">
        <v>38</v>
      </c>
      <c r="F529" s="6">
        <v>4</v>
      </c>
      <c r="G529" s="13">
        <f t="shared" si="68"/>
        <v>84</v>
      </c>
      <c r="I529" s="7">
        <f t="shared" si="67"/>
        <v>1</v>
      </c>
      <c r="J529" s="6">
        <f t="shared" si="69"/>
        <v>0</v>
      </c>
      <c r="K529" s="7">
        <f t="shared" si="70"/>
        <v>0</v>
      </c>
      <c r="L529" s="6">
        <f t="shared" si="71"/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</row>
    <row r="530" spans="2:38" x14ac:dyDescent="0.25">
      <c r="B530" s="39">
        <v>46157</v>
      </c>
      <c r="C530" s="13" t="s">
        <v>981</v>
      </c>
      <c r="D530" s="6" t="s">
        <v>57</v>
      </c>
      <c r="E530" s="6" t="s">
        <v>61</v>
      </c>
      <c r="F530" s="6">
        <v>1</v>
      </c>
      <c r="G530" s="13">
        <f>F530*21</f>
        <v>21</v>
      </c>
      <c r="H530" s="6" t="s">
        <v>1068</v>
      </c>
      <c r="I530" s="7">
        <f>1-J530/G530</f>
        <v>0.95238095238095233</v>
      </c>
      <c r="J530" s="6">
        <f>SUM(M530:AL530)</f>
        <v>1</v>
      </c>
      <c r="K530" s="7">
        <f>L530/G530</f>
        <v>0</v>
      </c>
      <c r="L530" s="6">
        <f>SUM(M530:U530)</f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1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</row>
    <row r="531" spans="2:38" x14ac:dyDescent="0.25">
      <c r="B531" s="39">
        <v>46157</v>
      </c>
      <c r="C531" s="13" t="s">
        <v>981</v>
      </c>
      <c r="D531" s="6" t="s">
        <v>57</v>
      </c>
      <c r="E531" s="6" t="s">
        <v>61</v>
      </c>
      <c r="F531" s="6">
        <v>8</v>
      </c>
      <c r="G531" s="13">
        <f t="shared" si="68"/>
        <v>168</v>
      </c>
      <c r="I531" s="7">
        <f t="shared" si="67"/>
        <v>1</v>
      </c>
      <c r="J531" s="6">
        <f t="shared" si="69"/>
        <v>0</v>
      </c>
      <c r="K531" s="7">
        <f t="shared" si="70"/>
        <v>0</v>
      </c>
      <c r="L531" s="6">
        <f t="shared" si="71"/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</row>
    <row r="532" spans="2:38" x14ac:dyDescent="0.25">
      <c r="B532" s="39">
        <v>46157</v>
      </c>
      <c r="C532" s="13" t="s">
        <v>879</v>
      </c>
      <c r="D532" s="6" t="s">
        <v>98</v>
      </c>
      <c r="E532" s="6" t="s">
        <v>912</v>
      </c>
      <c r="F532" s="6">
        <v>3</v>
      </c>
      <c r="G532" s="13">
        <f t="shared" si="68"/>
        <v>63</v>
      </c>
      <c r="I532" s="7">
        <f t="shared" si="67"/>
        <v>1</v>
      </c>
      <c r="J532" s="6">
        <f t="shared" si="69"/>
        <v>0</v>
      </c>
      <c r="K532" s="7">
        <f t="shared" si="70"/>
        <v>0</v>
      </c>
      <c r="L532" s="6">
        <f t="shared" si="71"/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</row>
    <row r="533" spans="2:38" x14ac:dyDescent="0.25">
      <c r="B533" s="36">
        <v>46157</v>
      </c>
      <c r="C533" s="6" t="s">
        <v>956</v>
      </c>
      <c r="D533" s="6" t="s">
        <v>119</v>
      </c>
      <c r="E533" s="6" t="s">
        <v>38</v>
      </c>
      <c r="F533" s="6">
        <v>1</v>
      </c>
      <c r="G533" s="13">
        <f t="shared" si="68"/>
        <v>21</v>
      </c>
      <c r="I533" s="7">
        <f t="shared" si="67"/>
        <v>1</v>
      </c>
      <c r="J533" s="6">
        <f t="shared" si="69"/>
        <v>0</v>
      </c>
      <c r="K533" s="7">
        <f t="shared" si="70"/>
        <v>0</v>
      </c>
      <c r="L533" s="6">
        <f t="shared" si="71"/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</row>
    <row r="534" spans="2:38" x14ac:dyDescent="0.25">
      <c r="B534" s="39">
        <v>46157</v>
      </c>
      <c r="C534" s="13" t="s">
        <v>1081</v>
      </c>
      <c r="D534" s="6" t="s">
        <v>950</v>
      </c>
      <c r="E534" s="6" t="s">
        <v>912</v>
      </c>
      <c r="F534" s="6">
        <v>1</v>
      </c>
      <c r="G534" s="13">
        <f t="shared" si="68"/>
        <v>21</v>
      </c>
      <c r="H534" s="6" t="s">
        <v>1096</v>
      </c>
      <c r="I534" s="7">
        <f t="shared" si="67"/>
        <v>0.95238095238095233</v>
      </c>
      <c r="J534" s="6">
        <f t="shared" si="69"/>
        <v>1</v>
      </c>
      <c r="K534" s="7">
        <f t="shared" si="70"/>
        <v>4.7619047619047616E-2</v>
      </c>
      <c r="L534" s="6">
        <f t="shared" si="71"/>
        <v>1</v>
      </c>
      <c r="M534" s="6">
        <v>0</v>
      </c>
      <c r="N534" s="6">
        <v>0</v>
      </c>
      <c r="O534" s="6">
        <v>1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</row>
    <row r="535" spans="2:38" x14ac:dyDescent="0.25">
      <c r="B535" s="39">
        <v>46160</v>
      </c>
      <c r="C535" s="13" t="s">
        <v>1098</v>
      </c>
      <c r="D535" s="6" t="s">
        <v>57</v>
      </c>
      <c r="E535" s="6" t="s">
        <v>38</v>
      </c>
      <c r="F535" s="6">
        <v>4</v>
      </c>
      <c r="G535" s="13">
        <f t="shared" si="68"/>
        <v>84</v>
      </c>
      <c r="I535" s="7">
        <f t="shared" si="67"/>
        <v>1</v>
      </c>
      <c r="J535" s="6">
        <f t="shared" si="69"/>
        <v>0</v>
      </c>
      <c r="K535" s="7">
        <f t="shared" si="70"/>
        <v>0</v>
      </c>
      <c r="L535" s="6">
        <f t="shared" si="71"/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</row>
    <row r="536" spans="2:38" x14ac:dyDescent="0.25">
      <c r="B536" s="39">
        <v>46160</v>
      </c>
      <c r="C536" s="13" t="s">
        <v>939</v>
      </c>
      <c r="D536" s="6" t="s">
        <v>98</v>
      </c>
      <c r="E536" s="6" t="s">
        <v>22</v>
      </c>
      <c r="F536" s="6">
        <v>1</v>
      </c>
      <c r="G536" s="13">
        <f t="shared" si="68"/>
        <v>21</v>
      </c>
      <c r="I536" s="7">
        <f t="shared" si="67"/>
        <v>1</v>
      </c>
      <c r="J536" s="6">
        <f t="shared" si="69"/>
        <v>0</v>
      </c>
      <c r="K536" s="7">
        <f t="shared" si="70"/>
        <v>0</v>
      </c>
      <c r="L536" s="6">
        <f t="shared" si="71"/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</row>
    <row r="537" spans="2:38" x14ac:dyDescent="0.25">
      <c r="B537" s="39">
        <v>46160</v>
      </c>
      <c r="C537" s="13" t="s">
        <v>939</v>
      </c>
      <c r="D537" s="6" t="s">
        <v>98</v>
      </c>
      <c r="E537" s="6" t="s">
        <v>38</v>
      </c>
      <c r="F537" s="6">
        <v>1</v>
      </c>
      <c r="G537" s="13">
        <f t="shared" si="68"/>
        <v>21</v>
      </c>
      <c r="I537" s="7">
        <f t="shared" si="67"/>
        <v>1</v>
      </c>
      <c r="J537" s="6">
        <f t="shared" si="69"/>
        <v>0</v>
      </c>
      <c r="K537" s="7">
        <f t="shared" si="70"/>
        <v>0</v>
      </c>
      <c r="L537" s="6">
        <f t="shared" si="71"/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</row>
    <row r="538" spans="2:38" x14ac:dyDescent="0.25">
      <c r="B538" s="39">
        <v>46160</v>
      </c>
      <c r="C538" s="13" t="s">
        <v>981</v>
      </c>
      <c r="D538" s="6" t="s">
        <v>57</v>
      </c>
      <c r="E538" s="6" t="s">
        <v>38</v>
      </c>
      <c r="F538" s="6">
        <v>1</v>
      </c>
      <c r="G538" s="13">
        <f t="shared" si="68"/>
        <v>21</v>
      </c>
      <c r="H538" s="6" t="s">
        <v>1068</v>
      </c>
      <c r="I538" s="7">
        <f t="shared" si="67"/>
        <v>0.95238095238095233</v>
      </c>
      <c r="J538" s="6">
        <f t="shared" si="69"/>
        <v>1</v>
      </c>
      <c r="K538" s="7">
        <f t="shared" si="70"/>
        <v>0</v>
      </c>
      <c r="L538" s="6">
        <f t="shared" si="71"/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1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</row>
    <row r="539" spans="2:38" x14ac:dyDescent="0.25">
      <c r="B539" s="39">
        <v>46160</v>
      </c>
      <c r="C539" s="13" t="s">
        <v>981</v>
      </c>
      <c r="D539" s="6" t="s">
        <v>57</v>
      </c>
      <c r="E539" s="6" t="s">
        <v>38</v>
      </c>
      <c r="F539" s="6">
        <v>8</v>
      </c>
      <c r="G539" s="13">
        <f t="shared" si="68"/>
        <v>168</v>
      </c>
      <c r="I539" s="7">
        <f t="shared" si="67"/>
        <v>1</v>
      </c>
      <c r="J539" s="6">
        <f t="shared" si="69"/>
        <v>0</v>
      </c>
      <c r="K539" s="7">
        <f t="shared" si="70"/>
        <v>0</v>
      </c>
      <c r="L539" s="6">
        <f t="shared" si="71"/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</row>
    <row r="540" spans="2:38" x14ac:dyDescent="0.25">
      <c r="B540" s="36">
        <v>46160</v>
      </c>
      <c r="C540" s="6" t="s">
        <v>891</v>
      </c>
      <c r="D540" s="6" t="s">
        <v>57</v>
      </c>
      <c r="E540" s="13" t="s">
        <v>22</v>
      </c>
      <c r="F540" s="6">
        <v>8</v>
      </c>
      <c r="G540" s="13">
        <f t="shared" si="68"/>
        <v>168</v>
      </c>
      <c r="I540" s="7">
        <f t="shared" si="67"/>
        <v>1</v>
      </c>
      <c r="J540" s="6">
        <f t="shared" si="69"/>
        <v>0</v>
      </c>
      <c r="K540" s="7">
        <f t="shared" si="70"/>
        <v>0</v>
      </c>
      <c r="L540" s="6">
        <f t="shared" si="71"/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</row>
    <row r="541" spans="2:38" x14ac:dyDescent="0.25">
      <c r="B541" s="36">
        <v>46160</v>
      </c>
      <c r="C541" s="6" t="s">
        <v>891</v>
      </c>
      <c r="D541" s="6" t="s">
        <v>57</v>
      </c>
      <c r="E541" s="6" t="s">
        <v>38</v>
      </c>
      <c r="F541" s="6">
        <v>8</v>
      </c>
      <c r="G541" s="13">
        <f t="shared" si="68"/>
        <v>168</v>
      </c>
      <c r="I541" s="7">
        <f t="shared" si="67"/>
        <v>1</v>
      </c>
      <c r="J541" s="6">
        <f t="shared" si="69"/>
        <v>0</v>
      </c>
      <c r="K541" s="7">
        <f t="shared" si="70"/>
        <v>0</v>
      </c>
      <c r="L541" s="6">
        <f t="shared" si="71"/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</row>
    <row r="542" spans="2:38" x14ac:dyDescent="0.25">
      <c r="B542" s="36">
        <v>46160</v>
      </c>
      <c r="C542" s="6" t="s">
        <v>917</v>
      </c>
      <c r="D542" s="13" t="s">
        <v>42</v>
      </c>
      <c r="E542" s="13" t="s">
        <v>61</v>
      </c>
      <c r="F542" s="6">
        <v>3</v>
      </c>
      <c r="G542" s="13">
        <f t="shared" si="68"/>
        <v>63</v>
      </c>
      <c r="I542" s="7">
        <f t="shared" si="67"/>
        <v>1</v>
      </c>
      <c r="J542" s="6">
        <f t="shared" si="69"/>
        <v>0</v>
      </c>
      <c r="K542" s="7">
        <f t="shared" si="70"/>
        <v>0</v>
      </c>
      <c r="L542" s="6">
        <f t="shared" si="71"/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</row>
    <row r="543" spans="2:38" x14ac:dyDescent="0.25">
      <c r="B543" s="36">
        <v>46160</v>
      </c>
      <c r="C543" s="6" t="s">
        <v>917</v>
      </c>
      <c r="D543" s="13" t="s">
        <v>42</v>
      </c>
      <c r="E543" s="13" t="s">
        <v>38</v>
      </c>
      <c r="F543" s="6">
        <v>1</v>
      </c>
      <c r="G543" s="13">
        <f t="shared" si="68"/>
        <v>21</v>
      </c>
      <c r="H543" s="6" t="s">
        <v>1102</v>
      </c>
      <c r="I543" s="7">
        <f t="shared" si="67"/>
        <v>0.95238095238095233</v>
      </c>
      <c r="J543" s="6">
        <f t="shared" si="69"/>
        <v>1</v>
      </c>
      <c r="K543" s="7">
        <f t="shared" si="70"/>
        <v>4.7619047619047616E-2</v>
      </c>
      <c r="L543" s="6">
        <f t="shared" si="71"/>
        <v>1</v>
      </c>
      <c r="M543" s="6">
        <v>0</v>
      </c>
      <c r="N543" s="6">
        <v>0</v>
      </c>
      <c r="O543" s="6">
        <v>1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</row>
    <row r="544" spans="2:38" x14ac:dyDescent="0.25">
      <c r="B544" s="36">
        <v>46160</v>
      </c>
      <c r="C544" s="6" t="s">
        <v>917</v>
      </c>
      <c r="D544" s="13" t="s">
        <v>42</v>
      </c>
      <c r="E544" s="13" t="s">
        <v>38</v>
      </c>
      <c r="F544" s="6">
        <v>2</v>
      </c>
      <c r="G544" s="13">
        <f t="shared" si="68"/>
        <v>42</v>
      </c>
      <c r="I544" s="7">
        <f t="shared" si="67"/>
        <v>1</v>
      </c>
      <c r="J544" s="6">
        <f t="shared" si="69"/>
        <v>0</v>
      </c>
      <c r="K544" s="7">
        <f t="shared" si="70"/>
        <v>0</v>
      </c>
      <c r="L544" s="6">
        <f t="shared" si="71"/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</row>
    <row r="545" spans="2:39" x14ac:dyDescent="0.25">
      <c r="B545" s="36">
        <v>46160</v>
      </c>
      <c r="C545" s="6" t="s">
        <v>917</v>
      </c>
      <c r="D545" s="13" t="s">
        <v>57</v>
      </c>
      <c r="E545" s="13" t="s">
        <v>61</v>
      </c>
      <c r="F545" s="6">
        <v>3</v>
      </c>
      <c r="G545" s="13">
        <f t="shared" si="68"/>
        <v>63</v>
      </c>
      <c r="I545" s="7">
        <f t="shared" si="67"/>
        <v>1</v>
      </c>
      <c r="J545" s="6">
        <f t="shared" si="69"/>
        <v>0</v>
      </c>
      <c r="K545" s="7">
        <f t="shared" si="70"/>
        <v>0</v>
      </c>
      <c r="L545" s="6">
        <f t="shared" si="71"/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</row>
    <row r="546" spans="2:39" x14ac:dyDescent="0.25">
      <c r="B546" s="36">
        <v>46160</v>
      </c>
      <c r="C546" s="6" t="s">
        <v>917</v>
      </c>
      <c r="D546" s="13" t="s">
        <v>57</v>
      </c>
      <c r="E546" s="13" t="s">
        <v>38</v>
      </c>
      <c r="F546" s="6">
        <v>3</v>
      </c>
      <c r="G546" s="13">
        <f t="shared" si="68"/>
        <v>63</v>
      </c>
      <c r="I546" s="7">
        <f t="shared" si="67"/>
        <v>1</v>
      </c>
      <c r="J546" s="6">
        <f t="shared" si="69"/>
        <v>0</v>
      </c>
      <c r="K546" s="7">
        <f t="shared" si="70"/>
        <v>0</v>
      </c>
      <c r="L546" s="6">
        <f t="shared" si="71"/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</row>
    <row r="547" spans="2:39" x14ac:dyDescent="0.25">
      <c r="B547" s="39">
        <v>46160</v>
      </c>
      <c r="C547" s="13" t="s">
        <v>977</v>
      </c>
      <c r="D547" s="6" t="s">
        <v>98</v>
      </c>
      <c r="E547" s="6" t="s">
        <v>22</v>
      </c>
      <c r="F547" s="6">
        <v>1</v>
      </c>
      <c r="G547" s="13">
        <f t="shared" si="68"/>
        <v>21</v>
      </c>
      <c r="H547" s="6" t="s">
        <v>1103</v>
      </c>
      <c r="I547" s="7">
        <f t="shared" si="67"/>
        <v>0.95238095238095233</v>
      </c>
      <c r="J547" s="6">
        <f t="shared" si="69"/>
        <v>1</v>
      </c>
      <c r="K547" s="7">
        <f t="shared" si="70"/>
        <v>0</v>
      </c>
      <c r="L547" s="6">
        <f t="shared" si="71"/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1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</row>
    <row r="548" spans="2:39" x14ac:dyDescent="0.25">
      <c r="B548" s="39">
        <v>46160</v>
      </c>
      <c r="C548" s="13" t="s">
        <v>977</v>
      </c>
      <c r="D548" s="6" t="s">
        <v>98</v>
      </c>
      <c r="E548" s="6" t="s">
        <v>22</v>
      </c>
      <c r="F548" s="6">
        <v>2</v>
      </c>
      <c r="G548" s="13">
        <f t="shared" si="68"/>
        <v>42</v>
      </c>
      <c r="I548" s="7">
        <f t="shared" si="67"/>
        <v>1</v>
      </c>
      <c r="J548" s="6">
        <f t="shared" si="69"/>
        <v>0</v>
      </c>
      <c r="K548" s="7">
        <f t="shared" si="70"/>
        <v>0</v>
      </c>
      <c r="L548" s="6">
        <f t="shared" si="71"/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</row>
    <row r="549" spans="2:39" x14ac:dyDescent="0.25">
      <c r="B549" s="39">
        <v>46160</v>
      </c>
      <c r="C549" s="13" t="s">
        <v>978</v>
      </c>
      <c r="D549" s="6" t="s">
        <v>98</v>
      </c>
      <c r="E549" s="6" t="s">
        <v>22</v>
      </c>
      <c r="F549" s="6">
        <v>4</v>
      </c>
      <c r="G549" s="13">
        <f t="shared" si="68"/>
        <v>84</v>
      </c>
      <c r="I549" s="7">
        <f t="shared" si="67"/>
        <v>1</v>
      </c>
      <c r="J549" s="6">
        <f t="shared" si="69"/>
        <v>0</v>
      </c>
      <c r="K549" s="7">
        <f t="shared" si="70"/>
        <v>0</v>
      </c>
      <c r="L549" s="6">
        <f t="shared" si="71"/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</row>
    <row r="550" spans="2:39" x14ac:dyDescent="0.25">
      <c r="B550" s="39">
        <v>46160</v>
      </c>
      <c r="C550" s="13" t="s">
        <v>1104</v>
      </c>
      <c r="D550" s="6" t="s">
        <v>42</v>
      </c>
      <c r="E550" s="13" t="s">
        <v>22</v>
      </c>
      <c r="F550" s="6">
        <v>7</v>
      </c>
      <c r="G550" s="13">
        <f t="shared" si="68"/>
        <v>147</v>
      </c>
      <c r="I550" s="7">
        <f t="shared" si="67"/>
        <v>1</v>
      </c>
      <c r="J550" s="6">
        <f t="shared" si="69"/>
        <v>0</v>
      </c>
      <c r="K550" s="7">
        <f t="shared" si="70"/>
        <v>0</v>
      </c>
      <c r="L550" s="6">
        <f t="shared" si="71"/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</row>
    <row r="551" spans="2:39" x14ac:dyDescent="0.25">
      <c r="B551" s="39">
        <v>46160</v>
      </c>
      <c r="C551" s="13" t="s">
        <v>955</v>
      </c>
      <c r="D551" s="6" t="s">
        <v>911</v>
      </c>
      <c r="E551" s="6" t="s">
        <v>38</v>
      </c>
      <c r="F551" s="6">
        <v>2</v>
      </c>
      <c r="G551" s="13">
        <f t="shared" si="68"/>
        <v>42</v>
      </c>
      <c r="I551" s="7">
        <f t="shared" si="67"/>
        <v>1</v>
      </c>
      <c r="J551" s="6">
        <f t="shared" si="69"/>
        <v>0</v>
      </c>
      <c r="K551" s="7">
        <f t="shared" si="70"/>
        <v>0</v>
      </c>
      <c r="L551" s="6">
        <f t="shared" si="71"/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71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</row>
    <row r="552" spans="2:39" x14ac:dyDescent="0.25">
      <c r="B552" s="36">
        <v>46160</v>
      </c>
      <c r="C552" s="6" t="s">
        <v>956</v>
      </c>
      <c r="D552" s="6" t="s">
        <v>57</v>
      </c>
      <c r="E552" s="13" t="s">
        <v>22</v>
      </c>
      <c r="F552" s="6">
        <v>1</v>
      </c>
      <c r="G552" s="13">
        <f t="shared" si="68"/>
        <v>21</v>
      </c>
      <c r="H552" s="6" t="s">
        <v>1078</v>
      </c>
      <c r="I552" s="7">
        <f t="shared" si="67"/>
        <v>0.95238095238095233</v>
      </c>
      <c r="J552" s="6">
        <f t="shared" si="69"/>
        <v>1</v>
      </c>
      <c r="K552" s="7">
        <f t="shared" si="70"/>
        <v>4.7619047619047616E-2</v>
      </c>
      <c r="L552" s="6">
        <f t="shared" si="71"/>
        <v>1</v>
      </c>
      <c r="M552" s="6">
        <v>0</v>
      </c>
      <c r="N552" s="6">
        <v>0</v>
      </c>
      <c r="O552" s="6">
        <v>0</v>
      </c>
      <c r="P552" s="6">
        <v>0</v>
      </c>
      <c r="Q552" s="6">
        <v>1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</row>
    <row r="553" spans="2:39" x14ac:dyDescent="0.25">
      <c r="B553" s="36">
        <v>46160</v>
      </c>
      <c r="C553" s="6" t="s">
        <v>893</v>
      </c>
      <c r="D553" s="6" t="s">
        <v>42</v>
      </c>
      <c r="E553" s="6" t="s">
        <v>38</v>
      </c>
      <c r="F553" s="6">
        <v>1</v>
      </c>
      <c r="G553" s="13">
        <f t="shared" si="68"/>
        <v>21</v>
      </c>
      <c r="I553" s="7">
        <f t="shared" si="67"/>
        <v>1</v>
      </c>
      <c r="J553" s="6">
        <f t="shared" si="69"/>
        <v>0</v>
      </c>
      <c r="K553" s="7">
        <f t="shared" si="70"/>
        <v>0</v>
      </c>
      <c r="L553" s="6">
        <f t="shared" si="71"/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71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</row>
    <row r="554" spans="2:39" x14ac:dyDescent="0.25">
      <c r="B554" s="39">
        <v>46160</v>
      </c>
      <c r="C554" s="13" t="s">
        <v>864</v>
      </c>
      <c r="D554" s="6" t="s">
        <v>57</v>
      </c>
      <c r="E554" s="6" t="s">
        <v>61</v>
      </c>
      <c r="F554" s="6">
        <v>2</v>
      </c>
      <c r="G554" s="13">
        <f t="shared" si="68"/>
        <v>42</v>
      </c>
      <c r="I554" s="7">
        <f t="shared" si="67"/>
        <v>1</v>
      </c>
      <c r="J554" s="6">
        <f t="shared" si="69"/>
        <v>0</v>
      </c>
      <c r="K554" s="7">
        <f t="shared" si="70"/>
        <v>0</v>
      </c>
      <c r="L554" s="6">
        <f t="shared" si="71"/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71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</row>
    <row r="555" spans="2:39" x14ac:dyDescent="0.25">
      <c r="B555" s="36">
        <v>46160</v>
      </c>
      <c r="C555" s="6" t="s">
        <v>897</v>
      </c>
      <c r="D555" s="13" t="s">
        <v>42</v>
      </c>
      <c r="E555" s="13" t="s">
        <v>38</v>
      </c>
      <c r="F555" s="6">
        <v>1</v>
      </c>
      <c r="G555" s="13">
        <f t="shared" si="68"/>
        <v>21</v>
      </c>
      <c r="I555" s="7">
        <f t="shared" si="67"/>
        <v>1</v>
      </c>
      <c r="J555" s="6">
        <f t="shared" si="69"/>
        <v>0</v>
      </c>
      <c r="K555" s="7">
        <f t="shared" si="70"/>
        <v>0</v>
      </c>
      <c r="L555" s="6">
        <f t="shared" si="71"/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71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</row>
    <row r="556" spans="2:39" x14ac:dyDescent="0.25">
      <c r="B556" s="36">
        <v>46160</v>
      </c>
      <c r="C556" s="6" t="s">
        <v>900</v>
      </c>
      <c r="D556" s="13" t="s">
        <v>42</v>
      </c>
      <c r="E556" s="13" t="s">
        <v>38</v>
      </c>
      <c r="F556" s="6">
        <v>1</v>
      </c>
      <c r="G556" s="13">
        <f t="shared" si="68"/>
        <v>21</v>
      </c>
      <c r="I556" s="7">
        <f t="shared" si="67"/>
        <v>1</v>
      </c>
      <c r="J556" s="6">
        <f t="shared" si="69"/>
        <v>0</v>
      </c>
      <c r="K556" s="7">
        <f t="shared" si="70"/>
        <v>0</v>
      </c>
      <c r="L556" s="6">
        <f t="shared" si="71"/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71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</row>
    <row r="557" spans="2:39" x14ac:dyDescent="0.25">
      <c r="B557" s="36">
        <v>46160</v>
      </c>
      <c r="C557" s="6" t="s">
        <v>934</v>
      </c>
      <c r="D557" s="13" t="s">
        <v>42</v>
      </c>
      <c r="E557" s="13" t="s">
        <v>22</v>
      </c>
      <c r="F557" s="6">
        <v>4</v>
      </c>
      <c r="G557" s="13">
        <f t="shared" si="68"/>
        <v>84</v>
      </c>
      <c r="I557" s="7">
        <f t="shared" si="67"/>
        <v>0.97619047619047616</v>
      </c>
      <c r="J557" s="6">
        <f t="shared" si="69"/>
        <v>2</v>
      </c>
      <c r="K557" s="7">
        <f t="shared" si="70"/>
        <v>2.3809523809523808E-2</v>
      </c>
      <c r="L557" s="6">
        <f t="shared" si="71"/>
        <v>2</v>
      </c>
      <c r="M557" s="6">
        <v>0</v>
      </c>
      <c r="N557" s="6">
        <v>0</v>
      </c>
      <c r="O557" s="6">
        <v>0</v>
      </c>
      <c r="P557" s="6">
        <v>0</v>
      </c>
      <c r="Q557" s="6">
        <v>2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</row>
    <row r="558" spans="2:39" x14ac:dyDescent="0.25">
      <c r="B558" s="39">
        <v>46161</v>
      </c>
      <c r="C558" s="13" t="s">
        <v>979</v>
      </c>
      <c r="D558" s="6" t="s">
        <v>21</v>
      </c>
      <c r="E558" s="6" t="s">
        <v>38</v>
      </c>
      <c r="F558" s="6">
        <v>6</v>
      </c>
      <c r="G558" s="13">
        <f>F558*21</f>
        <v>126</v>
      </c>
      <c r="I558" s="7">
        <f>1-J558/G558</f>
        <v>1</v>
      </c>
      <c r="J558" s="6">
        <f>SUM(M558:AL558)</f>
        <v>0</v>
      </c>
      <c r="K558" s="7">
        <f>L558/G558</f>
        <v>0</v>
      </c>
      <c r="L558" s="6">
        <f>SUM(M558:U558)</f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30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 t="s">
        <v>1105</v>
      </c>
    </row>
    <row r="559" spans="2:39" x14ac:dyDescent="0.25">
      <c r="B559" s="36">
        <v>46161</v>
      </c>
      <c r="C559" s="6" t="s">
        <v>901</v>
      </c>
      <c r="D559" s="13" t="s">
        <v>119</v>
      </c>
      <c r="E559" s="13" t="s">
        <v>38</v>
      </c>
      <c r="F559" s="6">
        <v>1</v>
      </c>
      <c r="G559" s="13">
        <f t="shared" si="68"/>
        <v>21</v>
      </c>
      <c r="I559" s="7">
        <f t="shared" si="67"/>
        <v>1</v>
      </c>
      <c r="J559" s="6">
        <f t="shared" si="69"/>
        <v>0</v>
      </c>
      <c r="K559" s="7">
        <f t="shared" si="70"/>
        <v>0</v>
      </c>
      <c r="L559" s="6">
        <f t="shared" si="71"/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71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</row>
    <row r="560" spans="2:39" x14ac:dyDescent="0.25">
      <c r="B560" s="39">
        <v>46161</v>
      </c>
      <c r="C560" s="13" t="s">
        <v>982</v>
      </c>
      <c r="D560" s="6" t="s">
        <v>57</v>
      </c>
      <c r="E560" s="6" t="s">
        <v>56</v>
      </c>
      <c r="F560" s="6">
        <v>1</v>
      </c>
      <c r="G560" s="13">
        <f t="shared" si="68"/>
        <v>21</v>
      </c>
      <c r="I560" s="7">
        <f t="shared" ref="I560:I619" si="72">1-J560/G560</f>
        <v>1</v>
      </c>
      <c r="J560" s="6">
        <f t="shared" si="69"/>
        <v>0</v>
      </c>
      <c r="K560" s="7">
        <f t="shared" si="70"/>
        <v>0</v>
      </c>
      <c r="L560" s="6">
        <f t="shared" ref="L560:L619" si="73">SUM(M560:U560)</f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71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</row>
    <row r="561" spans="1:39" x14ac:dyDescent="0.25">
      <c r="B561" s="39">
        <v>46161</v>
      </c>
      <c r="C561" s="13" t="s">
        <v>982</v>
      </c>
      <c r="D561" s="6" t="s">
        <v>57</v>
      </c>
      <c r="E561" s="6" t="s">
        <v>38</v>
      </c>
      <c r="F561" s="6">
        <v>1</v>
      </c>
      <c r="G561" s="13">
        <f t="shared" si="68"/>
        <v>21</v>
      </c>
      <c r="I561" s="7">
        <f t="shared" si="72"/>
        <v>1</v>
      </c>
      <c r="J561" s="6">
        <f t="shared" si="69"/>
        <v>0</v>
      </c>
      <c r="K561" s="7">
        <f t="shared" si="70"/>
        <v>0</v>
      </c>
      <c r="L561" s="6">
        <f t="shared" si="73"/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71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</row>
    <row r="562" spans="1:39" x14ac:dyDescent="0.25">
      <c r="B562" s="39">
        <v>46161</v>
      </c>
      <c r="C562" s="13" t="s">
        <v>1107</v>
      </c>
      <c r="D562" s="6" t="s">
        <v>42</v>
      </c>
      <c r="E562" s="6" t="s">
        <v>38</v>
      </c>
      <c r="F562" s="6">
        <v>1</v>
      </c>
      <c r="G562" s="13">
        <f t="shared" si="68"/>
        <v>21</v>
      </c>
      <c r="I562" s="7">
        <f t="shared" si="72"/>
        <v>1</v>
      </c>
      <c r="J562" s="6">
        <f t="shared" ref="J562:J621" si="74">SUM(M562:AL562)</f>
        <v>0</v>
      </c>
      <c r="K562" s="7">
        <f t="shared" si="70"/>
        <v>0</v>
      </c>
      <c r="L562" s="6">
        <f t="shared" si="73"/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71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</row>
    <row r="563" spans="1:39" x14ac:dyDescent="0.25">
      <c r="B563" s="36">
        <v>46161</v>
      </c>
      <c r="C563" s="6" t="s">
        <v>975</v>
      </c>
      <c r="D563" s="6" t="s">
        <v>119</v>
      </c>
      <c r="E563" s="6" t="s">
        <v>38</v>
      </c>
      <c r="F563" s="6">
        <v>1</v>
      </c>
      <c r="G563" s="13">
        <f t="shared" si="68"/>
        <v>21</v>
      </c>
      <c r="I563" s="7">
        <f t="shared" si="72"/>
        <v>1</v>
      </c>
      <c r="J563" s="6">
        <f t="shared" si="74"/>
        <v>0</v>
      </c>
      <c r="K563" s="7">
        <f t="shared" ref="K563:K622" si="75">L563/G563</f>
        <v>0</v>
      </c>
      <c r="L563" s="6">
        <f t="shared" si="73"/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71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</row>
    <row r="564" spans="1:39" x14ac:dyDescent="0.25">
      <c r="B564" s="39">
        <v>46161</v>
      </c>
      <c r="C564" s="13" t="s">
        <v>880</v>
      </c>
      <c r="D564" s="13" t="s">
        <v>119</v>
      </c>
      <c r="E564" s="6" t="s">
        <v>38</v>
      </c>
      <c r="F564" s="6">
        <v>1</v>
      </c>
      <c r="G564" s="13">
        <f t="shared" ref="G564:G623" si="76">F564*21</f>
        <v>21</v>
      </c>
      <c r="I564" s="7">
        <f t="shared" si="72"/>
        <v>1</v>
      </c>
      <c r="J564" s="6">
        <f t="shared" si="74"/>
        <v>0</v>
      </c>
      <c r="K564" s="7">
        <f t="shared" si="75"/>
        <v>0</v>
      </c>
      <c r="L564" s="6">
        <f t="shared" si="73"/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71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</row>
    <row r="565" spans="1:39" ht="16.5" x14ac:dyDescent="0.25">
      <c r="B565" s="36">
        <v>46161</v>
      </c>
      <c r="C565" s="6" t="s">
        <v>987</v>
      </c>
      <c r="D565" s="13" t="s">
        <v>119</v>
      </c>
      <c r="E565" s="13" t="s">
        <v>38</v>
      </c>
      <c r="F565" s="6">
        <v>1</v>
      </c>
      <c r="G565" s="13">
        <f t="shared" si="76"/>
        <v>21</v>
      </c>
      <c r="I565" s="7">
        <f t="shared" si="72"/>
        <v>1</v>
      </c>
      <c r="J565" s="6">
        <f t="shared" si="74"/>
        <v>0</v>
      </c>
      <c r="K565" s="7">
        <f t="shared" si="75"/>
        <v>0</v>
      </c>
      <c r="L565" s="6">
        <f t="shared" si="73"/>
        <v>0</v>
      </c>
      <c r="M565" s="6">
        <v>0</v>
      </c>
      <c r="N565" s="6">
        <v>0</v>
      </c>
      <c r="O565" s="6">
        <v>0</v>
      </c>
      <c r="P565" s="6">
        <v>0</v>
      </c>
      <c r="Q565" s="30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 t="s">
        <v>1108</v>
      </c>
    </row>
    <row r="566" spans="1:39" x14ac:dyDescent="0.25">
      <c r="B566" s="39">
        <v>46161</v>
      </c>
      <c r="C566" s="13" t="s">
        <v>845</v>
      </c>
      <c r="D566" s="6" t="s">
        <v>57</v>
      </c>
      <c r="E566" s="6" t="s">
        <v>56</v>
      </c>
      <c r="F566" s="13">
        <v>3</v>
      </c>
      <c r="G566" s="13">
        <f t="shared" si="76"/>
        <v>63</v>
      </c>
      <c r="I566" s="7">
        <f t="shared" si="72"/>
        <v>1</v>
      </c>
      <c r="J566" s="6">
        <f t="shared" si="74"/>
        <v>0</v>
      </c>
      <c r="K566" s="7">
        <f t="shared" si="75"/>
        <v>0</v>
      </c>
      <c r="L566" s="6">
        <f t="shared" si="73"/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</row>
    <row r="567" spans="1:39" x14ac:dyDescent="0.25">
      <c r="B567" s="36">
        <v>46161</v>
      </c>
      <c r="C567" s="6" t="s">
        <v>986</v>
      </c>
      <c r="D567" s="13" t="s">
        <v>42</v>
      </c>
      <c r="E567" s="13" t="s">
        <v>22</v>
      </c>
      <c r="F567" s="6">
        <v>2</v>
      </c>
      <c r="G567" s="13">
        <f t="shared" si="76"/>
        <v>42</v>
      </c>
      <c r="I567" s="7">
        <f t="shared" si="72"/>
        <v>1</v>
      </c>
      <c r="J567" s="6">
        <f t="shared" si="74"/>
        <v>0</v>
      </c>
      <c r="K567" s="7">
        <f t="shared" si="75"/>
        <v>0</v>
      </c>
      <c r="L567" s="6">
        <f t="shared" si="73"/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</row>
    <row r="568" spans="1:39" x14ac:dyDescent="0.25">
      <c r="B568" s="36">
        <v>46161</v>
      </c>
      <c r="C568" s="6" t="s">
        <v>919</v>
      </c>
      <c r="D568" s="13" t="s">
        <v>119</v>
      </c>
      <c r="E568" s="13" t="s">
        <v>38</v>
      </c>
      <c r="F568" s="6">
        <v>1</v>
      </c>
      <c r="G568" s="13">
        <f t="shared" si="76"/>
        <v>21</v>
      </c>
      <c r="H568" s="6" t="s">
        <v>1109</v>
      </c>
      <c r="I568" s="7">
        <f t="shared" si="72"/>
        <v>0.95238095238095233</v>
      </c>
      <c r="J568" s="6">
        <f t="shared" si="74"/>
        <v>1</v>
      </c>
      <c r="K568" s="7">
        <f t="shared" si="75"/>
        <v>4.7619047619047616E-2</v>
      </c>
      <c r="L568" s="6">
        <f t="shared" si="73"/>
        <v>1</v>
      </c>
      <c r="M568" s="6">
        <v>0</v>
      </c>
      <c r="N568" s="6">
        <v>0</v>
      </c>
      <c r="O568" s="6">
        <v>1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</row>
    <row r="569" spans="1:39" x14ac:dyDescent="0.25">
      <c r="B569" s="36">
        <v>46161</v>
      </c>
      <c r="C569" s="6" t="s">
        <v>988</v>
      </c>
      <c r="D569" s="13" t="s">
        <v>119</v>
      </c>
      <c r="E569" s="13" t="s">
        <v>56</v>
      </c>
      <c r="F569" s="6">
        <v>1</v>
      </c>
      <c r="G569" s="13">
        <f t="shared" si="76"/>
        <v>21</v>
      </c>
      <c r="I569" s="7">
        <f t="shared" si="72"/>
        <v>1</v>
      </c>
      <c r="J569" s="6">
        <f t="shared" si="74"/>
        <v>0</v>
      </c>
      <c r="K569" s="7">
        <f t="shared" si="75"/>
        <v>0</v>
      </c>
      <c r="L569" s="6">
        <f t="shared" si="73"/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</row>
    <row r="570" spans="1:39" x14ac:dyDescent="0.25">
      <c r="B570" s="36">
        <v>46161</v>
      </c>
      <c r="C570" s="6" t="s">
        <v>908</v>
      </c>
      <c r="D570" s="13" t="s">
        <v>119</v>
      </c>
      <c r="E570" s="13" t="s">
        <v>56</v>
      </c>
      <c r="F570" s="6">
        <v>1</v>
      </c>
      <c r="G570" s="13">
        <f t="shared" si="76"/>
        <v>21</v>
      </c>
      <c r="I570" s="7">
        <f t="shared" si="72"/>
        <v>1</v>
      </c>
      <c r="J570" s="6">
        <f t="shared" si="74"/>
        <v>0</v>
      </c>
      <c r="K570" s="7">
        <f t="shared" si="75"/>
        <v>0</v>
      </c>
      <c r="L570" s="6">
        <f t="shared" si="73"/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</row>
    <row r="571" spans="1:39" x14ac:dyDescent="0.25">
      <c r="A571" s="6" t="s">
        <v>1112</v>
      </c>
      <c r="B571" s="39">
        <v>46162</v>
      </c>
      <c r="C571" s="13" t="s">
        <v>1113</v>
      </c>
      <c r="D571" s="13" t="s">
        <v>57</v>
      </c>
      <c r="E571" s="6" t="s">
        <v>56</v>
      </c>
      <c r="F571" s="6">
        <v>1</v>
      </c>
      <c r="G571" s="13">
        <f t="shared" si="76"/>
        <v>21</v>
      </c>
      <c r="H571" s="6" t="s">
        <v>1014</v>
      </c>
      <c r="I571" s="7">
        <f t="shared" si="72"/>
        <v>0.95238095238095233</v>
      </c>
      <c r="J571" s="6">
        <f t="shared" si="74"/>
        <v>1</v>
      </c>
      <c r="K571" s="7">
        <f t="shared" si="75"/>
        <v>4.7619047619047616E-2</v>
      </c>
      <c r="L571" s="6">
        <f t="shared" si="73"/>
        <v>1</v>
      </c>
      <c r="M571" s="6">
        <v>1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</row>
    <row r="572" spans="1:39" x14ac:dyDescent="0.25">
      <c r="B572" s="39">
        <v>46162</v>
      </c>
      <c r="C572" s="13" t="s">
        <v>1113</v>
      </c>
      <c r="D572" s="13" t="s">
        <v>57</v>
      </c>
      <c r="E572" s="6" t="s">
        <v>56</v>
      </c>
      <c r="F572" s="6">
        <v>1</v>
      </c>
      <c r="G572" s="13">
        <f t="shared" si="76"/>
        <v>21</v>
      </c>
      <c r="H572" s="6" t="s">
        <v>1114</v>
      </c>
      <c r="I572" s="7">
        <f t="shared" si="72"/>
        <v>0.95238095238095233</v>
      </c>
      <c r="J572" s="6">
        <f t="shared" si="74"/>
        <v>1</v>
      </c>
      <c r="K572" s="7">
        <f t="shared" si="75"/>
        <v>4.7619047619047616E-2</v>
      </c>
      <c r="L572" s="6">
        <f t="shared" si="73"/>
        <v>1</v>
      </c>
      <c r="M572" s="6">
        <v>0</v>
      </c>
      <c r="N572" s="6">
        <v>1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</row>
    <row r="573" spans="1:39" x14ac:dyDescent="0.25">
      <c r="B573" s="39">
        <v>46162</v>
      </c>
      <c r="C573" s="13" t="s">
        <v>1113</v>
      </c>
      <c r="D573" s="13" t="s">
        <v>57</v>
      </c>
      <c r="E573" s="6" t="s">
        <v>56</v>
      </c>
      <c r="F573" s="6">
        <v>3</v>
      </c>
      <c r="G573" s="13">
        <f t="shared" si="76"/>
        <v>63</v>
      </c>
      <c r="I573" s="7">
        <f t="shared" si="72"/>
        <v>1</v>
      </c>
      <c r="J573" s="6">
        <f t="shared" si="74"/>
        <v>0</v>
      </c>
      <c r="K573" s="7">
        <f t="shared" si="75"/>
        <v>0</v>
      </c>
      <c r="L573" s="6">
        <f t="shared" si="73"/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</row>
    <row r="574" spans="1:39" x14ac:dyDescent="0.25">
      <c r="B574" s="36">
        <v>46162</v>
      </c>
      <c r="C574" s="6" t="s">
        <v>1115</v>
      </c>
      <c r="D574" s="13" t="s">
        <v>1116</v>
      </c>
      <c r="E574" s="13" t="s">
        <v>1117</v>
      </c>
      <c r="F574" s="6">
        <v>1</v>
      </c>
      <c r="G574" s="13">
        <f t="shared" si="76"/>
        <v>21</v>
      </c>
      <c r="I574" s="7">
        <f t="shared" si="72"/>
        <v>1</v>
      </c>
      <c r="J574" s="6">
        <f t="shared" si="74"/>
        <v>0</v>
      </c>
      <c r="K574" s="7">
        <f t="shared" si="75"/>
        <v>0</v>
      </c>
      <c r="L574" s="6">
        <f t="shared" si="73"/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</row>
    <row r="575" spans="1:39" x14ac:dyDescent="0.25">
      <c r="B575" s="36">
        <v>46162</v>
      </c>
      <c r="C575" s="6" t="s">
        <v>901</v>
      </c>
      <c r="D575" s="13" t="s">
        <v>1116</v>
      </c>
      <c r="E575" s="13" t="s">
        <v>22</v>
      </c>
      <c r="F575" s="6">
        <v>1</v>
      </c>
      <c r="G575" s="13">
        <f t="shared" si="76"/>
        <v>21</v>
      </c>
      <c r="I575" s="7">
        <f t="shared" si="72"/>
        <v>1</v>
      </c>
      <c r="J575" s="6">
        <f t="shared" si="74"/>
        <v>0</v>
      </c>
      <c r="K575" s="7">
        <f t="shared" si="75"/>
        <v>0</v>
      </c>
      <c r="L575" s="6">
        <f t="shared" si="73"/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</row>
    <row r="576" spans="1:39" x14ac:dyDescent="0.25">
      <c r="B576" s="36">
        <v>46162</v>
      </c>
      <c r="C576" s="6" t="s">
        <v>993</v>
      </c>
      <c r="D576" s="13" t="s">
        <v>1118</v>
      </c>
      <c r="E576" s="13" t="s">
        <v>1117</v>
      </c>
      <c r="F576" s="6">
        <v>1</v>
      </c>
      <c r="G576" s="13">
        <f t="shared" si="76"/>
        <v>21</v>
      </c>
      <c r="I576" s="7">
        <f t="shared" si="72"/>
        <v>1</v>
      </c>
      <c r="J576" s="6">
        <f t="shared" si="74"/>
        <v>0</v>
      </c>
      <c r="K576" s="7">
        <f t="shared" si="75"/>
        <v>0</v>
      </c>
      <c r="L576" s="6">
        <f t="shared" si="73"/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</row>
    <row r="577" spans="2:39" x14ac:dyDescent="0.25">
      <c r="B577" s="36">
        <v>46162</v>
      </c>
      <c r="C577" s="6" t="s">
        <v>897</v>
      </c>
      <c r="D577" s="13" t="s">
        <v>98</v>
      </c>
      <c r="E577" s="13" t="s">
        <v>110</v>
      </c>
      <c r="F577" s="6">
        <v>1</v>
      </c>
      <c r="G577" s="13">
        <f t="shared" si="76"/>
        <v>21</v>
      </c>
      <c r="I577" s="7">
        <f t="shared" si="72"/>
        <v>1</v>
      </c>
      <c r="J577" s="6">
        <f t="shared" si="74"/>
        <v>0</v>
      </c>
      <c r="K577" s="7">
        <f t="shared" si="75"/>
        <v>0</v>
      </c>
      <c r="L577" s="6">
        <f t="shared" si="73"/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</row>
    <row r="578" spans="2:39" ht="16.5" x14ac:dyDescent="0.25">
      <c r="B578" s="36">
        <v>46162</v>
      </c>
      <c r="C578" s="6" t="s">
        <v>1119</v>
      </c>
      <c r="D578" s="13" t="s">
        <v>1116</v>
      </c>
      <c r="E578" s="13" t="s">
        <v>61</v>
      </c>
      <c r="F578" s="6">
        <v>1</v>
      </c>
      <c r="G578" s="13">
        <f t="shared" si="76"/>
        <v>21</v>
      </c>
      <c r="I578" s="7">
        <f t="shared" si="72"/>
        <v>1</v>
      </c>
      <c r="J578" s="6">
        <f t="shared" si="74"/>
        <v>0</v>
      </c>
      <c r="K578" s="7">
        <f t="shared" si="75"/>
        <v>0</v>
      </c>
      <c r="L578" s="6">
        <f t="shared" si="73"/>
        <v>0</v>
      </c>
      <c r="M578" s="6">
        <v>0</v>
      </c>
      <c r="N578" s="6">
        <v>0</v>
      </c>
      <c r="O578" s="30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 t="s">
        <v>1120</v>
      </c>
    </row>
    <row r="579" spans="2:39" x14ac:dyDescent="0.25">
      <c r="B579" s="36">
        <v>46163</v>
      </c>
      <c r="C579" s="6" t="s">
        <v>893</v>
      </c>
      <c r="D579" s="6" t="s">
        <v>98</v>
      </c>
      <c r="E579" s="6" t="s">
        <v>22</v>
      </c>
      <c r="F579" s="6">
        <v>1</v>
      </c>
      <c r="G579" s="13">
        <f t="shared" si="76"/>
        <v>21</v>
      </c>
      <c r="I579" s="7">
        <f t="shared" si="72"/>
        <v>1</v>
      </c>
      <c r="J579" s="6">
        <f t="shared" si="74"/>
        <v>0</v>
      </c>
      <c r="K579" s="7">
        <f t="shared" si="75"/>
        <v>0</v>
      </c>
      <c r="L579" s="6">
        <f t="shared" si="73"/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</row>
    <row r="580" spans="2:39" x14ac:dyDescent="0.25">
      <c r="B580" s="39">
        <v>46163</v>
      </c>
      <c r="C580" s="13" t="s">
        <v>985</v>
      </c>
      <c r="D580" s="6" t="s">
        <v>21</v>
      </c>
      <c r="E580" s="6" t="s">
        <v>38</v>
      </c>
      <c r="F580" s="6">
        <v>1</v>
      </c>
      <c r="G580" s="13">
        <f t="shared" si="76"/>
        <v>21</v>
      </c>
      <c r="I580" s="7">
        <f t="shared" si="72"/>
        <v>1</v>
      </c>
      <c r="J580" s="6">
        <f t="shared" si="74"/>
        <v>0</v>
      </c>
      <c r="K580" s="7">
        <f t="shared" si="75"/>
        <v>0</v>
      </c>
      <c r="L580" s="6">
        <f t="shared" si="73"/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</row>
    <row r="581" spans="2:39" ht="16.5" x14ac:dyDescent="0.25">
      <c r="B581" s="36">
        <v>46163</v>
      </c>
      <c r="C581" s="6" t="s">
        <v>987</v>
      </c>
      <c r="D581" s="13" t="s">
        <v>98</v>
      </c>
      <c r="E581" s="13" t="s">
        <v>120</v>
      </c>
      <c r="F581" s="6">
        <v>1</v>
      </c>
      <c r="G581" s="13">
        <f t="shared" si="76"/>
        <v>21</v>
      </c>
      <c r="H581" s="6" t="s">
        <v>1094</v>
      </c>
      <c r="I581" s="7">
        <f t="shared" si="72"/>
        <v>1</v>
      </c>
      <c r="J581" s="6">
        <f t="shared" si="74"/>
        <v>0</v>
      </c>
      <c r="K581" s="7">
        <f t="shared" si="75"/>
        <v>0</v>
      </c>
      <c r="L581" s="6">
        <f t="shared" si="73"/>
        <v>0</v>
      </c>
      <c r="M581" s="6">
        <v>0</v>
      </c>
      <c r="N581" s="6">
        <v>0</v>
      </c>
      <c r="O581" s="6">
        <v>0</v>
      </c>
      <c r="P581" s="6">
        <v>0</v>
      </c>
      <c r="Q581" s="30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 t="s">
        <v>1108</v>
      </c>
    </row>
    <row r="582" spans="2:39" x14ac:dyDescent="0.25">
      <c r="B582" s="36">
        <v>46163</v>
      </c>
      <c r="C582" s="6" t="s">
        <v>1122</v>
      </c>
      <c r="D582" s="13" t="s">
        <v>1123</v>
      </c>
      <c r="E582" s="13" t="s">
        <v>1124</v>
      </c>
      <c r="F582" s="6">
        <v>1</v>
      </c>
      <c r="G582" s="13">
        <f t="shared" si="76"/>
        <v>21</v>
      </c>
      <c r="I582" s="7">
        <f t="shared" si="72"/>
        <v>1</v>
      </c>
      <c r="J582" s="6">
        <f t="shared" si="74"/>
        <v>0</v>
      </c>
      <c r="K582" s="7">
        <f t="shared" si="75"/>
        <v>0</v>
      </c>
      <c r="L582" s="6">
        <f t="shared" si="73"/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</row>
    <row r="583" spans="2:39" x14ac:dyDescent="0.25">
      <c r="B583" s="36">
        <v>46164</v>
      </c>
      <c r="C583" s="6" t="s">
        <v>986</v>
      </c>
      <c r="D583" s="13" t="s">
        <v>42</v>
      </c>
      <c r="E583" s="13" t="s">
        <v>38</v>
      </c>
      <c r="F583" s="6">
        <v>1</v>
      </c>
      <c r="G583" s="13">
        <f>F583*21</f>
        <v>21</v>
      </c>
      <c r="H583" s="6" t="s">
        <v>1062</v>
      </c>
      <c r="I583" s="7">
        <f>1-J583/G583</f>
        <v>0.95238095238095233</v>
      </c>
      <c r="J583" s="6">
        <f>SUM(M583:AL583)</f>
        <v>1</v>
      </c>
      <c r="K583" s="7">
        <f>L583/G583</f>
        <v>4.7619047619047616E-2</v>
      </c>
      <c r="L583" s="6">
        <f>SUM(M583:U583)</f>
        <v>1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1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</row>
    <row r="584" spans="2:39" x14ac:dyDescent="0.25">
      <c r="B584" s="36">
        <v>46164</v>
      </c>
      <c r="C584" s="6" t="s">
        <v>986</v>
      </c>
      <c r="D584" s="13" t="s">
        <v>42</v>
      </c>
      <c r="E584" s="13" t="s">
        <v>38</v>
      </c>
      <c r="F584" s="6">
        <v>1</v>
      </c>
      <c r="G584" s="13">
        <f>F584*21</f>
        <v>21</v>
      </c>
      <c r="I584" s="7">
        <f>1-J584/G584</f>
        <v>1</v>
      </c>
      <c r="J584" s="6">
        <f>SUM(M584:AL584)</f>
        <v>0</v>
      </c>
      <c r="K584" s="7">
        <f>L584/G584</f>
        <v>0</v>
      </c>
      <c r="L584" s="6">
        <f>SUM(M584:U584)</f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</row>
    <row r="585" spans="2:39" x14ac:dyDescent="0.25">
      <c r="B585" s="39">
        <v>46164</v>
      </c>
      <c r="C585" s="13" t="s">
        <v>978</v>
      </c>
      <c r="D585" s="6" t="s">
        <v>98</v>
      </c>
      <c r="E585" s="6" t="s">
        <v>38</v>
      </c>
      <c r="F585" s="6">
        <v>4</v>
      </c>
      <c r="G585" s="13">
        <f t="shared" si="76"/>
        <v>84</v>
      </c>
      <c r="I585" s="7">
        <f t="shared" si="72"/>
        <v>1</v>
      </c>
      <c r="J585" s="6">
        <f t="shared" si="74"/>
        <v>0</v>
      </c>
      <c r="K585" s="7">
        <f t="shared" si="75"/>
        <v>0</v>
      </c>
      <c r="L585" s="6">
        <f t="shared" si="73"/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</row>
    <row r="586" spans="2:39" x14ac:dyDescent="0.25">
      <c r="B586" s="39">
        <v>46164</v>
      </c>
      <c r="C586" s="13" t="s">
        <v>864</v>
      </c>
      <c r="D586" s="6" t="s">
        <v>57</v>
      </c>
      <c r="E586" s="6" t="s">
        <v>38</v>
      </c>
      <c r="F586" s="6">
        <v>2</v>
      </c>
      <c r="G586" s="13">
        <f t="shared" si="76"/>
        <v>42</v>
      </c>
      <c r="I586" s="7">
        <f t="shared" si="72"/>
        <v>1</v>
      </c>
      <c r="J586" s="6">
        <f t="shared" si="74"/>
        <v>0</v>
      </c>
      <c r="K586" s="7">
        <f t="shared" si="75"/>
        <v>0</v>
      </c>
      <c r="L586" s="6">
        <f t="shared" si="73"/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</row>
    <row r="587" spans="2:39" x14ac:dyDescent="0.25">
      <c r="B587" s="36">
        <v>46164</v>
      </c>
      <c r="C587" s="6" t="s">
        <v>983</v>
      </c>
      <c r="D587" s="6" t="s">
        <v>21</v>
      </c>
      <c r="E587" s="6" t="s">
        <v>38</v>
      </c>
      <c r="F587" s="6">
        <v>1</v>
      </c>
      <c r="G587" s="13">
        <f t="shared" si="76"/>
        <v>21</v>
      </c>
      <c r="I587" s="7">
        <f t="shared" si="72"/>
        <v>1</v>
      </c>
      <c r="J587" s="6">
        <f t="shared" si="74"/>
        <v>0</v>
      </c>
      <c r="K587" s="7">
        <f t="shared" si="75"/>
        <v>0</v>
      </c>
      <c r="L587" s="6">
        <f t="shared" si="73"/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</row>
    <row r="588" spans="2:39" x14ac:dyDescent="0.25">
      <c r="B588" s="36">
        <v>46164</v>
      </c>
      <c r="C588" s="6" t="s">
        <v>975</v>
      </c>
      <c r="D588" s="6" t="s">
        <v>98</v>
      </c>
      <c r="E588" s="6" t="s">
        <v>22</v>
      </c>
      <c r="F588" s="6">
        <v>1</v>
      </c>
      <c r="G588" s="13">
        <f t="shared" si="76"/>
        <v>21</v>
      </c>
      <c r="I588" s="7">
        <f t="shared" si="72"/>
        <v>1</v>
      </c>
      <c r="J588" s="6">
        <f t="shared" si="74"/>
        <v>0</v>
      </c>
      <c r="K588" s="7">
        <f t="shared" si="75"/>
        <v>0</v>
      </c>
      <c r="L588" s="6">
        <f t="shared" si="73"/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</row>
    <row r="589" spans="2:39" x14ac:dyDescent="0.25">
      <c r="B589" s="39">
        <v>46164</v>
      </c>
      <c r="C589" s="13" t="s">
        <v>880</v>
      </c>
      <c r="D589" s="6" t="s">
        <v>57</v>
      </c>
      <c r="E589" s="13" t="s">
        <v>110</v>
      </c>
      <c r="F589" s="6">
        <v>1</v>
      </c>
      <c r="G589" s="13">
        <f t="shared" si="76"/>
        <v>21</v>
      </c>
      <c r="I589" s="7">
        <f t="shared" si="72"/>
        <v>1</v>
      </c>
      <c r="J589" s="6">
        <f t="shared" si="74"/>
        <v>0</v>
      </c>
      <c r="K589" s="7">
        <f t="shared" si="75"/>
        <v>0</v>
      </c>
      <c r="L589" s="6">
        <f t="shared" si="73"/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</row>
    <row r="590" spans="2:39" x14ac:dyDescent="0.25">
      <c r="B590" s="36">
        <v>46164</v>
      </c>
      <c r="C590" s="6" t="s">
        <v>1127</v>
      </c>
      <c r="D590" s="13" t="s">
        <v>42</v>
      </c>
      <c r="E590" s="13" t="s">
        <v>38</v>
      </c>
      <c r="F590" s="6">
        <v>4</v>
      </c>
      <c r="G590" s="13">
        <f t="shared" si="76"/>
        <v>84</v>
      </c>
      <c r="I590" s="7">
        <f t="shared" si="72"/>
        <v>1</v>
      </c>
      <c r="J590" s="6">
        <f t="shared" si="74"/>
        <v>0</v>
      </c>
      <c r="K590" s="7">
        <f t="shared" si="75"/>
        <v>0</v>
      </c>
      <c r="L590" s="6">
        <f t="shared" si="73"/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</row>
    <row r="591" spans="2:39" x14ac:dyDescent="0.25">
      <c r="B591" s="36">
        <v>46164</v>
      </c>
      <c r="C591" s="6" t="s">
        <v>988</v>
      </c>
      <c r="D591" s="13" t="s">
        <v>119</v>
      </c>
      <c r="E591" s="13" t="s">
        <v>38</v>
      </c>
      <c r="F591" s="6">
        <v>1</v>
      </c>
      <c r="G591" s="13">
        <f t="shared" si="76"/>
        <v>21</v>
      </c>
      <c r="I591" s="7">
        <f t="shared" si="72"/>
        <v>1</v>
      </c>
      <c r="J591" s="6">
        <f t="shared" si="74"/>
        <v>0</v>
      </c>
      <c r="K591" s="7">
        <f t="shared" si="75"/>
        <v>0</v>
      </c>
      <c r="L591" s="6">
        <f t="shared" si="73"/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</row>
    <row r="592" spans="2:39" x14ac:dyDescent="0.25">
      <c r="B592" s="36">
        <v>46164</v>
      </c>
      <c r="C592" s="6" t="s">
        <v>1128</v>
      </c>
      <c r="D592" s="13" t="s">
        <v>132</v>
      </c>
      <c r="E592" s="13" t="s">
        <v>38</v>
      </c>
      <c r="F592" s="6">
        <v>1</v>
      </c>
      <c r="G592" s="13">
        <f t="shared" si="76"/>
        <v>21</v>
      </c>
      <c r="I592" s="7">
        <f t="shared" si="72"/>
        <v>1</v>
      </c>
      <c r="J592" s="6">
        <f t="shared" si="74"/>
        <v>0</v>
      </c>
      <c r="K592" s="7">
        <f t="shared" si="75"/>
        <v>0</v>
      </c>
      <c r="L592" s="6">
        <f t="shared" si="73"/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</row>
    <row r="593" spans="2:38" x14ac:dyDescent="0.25">
      <c r="B593" s="36">
        <v>46164</v>
      </c>
      <c r="C593" s="6" t="s">
        <v>904</v>
      </c>
      <c r="D593" s="13" t="s">
        <v>119</v>
      </c>
      <c r="E593" s="13" t="s">
        <v>38</v>
      </c>
      <c r="F593" s="6">
        <v>1</v>
      </c>
      <c r="G593" s="13">
        <f t="shared" si="76"/>
        <v>21</v>
      </c>
      <c r="I593" s="7">
        <f t="shared" si="72"/>
        <v>1</v>
      </c>
      <c r="J593" s="6">
        <f t="shared" si="74"/>
        <v>0</v>
      </c>
      <c r="K593" s="7">
        <f t="shared" si="75"/>
        <v>0</v>
      </c>
      <c r="L593" s="6">
        <f t="shared" si="73"/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</row>
    <row r="594" spans="2:38" x14ac:dyDescent="0.25">
      <c r="B594" s="36">
        <v>46164</v>
      </c>
      <c r="C594" s="6" t="s">
        <v>993</v>
      </c>
      <c r="D594" s="13" t="s">
        <v>119</v>
      </c>
      <c r="E594" s="13" t="s">
        <v>38</v>
      </c>
      <c r="F594" s="6">
        <v>1</v>
      </c>
      <c r="G594" s="13">
        <f t="shared" si="76"/>
        <v>21</v>
      </c>
      <c r="I594" s="7">
        <f t="shared" si="72"/>
        <v>1</v>
      </c>
      <c r="J594" s="6">
        <f t="shared" si="74"/>
        <v>0</v>
      </c>
      <c r="K594" s="7">
        <f t="shared" si="75"/>
        <v>0</v>
      </c>
      <c r="L594" s="6">
        <f t="shared" si="73"/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</row>
    <row r="595" spans="2:38" x14ac:dyDescent="0.25">
      <c r="B595" s="39">
        <v>46167</v>
      </c>
      <c r="C595" s="13" t="s">
        <v>818</v>
      </c>
      <c r="D595" s="6" t="s">
        <v>42</v>
      </c>
      <c r="E595" s="6" t="s">
        <v>56</v>
      </c>
      <c r="F595" s="13">
        <v>1</v>
      </c>
      <c r="G595" s="13">
        <f t="shared" si="76"/>
        <v>21</v>
      </c>
      <c r="H595" s="6" t="s">
        <v>1131</v>
      </c>
      <c r="I595" s="7">
        <f t="shared" si="72"/>
        <v>0.95238095238095233</v>
      </c>
      <c r="J595" s="6">
        <f t="shared" si="74"/>
        <v>1</v>
      </c>
      <c r="K595" s="7">
        <f t="shared" si="75"/>
        <v>4.7619047619047616E-2</v>
      </c>
      <c r="L595" s="6">
        <f t="shared" si="73"/>
        <v>1</v>
      </c>
      <c r="M595" s="6">
        <v>0</v>
      </c>
      <c r="N595" s="6">
        <v>0</v>
      </c>
      <c r="O595" s="6">
        <v>0</v>
      </c>
      <c r="P595" s="6">
        <v>0</v>
      </c>
      <c r="Q595" s="6">
        <v>1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</row>
    <row r="596" spans="2:38" x14ac:dyDescent="0.25">
      <c r="B596" s="39">
        <v>46167</v>
      </c>
      <c r="C596" s="13" t="s">
        <v>1107</v>
      </c>
      <c r="D596" s="6" t="s">
        <v>98</v>
      </c>
      <c r="E596" s="6" t="s">
        <v>22</v>
      </c>
      <c r="F596" s="6">
        <v>1</v>
      </c>
      <c r="G596" s="13">
        <f t="shared" si="76"/>
        <v>21</v>
      </c>
      <c r="I596" s="7">
        <f t="shared" si="72"/>
        <v>1</v>
      </c>
      <c r="J596" s="6">
        <f t="shared" si="74"/>
        <v>0</v>
      </c>
      <c r="K596" s="7">
        <f t="shared" si="75"/>
        <v>0</v>
      </c>
      <c r="L596" s="6">
        <f t="shared" si="73"/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</row>
    <row r="597" spans="2:38" x14ac:dyDescent="0.25">
      <c r="B597" s="39">
        <v>46167</v>
      </c>
      <c r="C597" s="13" t="s">
        <v>1003</v>
      </c>
      <c r="D597" s="6" t="s">
        <v>1132</v>
      </c>
      <c r="E597" s="13" t="s">
        <v>1133</v>
      </c>
      <c r="F597" s="6">
        <v>1</v>
      </c>
      <c r="G597" s="13">
        <f t="shared" si="76"/>
        <v>21</v>
      </c>
      <c r="H597" s="6" t="s">
        <v>1134</v>
      </c>
      <c r="I597" s="7">
        <f t="shared" si="72"/>
        <v>0.95238095238095233</v>
      </c>
      <c r="J597" s="6">
        <f t="shared" si="74"/>
        <v>1</v>
      </c>
      <c r="K597" s="7">
        <f t="shared" si="75"/>
        <v>4.7619047619047616E-2</v>
      </c>
      <c r="L597" s="6">
        <f t="shared" si="73"/>
        <v>1</v>
      </c>
      <c r="M597" s="6">
        <v>1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</row>
    <row r="598" spans="2:38" x14ac:dyDescent="0.25">
      <c r="B598" s="39">
        <v>46167</v>
      </c>
      <c r="C598" s="13" t="s">
        <v>1003</v>
      </c>
      <c r="D598" s="6" t="s">
        <v>1132</v>
      </c>
      <c r="E598" s="13" t="s">
        <v>1133</v>
      </c>
      <c r="F598" s="6">
        <v>5</v>
      </c>
      <c r="G598" s="13">
        <f>F598*21</f>
        <v>105</v>
      </c>
      <c r="I598" s="7">
        <f>1-J598/G598</f>
        <v>1</v>
      </c>
      <c r="J598" s="6">
        <f>SUM(M598:AL598)</f>
        <v>0</v>
      </c>
      <c r="K598" s="7">
        <f>L598/G598</f>
        <v>0</v>
      </c>
      <c r="L598" s="6">
        <f>SUM(M598:U598)</f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</row>
    <row r="599" spans="2:38" x14ac:dyDescent="0.25">
      <c r="B599" s="39">
        <v>46167</v>
      </c>
      <c r="C599" s="13" t="s">
        <v>1003</v>
      </c>
      <c r="D599" s="13" t="s">
        <v>57</v>
      </c>
      <c r="E599" s="6" t="s">
        <v>22</v>
      </c>
      <c r="F599" s="6">
        <v>6</v>
      </c>
      <c r="G599" s="13">
        <f t="shared" si="76"/>
        <v>126</v>
      </c>
      <c r="I599" s="7">
        <f t="shared" si="72"/>
        <v>1</v>
      </c>
      <c r="J599" s="6">
        <f t="shared" si="74"/>
        <v>0</v>
      </c>
      <c r="K599" s="7">
        <f t="shared" si="75"/>
        <v>0</v>
      </c>
      <c r="L599" s="6">
        <f t="shared" si="73"/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</row>
    <row r="600" spans="2:38" x14ac:dyDescent="0.25">
      <c r="B600" s="39">
        <v>46167</v>
      </c>
      <c r="C600" s="13" t="s">
        <v>955</v>
      </c>
      <c r="D600" s="13" t="s">
        <v>57</v>
      </c>
      <c r="E600" s="6" t="s">
        <v>56</v>
      </c>
      <c r="F600" s="6">
        <v>2</v>
      </c>
      <c r="G600" s="13">
        <f t="shared" si="76"/>
        <v>42</v>
      </c>
      <c r="I600" s="7">
        <f t="shared" si="72"/>
        <v>1</v>
      </c>
      <c r="J600" s="6">
        <f t="shared" si="74"/>
        <v>0</v>
      </c>
      <c r="K600" s="7">
        <f t="shared" si="75"/>
        <v>0</v>
      </c>
      <c r="L600" s="6">
        <f t="shared" si="73"/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</row>
    <row r="601" spans="2:38" x14ac:dyDescent="0.25">
      <c r="B601" s="36">
        <v>46167</v>
      </c>
      <c r="C601" s="6" t="s">
        <v>1127</v>
      </c>
      <c r="D601" s="13" t="s">
        <v>57</v>
      </c>
      <c r="E601" s="13" t="s">
        <v>110</v>
      </c>
      <c r="F601" s="6">
        <v>4</v>
      </c>
      <c r="G601" s="13">
        <f t="shared" si="76"/>
        <v>84</v>
      </c>
      <c r="I601" s="7">
        <f t="shared" si="72"/>
        <v>1</v>
      </c>
      <c r="J601" s="6">
        <f t="shared" si="74"/>
        <v>0</v>
      </c>
      <c r="K601" s="7">
        <f t="shared" si="75"/>
        <v>0</v>
      </c>
      <c r="L601" s="6">
        <f t="shared" si="73"/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</row>
    <row r="602" spans="2:38" x14ac:dyDescent="0.25">
      <c r="B602" s="36">
        <v>46167</v>
      </c>
      <c r="C602" s="6" t="s">
        <v>986</v>
      </c>
      <c r="D602" s="13" t="s">
        <v>57</v>
      </c>
      <c r="E602" s="13" t="s">
        <v>110</v>
      </c>
      <c r="F602" s="6">
        <v>2</v>
      </c>
      <c r="G602" s="13">
        <f t="shared" si="76"/>
        <v>42</v>
      </c>
      <c r="I602" s="7">
        <f t="shared" si="72"/>
        <v>1</v>
      </c>
      <c r="J602" s="6">
        <f t="shared" si="74"/>
        <v>0</v>
      </c>
      <c r="K602" s="7">
        <f t="shared" si="75"/>
        <v>0</v>
      </c>
      <c r="L602" s="6">
        <f t="shared" si="73"/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</row>
    <row r="603" spans="2:38" x14ac:dyDescent="0.25">
      <c r="B603" s="36">
        <v>46167</v>
      </c>
      <c r="C603" s="6" t="s">
        <v>904</v>
      </c>
      <c r="D603" s="13" t="s">
        <v>57</v>
      </c>
      <c r="E603" s="13" t="s">
        <v>56</v>
      </c>
      <c r="F603" s="6">
        <v>1</v>
      </c>
      <c r="G603" s="13">
        <f t="shared" si="76"/>
        <v>21</v>
      </c>
      <c r="I603" s="7">
        <f t="shared" si="72"/>
        <v>1</v>
      </c>
      <c r="J603" s="6">
        <f t="shared" si="74"/>
        <v>0</v>
      </c>
      <c r="K603" s="7">
        <f t="shared" si="75"/>
        <v>0</v>
      </c>
      <c r="L603" s="6">
        <f t="shared" si="73"/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</row>
    <row r="604" spans="2:38" x14ac:dyDescent="0.25">
      <c r="B604" s="36">
        <v>46167</v>
      </c>
      <c r="C604" s="6" t="s">
        <v>993</v>
      </c>
      <c r="D604" s="13" t="s">
        <v>57</v>
      </c>
      <c r="E604" s="13" t="s">
        <v>56</v>
      </c>
      <c r="F604" s="6">
        <v>1</v>
      </c>
      <c r="G604" s="13">
        <f t="shared" si="76"/>
        <v>21</v>
      </c>
      <c r="I604" s="7">
        <f t="shared" si="72"/>
        <v>1</v>
      </c>
      <c r="J604" s="6">
        <f t="shared" si="74"/>
        <v>0</v>
      </c>
      <c r="K604" s="7">
        <f t="shared" si="75"/>
        <v>0</v>
      </c>
      <c r="L604" s="6">
        <f t="shared" si="73"/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</row>
    <row r="605" spans="2:38" x14ac:dyDescent="0.25">
      <c r="B605" s="36">
        <v>46167</v>
      </c>
      <c r="C605" s="6" t="s">
        <v>905</v>
      </c>
      <c r="D605" s="13" t="s">
        <v>57</v>
      </c>
      <c r="E605" s="13" t="s">
        <v>56</v>
      </c>
      <c r="F605" s="6">
        <v>1</v>
      </c>
      <c r="G605" s="13">
        <f t="shared" si="76"/>
        <v>21</v>
      </c>
      <c r="I605" s="7">
        <f t="shared" si="72"/>
        <v>1</v>
      </c>
      <c r="J605" s="6">
        <f t="shared" si="74"/>
        <v>0</v>
      </c>
      <c r="K605" s="7">
        <f t="shared" si="75"/>
        <v>0</v>
      </c>
      <c r="L605" s="6">
        <f t="shared" si="73"/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</row>
    <row r="606" spans="2:38" x14ac:dyDescent="0.25">
      <c r="B606" s="36">
        <v>46167</v>
      </c>
      <c r="C606" s="6" t="s">
        <v>908</v>
      </c>
      <c r="D606" s="13" t="s">
        <v>119</v>
      </c>
      <c r="E606" s="13" t="s">
        <v>38</v>
      </c>
      <c r="F606" s="6">
        <v>1</v>
      </c>
      <c r="G606" s="13">
        <f t="shared" si="76"/>
        <v>21</v>
      </c>
      <c r="H606" s="6" t="s">
        <v>1135</v>
      </c>
      <c r="I606" s="7">
        <f t="shared" si="72"/>
        <v>0.95238095238095233</v>
      </c>
      <c r="J606" s="6">
        <f t="shared" si="74"/>
        <v>1</v>
      </c>
      <c r="K606" s="7">
        <f t="shared" si="75"/>
        <v>4.7619047619047616E-2</v>
      </c>
      <c r="L606" s="6">
        <f t="shared" si="73"/>
        <v>1</v>
      </c>
      <c r="M606" s="6">
        <v>0</v>
      </c>
      <c r="N606" s="6">
        <v>0</v>
      </c>
      <c r="O606" s="6">
        <v>1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</row>
    <row r="607" spans="2:38" x14ac:dyDescent="0.25">
      <c r="B607" s="36">
        <v>46167</v>
      </c>
      <c r="C607" s="6" t="s">
        <v>908</v>
      </c>
      <c r="D607" s="13" t="s">
        <v>57</v>
      </c>
      <c r="E607" s="13" t="s">
        <v>56</v>
      </c>
      <c r="F607" s="6">
        <v>1</v>
      </c>
      <c r="G607" s="13">
        <f t="shared" si="76"/>
        <v>21</v>
      </c>
      <c r="I607" s="7">
        <f t="shared" si="72"/>
        <v>1</v>
      </c>
      <c r="J607" s="6">
        <f t="shared" si="74"/>
        <v>0</v>
      </c>
      <c r="K607" s="7">
        <f t="shared" si="75"/>
        <v>0</v>
      </c>
      <c r="L607" s="6">
        <f t="shared" si="73"/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</row>
    <row r="608" spans="2:38" x14ac:dyDescent="0.25">
      <c r="B608" s="36">
        <v>46167</v>
      </c>
      <c r="C608" s="6" t="s">
        <v>1115</v>
      </c>
      <c r="D608" s="13" t="s">
        <v>57</v>
      </c>
      <c r="E608" s="13" t="s">
        <v>38</v>
      </c>
      <c r="F608" s="6">
        <v>1</v>
      </c>
      <c r="G608" s="13">
        <f t="shared" si="76"/>
        <v>21</v>
      </c>
      <c r="I608" s="7">
        <f t="shared" si="72"/>
        <v>1</v>
      </c>
      <c r="J608" s="6">
        <f t="shared" si="74"/>
        <v>0</v>
      </c>
      <c r="K608" s="7">
        <f t="shared" si="75"/>
        <v>0</v>
      </c>
      <c r="L608" s="6">
        <f t="shared" si="73"/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</row>
    <row r="609" spans="2:39" x14ac:dyDescent="0.25">
      <c r="B609" s="36">
        <v>46167</v>
      </c>
      <c r="C609" s="6" t="s">
        <v>919</v>
      </c>
      <c r="D609" s="13" t="s">
        <v>57</v>
      </c>
      <c r="E609" s="13" t="s">
        <v>38</v>
      </c>
      <c r="F609" s="6">
        <v>1</v>
      </c>
      <c r="G609" s="13">
        <f t="shared" si="76"/>
        <v>21</v>
      </c>
      <c r="I609" s="7">
        <f t="shared" si="72"/>
        <v>1</v>
      </c>
      <c r="J609" s="6">
        <f t="shared" si="74"/>
        <v>0</v>
      </c>
      <c r="K609" s="7">
        <f t="shared" si="75"/>
        <v>0</v>
      </c>
      <c r="L609" s="6">
        <f t="shared" si="73"/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</row>
    <row r="610" spans="2:39" x14ac:dyDescent="0.25">
      <c r="B610" s="36">
        <v>46167</v>
      </c>
      <c r="C610" s="6" t="s">
        <v>901</v>
      </c>
      <c r="D610" s="13" t="s">
        <v>57</v>
      </c>
      <c r="E610" s="13" t="s">
        <v>38</v>
      </c>
      <c r="F610" s="6">
        <v>1</v>
      </c>
      <c r="G610" s="13">
        <f t="shared" si="76"/>
        <v>21</v>
      </c>
      <c r="I610" s="7">
        <f t="shared" si="72"/>
        <v>1</v>
      </c>
      <c r="J610" s="6">
        <f t="shared" si="74"/>
        <v>0</v>
      </c>
      <c r="K610" s="7">
        <f t="shared" si="75"/>
        <v>0</v>
      </c>
      <c r="L610" s="6">
        <f t="shared" si="73"/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</row>
    <row r="611" spans="2:39" x14ac:dyDescent="0.25">
      <c r="B611" s="39">
        <v>46168</v>
      </c>
      <c r="C611" s="13" t="s">
        <v>977</v>
      </c>
      <c r="D611" s="6" t="s">
        <v>98</v>
      </c>
      <c r="E611" s="6" t="s">
        <v>38</v>
      </c>
      <c r="F611" s="6">
        <v>3</v>
      </c>
      <c r="G611" s="13">
        <f t="shared" si="76"/>
        <v>63</v>
      </c>
      <c r="I611" s="7">
        <f t="shared" si="72"/>
        <v>1</v>
      </c>
      <c r="J611" s="6">
        <f t="shared" si="74"/>
        <v>0</v>
      </c>
      <c r="K611" s="7">
        <f t="shared" si="75"/>
        <v>0</v>
      </c>
      <c r="L611" s="6">
        <f t="shared" si="73"/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</row>
    <row r="612" spans="2:39" x14ac:dyDescent="0.25">
      <c r="B612" s="39">
        <v>46168</v>
      </c>
      <c r="C612" s="13" t="s">
        <v>1139</v>
      </c>
      <c r="D612" s="6" t="s">
        <v>98</v>
      </c>
      <c r="E612" s="6" t="s">
        <v>38</v>
      </c>
      <c r="F612" s="6">
        <v>1</v>
      </c>
      <c r="G612" s="13">
        <f t="shared" si="76"/>
        <v>21</v>
      </c>
      <c r="H612" s="6" t="s">
        <v>1054</v>
      </c>
      <c r="I612" s="7">
        <f t="shared" si="72"/>
        <v>0.95238095238095233</v>
      </c>
      <c r="J612" s="6">
        <f t="shared" si="74"/>
        <v>1</v>
      </c>
      <c r="K612" s="7">
        <f t="shared" si="75"/>
        <v>4.7619047619047616E-2</v>
      </c>
      <c r="L612" s="6">
        <f t="shared" si="73"/>
        <v>1</v>
      </c>
      <c r="M612" s="6">
        <v>0</v>
      </c>
      <c r="N612" s="6">
        <v>0</v>
      </c>
      <c r="O612" s="6">
        <v>0</v>
      </c>
      <c r="P612" s="6">
        <v>0</v>
      </c>
      <c r="Q612" s="6">
        <v>1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</row>
    <row r="613" spans="2:39" x14ac:dyDescent="0.25">
      <c r="B613" s="39">
        <v>46168</v>
      </c>
      <c r="C613" s="13" t="s">
        <v>1139</v>
      </c>
      <c r="D613" s="6" t="s">
        <v>98</v>
      </c>
      <c r="E613" s="6" t="s">
        <v>38</v>
      </c>
      <c r="F613" s="6">
        <v>2</v>
      </c>
      <c r="G613" s="13">
        <f t="shared" si="76"/>
        <v>42</v>
      </c>
      <c r="I613" s="7">
        <f t="shared" si="72"/>
        <v>1</v>
      </c>
      <c r="J613" s="6">
        <f t="shared" si="74"/>
        <v>0</v>
      </c>
      <c r="K613" s="7">
        <f t="shared" si="75"/>
        <v>0</v>
      </c>
      <c r="L613" s="6">
        <f t="shared" si="73"/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</row>
    <row r="614" spans="2:39" ht="16.5" x14ac:dyDescent="0.25">
      <c r="B614" s="39">
        <v>46168</v>
      </c>
      <c r="C614" s="13" t="s">
        <v>845</v>
      </c>
      <c r="D614" s="6" t="s">
        <v>57</v>
      </c>
      <c r="E614" s="13" t="s">
        <v>38</v>
      </c>
      <c r="F614" s="13">
        <v>3</v>
      </c>
      <c r="G614" s="13">
        <f t="shared" si="76"/>
        <v>63</v>
      </c>
      <c r="I614" s="7">
        <f t="shared" si="72"/>
        <v>1</v>
      </c>
      <c r="J614" s="6">
        <f t="shared" si="74"/>
        <v>0</v>
      </c>
      <c r="K614" s="7">
        <f t="shared" si="75"/>
        <v>0</v>
      </c>
      <c r="L614" s="6">
        <f t="shared" si="73"/>
        <v>0</v>
      </c>
      <c r="M614" s="6">
        <v>0</v>
      </c>
      <c r="N614" s="6">
        <v>0</v>
      </c>
      <c r="O614" s="6">
        <v>0</v>
      </c>
      <c r="P614" s="6">
        <v>0</v>
      </c>
      <c r="Q614" s="30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 t="s">
        <v>1141</v>
      </c>
    </row>
    <row r="615" spans="2:39" x14ac:dyDescent="0.25">
      <c r="B615" s="39">
        <v>46168</v>
      </c>
      <c r="C615" s="13" t="s">
        <v>1142</v>
      </c>
      <c r="D615" s="6" t="s">
        <v>42</v>
      </c>
      <c r="E615" s="13" t="s">
        <v>1143</v>
      </c>
      <c r="F615" s="13">
        <v>2</v>
      </c>
      <c r="G615" s="13">
        <f t="shared" si="76"/>
        <v>42</v>
      </c>
      <c r="I615" s="7">
        <f t="shared" si="72"/>
        <v>1</v>
      </c>
      <c r="J615" s="6">
        <f t="shared" si="74"/>
        <v>0</v>
      </c>
      <c r="K615" s="7">
        <f t="shared" si="75"/>
        <v>0</v>
      </c>
      <c r="L615" s="6">
        <f t="shared" si="73"/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</row>
    <row r="616" spans="2:39" x14ac:dyDescent="0.25">
      <c r="B616" s="36">
        <v>46168</v>
      </c>
      <c r="C616" s="6" t="s">
        <v>989</v>
      </c>
      <c r="D616" s="13" t="s">
        <v>990</v>
      </c>
      <c r="E616" s="13" t="s">
        <v>38</v>
      </c>
      <c r="F616" s="6">
        <v>3</v>
      </c>
      <c r="G616" s="13">
        <f t="shared" si="76"/>
        <v>63</v>
      </c>
      <c r="I616" s="7">
        <f t="shared" si="72"/>
        <v>1</v>
      </c>
      <c r="J616" s="6">
        <f t="shared" si="74"/>
        <v>0</v>
      </c>
      <c r="K616" s="7">
        <f t="shared" si="75"/>
        <v>0</v>
      </c>
      <c r="L616" s="6">
        <f t="shared" si="73"/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</row>
    <row r="617" spans="2:39" x14ac:dyDescent="0.25">
      <c r="B617" s="36">
        <v>46168</v>
      </c>
      <c r="C617" s="6" t="s">
        <v>1144</v>
      </c>
      <c r="D617" s="13" t="s">
        <v>990</v>
      </c>
      <c r="E617" s="13" t="s">
        <v>38</v>
      </c>
      <c r="F617" s="6">
        <v>1</v>
      </c>
      <c r="G617" s="13">
        <f t="shared" si="76"/>
        <v>21</v>
      </c>
      <c r="I617" s="7">
        <f t="shared" si="72"/>
        <v>1</v>
      </c>
      <c r="J617" s="6">
        <f t="shared" si="74"/>
        <v>0</v>
      </c>
      <c r="K617" s="7">
        <f t="shared" si="75"/>
        <v>0</v>
      </c>
      <c r="L617" s="6">
        <f t="shared" si="73"/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</row>
    <row r="618" spans="2:39" x14ac:dyDescent="0.25">
      <c r="B618" s="36">
        <v>46168</v>
      </c>
      <c r="C618" s="6" t="s">
        <v>983</v>
      </c>
      <c r="D618" s="6" t="s">
        <v>119</v>
      </c>
      <c r="E618" s="13" t="s">
        <v>22</v>
      </c>
      <c r="F618" s="6">
        <v>1</v>
      </c>
      <c r="G618" s="13">
        <f t="shared" si="76"/>
        <v>21</v>
      </c>
      <c r="I618" s="7">
        <f t="shared" si="72"/>
        <v>1</v>
      </c>
      <c r="J618" s="6">
        <f t="shared" si="74"/>
        <v>0</v>
      </c>
      <c r="K618" s="7">
        <f t="shared" si="75"/>
        <v>0</v>
      </c>
      <c r="L618" s="6">
        <f t="shared" si="73"/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</row>
    <row r="619" spans="2:39" x14ac:dyDescent="0.25">
      <c r="B619" s="36">
        <v>46168</v>
      </c>
      <c r="C619" s="6" t="s">
        <v>983</v>
      </c>
      <c r="D619" s="6" t="s">
        <v>119</v>
      </c>
      <c r="E619" s="13" t="s">
        <v>22</v>
      </c>
      <c r="F619" s="6">
        <v>1</v>
      </c>
      <c r="G619" s="13">
        <f t="shared" si="76"/>
        <v>21</v>
      </c>
      <c r="I619" s="7">
        <f t="shared" si="72"/>
        <v>1</v>
      </c>
      <c r="J619" s="6">
        <f t="shared" si="74"/>
        <v>0</v>
      </c>
      <c r="K619" s="7">
        <f t="shared" si="75"/>
        <v>0</v>
      </c>
      <c r="L619" s="6">
        <f t="shared" si="73"/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</row>
    <row r="620" spans="2:39" x14ac:dyDescent="0.25">
      <c r="B620" s="39">
        <v>46168</v>
      </c>
      <c r="C620" s="13" t="s">
        <v>985</v>
      </c>
      <c r="D620" s="13" t="s">
        <v>119</v>
      </c>
      <c r="E620" s="13" t="s">
        <v>110</v>
      </c>
      <c r="F620" s="6">
        <v>1</v>
      </c>
      <c r="G620" s="13">
        <f t="shared" si="76"/>
        <v>21</v>
      </c>
      <c r="I620" s="7">
        <f t="shared" ref="I620:I658" si="77">1-J620/G620</f>
        <v>1</v>
      </c>
      <c r="J620" s="6">
        <f t="shared" si="74"/>
        <v>0</v>
      </c>
      <c r="K620" s="7">
        <f t="shared" si="75"/>
        <v>0</v>
      </c>
      <c r="L620" s="6">
        <f t="shared" ref="L620:L658" si="78">SUM(M620:U620)</f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</row>
    <row r="621" spans="2:39" x14ac:dyDescent="0.25">
      <c r="B621" s="36">
        <v>46168</v>
      </c>
      <c r="C621" s="6" t="s">
        <v>988</v>
      </c>
      <c r="D621" s="13" t="s">
        <v>1146</v>
      </c>
      <c r="E621" s="13" t="s">
        <v>1147</v>
      </c>
      <c r="F621" s="6">
        <v>1</v>
      </c>
      <c r="G621" s="13">
        <f t="shared" si="76"/>
        <v>21</v>
      </c>
      <c r="I621" s="7">
        <f t="shared" si="77"/>
        <v>1</v>
      </c>
      <c r="J621" s="6">
        <f t="shared" si="74"/>
        <v>0</v>
      </c>
      <c r="K621" s="7">
        <f t="shared" si="75"/>
        <v>0</v>
      </c>
      <c r="L621" s="6">
        <f t="shared" si="78"/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</row>
    <row r="622" spans="2:39" x14ac:dyDescent="0.25">
      <c r="B622" s="36">
        <v>46168</v>
      </c>
      <c r="C622" s="6" t="s">
        <v>1128</v>
      </c>
      <c r="D622" s="13" t="s">
        <v>119</v>
      </c>
      <c r="E622" s="13" t="s">
        <v>1147</v>
      </c>
      <c r="F622" s="6">
        <v>1</v>
      </c>
      <c r="G622" s="13">
        <f t="shared" si="76"/>
        <v>21</v>
      </c>
      <c r="I622" s="7">
        <f t="shared" si="77"/>
        <v>1</v>
      </c>
      <c r="J622" s="6">
        <f t="shared" ref="J622:J658" si="79">SUM(M622:AL622)</f>
        <v>0</v>
      </c>
      <c r="K622" s="7">
        <f t="shared" si="75"/>
        <v>0</v>
      </c>
      <c r="L622" s="6">
        <f t="shared" si="78"/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</row>
    <row r="623" spans="2:39" x14ac:dyDescent="0.25">
      <c r="B623" s="36">
        <v>46168</v>
      </c>
      <c r="C623" s="6" t="s">
        <v>989</v>
      </c>
      <c r="D623" s="13" t="s">
        <v>1148</v>
      </c>
      <c r="E623" s="13" t="s">
        <v>991</v>
      </c>
      <c r="F623" s="6">
        <v>3</v>
      </c>
      <c r="G623" s="13">
        <f t="shared" si="76"/>
        <v>63</v>
      </c>
      <c r="I623" s="7">
        <f t="shared" si="77"/>
        <v>1</v>
      </c>
      <c r="J623" s="6">
        <f t="shared" si="79"/>
        <v>0</v>
      </c>
      <c r="K623" s="7">
        <f t="shared" ref="K623:K658" si="80">L623/G623</f>
        <v>0</v>
      </c>
      <c r="L623" s="6">
        <f t="shared" si="78"/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</row>
    <row r="624" spans="2:39" x14ac:dyDescent="0.25">
      <c r="B624" s="36">
        <v>46169</v>
      </c>
      <c r="C624" s="6" t="s">
        <v>893</v>
      </c>
      <c r="D624" s="6" t="s">
        <v>98</v>
      </c>
      <c r="E624" s="6" t="s">
        <v>38</v>
      </c>
      <c r="F624" s="6">
        <v>1</v>
      </c>
      <c r="G624" s="13">
        <f t="shared" ref="G624:G687" si="81">F624*21</f>
        <v>21</v>
      </c>
      <c r="I624" s="7">
        <f t="shared" si="77"/>
        <v>1</v>
      </c>
      <c r="J624" s="6">
        <f t="shared" si="79"/>
        <v>0</v>
      </c>
      <c r="K624" s="7">
        <f t="shared" si="80"/>
        <v>0</v>
      </c>
      <c r="L624" s="6">
        <f t="shared" si="78"/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</row>
    <row r="625" spans="2:38" x14ac:dyDescent="0.25">
      <c r="B625" s="36">
        <v>46169</v>
      </c>
      <c r="C625" s="6" t="s">
        <v>987</v>
      </c>
      <c r="D625" s="13" t="s">
        <v>98</v>
      </c>
      <c r="E625" s="13" t="s">
        <v>38</v>
      </c>
      <c r="F625" s="6">
        <v>1</v>
      </c>
      <c r="G625" s="13">
        <f t="shared" si="81"/>
        <v>21</v>
      </c>
      <c r="H625" s="6" t="s">
        <v>1094</v>
      </c>
      <c r="I625" s="7">
        <f t="shared" si="77"/>
        <v>0.95238095238095233</v>
      </c>
      <c r="J625" s="6">
        <f t="shared" si="79"/>
        <v>1</v>
      </c>
      <c r="K625" s="7">
        <f t="shared" si="80"/>
        <v>0</v>
      </c>
      <c r="L625" s="6">
        <f t="shared" si="78"/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1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</row>
    <row r="626" spans="2:38" x14ac:dyDescent="0.25">
      <c r="B626" s="39">
        <v>46169</v>
      </c>
      <c r="C626" s="13" t="s">
        <v>880</v>
      </c>
      <c r="D626" s="6" t="s">
        <v>57</v>
      </c>
      <c r="E626" s="6" t="s">
        <v>38</v>
      </c>
      <c r="F626" s="6">
        <v>1</v>
      </c>
      <c r="G626" s="13">
        <f t="shared" si="81"/>
        <v>21</v>
      </c>
      <c r="I626" s="7">
        <f t="shared" si="77"/>
        <v>1</v>
      </c>
      <c r="J626" s="6">
        <f t="shared" si="79"/>
        <v>0</v>
      </c>
      <c r="K626" s="7">
        <f t="shared" si="80"/>
        <v>0</v>
      </c>
      <c r="L626" s="6">
        <f t="shared" si="78"/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</row>
    <row r="627" spans="2:38" x14ac:dyDescent="0.25">
      <c r="B627" s="36">
        <v>46169</v>
      </c>
      <c r="C627" s="6" t="s">
        <v>897</v>
      </c>
      <c r="D627" s="13" t="s">
        <v>98</v>
      </c>
      <c r="E627" s="13" t="s">
        <v>38</v>
      </c>
      <c r="F627" s="6">
        <v>1</v>
      </c>
      <c r="G627" s="13">
        <f t="shared" si="81"/>
        <v>21</v>
      </c>
      <c r="I627" s="7">
        <f t="shared" si="77"/>
        <v>1</v>
      </c>
      <c r="J627" s="6">
        <f t="shared" si="79"/>
        <v>0</v>
      </c>
      <c r="K627" s="7">
        <f t="shared" si="80"/>
        <v>0</v>
      </c>
      <c r="L627" s="6">
        <f t="shared" si="78"/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</row>
    <row r="628" spans="2:38" x14ac:dyDescent="0.25">
      <c r="B628" s="36">
        <v>46169</v>
      </c>
      <c r="C628" s="6" t="s">
        <v>975</v>
      </c>
      <c r="D628" s="6" t="s">
        <v>98</v>
      </c>
      <c r="E628" s="6" t="s">
        <v>38</v>
      </c>
      <c r="F628" s="6">
        <v>1</v>
      </c>
      <c r="G628" s="13">
        <f t="shared" si="81"/>
        <v>21</v>
      </c>
      <c r="I628" s="7">
        <f t="shared" si="77"/>
        <v>1</v>
      </c>
      <c r="J628" s="6">
        <f t="shared" si="79"/>
        <v>0</v>
      </c>
      <c r="K628" s="7">
        <f t="shared" si="80"/>
        <v>0</v>
      </c>
      <c r="L628" s="6">
        <f t="shared" si="78"/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</row>
    <row r="629" spans="2:38" x14ac:dyDescent="0.25">
      <c r="B629" s="36">
        <v>46169</v>
      </c>
      <c r="C629" s="6" t="s">
        <v>1126</v>
      </c>
      <c r="D629" s="13" t="s">
        <v>42</v>
      </c>
      <c r="E629" s="13" t="s">
        <v>38</v>
      </c>
      <c r="F629" s="6">
        <v>1</v>
      </c>
      <c r="G629" s="13">
        <f>F629*21</f>
        <v>21</v>
      </c>
      <c r="H629" s="6" t="s">
        <v>1080</v>
      </c>
      <c r="I629" s="7">
        <f>1-J629/G629</f>
        <v>0.90476190476190477</v>
      </c>
      <c r="J629" s="6">
        <f>SUM(M629:AL629)</f>
        <v>2</v>
      </c>
      <c r="K629" s="7">
        <f>L629/G629</f>
        <v>9.5238095238095233E-2</v>
      </c>
      <c r="L629" s="6">
        <f>SUM(M629:U629)</f>
        <v>2</v>
      </c>
      <c r="M629" s="6">
        <v>0</v>
      </c>
      <c r="N629" s="6">
        <v>0</v>
      </c>
      <c r="O629" s="6">
        <v>0</v>
      </c>
      <c r="P629" s="6">
        <v>2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</row>
    <row r="630" spans="2:38" x14ac:dyDescent="0.25">
      <c r="B630" s="39">
        <v>46169</v>
      </c>
      <c r="C630" s="13" t="s">
        <v>1140</v>
      </c>
      <c r="D630" s="6" t="s">
        <v>109</v>
      </c>
      <c r="E630" s="6" t="s">
        <v>38</v>
      </c>
      <c r="F630" s="6">
        <v>1</v>
      </c>
      <c r="G630" s="13">
        <f>F630*21</f>
        <v>21</v>
      </c>
      <c r="H630" s="6" t="s">
        <v>1096</v>
      </c>
      <c r="I630" s="7">
        <f>1-J630/G630</f>
        <v>0.90476190476190477</v>
      </c>
      <c r="J630" s="6">
        <f>SUM(M630:AL630)</f>
        <v>2</v>
      </c>
      <c r="K630" s="7">
        <f>L630/G630</f>
        <v>0</v>
      </c>
      <c r="L630" s="6">
        <f>SUM(M630:U630)</f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2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</row>
    <row r="631" spans="2:38" x14ac:dyDescent="0.25">
      <c r="B631" s="39">
        <v>46170</v>
      </c>
      <c r="C631" s="13" t="s">
        <v>1156</v>
      </c>
      <c r="D631" s="13" t="s">
        <v>57</v>
      </c>
      <c r="E631" s="6" t="s">
        <v>38</v>
      </c>
      <c r="F631" s="6">
        <v>1</v>
      </c>
      <c r="G631" s="13">
        <f t="shared" si="81"/>
        <v>21</v>
      </c>
      <c r="H631" s="6" t="s">
        <v>1157</v>
      </c>
      <c r="I631" s="7">
        <f t="shared" si="77"/>
        <v>0.95238095238095233</v>
      </c>
      <c r="J631" s="6">
        <f t="shared" si="79"/>
        <v>1</v>
      </c>
      <c r="K631" s="7">
        <f t="shared" si="80"/>
        <v>0</v>
      </c>
      <c r="L631" s="6">
        <f t="shared" si="78"/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1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</row>
    <row r="632" spans="2:38" x14ac:dyDescent="0.25">
      <c r="B632" s="39">
        <v>46170</v>
      </c>
      <c r="C632" s="13" t="s">
        <v>1156</v>
      </c>
      <c r="D632" s="13" t="s">
        <v>57</v>
      </c>
      <c r="E632" s="6" t="s">
        <v>38</v>
      </c>
      <c r="F632" s="6">
        <v>1</v>
      </c>
      <c r="G632" s="13">
        <f t="shared" si="81"/>
        <v>21</v>
      </c>
      <c r="I632" s="7">
        <f t="shared" si="77"/>
        <v>1</v>
      </c>
      <c r="J632" s="6">
        <f t="shared" si="79"/>
        <v>0</v>
      </c>
      <c r="K632" s="7">
        <f t="shared" si="80"/>
        <v>0</v>
      </c>
      <c r="L632" s="6">
        <f t="shared" si="78"/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</row>
    <row r="633" spans="2:38" x14ac:dyDescent="0.25">
      <c r="B633" s="39">
        <v>46170</v>
      </c>
      <c r="C633" s="13" t="s">
        <v>1149</v>
      </c>
      <c r="D633" s="13" t="s">
        <v>57</v>
      </c>
      <c r="E633" s="6" t="s">
        <v>38</v>
      </c>
      <c r="F633" s="6">
        <v>1</v>
      </c>
      <c r="G633" s="13">
        <f t="shared" si="81"/>
        <v>21</v>
      </c>
      <c r="H633" s="6" t="s">
        <v>1158</v>
      </c>
      <c r="I633" s="7">
        <f t="shared" si="77"/>
        <v>0.95238095238095233</v>
      </c>
      <c r="J633" s="6">
        <f t="shared" si="79"/>
        <v>1</v>
      </c>
      <c r="K633" s="7">
        <f t="shared" si="80"/>
        <v>4.7619047619047616E-2</v>
      </c>
      <c r="L633" s="6">
        <f t="shared" si="78"/>
        <v>1</v>
      </c>
      <c r="M633" s="6">
        <v>1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</row>
    <row r="634" spans="2:38" x14ac:dyDescent="0.25">
      <c r="B634" s="39">
        <v>46170</v>
      </c>
      <c r="C634" s="13" t="s">
        <v>1149</v>
      </c>
      <c r="D634" s="13" t="s">
        <v>57</v>
      </c>
      <c r="E634" s="6" t="s">
        <v>38</v>
      </c>
      <c r="F634" s="6">
        <v>1</v>
      </c>
      <c r="G634" s="13">
        <f t="shared" si="81"/>
        <v>21</v>
      </c>
      <c r="H634" s="6" t="s">
        <v>1114</v>
      </c>
      <c r="I634" s="7">
        <f t="shared" si="77"/>
        <v>0.80952380952380953</v>
      </c>
      <c r="J634" s="6">
        <f t="shared" si="79"/>
        <v>4</v>
      </c>
      <c r="K634" s="7">
        <f t="shared" si="80"/>
        <v>0.19047619047619047</v>
      </c>
      <c r="L634" s="6">
        <f t="shared" si="78"/>
        <v>4</v>
      </c>
      <c r="M634" s="6">
        <v>4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</row>
    <row r="635" spans="2:38" x14ac:dyDescent="0.25">
      <c r="B635" s="39">
        <v>46170</v>
      </c>
      <c r="C635" s="13" t="s">
        <v>1149</v>
      </c>
      <c r="D635" s="13" t="s">
        <v>57</v>
      </c>
      <c r="E635" s="6" t="s">
        <v>38</v>
      </c>
      <c r="F635" s="6">
        <v>3</v>
      </c>
      <c r="G635" s="13">
        <f t="shared" si="81"/>
        <v>63</v>
      </c>
      <c r="I635" s="7">
        <f t="shared" si="77"/>
        <v>1</v>
      </c>
      <c r="J635" s="6">
        <f t="shared" si="79"/>
        <v>0</v>
      </c>
      <c r="K635" s="7">
        <f t="shared" si="80"/>
        <v>0</v>
      </c>
      <c r="L635" s="6">
        <f t="shared" si="78"/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</row>
    <row r="636" spans="2:38" x14ac:dyDescent="0.25">
      <c r="B636" s="39">
        <v>46170</v>
      </c>
      <c r="C636" s="13" t="s">
        <v>956</v>
      </c>
      <c r="D636" s="13" t="s">
        <v>57</v>
      </c>
      <c r="E636" s="13" t="s">
        <v>38</v>
      </c>
      <c r="F636" s="13">
        <v>1</v>
      </c>
      <c r="G636" s="13">
        <f t="shared" si="81"/>
        <v>21</v>
      </c>
      <c r="H636" s="6" t="s">
        <v>1078</v>
      </c>
      <c r="I636" s="7">
        <f t="shared" si="77"/>
        <v>1</v>
      </c>
      <c r="J636" s="6">
        <f t="shared" si="79"/>
        <v>0</v>
      </c>
      <c r="K636" s="7">
        <f t="shared" si="80"/>
        <v>4.7619047619047616E-2</v>
      </c>
      <c r="L636" s="6">
        <v>1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</row>
    <row r="637" spans="2:38" x14ac:dyDescent="0.25">
      <c r="B637" s="36">
        <v>46170</v>
      </c>
      <c r="C637" s="6" t="s">
        <v>1126</v>
      </c>
      <c r="D637" s="13" t="s">
        <v>98</v>
      </c>
      <c r="E637" s="13" t="s">
        <v>110</v>
      </c>
      <c r="F637" s="6">
        <v>1</v>
      </c>
      <c r="G637" s="13">
        <f t="shared" si="81"/>
        <v>21</v>
      </c>
      <c r="I637" s="7">
        <f t="shared" si="77"/>
        <v>1</v>
      </c>
      <c r="J637" s="6">
        <f t="shared" si="79"/>
        <v>0</v>
      </c>
      <c r="K637" s="7">
        <f t="shared" si="80"/>
        <v>0</v>
      </c>
      <c r="L637" s="6">
        <f t="shared" si="78"/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</row>
    <row r="638" spans="2:38" x14ac:dyDescent="0.25">
      <c r="B638" s="36">
        <v>46170</v>
      </c>
      <c r="C638" s="6" t="s">
        <v>1126</v>
      </c>
      <c r="D638" s="13" t="s">
        <v>57</v>
      </c>
      <c r="E638" s="13" t="s">
        <v>38</v>
      </c>
      <c r="F638" s="6">
        <v>1</v>
      </c>
      <c r="G638" s="13">
        <f t="shared" si="81"/>
        <v>21</v>
      </c>
      <c r="I638" s="7">
        <f t="shared" si="77"/>
        <v>1</v>
      </c>
      <c r="J638" s="6">
        <f t="shared" si="79"/>
        <v>0</v>
      </c>
      <c r="K638" s="7">
        <f t="shared" si="80"/>
        <v>0</v>
      </c>
      <c r="L638" s="6">
        <f t="shared" si="78"/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</row>
    <row r="639" spans="2:38" x14ac:dyDescent="0.25">
      <c r="B639" s="36">
        <v>46170</v>
      </c>
      <c r="C639" s="6" t="s">
        <v>993</v>
      </c>
      <c r="D639" s="13" t="s">
        <v>57</v>
      </c>
      <c r="E639" s="13" t="s">
        <v>38</v>
      </c>
      <c r="F639" s="6">
        <v>1</v>
      </c>
      <c r="G639" s="13">
        <f t="shared" si="81"/>
        <v>21</v>
      </c>
      <c r="H639" s="6" t="s">
        <v>1159</v>
      </c>
      <c r="I639" s="7">
        <f t="shared" si="77"/>
        <v>0.95238095238095233</v>
      </c>
      <c r="J639" s="6">
        <f t="shared" si="79"/>
        <v>1</v>
      </c>
      <c r="K639" s="7">
        <f t="shared" si="80"/>
        <v>0</v>
      </c>
      <c r="L639" s="6">
        <f t="shared" si="78"/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1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</row>
    <row r="640" spans="2:38" x14ac:dyDescent="0.25">
      <c r="B640" s="36">
        <v>46170</v>
      </c>
      <c r="C640" s="6" t="s">
        <v>908</v>
      </c>
      <c r="D640" s="13" t="s">
        <v>57</v>
      </c>
      <c r="E640" s="13" t="s">
        <v>38</v>
      </c>
      <c r="F640" s="6">
        <v>1</v>
      </c>
      <c r="G640" s="13">
        <f t="shared" si="81"/>
        <v>21</v>
      </c>
      <c r="I640" s="7">
        <f t="shared" si="77"/>
        <v>1</v>
      </c>
      <c r="J640" s="6">
        <f t="shared" si="79"/>
        <v>0</v>
      </c>
      <c r="K640" s="7">
        <f t="shared" si="80"/>
        <v>0</v>
      </c>
      <c r="L640" s="6">
        <f t="shared" si="78"/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</row>
    <row r="641" spans="1:39" x14ac:dyDescent="0.25">
      <c r="B641" s="36">
        <v>46171</v>
      </c>
      <c r="C641" s="6" t="s">
        <v>905</v>
      </c>
      <c r="D641" s="13" t="s">
        <v>57</v>
      </c>
      <c r="E641" s="13" t="s">
        <v>86</v>
      </c>
      <c r="F641" s="6">
        <v>1</v>
      </c>
      <c r="G641" s="13">
        <f t="shared" si="81"/>
        <v>21</v>
      </c>
      <c r="H641" s="6" t="s">
        <v>1164</v>
      </c>
      <c r="I641" s="7">
        <f t="shared" si="77"/>
        <v>0.95238095238095233</v>
      </c>
      <c r="J641" s="6">
        <f t="shared" si="79"/>
        <v>1</v>
      </c>
      <c r="K641" s="7">
        <f t="shared" si="80"/>
        <v>0</v>
      </c>
      <c r="L641" s="6">
        <f t="shared" si="78"/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1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</row>
    <row r="642" spans="1:39" x14ac:dyDescent="0.25">
      <c r="B642" s="36">
        <v>46174</v>
      </c>
      <c r="C642" s="6" t="s">
        <v>988</v>
      </c>
      <c r="D642" s="13" t="s">
        <v>109</v>
      </c>
      <c r="E642" s="13" t="s">
        <v>38</v>
      </c>
      <c r="F642" s="6">
        <v>1</v>
      </c>
      <c r="G642" s="13">
        <f t="shared" si="81"/>
        <v>21</v>
      </c>
      <c r="I642" s="7">
        <f t="shared" si="77"/>
        <v>1</v>
      </c>
      <c r="J642" s="6">
        <f t="shared" si="79"/>
        <v>0</v>
      </c>
      <c r="K642" s="7">
        <f t="shared" si="80"/>
        <v>0</v>
      </c>
      <c r="L642" s="6">
        <f t="shared" si="78"/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</row>
    <row r="643" spans="1:39" x14ac:dyDescent="0.25">
      <c r="B643" s="36">
        <v>46174</v>
      </c>
      <c r="C643" s="6" t="s">
        <v>904</v>
      </c>
      <c r="D643" s="13" t="s">
        <v>57</v>
      </c>
      <c r="E643" s="13" t="s">
        <v>38</v>
      </c>
      <c r="F643" s="6">
        <v>1</v>
      </c>
      <c r="G643" s="13">
        <f t="shared" si="81"/>
        <v>21</v>
      </c>
      <c r="I643" s="7">
        <f t="shared" si="77"/>
        <v>1</v>
      </c>
      <c r="J643" s="6">
        <f t="shared" si="79"/>
        <v>0</v>
      </c>
      <c r="K643" s="7">
        <f t="shared" si="80"/>
        <v>0</v>
      </c>
      <c r="L643" s="6">
        <f t="shared" si="78"/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</row>
    <row r="644" spans="1:39" x14ac:dyDescent="0.25">
      <c r="B644" s="39">
        <v>46174</v>
      </c>
      <c r="C644" s="13" t="s">
        <v>1166</v>
      </c>
      <c r="D644" s="6" t="s">
        <v>911</v>
      </c>
      <c r="E644" s="6" t="s">
        <v>38</v>
      </c>
      <c r="F644" s="6">
        <v>1</v>
      </c>
      <c r="G644" s="13">
        <f t="shared" si="81"/>
        <v>21</v>
      </c>
      <c r="I644" s="7">
        <f t="shared" si="77"/>
        <v>1</v>
      </c>
      <c r="J644" s="6">
        <f t="shared" si="79"/>
        <v>0</v>
      </c>
      <c r="K644" s="7">
        <f t="shared" si="80"/>
        <v>0</v>
      </c>
      <c r="L644" s="6">
        <f t="shared" si="78"/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</row>
    <row r="645" spans="1:39" x14ac:dyDescent="0.25">
      <c r="B645" s="36">
        <v>46174</v>
      </c>
      <c r="C645" s="6" t="s">
        <v>983</v>
      </c>
      <c r="D645" s="6" t="s">
        <v>119</v>
      </c>
      <c r="E645" s="6" t="s">
        <v>38</v>
      </c>
      <c r="F645" s="6">
        <v>1</v>
      </c>
      <c r="G645" s="13">
        <f t="shared" si="81"/>
        <v>21</v>
      </c>
      <c r="I645" s="7">
        <f t="shared" si="77"/>
        <v>1</v>
      </c>
      <c r="J645" s="6">
        <f t="shared" si="79"/>
        <v>0</v>
      </c>
      <c r="K645" s="7">
        <f t="shared" si="80"/>
        <v>0</v>
      </c>
      <c r="L645" s="6">
        <f t="shared" si="78"/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</row>
    <row r="646" spans="1:39" x14ac:dyDescent="0.25">
      <c r="B646" s="36">
        <v>46174</v>
      </c>
      <c r="C646" s="6" t="s">
        <v>1168</v>
      </c>
      <c r="D646" s="13" t="s">
        <v>119</v>
      </c>
      <c r="E646" s="13" t="s">
        <v>38</v>
      </c>
      <c r="F646" s="6">
        <v>1</v>
      </c>
      <c r="G646" s="13">
        <f t="shared" si="81"/>
        <v>21</v>
      </c>
      <c r="H646" s="6" t="s">
        <v>1052</v>
      </c>
      <c r="I646" s="7">
        <f t="shared" si="77"/>
        <v>0.95238095238095233</v>
      </c>
      <c r="J646" s="6">
        <f t="shared" si="79"/>
        <v>1</v>
      </c>
      <c r="K646" s="7">
        <f t="shared" si="80"/>
        <v>4.7619047619047616E-2</v>
      </c>
      <c r="L646" s="6">
        <f t="shared" si="78"/>
        <v>1</v>
      </c>
      <c r="M646" s="6">
        <v>0</v>
      </c>
      <c r="N646" s="6">
        <v>0</v>
      </c>
      <c r="O646" s="6">
        <v>1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</row>
    <row r="647" spans="1:39" x14ac:dyDescent="0.25">
      <c r="B647" s="36">
        <v>46174</v>
      </c>
      <c r="C647" s="6" t="s">
        <v>924</v>
      </c>
      <c r="D647" s="13" t="s">
        <v>1148</v>
      </c>
      <c r="E647" s="13" t="s">
        <v>38</v>
      </c>
      <c r="F647" s="6">
        <v>3</v>
      </c>
      <c r="G647" s="13">
        <f t="shared" si="81"/>
        <v>63</v>
      </c>
      <c r="I647" s="7">
        <f t="shared" si="77"/>
        <v>1</v>
      </c>
      <c r="J647" s="6">
        <f t="shared" si="79"/>
        <v>0</v>
      </c>
      <c r="K647" s="7">
        <f t="shared" si="80"/>
        <v>0</v>
      </c>
      <c r="L647" s="6">
        <f t="shared" si="78"/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</row>
    <row r="648" spans="1:39" x14ac:dyDescent="0.25">
      <c r="B648" s="36">
        <v>46174</v>
      </c>
      <c r="C648" s="6" t="s">
        <v>1169</v>
      </c>
      <c r="D648" s="13" t="s">
        <v>1148</v>
      </c>
      <c r="E648" s="13" t="s">
        <v>991</v>
      </c>
      <c r="F648" s="6">
        <v>1</v>
      </c>
      <c r="G648" s="13">
        <f t="shared" si="81"/>
        <v>21</v>
      </c>
      <c r="H648" s="6" t="s">
        <v>1170</v>
      </c>
      <c r="I648" s="7">
        <f t="shared" si="77"/>
        <v>0.95238095238095233</v>
      </c>
      <c r="J648" s="6">
        <f t="shared" si="79"/>
        <v>1</v>
      </c>
      <c r="K648" s="7">
        <f t="shared" si="80"/>
        <v>4.7619047619047616E-2</v>
      </c>
      <c r="L648" s="6">
        <f t="shared" si="78"/>
        <v>1</v>
      </c>
      <c r="M648" s="6">
        <v>0</v>
      </c>
      <c r="N648" s="6">
        <v>0</v>
      </c>
      <c r="O648" s="6">
        <v>0</v>
      </c>
      <c r="P648" s="6">
        <v>0</v>
      </c>
      <c r="Q648" s="6">
        <v>1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</row>
    <row r="649" spans="1:39" ht="16.5" x14ac:dyDescent="0.25">
      <c r="B649" s="39">
        <v>46175</v>
      </c>
      <c r="C649" s="13" t="s">
        <v>1175</v>
      </c>
      <c r="D649" s="13" t="s">
        <v>57</v>
      </c>
      <c r="E649" s="6" t="s">
        <v>56</v>
      </c>
      <c r="F649" s="6">
        <v>1</v>
      </c>
      <c r="G649" s="13">
        <f t="shared" si="81"/>
        <v>21</v>
      </c>
      <c r="I649" s="7">
        <f t="shared" si="77"/>
        <v>1</v>
      </c>
      <c r="J649" s="6">
        <f t="shared" si="79"/>
        <v>0</v>
      </c>
      <c r="K649" s="7">
        <f t="shared" si="80"/>
        <v>0</v>
      </c>
      <c r="L649" s="6">
        <f t="shared" si="78"/>
        <v>0</v>
      </c>
      <c r="M649" s="6">
        <v>0</v>
      </c>
      <c r="N649" s="30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 t="s">
        <v>1176</v>
      </c>
    </row>
    <row r="650" spans="1:39" x14ac:dyDescent="0.25">
      <c r="B650" s="36">
        <v>46175</v>
      </c>
      <c r="C650" s="6" t="s">
        <v>983</v>
      </c>
      <c r="D650" s="6" t="s">
        <v>57</v>
      </c>
      <c r="E650" s="13" t="s">
        <v>22</v>
      </c>
      <c r="F650" s="6">
        <v>1</v>
      </c>
      <c r="G650" s="13">
        <f t="shared" si="81"/>
        <v>21</v>
      </c>
      <c r="I650" s="7">
        <f t="shared" si="77"/>
        <v>1</v>
      </c>
      <c r="J650" s="6">
        <f t="shared" si="79"/>
        <v>0</v>
      </c>
      <c r="K650" s="7">
        <f t="shared" si="80"/>
        <v>0</v>
      </c>
      <c r="L650" s="6">
        <f t="shared" si="78"/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</row>
    <row r="651" spans="1:39" x14ac:dyDescent="0.25">
      <c r="B651" s="36">
        <v>46175</v>
      </c>
      <c r="C651" s="6" t="s">
        <v>1128</v>
      </c>
      <c r="D651" s="13" t="s">
        <v>109</v>
      </c>
      <c r="E651" s="13" t="s">
        <v>170</v>
      </c>
      <c r="F651" s="6">
        <v>1</v>
      </c>
      <c r="G651" s="13">
        <f t="shared" si="81"/>
        <v>21</v>
      </c>
      <c r="I651" s="7">
        <f t="shared" si="77"/>
        <v>1</v>
      </c>
      <c r="J651" s="6">
        <f t="shared" si="79"/>
        <v>0</v>
      </c>
      <c r="K651" s="7">
        <f t="shared" si="80"/>
        <v>0</v>
      </c>
      <c r="L651" s="6">
        <f t="shared" si="78"/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</row>
    <row r="652" spans="1:39" x14ac:dyDescent="0.25">
      <c r="B652" s="36">
        <v>46175</v>
      </c>
      <c r="C652" s="6" t="s">
        <v>924</v>
      </c>
      <c r="D652" s="13" t="s">
        <v>109</v>
      </c>
      <c r="E652" s="13" t="s">
        <v>170</v>
      </c>
      <c r="F652" s="6">
        <v>3</v>
      </c>
      <c r="G652" s="13">
        <f t="shared" si="81"/>
        <v>63</v>
      </c>
      <c r="I652" s="7">
        <f t="shared" si="77"/>
        <v>1</v>
      </c>
      <c r="J652" s="6">
        <f t="shared" si="79"/>
        <v>0</v>
      </c>
      <c r="K652" s="7">
        <f t="shared" si="80"/>
        <v>0</v>
      </c>
      <c r="L652" s="6">
        <f t="shared" si="78"/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</row>
    <row r="653" spans="1:39" x14ac:dyDescent="0.25">
      <c r="B653" s="39">
        <v>46176</v>
      </c>
      <c r="C653" s="13" t="s">
        <v>1107</v>
      </c>
      <c r="D653" s="6" t="s">
        <v>98</v>
      </c>
      <c r="E653" s="6" t="s">
        <v>38</v>
      </c>
      <c r="F653" s="6">
        <v>1</v>
      </c>
      <c r="G653" s="13">
        <f t="shared" si="81"/>
        <v>21</v>
      </c>
      <c r="H653" s="6" t="s">
        <v>1059</v>
      </c>
      <c r="I653" s="7">
        <f t="shared" si="77"/>
        <v>0.95238095238095233</v>
      </c>
      <c r="J653" s="6">
        <f t="shared" si="79"/>
        <v>1</v>
      </c>
      <c r="K653" s="7">
        <f t="shared" si="80"/>
        <v>0</v>
      </c>
      <c r="L653" s="6">
        <f t="shared" si="78"/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1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</row>
    <row r="654" spans="1:39" x14ac:dyDescent="0.25">
      <c r="B654" s="36">
        <v>46176</v>
      </c>
      <c r="C654" s="6" t="s">
        <v>992</v>
      </c>
      <c r="D654" s="13" t="s">
        <v>132</v>
      </c>
      <c r="E654" s="13" t="s">
        <v>38</v>
      </c>
      <c r="F654" s="6">
        <v>2</v>
      </c>
      <c r="G654" s="13">
        <f t="shared" si="81"/>
        <v>42</v>
      </c>
      <c r="I654" s="7">
        <f t="shared" si="77"/>
        <v>1</v>
      </c>
      <c r="J654" s="6">
        <f t="shared" si="79"/>
        <v>0</v>
      </c>
      <c r="K654" s="7">
        <f t="shared" si="80"/>
        <v>0</v>
      </c>
      <c r="L654" s="6">
        <f t="shared" si="78"/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</row>
    <row r="655" spans="1:39" x14ac:dyDescent="0.25">
      <c r="A655" s="6" t="s">
        <v>1187</v>
      </c>
      <c r="B655" s="36">
        <v>46177</v>
      </c>
      <c r="C655" s="6" t="s">
        <v>986</v>
      </c>
      <c r="D655" s="13" t="s">
        <v>57</v>
      </c>
      <c r="E655" s="13" t="s">
        <v>38</v>
      </c>
      <c r="F655" s="6">
        <v>2</v>
      </c>
      <c r="G655" s="13">
        <f t="shared" si="81"/>
        <v>42</v>
      </c>
      <c r="I655" s="7">
        <f t="shared" si="77"/>
        <v>1</v>
      </c>
      <c r="J655" s="6">
        <f t="shared" si="79"/>
        <v>0</v>
      </c>
      <c r="K655" s="7">
        <f t="shared" si="80"/>
        <v>0</v>
      </c>
      <c r="L655" s="6">
        <f t="shared" si="78"/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</row>
    <row r="656" spans="1:39" x14ac:dyDescent="0.25">
      <c r="B656" s="39">
        <v>46177</v>
      </c>
      <c r="C656" s="13" t="s">
        <v>985</v>
      </c>
      <c r="D656" s="13" t="s">
        <v>119</v>
      </c>
      <c r="E656" s="6" t="s">
        <v>38</v>
      </c>
      <c r="F656" s="6">
        <v>1</v>
      </c>
      <c r="G656" s="13">
        <f t="shared" si="81"/>
        <v>21</v>
      </c>
      <c r="I656" s="7">
        <f t="shared" si="77"/>
        <v>1</v>
      </c>
      <c r="J656" s="6">
        <f t="shared" si="79"/>
        <v>0</v>
      </c>
      <c r="K656" s="7">
        <f t="shared" si="80"/>
        <v>0</v>
      </c>
      <c r="L656" s="6">
        <f t="shared" si="78"/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</row>
    <row r="657" spans="2:38" x14ac:dyDescent="0.25">
      <c r="B657" s="36">
        <v>46177</v>
      </c>
      <c r="C657" s="13" t="s">
        <v>1142</v>
      </c>
      <c r="D657" s="6" t="s">
        <v>55</v>
      </c>
      <c r="E657" s="13" t="s">
        <v>110</v>
      </c>
      <c r="F657" s="13">
        <v>1</v>
      </c>
      <c r="G657" s="13">
        <f t="shared" si="81"/>
        <v>21</v>
      </c>
      <c r="H657" s="6" t="s">
        <v>1181</v>
      </c>
      <c r="I657" s="7">
        <f t="shared" si="77"/>
        <v>0.90476190476190477</v>
      </c>
      <c r="J657" s="6">
        <f t="shared" si="79"/>
        <v>2</v>
      </c>
      <c r="K657" s="7">
        <f t="shared" si="80"/>
        <v>0</v>
      </c>
      <c r="L657" s="6">
        <f t="shared" si="78"/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2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</row>
    <row r="658" spans="2:38" x14ac:dyDescent="0.25">
      <c r="B658" s="36">
        <v>46177</v>
      </c>
      <c r="C658" s="13" t="s">
        <v>1142</v>
      </c>
      <c r="D658" s="6" t="s">
        <v>55</v>
      </c>
      <c r="E658" s="13" t="s">
        <v>110</v>
      </c>
      <c r="F658" s="13">
        <v>1</v>
      </c>
      <c r="G658" s="13">
        <f t="shared" si="81"/>
        <v>21</v>
      </c>
      <c r="I658" s="7">
        <f t="shared" si="77"/>
        <v>1</v>
      </c>
      <c r="J658" s="6">
        <f t="shared" si="79"/>
        <v>0</v>
      </c>
      <c r="K658" s="7">
        <f t="shared" si="80"/>
        <v>0</v>
      </c>
      <c r="L658" s="6">
        <f t="shared" si="78"/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</row>
    <row r="659" spans="2:38" x14ac:dyDescent="0.25">
      <c r="B659" s="39">
        <v>46177</v>
      </c>
      <c r="C659" s="13" t="s">
        <v>979</v>
      </c>
      <c r="D659" s="6" t="s">
        <v>911</v>
      </c>
      <c r="E659" s="6" t="s">
        <v>22</v>
      </c>
      <c r="F659" s="6">
        <v>1</v>
      </c>
      <c r="G659" s="13">
        <f t="shared" si="81"/>
        <v>21</v>
      </c>
      <c r="H659" s="6" t="s">
        <v>1022</v>
      </c>
      <c r="I659" s="7">
        <f t="shared" ref="I659:I674" si="82">1-J659/G659</f>
        <v>0.95238095238095233</v>
      </c>
      <c r="J659" s="6">
        <f t="shared" ref="J659:J674" si="83">SUM(M659:AL659)</f>
        <v>1</v>
      </c>
      <c r="K659" s="7">
        <f t="shared" ref="K659:K674" si="84">L659/G659</f>
        <v>4.7619047619047616E-2</v>
      </c>
      <c r="L659" s="6">
        <f t="shared" ref="L659:L674" si="85">SUM(M659:U659)</f>
        <v>1</v>
      </c>
      <c r="M659" s="6">
        <v>0</v>
      </c>
      <c r="N659" s="6">
        <v>0</v>
      </c>
      <c r="O659" s="6">
        <v>0</v>
      </c>
      <c r="P659" s="6">
        <v>0</v>
      </c>
      <c r="Q659" s="6">
        <v>1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</row>
    <row r="660" spans="2:38" x14ac:dyDescent="0.25">
      <c r="B660" s="39">
        <v>46177</v>
      </c>
      <c r="C660" s="13" t="s">
        <v>979</v>
      </c>
      <c r="D660" s="6" t="s">
        <v>911</v>
      </c>
      <c r="E660" s="6" t="s">
        <v>22</v>
      </c>
      <c r="F660" s="6">
        <v>5</v>
      </c>
      <c r="G660" s="13">
        <f t="shared" si="81"/>
        <v>105</v>
      </c>
      <c r="I660" s="7">
        <f t="shared" si="82"/>
        <v>1</v>
      </c>
      <c r="J660" s="6">
        <f t="shared" si="83"/>
        <v>0</v>
      </c>
      <c r="K660" s="7">
        <f t="shared" si="84"/>
        <v>0</v>
      </c>
      <c r="L660" s="6">
        <f t="shared" si="85"/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</row>
    <row r="661" spans="2:38" x14ac:dyDescent="0.25">
      <c r="B661" s="39">
        <v>46178</v>
      </c>
      <c r="C661" s="13" t="s">
        <v>1003</v>
      </c>
      <c r="D661" s="13" t="s">
        <v>57</v>
      </c>
      <c r="E661" s="13" t="s">
        <v>86</v>
      </c>
      <c r="F661" s="6">
        <v>1</v>
      </c>
      <c r="G661" s="13">
        <f t="shared" si="81"/>
        <v>21</v>
      </c>
      <c r="H661" s="6" t="s">
        <v>1184</v>
      </c>
      <c r="I661" s="7">
        <f t="shared" si="82"/>
        <v>0.90476190476190477</v>
      </c>
      <c r="J661" s="6">
        <f t="shared" si="83"/>
        <v>2</v>
      </c>
      <c r="K661" s="7">
        <f t="shared" si="84"/>
        <v>4.7619047619047616E-2</v>
      </c>
      <c r="L661" s="6">
        <f t="shared" si="85"/>
        <v>1</v>
      </c>
      <c r="M661" s="6">
        <v>0</v>
      </c>
      <c r="N661" s="6">
        <v>1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1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</row>
    <row r="662" spans="2:38" x14ac:dyDescent="0.25">
      <c r="B662" s="39">
        <v>46178</v>
      </c>
      <c r="C662" s="13" t="s">
        <v>1003</v>
      </c>
      <c r="D662" s="13" t="s">
        <v>57</v>
      </c>
      <c r="E662" s="13" t="s">
        <v>86</v>
      </c>
      <c r="F662" s="6">
        <v>5</v>
      </c>
      <c r="G662" s="13">
        <f t="shared" si="81"/>
        <v>105</v>
      </c>
      <c r="I662" s="7">
        <f t="shared" si="82"/>
        <v>1</v>
      </c>
      <c r="J662" s="6">
        <f t="shared" si="83"/>
        <v>0</v>
      </c>
      <c r="K662" s="7">
        <f t="shared" si="84"/>
        <v>0</v>
      </c>
      <c r="L662" s="6">
        <f t="shared" si="85"/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</row>
    <row r="663" spans="2:38" x14ac:dyDescent="0.25">
      <c r="B663" s="36">
        <v>46178</v>
      </c>
      <c r="C663" s="6" t="s">
        <v>983</v>
      </c>
      <c r="D663" s="6" t="s">
        <v>57</v>
      </c>
      <c r="E663" s="6" t="s">
        <v>38</v>
      </c>
      <c r="F663" s="6">
        <v>1</v>
      </c>
      <c r="G663" s="13">
        <f t="shared" si="81"/>
        <v>21</v>
      </c>
      <c r="I663" s="7">
        <f t="shared" si="82"/>
        <v>1</v>
      </c>
      <c r="J663" s="6">
        <f t="shared" si="83"/>
        <v>0</v>
      </c>
      <c r="K663" s="7">
        <f t="shared" si="84"/>
        <v>0</v>
      </c>
      <c r="L663" s="6">
        <f t="shared" si="85"/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</row>
    <row r="664" spans="2:38" x14ac:dyDescent="0.25">
      <c r="B664" s="39">
        <v>46181</v>
      </c>
      <c r="C664" s="13" t="s">
        <v>997</v>
      </c>
      <c r="D664" s="13" t="s">
        <v>998</v>
      </c>
      <c r="E664" s="6" t="s">
        <v>38</v>
      </c>
      <c r="F664" s="13">
        <v>4</v>
      </c>
      <c r="G664" s="13">
        <f t="shared" si="81"/>
        <v>84</v>
      </c>
      <c r="I664" s="7">
        <f t="shared" si="82"/>
        <v>1</v>
      </c>
      <c r="J664" s="6">
        <f t="shared" si="83"/>
        <v>0</v>
      </c>
      <c r="K664" s="7">
        <f t="shared" si="84"/>
        <v>0</v>
      </c>
      <c r="L664" s="6">
        <f t="shared" si="85"/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</row>
    <row r="665" spans="2:38" x14ac:dyDescent="0.25">
      <c r="B665" s="39">
        <v>46181</v>
      </c>
      <c r="C665" s="13" t="s">
        <v>979</v>
      </c>
      <c r="D665" s="6" t="s">
        <v>911</v>
      </c>
      <c r="E665" s="6" t="s">
        <v>38</v>
      </c>
      <c r="F665" s="6">
        <v>1</v>
      </c>
      <c r="G665" s="13">
        <f t="shared" si="81"/>
        <v>21</v>
      </c>
      <c r="H665" s="6" t="s">
        <v>1190</v>
      </c>
      <c r="I665" s="7">
        <f t="shared" si="82"/>
        <v>0.95238095238095233</v>
      </c>
      <c r="J665" s="6">
        <f t="shared" si="83"/>
        <v>1</v>
      </c>
      <c r="K665" s="7">
        <f t="shared" si="84"/>
        <v>4.7619047619047616E-2</v>
      </c>
      <c r="L665" s="6">
        <f t="shared" si="85"/>
        <v>1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1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</row>
    <row r="666" spans="2:38" x14ac:dyDescent="0.25">
      <c r="B666" s="39">
        <v>46181</v>
      </c>
      <c r="C666" s="13" t="s">
        <v>979</v>
      </c>
      <c r="D666" s="6" t="s">
        <v>911</v>
      </c>
      <c r="E666" s="6" t="s">
        <v>38</v>
      </c>
      <c r="F666" s="6">
        <v>1</v>
      </c>
      <c r="G666" s="13">
        <f t="shared" si="81"/>
        <v>21</v>
      </c>
      <c r="H666" s="6" t="s">
        <v>1191</v>
      </c>
      <c r="I666" s="7">
        <f t="shared" si="82"/>
        <v>0.95238095238095233</v>
      </c>
      <c r="J666" s="6">
        <f t="shared" si="83"/>
        <v>1</v>
      </c>
      <c r="K666" s="7">
        <f t="shared" si="84"/>
        <v>4.7619047619047616E-2</v>
      </c>
      <c r="L666" s="6">
        <f t="shared" si="85"/>
        <v>1</v>
      </c>
      <c r="M666" s="6">
        <v>0</v>
      </c>
      <c r="N666" s="6">
        <v>1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</row>
    <row r="667" spans="2:38" x14ac:dyDescent="0.25">
      <c r="B667" s="39">
        <v>46181</v>
      </c>
      <c r="C667" s="13" t="s">
        <v>979</v>
      </c>
      <c r="D667" s="6" t="s">
        <v>911</v>
      </c>
      <c r="E667" s="6" t="s">
        <v>38</v>
      </c>
      <c r="F667" s="6">
        <v>4</v>
      </c>
      <c r="G667" s="13">
        <f t="shared" si="81"/>
        <v>84</v>
      </c>
      <c r="I667" s="7">
        <f t="shared" si="82"/>
        <v>1</v>
      </c>
      <c r="J667" s="6">
        <f t="shared" si="83"/>
        <v>0</v>
      </c>
      <c r="K667" s="7">
        <f t="shared" si="84"/>
        <v>0</v>
      </c>
      <c r="L667" s="6">
        <f t="shared" si="85"/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</row>
    <row r="668" spans="2:38" x14ac:dyDescent="0.25">
      <c r="B668" s="36">
        <v>46181</v>
      </c>
      <c r="C668" s="6" t="s">
        <v>1192</v>
      </c>
      <c r="D668" s="13" t="s">
        <v>21</v>
      </c>
      <c r="E668" s="13" t="s">
        <v>1193</v>
      </c>
      <c r="F668" s="6">
        <v>1</v>
      </c>
      <c r="G668" s="13">
        <f t="shared" si="81"/>
        <v>21</v>
      </c>
      <c r="I668" s="7">
        <f t="shared" si="82"/>
        <v>1</v>
      </c>
      <c r="J668" s="6">
        <f t="shared" si="83"/>
        <v>0</v>
      </c>
      <c r="K668" s="7">
        <f t="shared" si="84"/>
        <v>0</v>
      </c>
      <c r="L668" s="6">
        <f t="shared" si="85"/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</row>
    <row r="669" spans="2:38" x14ac:dyDescent="0.25">
      <c r="B669" s="36">
        <v>46181</v>
      </c>
      <c r="C669" s="6" t="s">
        <v>992</v>
      </c>
      <c r="D669" s="13" t="s">
        <v>42</v>
      </c>
      <c r="E669" s="13" t="s">
        <v>22</v>
      </c>
      <c r="F669" s="6">
        <v>2</v>
      </c>
      <c r="G669" s="13">
        <f t="shared" si="81"/>
        <v>42</v>
      </c>
      <c r="I669" s="7">
        <f t="shared" si="82"/>
        <v>1</v>
      </c>
      <c r="J669" s="6">
        <f t="shared" si="83"/>
        <v>0</v>
      </c>
      <c r="K669" s="7">
        <f t="shared" si="84"/>
        <v>0</v>
      </c>
      <c r="L669" s="6">
        <f t="shared" si="85"/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</row>
    <row r="670" spans="2:38" x14ac:dyDescent="0.25">
      <c r="B670" s="36">
        <v>46181</v>
      </c>
      <c r="C670" s="6" t="s">
        <v>992</v>
      </c>
      <c r="D670" s="13" t="s">
        <v>42</v>
      </c>
      <c r="E670" s="13" t="s">
        <v>38</v>
      </c>
      <c r="F670" s="6">
        <v>2</v>
      </c>
      <c r="G670" s="13">
        <f t="shared" si="81"/>
        <v>42</v>
      </c>
      <c r="I670" s="7">
        <f t="shared" si="82"/>
        <v>1</v>
      </c>
      <c r="J670" s="6">
        <f t="shared" si="83"/>
        <v>0</v>
      </c>
      <c r="K670" s="7">
        <f t="shared" si="84"/>
        <v>0</v>
      </c>
      <c r="L670" s="6">
        <f t="shared" si="85"/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</row>
    <row r="671" spans="2:38" x14ac:dyDescent="0.25">
      <c r="B671" s="39">
        <v>46182</v>
      </c>
      <c r="C671" s="13" t="s">
        <v>1196</v>
      </c>
      <c r="D671" s="6" t="s">
        <v>1197</v>
      </c>
      <c r="E671" s="6" t="s">
        <v>1198</v>
      </c>
      <c r="F671" s="6">
        <v>1</v>
      </c>
      <c r="G671" s="13">
        <f t="shared" si="81"/>
        <v>21</v>
      </c>
      <c r="I671" s="7">
        <f t="shared" si="82"/>
        <v>1</v>
      </c>
      <c r="J671" s="6">
        <f t="shared" si="83"/>
        <v>0</v>
      </c>
      <c r="K671" s="7">
        <f t="shared" si="84"/>
        <v>0</v>
      </c>
      <c r="L671" s="6">
        <f t="shared" si="85"/>
        <v>0</v>
      </c>
      <c r="M671" s="6">
        <v>0</v>
      </c>
      <c r="N671" s="6">
        <v>0</v>
      </c>
      <c r="O671" s="6">
        <v>0</v>
      </c>
      <c r="P671" s="6">
        <v>0</v>
      </c>
      <c r="Q671" s="30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</row>
    <row r="672" spans="2:38" x14ac:dyDescent="0.25">
      <c r="B672" s="39">
        <v>46182</v>
      </c>
      <c r="C672" s="13" t="s">
        <v>979</v>
      </c>
      <c r="D672" s="13" t="s">
        <v>57</v>
      </c>
      <c r="E672" s="6" t="s">
        <v>22</v>
      </c>
      <c r="F672" s="6">
        <v>6</v>
      </c>
      <c r="G672" s="13">
        <f t="shared" si="81"/>
        <v>126</v>
      </c>
      <c r="I672" s="7">
        <f t="shared" si="82"/>
        <v>1</v>
      </c>
      <c r="J672" s="6">
        <f t="shared" si="83"/>
        <v>0</v>
      </c>
      <c r="K672" s="7">
        <f t="shared" si="84"/>
        <v>0</v>
      </c>
      <c r="L672" s="6">
        <f t="shared" si="85"/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</row>
    <row r="673" spans="1:39" x14ac:dyDescent="0.25">
      <c r="B673" s="39">
        <v>46182</v>
      </c>
      <c r="C673" s="13" t="s">
        <v>985</v>
      </c>
      <c r="D673" s="6" t="s">
        <v>57</v>
      </c>
      <c r="E673" s="13" t="s">
        <v>22</v>
      </c>
      <c r="F673" s="6">
        <v>1</v>
      </c>
      <c r="G673" s="13">
        <f t="shared" si="81"/>
        <v>21</v>
      </c>
      <c r="I673" s="7">
        <f t="shared" si="82"/>
        <v>1</v>
      </c>
      <c r="J673" s="6">
        <f t="shared" si="83"/>
        <v>0</v>
      </c>
      <c r="K673" s="7">
        <f t="shared" si="84"/>
        <v>0</v>
      </c>
      <c r="L673" s="6">
        <f t="shared" si="85"/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</row>
    <row r="674" spans="1:39" x14ac:dyDescent="0.25">
      <c r="B674" s="36">
        <v>46182</v>
      </c>
      <c r="C674" s="6" t="s">
        <v>1127</v>
      </c>
      <c r="D674" s="13" t="s">
        <v>57</v>
      </c>
      <c r="E674" s="13" t="s">
        <v>38</v>
      </c>
      <c r="F674" s="6">
        <v>4</v>
      </c>
      <c r="G674" s="13">
        <f t="shared" si="81"/>
        <v>84</v>
      </c>
      <c r="I674" s="7">
        <f t="shared" si="82"/>
        <v>1</v>
      </c>
      <c r="J674" s="6">
        <f t="shared" si="83"/>
        <v>0</v>
      </c>
      <c r="K674" s="7">
        <f t="shared" si="84"/>
        <v>0</v>
      </c>
      <c r="L674" s="6">
        <f t="shared" si="85"/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</row>
    <row r="675" spans="1:39" x14ac:dyDescent="0.25">
      <c r="B675" s="36">
        <v>46182</v>
      </c>
      <c r="C675" s="6" t="s">
        <v>1192</v>
      </c>
      <c r="D675" s="13" t="s">
        <v>42</v>
      </c>
      <c r="E675" s="13" t="s">
        <v>22</v>
      </c>
      <c r="F675" s="6">
        <v>1</v>
      </c>
      <c r="G675" s="13">
        <f t="shared" si="81"/>
        <v>21</v>
      </c>
      <c r="I675" s="7">
        <f t="shared" ref="I675:I693" si="86">1-J675/G675</f>
        <v>1</v>
      </c>
      <c r="J675" s="6">
        <f t="shared" ref="J675:J693" si="87">SUM(M675:AL675)</f>
        <v>0</v>
      </c>
      <c r="K675" s="7">
        <f t="shared" ref="K675:K693" si="88">L675/G675</f>
        <v>0</v>
      </c>
      <c r="L675" s="6">
        <f t="shared" ref="L675:L693" si="89">SUM(M675:U675)</f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</row>
    <row r="676" spans="1:39" x14ac:dyDescent="0.25">
      <c r="B676" s="39">
        <v>46183</v>
      </c>
      <c r="C676" s="13" t="s">
        <v>985</v>
      </c>
      <c r="D676" s="6" t="s">
        <v>57</v>
      </c>
      <c r="E676" s="6" t="s">
        <v>38</v>
      </c>
      <c r="F676" s="6">
        <v>1</v>
      </c>
      <c r="G676" s="13">
        <f t="shared" si="81"/>
        <v>21</v>
      </c>
      <c r="I676" s="7">
        <f t="shared" si="86"/>
        <v>1</v>
      </c>
      <c r="J676" s="6">
        <f t="shared" si="87"/>
        <v>0</v>
      </c>
      <c r="K676" s="7">
        <f t="shared" si="88"/>
        <v>0</v>
      </c>
      <c r="L676" s="6">
        <f t="shared" si="89"/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</row>
    <row r="677" spans="1:39" x14ac:dyDescent="0.25">
      <c r="B677" s="36">
        <v>46183</v>
      </c>
      <c r="C677" s="6" t="s">
        <v>1203</v>
      </c>
      <c r="D677" s="13" t="s">
        <v>1148</v>
      </c>
      <c r="E677" s="13" t="s">
        <v>38</v>
      </c>
      <c r="F677" s="6">
        <v>1</v>
      </c>
      <c r="G677" s="13">
        <f t="shared" si="81"/>
        <v>21</v>
      </c>
      <c r="H677" s="6" t="s">
        <v>1204</v>
      </c>
      <c r="I677" s="7">
        <f t="shared" si="86"/>
        <v>0.95238095238095233</v>
      </c>
      <c r="J677" s="6">
        <f t="shared" si="87"/>
        <v>1</v>
      </c>
      <c r="K677" s="7">
        <f t="shared" si="88"/>
        <v>0</v>
      </c>
      <c r="L677" s="6">
        <f t="shared" si="89"/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1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</row>
    <row r="678" spans="1:39" x14ac:dyDescent="0.25">
      <c r="B678" s="36">
        <v>46183</v>
      </c>
      <c r="C678" s="6" t="s">
        <v>1192</v>
      </c>
      <c r="D678" s="13" t="s">
        <v>42</v>
      </c>
      <c r="E678" s="13" t="s">
        <v>38</v>
      </c>
      <c r="F678" s="6">
        <v>1</v>
      </c>
      <c r="G678" s="13">
        <f t="shared" si="81"/>
        <v>21</v>
      </c>
      <c r="I678" s="7">
        <f t="shared" si="86"/>
        <v>1</v>
      </c>
      <c r="J678" s="6">
        <f t="shared" si="87"/>
        <v>0</v>
      </c>
      <c r="K678" s="7">
        <f t="shared" si="88"/>
        <v>0</v>
      </c>
      <c r="L678" s="6">
        <f t="shared" si="89"/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</row>
    <row r="679" spans="1:39" x14ac:dyDescent="0.25">
      <c r="B679" s="36">
        <v>46183</v>
      </c>
      <c r="C679" s="6" t="s">
        <v>1128</v>
      </c>
      <c r="D679" s="13" t="s">
        <v>109</v>
      </c>
      <c r="E679" s="13" t="s">
        <v>38</v>
      </c>
      <c r="F679" s="6">
        <v>1</v>
      </c>
      <c r="G679" s="13">
        <f t="shared" si="81"/>
        <v>21</v>
      </c>
      <c r="I679" s="7">
        <f t="shared" si="86"/>
        <v>1</v>
      </c>
      <c r="J679" s="6">
        <f t="shared" si="87"/>
        <v>0</v>
      </c>
      <c r="K679" s="7">
        <f t="shared" si="88"/>
        <v>0</v>
      </c>
      <c r="L679" s="6">
        <f t="shared" si="89"/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</row>
    <row r="680" spans="1:39" x14ac:dyDescent="0.25">
      <c r="A680" s="6" t="s">
        <v>1211</v>
      </c>
      <c r="B680" s="36">
        <v>46184</v>
      </c>
      <c r="C680" s="6" t="s">
        <v>924</v>
      </c>
      <c r="D680" s="13" t="s">
        <v>109</v>
      </c>
      <c r="E680" s="13" t="s">
        <v>38</v>
      </c>
      <c r="F680" s="6">
        <v>3</v>
      </c>
      <c r="G680" s="13">
        <f t="shared" si="81"/>
        <v>63</v>
      </c>
      <c r="I680" s="7">
        <f t="shared" si="86"/>
        <v>1</v>
      </c>
      <c r="J680" s="6">
        <f t="shared" si="87"/>
        <v>0</v>
      </c>
      <c r="K680" s="7">
        <f t="shared" si="88"/>
        <v>0</v>
      </c>
      <c r="L680" s="6">
        <f t="shared" si="89"/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</row>
    <row r="681" spans="1:39" ht="16.5" x14ac:dyDescent="0.25">
      <c r="B681" s="39">
        <v>46185</v>
      </c>
      <c r="C681" s="13" t="s">
        <v>1196</v>
      </c>
      <c r="D681" s="13" t="s">
        <v>57</v>
      </c>
      <c r="E681" s="6" t="s">
        <v>22</v>
      </c>
      <c r="F681" s="6">
        <v>1</v>
      </c>
      <c r="G681" s="13">
        <f t="shared" si="81"/>
        <v>21</v>
      </c>
      <c r="I681" s="7">
        <f t="shared" si="86"/>
        <v>1</v>
      </c>
      <c r="J681" s="6">
        <f t="shared" si="87"/>
        <v>0</v>
      </c>
      <c r="K681" s="7">
        <f t="shared" si="88"/>
        <v>0</v>
      </c>
      <c r="L681" s="6">
        <f t="shared" si="89"/>
        <v>0</v>
      </c>
      <c r="M681" s="6">
        <v>0</v>
      </c>
      <c r="N681" s="6">
        <v>0</v>
      </c>
      <c r="O681" s="6">
        <v>0</v>
      </c>
      <c r="P681" s="6">
        <v>0</v>
      </c>
      <c r="Q681" s="30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 t="s">
        <v>1209</v>
      </c>
    </row>
    <row r="682" spans="1:39" ht="16.5" x14ac:dyDescent="0.25">
      <c r="B682" s="36">
        <v>46185</v>
      </c>
      <c r="C682" s="6" t="s">
        <v>1203</v>
      </c>
      <c r="D682" s="13" t="s">
        <v>57</v>
      </c>
      <c r="E682" s="13" t="s">
        <v>56</v>
      </c>
      <c r="F682" s="6">
        <v>1</v>
      </c>
      <c r="G682" s="13">
        <f t="shared" si="81"/>
        <v>21</v>
      </c>
      <c r="I682" s="7">
        <f t="shared" si="86"/>
        <v>1</v>
      </c>
      <c r="J682" s="6">
        <f t="shared" si="87"/>
        <v>0</v>
      </c>
      <c r="K682" s="7">
        <f t="shared" si="88"/>
        <v>0</v>
      </c>
      <c r="L682" s="6">
        <f t="shared" si="89"/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30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 t="s">
        <v>1210</v>
      </c>
    </row>
    <row r="683" spans="1:39" x14ac:dyDescent="0.25">
      <c r="B683" s="36">
        <v>46185</v>
      </c>
      <c r="C683" s="6" t="s">
        <v>992</v>
      </c>
      <c r="D683" s="13" t="s">
        <v>57</v>
      </c>
      <c r="E683" s="13" t="s">
        <v>22</v>
      </c>
      <c r="F683" s="6">
        <v>2</v>
      </c>
      <c r="G683" s="13">
        <f t="shared" si="81"/>
        <v>42</v>
      </c>
      <c r="I683" s="7">
        <f t="shared" si="86"/>
        <v>1</v>
      </c>
      <c r="J683" s="6">
        <f t="shared" si="87"/>
        <v>0</v>
      </c>
      <c r="K683" s="7">
        <f t="shared" si="88"/>
        <v>0</v>
      </c>
      <c r="L683" s="6">
        <f t="shared" si="89"/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</row>
    <row r="684" spans="1:39" x14ac:dyDescent="0.25">
      <c r="B684" s="39">
        <v>46188</v>
      </c>
      <c r="C684" s="13" t="s">
        <v>979</v>
      </c>
      <c r="D684" s="13" t="s">
        <v>57</v>
      </c>
      <c r="E684" s="6" t="s">
        <v>38</v>
      </c>
      <c r="F684" s="6">
        <v>6</v>
      </c>
      <c r="G684" s="13">
        <f t="shared" si="81"/>
        <v>126</v>
      </c>
      <c r="H684" s="6" t="s">
        <v>1218</v>
      </c>
      <c r="I684" s="7">
        <f t="shared" si="86"/>
        <v>0.99206349206349209</v>
      </c>
      <c r="J684" s="6">
        <f t="shared" si="87"/>
        <v>1</v>
      </c>
      <c r="K684" s="7">
        <f t="shared" si="88"/>
        <v>7.9365079365079361E-3</v>
      </c>
      <c r="L684" s="6">
        <f t="shared" si="89"/>
        <v>1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1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</row>
    <row r="685" spans="1:39" x14ac:dyDescent="0.25">
      <c r="B685" s="39">
        <v>46188</v>
      </c>
      <c r="C685" s="13" t="s">
        <v>1196</v>
      </c>
      <c r="D685" s="13" t="s">
        <v>57</v>
      </c>
      <c r="E685" s="6" t="s">
        <v>38</v>
      </c>
      <c r="F685" s="6">
        <v>1</v>
      </c>
      <c r="G685" s="13">
        <f t="shared" si="81"/>
        <v>21</v>
      </c>
      <c r="I685" s="7">
        <f t="shared" si="86"/>
        <v>1</v>
      </c>
      <c r="J685" s="6">
        <f t="shared" si="87"/>
        <v>0</v>
      </c>
      <c r="K685" s="7">
        <f t="shared" si="88"/>
        <v>0</v>
      </c>
      <c r="L685" s="6">
        <f t="shared" si="89"/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</row>
    <row r="686" spans="1:39" x14ac:dyDescent="0.25">
      <c r="B686" s="39">
        <v>46188</v>
      </c>
      <c r="C686" s="13" t="s">
        <v>1166</v>
      </c>
      <c r="D686" s="13" t="s">
        <v>57</v>
      </c>
      <c r="E686" s="6" t="s">
        <v>38</v>
      </c>
      <c r="F686" s="6">
        <v>1</v>
      </c>
      <c r="G686" s="13">
        <f t="shared" si="81"/>
        <v>21</v>
      </c>
      <c r="I686" s="7">
        <f t="shared" si="86"/>
        <v>1</v>
      </c>
      <c r="J686" s="6">
        <f t="shared" si="87"/>
        <v>0</v>
      </c>
      <c r="K686" s="7">
        <f t="shared" si="88"/>
        <v>0</v>
      </c>
      <c r="L686" s="6">
        <f t="shared" si="89"/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</row>
    <row r="687" spans="1:39" x14ac:dyDescent="0.25">
      <c r="B687" s="36">
        <v>46188</v>
      </c>
      <c r="C687" s="6" t="s">
        <v>992</v>
      </c>
      <c r="D687" s="13" t="s">
        <v>57</v>
      </c>
      <c r="E687" s="13" t="s">
        <v>38</v>
      </c>
      <c r="F687" s="6">
        <v>1</v>
      </c>
      <c r="G687" s="13">
        <f t="shared" si="81"/>
        <v>21</v>
      </c>
      <c r="I687" s="7">
        <f t="shared" si="86"/>
        <v>1</v>
      </c>
      <c r="J687" s="6">
        <f t="shared" si="87"/>
        <v>0</v>
      </c>
      <c r="K687" s="7">
        <f t="shared" si="88"/>
        <v>0</v>
      </c>
      <c r="L687" s="6">
        <f t="shared" si="89"/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</row>
    <row r="688" spans="1:39" x14ac:dyDescent="0.25">
      <c r="B688" s="36">
        <v>46188</v>
      </c>
      <c r="C688" s="6" t="s">
        <v>992</v>
      </c>
      <c r="D688" s="13" t="s">
        <v>57</v>
      </c>
      <c r="E688" s="13" t="s">
        <v>38</v>
      </c>
      <c r="F688" s="6">
        <v>1</v>
      </c>
      <c r="G688" s="13">
        <f t="shared" ref="G688:G751" si="90">F688*21</f>
        <v>21</v>
      </c>
      <c r="H688" s="6" t="s">
        <v>1219</v>
      </c>
      <c r="I688" s="7">
        <f t="shared" si="86"/>
        <v>0.95238095238095233</v>
      </c>
      <c r="J688" s="6">
        <f t="shared" si="87"/>
        <v>1</v>
      </c>
      <c r="K688" s="7">
        <f t="shared" si="88"/>
        <v>0</v>
      </c>
      <c r="L688" s="6">
        <f t="shared" si="89"/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1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</row>
    <row r="689" spans="1:38" x14ac:dyDescent="0.25">
      <c r="B689" s="36">
        <v>46189</v>
      </c>
      <c r="C689" s="6" t="s">
        <v>1144</v>
      </c>
      <c r="D689" s="13" t="s">
        <v>57</v>
      </c>
      <c r="E689" s="13" t="s">
        <v>38</v>
      </c>
      <c r="F689" s="6">
        <v>1</v>
      </c>
      <c r="G689" s="13">
        <f t="shared" si="90"/>
        <v>21</v>
      </c>
      <c r="I689" s="7">
        <f t="shared" si="86"/>
        <v>1</v>
      </c>
      <c r="J689" s="6">
        <f t="shared" si="87"/>
        <v>0</v>
      </c>
      <c r="K689" s="7">
        <f t="shared" si="88"/>
        <v>0</v>
      </c>
      <c r="L689" s="6">
        <f t="shared" si="89"/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</row>
    <row r="690" spans="1:38" x14ac:dyDescent="0.25">
      <c r="B690" s="36">
        <v>46190</v>
      </c>
      <c r="C690" s="6" t="s">
        <v>1192</v>
      </c>
      <c r="D690" s="13" t="s">
        <v>57</v>
      </c>
      <c r="E690" s="13" t="s">
        <v>56</v>
      </c>
      <c r="F690" s="6">
        <v>1</v>
      </c>
      <c r="G690" s="13">
        <f t="shared" si="90"/>
        <v>21</v>
      </c>
      <c r="I690" s="7">
        <f t="shared" si="86"/>
        <v>1</v>
      </c>
      <c r="J690" s="6">
        <f t="shared" si="87"/>
        <v>0</v>
      </c>
      <c r="K690" s="7">
        <f t="shared" si="88"/>
        <v>0</v>
      </c>
      <c r="L690" s="6">
        <f t="shared" si="89"/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</row>
    <row r="691" spans="1:38" x14ac:dyDescent="0.25">
      <c r="B691" s="36">
        <v>46190</v>
      </c>
      <c r="C691" s="6" t="s">
        <v>1192</v>
      </c>
      <c r="D691" s="13" t="s">
        <v>57</v>
      </c>
      <c r="E691" s="13" t="s">
        <v>38</v>
      </c>
      <c r="F691" s="6">
        <v>1</v>
      </c>
      <c r="G691" s="13">
        <f t="shared" si="90"/>
        <v>21</v>
      </c>
      <c r="I691" s="7">
        <f t="shared" si="86"/>
        <v>1</v>
      </c>
      <c r="J691" s="6">
        <f t="shared" si="87"/>
        <v>0</v>
      </c>
      <c r="K691" s="7">
        <f t="shared" si="88"/>
        <v>0</v>
      </c>
      <c r="L691" s="6">
        <f t="shared" si="89"/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</row>
    <row r="692" spans="1:38" x14ac:dyDescent="0.25">
      <c r="B692" s="39">
        <v>46190</v>
      </c>
      <c r="C692" s="13" t="s">
        <v>997</v>
      </c>
      <c r="D692" s="6" t="s">
        <v>55</v>
      </c>
      <c r="E692" s="13" t="s">
        <v>202</v>
      </c>
      <c r="F692" s="13">
        <v>4</v>
      </c>
      <c r="G692" s="13">
        <f t="shared" si="90"/>
        <v>84</v>
      </c>
      <c r="I692" s="7">
        <f t="shared" si="86"/>
        <v>1</v>
      </c>
      <c r="J692" s="6">
        <f t="shared" si="87"/>
        <v>0</v>
      </c>
      <c r="K692" s="7">
        <f t="shared" si="88"/>
        <v>0</v>
      </c>
      <c r="L692" s="6">
        <f t="shared" si="89"/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</row>
    <row r="693" spans="1:38" x14ac:dyDescent="0.25">
      <c r="A693" s="6" t="s">
        <v>1235</v>
      </c>
      <c r="B693" s="39">
        <v>46195</v>
      </c>
      <c r="C693" s="13" t="s">
        <v>997</v>
      </c>
      <c r="D693" s="6" t="s">
        <v>55</v>
      </c>
      <c r="E693" s="6" t="s">
        <v>38</v>
      </c>
      <c r="F693" s="13">
        <v>2</v>
      </c>
      <c r="G693" s="13">
        <f t="shared" si="90"/>
        <v>42</v>
      </c>
      <c r="I693" s="7">
        <f t="shared" si="86"/>
        <v>1</v>
      </c>
      <c r="J693" s="6">
        <f t="shared" si="87"/>
        <v>0</v>
      </c>
      <c r="K693" s="7">
        <f t="shared" si="88"/>
        <v>0</v>
      </c>
      <c r="L693" s="6">
        <f t="shared" si="89"/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</row>
    <row r="694" spans="1:38" x14ac:dyDescent="0.25">
      <c r="B694" s="39">
        <v>46196</v>
      </c>
      <c r="C694" s="13" t="s">
        <v>1231</v>
      </c>
      <c r="D694" s="13" t="s">
        <v>21</v>
      </c>
      <c r="E694" s="6" t="s">
        <v>38</v>
      </c>
      <c r="F694" s="13">
        <v>1</v>
      </c>
      <c r="G694" s="13">
        <f t="shared" si="90"/>
        <v>21</v>
      </c>
      <c r="I694" s="7">
        <f t="shared" ref="I694:I757" si="91">1-J694/G694</f>
        <v>1</v>
      </c>
      <c r="J694" s="6">
        <f t="shared" ref="J694:J757" si="92">SUM(M694:AL694)</f>
        <v>0</v>
      </c>
      <c r="K694" s="7">
        <f t="shared" ref="K694:K757" si="93">L694/G694</f>
        <v>0</v>
      </c>
      <c r="L694" s="6">
        <f t="shared" ref="L694:L757" si="94">SUM(M694:U694)</f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</row>
    <row r="695" spans="1:38" x14ac:dyDescent="0.25">
      <c r="A695" s="6" t="s">
        <v>1250</v>
      </c>
      <c r="B695" s="39">
        <v>46199</v>
      </c>
      <c r="C695" s="13" t="s">
        <v>1233</v>
      </c>
      <c r="D695" s="13" t="s">
        <v>1249</v>
      </c>
      <c r="E695" s="13" t="s">
        <v>999</v>
      </c>
      <c r="F695" s="13">
        <v>1</v>
      </c>
      <c r="G695" s="13">
        <f t="shared" si="90"/>
        <v>21</v>
      </c>
      <c r="H695" s="6" t="s">
        <v>1251</v>
      </c>
      <c r="I695" s="7">
        <f t="shared" si="91"/>
        <v>0.95238095238095233</v>
      </c>
      <c r="J695" s="6">
        <f t="shared" si="92"/>
        <v>1</v>
      </c>
      <c r="K695" s="7">
        <f t="shared" si="93"/>
        <v>0</v>
      </c>
      <c r="L695" s="6">
        <f t="shared" si="94"/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1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</row>
    <row r="696" spans="1:38" x14ac:dyDescent="0.25">
      <c r="B696" s="39">
        <v>46202</v>
      </c>
      <c r="C696" s="13" t="s">
        <v>1256</v>
      </c>
      <c r="D696" s="6" t="s">
        <v>42</v>
      </c>
      <c r="E696" s="6" t="s">
        <v>38</v>
      </c>
      <c r="F696" s="13">
        <v>2</v>
      </c>
      <c r="G696" s="13">
        <f t="shared" si="90"/>
        <v>42</v>
      </c>
      <c r="I696" s="7">
        <f t="shared" si="91"/>
        <v>1</v>
      </c>
      <c r="J696" s="6">
        <f t="shared" si="92"/>
        <v>0</v>
      </c>
      <c r="K696" s="7">
        <f t="shared" si="93"/>
        <v>0</v>
      </c>
      <c r="L696" s="6">
        <f t="shared" si="94"/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</row>
    <row r="697" spans="1:38" x14ac:dyDescent="0.25">
      <c r="B697" s="39">
        <v>46203</v>
      </c>
      <c r="C697" s="13" t="s">
        <v>1260</v>
      </c>
      <c r="D697" s="13" t="s">
        <v>21</v>
      </c>
      <c r="E697" s="6" t="s">
        <v>38</v>
      </c>
      <c r="F697" s="13">
        <v>1</v>
      </c>
      <c r="G697" s="13">
        <f t="shared" si="90"/>
        <v>21</v>
      </c>
      <c r="I697" s="7">
        <f t="shared" si="91"/>
        <v>1</v>
      </c>
      <c r="J697" s="6">
        <f t="shared" si="92"/>
        <v>0</v>
      </c>
      <c r="K697" s="7">
        <f t="shared" si="93"/>
        <v>0</v>
      </c>
      <c r="L697" s="6">
        <f t="shared" si="94"/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0</v>
      </c>
    </row>
    <row r="698" spans="1:38" x14ac:dyDescent="0.25">
      <c r="G698" s="13">
        <f t="shared" si="90"/>
        <v>0</v>
      </c>
      <c r="I698" s="7" t="e">
        <f t="shared" si="91"/>
        <v>#DIV/0!</v>
      </c>
      <c r="J698" s="6">
        <f t="shared" si="92"/>
        <v>0</v>
      </c>
      <c r="K698" s="7" t="e">
        <f t="shared" si="93"/>
        <v>#DIV/0!</v>
      </c>
      <c r="L698" s="6">
        <f t="shared" si="94"/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</row>
    <row r="699" spans="1:38" x14ac:dyDescent="0.25">
      <c r="G699" s="13">
        <f t="shared" si="90"/>
        <v>0</v>
      </c>
      <c r="I699" s="7" t="e">
        <f t="shared" si="91"/>
        <v>#DIV/0!</v>
      </c>
      <c r="J699" s="6">
        <f t="shared" si="92"/>
        <v>0</v>
      </c>
      <c r="K699" s="7" t="e">
        <f t="shared" si="93"/>
        <v>#DIV/0!</v>
      </c>
      <c r="L699" s="6">
        <f t="shared" si="94"/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</row>
    <row r="700" spans="1:38" x14ac:dyDescent="0.25">
      <c r="G700" s="13">
        <f t="shared" si="90"/>
        <v>0</v>
      </c>
      <c r="I700" s="7" t="e">
        <f t="shared" si="91"/>
        <v>#DIV/0!</v>
      </c>
      <c r="J700" s="6">
        <f t="shared" si="92"/>
        <v>0</v>
      </c>
      <c r="K700" s="7" t="e">
        <f t="shared" si="93"/>
        <v>#DIV/0!</v>
      </c>
      <c r="L700" s="6">
        <f t="shared" si="94"/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</row>
    <row r="701" spans="1:38" x14ac:dyDescent="0.25">
      <c r="G701" s="13">
        <f t="shared" si="90"/>
        <v>0</v>
      </c>
      <c r="I701" s="7" t="e">
        <f t="shared" si="91"/>
        <v>#DIV/0!</v>
      </c>
      <c r="J701" s="6">
        <f t="shared" si="92"/>
        <v>0</v>
      </c>
      <c r="K701" s="7" t="e">
        <f t="shared" si="93"/>
        <v>#DIV/0!</v>
      </c>
      <c r="L701" s="6">
        <f t="shared" si="94"/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</row>
    <row r="702" spans="1:38" x14ac:dyDescent="0.25">
      <c r="G702" s="13">
        <f t="shared" si="90"/>
        <v>0</v>
      </c>
      <c r="I702" s="7" t="e">
        <f t="shared" si="91"/>
        <v>#DIV/0!</v>
      </c>
      <c r="J702" s="6">
        <f t="shared" si="92"/>
        <v>0</v>
      </c>
      <c r="K702" s="7" t="e">
        <f t="shared" si="93"/>
        <v>#DIV/0!</v>
      </c>
      <c r="L702" s="6">
        <f t="shared" si="94"/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</row>
    <row r="703" spans="1:38" x14ac:dyDescent="0.25">
      <c r="G703" s="13">
        <f t="shared" si="90"/>
        <v>0</v>
      </c>
      <c r="I703" s="7" t="e">
        <f t="shared" si="91"/>
        <v>#DIV/0!</v>
      </c>
      <c r="J703" s="6">
        <f t="shared" si="92"/>
        <v>0</v>
      </c>
      <c r="K703" s="7" t="e">
        <f t="shared" si="93"/>
        <v>#DIV/0!</v>
      </c>
      <c r="L703" s="6">
        <f t="shared" si="94"/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</row>
    <row r="704" spans="1:38" x14ac:dyDescent="0.25">
      <c r="G704" s="13">
        <f t="shared" si="90"/>
        <v>0</v>
      </c>
      <c r="I704" s="7" t="e">
        <f t="shared" si="91"/>
        <v>#DIV/0!</v>
      </c>
      <c r="J704" s="6">
        <f t="shared" si="92"/>
        <v>0</v>
      </c>
      <c r="K704" s="7" t="e">
        <f t="shared" si="93"/>
        <v>#DIV/0!</v>
      </c>
      <c r="L704" s="6">
        <f t="shared" si="94"/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</row>
    <row r="705" spans="7:38" x14ac:dyDescent="0.25">
      <c r="G705" s="13">
        <f t="shared" si="90"/>
        <v>0</v>
      </c>
      <c r="I705" s="7" t="e">
        <f t="shared" si="91"/>
        <v>#DIV/0!</v>
      </c>
      <c r="J705" s="6">
        <f t="shared" si="92"/>
        <v>0</v>
      </c>
      <c r="K705" s="7" t="e">
        <f t="shared" si="93"/>
        <v>#DIV/0!</v>
      </c>
      <c r="L705" s="6">
        <f t="shared" si="94"/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</row>
    <row r="706" spans="7:38" x14ac:dyDescent="0.25">
      <c r="G706" s="13">
        <f t="shared" si="90"/>
        <v>0</v>
      </c>
      <c r="I706" s="7" t="e">
        <f t="shared" si="91"/>
        <v>#DIV/0!</v>
      </c>
      <c r="J706" s="6">
        <f t="shared" si="92"/>
        <v>0</v>
      </c>
      <c r="K706" s="7" t="e">
        <f t="shared" si="93"/>
        <v>#DIV/0!</v>
      </c>
      <c r="L706" s="6">
        <f t="shared" si="94"/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</row>
    <row r="707" spans="7:38" x14ac:dyDescent="0.25">
      <c r="G707" s="13">
        <f t="shared" si="90"/>
        <v>0</v>
      </c>
      <c r="I707" s="7" t="e">
        <f t="shared" si="91"/>
        <v>#DIV/0!</v>
      </c>
      <c r="J707" s="6">
        <f t="shared" si="92"/>
        <v>0</v>
      </c>
      <c r="K707" s="7" t="e">
        <f t="shared" si="93"/>
        <v>#DIV/0!</v>
      </c>
      <c r="L707" s="6">
        <f t="shared" si="94"/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</row>
    <row r="708" spans="7:38" x14ac:dyDescent="0.25">
      <c r="G708" s="13">
        <f t="shared" si="90"/>
        <v>0</v>
      </c>
      <c r="I708" s="7" t="e">
        <f t="shared" si="91"/>
        <v>#DIV/0!</v>
      </c>
      <c r="J708" s="6">
        <f t="shared" si="92"/>
        <v>0</v>
      </c>
      <c r="K708" s="7" t="e">
        <f t="shared" si="93"/>
        <v>#DIV/0!</v>
      </c>
      <c r="L708" s="6">
        <f t="shared" si="94"/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</row>
    <row r="709" spans="7:38" x14ac:dyDescent="0.25">
      <c r="G709" s="13">
        <f t="shared" si="90"/>
        <v>0</v>
      </c>
      <c r="I709" s="7" t="e">
        <f t="shared" si="91"/>
        <v>#DIV/0!</v>
      </c>
      <c r="J709" s="6">
        <f t="shared" si="92"/>
        <v>0</v>
      </c>
      <c r="K709" s="7" t="e">
        <f t="shared" si="93"/>
        <v>#DIV/0!</v>
      </c>
      <c r="L709" s="6">
        <f t="shared" si="94"/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</row>
    <row r="710" spans="7:38" x14ac:dyDescent="0.25">
      <c r="G710" s="13">
        <f t="shared" si="90"/>
        <v>0</v>
      </c>
      <c r="I710" s="7" t="e">
        <f t="shared" si="91"/>
        <v>#DIV/0!</v>
      </c>
      <c r="J710" s="6">
        <f t="shared" si="92"/>
        <v>0</v>
      </c>
      <c r="K710" s="7" t="e">
        <f t="shared" si="93"/>
        <v>#DIV/0!</v>
      </c>
      <c r="L710" s="6">
        <f t="shared" si="94"/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</row>
    <row r="711" spans="7:38" x14ac:dyDescent="0.25">
      <c r="G711" s="13">
        <f t="shared" si="90"/>
        <v>0</v>
      </c>
      <c r="I711" s="7" t="e">
        <f t="shared" si="91"/>
        <v>#DIV/0!</v>
      </c>
      <c r="J711" s="6">
        <f t="shared" si="92"/>
        <v>0</v>
      </c>
      <c r="K711" s="7" t="e">
        <f t="shared" si="93"/>
        <v>#DIV/0!</v>
      </c>
      <c r="L711" s="6">
        <f t="shared" si="94"/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</row>
    <row r="712" spans="7:38" x14ac:dyDescent="0.25">
      <c r="G712" s="13">
        <f t="shared" si="90"/>
        <v>0</v>
      </c>
      <c r="I712" s="7" t="e">
        <f t="shared" si="91"/>
        <v>#DIV/0!</v>
      </c>
      <c r="J712" s="6">
        <f t="shared" si="92"/>
        <v>0</v>
      </c>
      <c r="K712" s="7" t="e">
        <f t="shared" si="93"/>
        <v>#DIV/0!</v>
      </c>
      <c r="L712" s="6">
        <f t="shared" si="94"/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</row>
    <row r="713" spans="7:38" x14ac:dyDescent="0.25">
      <c r="G713" s="13">
        <f t="shared" si="90"/>
        <v>0</v>
      </c>
      <c r="I713" s="7" t="e">
        <f t="shared" si="91"/>
        <v>#DIV/0!</v>
      </c>
      <c r="J713" s="6">
        <f t="shared" si="92"/>
        <v>0</v>
      </c>
      <c r="K713" s="7" t="e">
        <f t="shared" si="93"/>
        <v>#DIV/0!</v>
      </c>
      <c r="L713" s="6">
        <f t="shared" si="94"/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</row>
    <row r="714" spans="7:38" x14ac:dyDescent="0.25">
      <c r="G714" s="13">
        <f t="shared" si="90"/>
        <v>0</v>
      </c>
      <c r="I714" s="7" t="e">
        <f t="shared" si="91"/>
        <v>#DIV/0!</v>
      </c>
      <c r="J714" s="6">
        <f t="shared" si="92"/>
        <v>0</v>
      </c>
      <c r="K714" s="7" t="e">
        <f t="shared" si="93"/>
        <v>#DIV/0!</v>
      </c>
      <c r="L714" s="6">
        <f t="shared" si="94"/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</row>
    <row r="715" spans="7:38" x14ac:dyDescent="0.25">
      <c r="G715" s="13">
        <f t="shared" si="90"/>
        <v>0</v>
      </c>
      <c r="I715" s="7" t="e">
        <f t="shared" si="91"/>
        <v>#DIV/0!</v>
      </c>
      <c r="J715" s="6">
        <f t="shared" si="92"/>
        <v>0</v>
      </c>
      <c r="K715" s="7" t="e">
        <f t="shared" si="93"/>
        <v>#DIV/0!</v>
      </c>
      <c r="L715" s="6">
        <f t="shared" si="94"/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</row>
    <row r="716" spans="7:38" x14ac:dyDescent="0.25">
      <c r="G716" s="13">
        <f t="shared" si="90"/>
        <v>0</v>
      </c>
      <c r="I716" s="7" t="e">
        <f t="shared" si="91"/>
        <v>#DIV/0!</v>
      </c>
      <c r="J716" s="6">
        <f t="shared" si="92"/>
        <v>0</v>
      </c>
      <c r="K716" s="7" t="e">
        <f t="shared" si="93"/>
        <v>#DIV/0!</v>
      </c>
      <c r="L716" s="6">
        <f t="shared" si="94"/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</row>
    <row r="717" spans="7:38" x14ac:dyDescent="0.25">
      <c r="G717" s="13">
        <f t="shared" si="90"/>
        <v>0</v>
      </c>
      <c r="I717" s="7" t="e">
        <f t="shared" si="91"/>
        <v>#DIV/0!</v>
      </c>
      <c r="J717" s="6">
        <f t="shared" si="92"/>
        <v>0</v>
      </c>
      <c r="K717" s="7" t="e">
        <f t="shared" si="93"/>
        <v>#DIV/0!</v>
      </c>
      <c r="L717" s="6">
        <f t="shared" si="94"/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</row>
    <row r="718" spans="7:38" x14ac:dyDescent="0.25">
      <c r="G718" s="13">
        <f t="shared" si="90"/>
        <v>0</v>
      </c>
      <c r="I718" s="7" t="e">
        <f t="shared" si="91"/>
        <v>#DIV/0!</v>
      </c>
      <c r="J718" s="6">
        <f t="shared" si="92"/>
        <v>0</v>
      </c>
      <c r="K718" s="7" t="e">
        <f t="shared" si="93"/>
        <v>#DIV/0!</v>
      </c>
      <c r="L718" s="6">
        <f t="shared" si="94"/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</row>
    <row r="719" spans="7:38" x14ac:dyDescent="0.25">
      <c r="G719" s="13">
        <f t="shared" si="90"/>
        <v>0</v>
      </c>
      <c r="I719" s="7" t="e">
        <f t="shared" si="91"/>
        <v>#DIV/0!</v>
      </c>
      <c r="J719" s="6">
        <f t="shared" si="92"/>
        <v>0</v>
      </c>
      <c r="K719" s="7" t="e">
        <f t="shared" si="93"/>
        <v>#DIV/0!</v>
      </c>
      <c r="L719" s="6">
        <f t="shared" si="94"/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</row>
    <row r="720" spans="7:38" x14ac:dyDescent="0.25">
      <c r="G720" s="13">
        <f t="shared" si="90"/>
        <v>0</v>
      </c>
      <c r="I720" s="7" t="e">
        <f t="shared" si="91"/>
        <v>#DIV/0!</v>
      </c>
      <c r="J720" s="6">
        <f t="shared" si="92"/>
        <v>0</v>
      </c>
      <c r="K720" s="7" t="e">
        <f t="shared" si="93"/>
        <v>#DIV/0!</v>
      </c>
      <c r="L720" s="6">
        <f t="shared" si="94"/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</row>
    <row r="721" spans="7:38" x14ac:dyDescent="0.25">
      <c r="G721" s="13">
        <f t="shared" si="90"/>
        <v>0</v>
      </c>
      <c r="I721" s="7" t="e">
        <f t="shared" si="91"/>
        <v>#DIV/0!</v>
      </c>
      <c r="J721" s="6">
        <f t="shared" si="92"/>
        <v>0</v>
      </c>
      <c r="K721" s="7" t="e">
        <f t="shared" si="93"/>
        <v>#DIV/0!</v>
      </c>
      <c r="L721" s="6">
        <f t="shared" si="94"/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</row>
    <row r="722" spans="7:38" x14ac:dyDescent="0.25">
      <c r="G722" s="13">
        <f t="shared" si="90"/>
        <v>0</v>
      </c>
      <c r="I722" s="7" t="e">
        <f t="shared" si="91"/>
        <v>#DIV/0!</v>
      </c>
      <c r="J722" s="6">
        <f t="shared" si="92"/>
        <v>0</v>
      </c>
      <c r="K722" s="7" t="e">
        <f t="shared" si="93"/>
        <v>#DIV/0!</v>
      </c>
      <c r="L722" s="6">
        <f t="shared" si="94"/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</row>
    <row r="723" spans="7:38" x14ac:dyDescent="0.25">
      <c r="G723" s="13">
        <f t="shared" si="90"/>
        <v>0</v>
      </c>
      <c r="I723" s="7" t="e">
        <f t="shared" si="91"/>
        <v>#DIV/0!</v>
      </c>
      <c r="J723" s="6">
        <f t="shared" si="92"/>
        <v>0</v>
      </c>
      <c r="K723" s="7" t="e">
        <f t="shared" si="93"/>
        <v>#DIV/0!</v>
      </c>
      <c r="L723" s="6">
        <f t="shared" si="94"/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</row>
    <row r="724" spans="7:38" x14ac:dyDescent="0.25">
      <c r="G724" s="13">
        <f t="shared" si="90"/>
        <v>0</v>
      </c>
      <c r="I724" s="7" t="e">
        <f t="shared" si="91"/>
        <v>#DIV/0!</v>
      </c>
      <c r="J724" s="6">
        <f t="shared" si="92"/>
        <v>0</v>
      </c>
      <c r="K724" s="7" t="e">
        <f t="shared" si="93"/>
        <v>#DIV/0!</v>
      </c>
      <c r="L724" s="6">
        <f t="shared" si="94"/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</row>
    <row r="725" spans="7:38" x14ac:dyDescent="0.25">
      <c r="G725" s="13">
        <f t="shared" si="90"/>
        <v>0</v>
      </c>
      <c r="I725" s="7" t="e">
        <f t="shared" si="91"/>
        <v>#DIV/0!</v>
      </c>
      <c r="J725" s="6">
        <f t="shared" si="92"/>
        <v>0</v>
      </c>
      <c r="K725" s="7" t="e">
        <f t="shared" si="93"/>
        <v>#DIV/0!</v>
      </c>
      <c r="L725" s="6">
        <f t="shared" si="94"/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</row>
    <row r="726" spans="7:38" x14ac:dyDescent="0.25">
      <c r="G726" s="13">
        <f t="shared" si="90"/>
        <v>0</v>
      </c>
      <c r="I726" s="7" t="e">
        <f t="shared" si="91"/>
        <v>#DIV/0!</v>
      </c>
      <c r="J726" s="6">
        <f t="shared" si="92"/>
        <v>0</v>
      </c>
      <c r="K726" s="7" t="e">
        <f t="shared" si="93"/>
        <v>#DIV/0!</v>
      </c>
      <c r="L726" s="6">
        <f t="shared" si="94"/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</row>
    <row r="727" spans="7:38" x14ac:dyDescent="0.25">
      <c r="G727" s="13">
        <f t="shared" si="90"/>
        <v>0</v>
      </c>
      <c r="I727" s="7" t="e">
        <f t="shared" si="91"/>
        <v>#DIV/0!</v>
      </c>
      <c r="J727" s="6">
        <f t="shared" si="92"/>
        <v>0</v>
      </c>
      <c r="K727" s="7" t="e">
        <f t="shared" si="93"/>
        <v>#DIV/0!</v>
      </c>
      <c r="L727" s="6">
        <f t="shared" si="94"/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</row>
    <row r="728" spans="7:38" x14ac:dyDescent="0.25">
      <c r="G728" s="13">
        <f t="shared" si="90"/>
        <v>0</v>
      </c>
      <c r="I728" s="7" t="e">
        <f t="shared" si="91"/>
        <v>#DIV/0!</v>
      </c>
      <c r="J728" s="6">
        <f t="shared" si="92"/>
        <v>0</v>
      </c>
      <c r="K728" s="7" t="e">
        <f t="shared" si="93"/>
        <v>#DIV/0!</v>
      </c>
      <c r="L728" s="6">
        <f t="shared" si="94"/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</row>
    <row r="729" spans="7:38" x14ac:dyDescent="0.25">
      <c r="G729" s="13">
        <f t="shared" si="90"/>
        <v>0</v>
      </c>
      <c r="I729" s="7" t="e">
        <f t="shared" si="91"/>
        <v>#DIV/0!</v>
      </c>
      <c r="J729" s="6">
        <f t="shared" si="92"/>
        <v>0</v>
      </c>
      <c r="K729" s="7" t="e">
        <f t="shared" si="93"/>
        <v>#DIV/0!</v>
      </c>
      <c r="L729" s="6">
        <f t="shared" si="94"/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</row>
    <row r="730" spans="7:38" x14ac:dyDescent="0.25">
      <c r="G730" s="13">
        <f t="shared" si="90"/>
        <v>0</v>
      </c>
      <c r="I730" s="7" t="e">
        <f t="shared" si="91"/>
        <v>#DIV/0!</v>
      </c>
      <c r="J730" s="6">
        <f t="shared" si="92"/>
        <v>0</v>
      </c>
      <c r="K730" s="7" t="e">
        <f t="shared" si="93"/>
        <v>#DIV/0!</v>
      </c>
      <c r="L730" s="6">
        <f t="shared" si="94"/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</row>
    <row r="731" spans="7:38" x14ac:dyDescent="0.25">
      <c r="G731" s="13">
        <f t="shared" si="90"/>
        <v>0</v>
      </c>
      <c r="I731" s="7" t="e">
        <f t="shared" si="91"/>
        <v>#DIV/0!</v>
      </c>
      <c r="J731" s="6">
        <f t="shared" si="92"/>
        <v>0</v>
      </c>
      <c r="K731" s="7" t="e">
        <f t="shared" si="93"/>
        <v>#DIV/0!</v>
      </c>
      <c r="L731" s="6">
        <f t="shared" si="94"/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</row>
    <row r="732" spans="7:38" x14ac:dyDescent="0.25">
      <c r="G732" s="13">
        <f t="shared" si="90"/>
        <v>0</v>
      </c>
      <c r="I732" s="7" t="e">
        <f t="shared" si="91"/>
        <v>#DIV/0!</v>
      </c>
      <c r="J732" s="6">
        <f t="shared" si="92"/>
        <v>0</v>
      </c>
      <c r="K732" s="7" t="e">
        <f t="shared" si="93"/>
        <v>#DIV/0!</v>
      </c>
      <c r="L732" s="6">
        <f t="shared" si="94"/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</row>
    <row r="733" spans="7:38" x14ac:dyDescent="0.25">
      <c r="G733" s="13">
        <f t="shared" si="90"/>
        <v>0</v>
      </c>
      <c r="I733" s="7" t="e">
        <f t="shared" si="91"/>
        <v>#DIV/0!</v>
      </c>
      <c r="J733" s="6">
        <f t="shared" si="92"/>
        <v>0</v>
      </c>
      <c r="K733" s="7" t="e">
        <f t="shared" si="93"/>
        <v>#DIV/0!</v>
      </c>
      <c r="L733" s="6">
        <f t="shared" si="94"/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</row>
    <row r="734" spans="7:38" x14ac:dyDescent="0.25">
      <c r="G734" s="13">
        <f t="shared" si="90"/>
        <v>0</v>
      </c>
      <c r="I734" s="7" t="e">
        <f t="shared" si="91"/>
        <v>#DIV/0!</v>
      </c>
      <c r="J734" s="6">
        <f t="shared" si="92"/>
        <v>0</v>
      </c>
      <c r="K734" s="7" t="e">
        <f t="shared" si="93"/>
        <v>#DIV/0!</v>
      </c>
      <c r="L734" s="6">
        <f t="shared" si="94"/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</row>
    <row r="735" spans="7:38" x14ac:dyDescent="0.25">
      <c r="G735" s="13">
        <f t="shared" si="90"/>
        <v>0</v>
      </c>
      <c r="I735" s="7" t="e">
        <f t="shared" si="91"/>
        <v>#DIV/0!</v>
      </c>
      <c r="J735" s="6">
        <f t="shared" si="92"/>
        <v>0</v>
      </c>
      <c r="K735" s="7" t="e">
        <f t="shared" si="93"/>
        <v>#DIV/0!</v>
      </c>
      <c r="L735" s="6">
        <f t="shared" si="94"/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</row>
    <row r="736" spans="7:38" x14ac:dyDescent="0.25">
      <c r="G736" s="13">
        <f t="shared" si="90"/>
        <v>0</v>
      </c>
      <c r="I736" s="7" t="e">
        <f t="shared" si="91"/>
        <v>#DIV/0!</v>
      </c>
      <c r="J736" s="6">
        <f t="shared" si="92"/>
        <v>0</v>
      </c>
      <c r="K736" s="7" t="e">
        <f t="shared" si="93"/>
        <v>#DIV/0!</v>
      </c>
      <c r="L736" s="6">
        <f t="shared" si="94"/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</row>
    <row r="737" spans="7:38" x14ac:dyDescent="0.25">
      <c r="G737" s="13">
        <f t="shared" si="90"/>
        <v>0</v>
      </c>
      <c r="I737" s="7" t="e">
        <f t="shared" si="91"/>
        <v>#DIV/0!</v>
      </c>
      <c r="J737" s="6">
        <f t="shared" si="92"/>
        <v>0</v>
      </c>
      <c r="K737" s="7" t="e">
        <f t="shared" si="93"/>
        <v>#DIV/0!</v>
      </c>
      <c r="L737" s="6">
        <f t="shared" si="94"/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</row>
    <row r="738" spans="7:38" x14ac:dyDescent="0.25">
      <c r="G738" s="13">
        <f t="shared" si="90"/>
        <v>0</v>
      </c>
      <c r="I738" s="7" t="e">
        <f t="shared" si="91"/>
        <v>#DIV/0!</v>
      </c>
      <c r="J738" s="6">
        <f t="shared" si="92"/>
        <v>0</v>
      </c>
      <c r="K738" s="7" t="e">
        <f t="shared" si="93"/>
        <v>#DIV/0!</v>
      </c>
      <c r="L738" s="6">
        <f t="shared" si="94"/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</row>
    <row r="739" spans="7:38" x14ac:dyDescent="0.25">
      <c r="G739" s="13">
        <f t="shared" si="90"/>
        <v>0</v>
      </c>
      <c r="I739" s="7" t="e">
        <f t="shared" si="91"/>
        <v>#DIV/0!</v>
      </c>
      <c r="J739" s="6">
        <f t="shared" si="92"/>
        <v>0</v>
      </c>
      <c r="K739" s="7" t="e">
        <f t="shared" si="93"/>
        <v>#DIV/0!</v>
      </c>
      <c r="L739" s="6">
        <f t="shared" si="94"/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</row>
    <row r="740" spans="7:38" x14ac:dyDescent="0.25">
      <c r="G740" s="13">
        <f t="shared" si="90"/>
        <v>0</v>
      </c>
      <c r="I740" s="7" t="e">
        <f t="shared" si="91"/>
        <v>#DIV/0!</v>
      </c>
      <c r="J740" s="6">
        <f t="shared" si="92"/>
        <v>0</v>
      </c>
      <c r="K740" s="7" t="e">
        <f t="shared" si="93"/>
        <v>#DIV/0!</v>
      </c>
      <c r="L740" s="6">
        <f t="shared" si="94"/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</row>
    <row r="741" spans="7:38" x14ac:dyDescent="0.25">
      <c r="G741" s="13">
        <f t="shared" si="90"/>
        <v>0</v>
      </c>
      <c r="I741" s="7" t="e">
        <f t="shared" si="91"/>
        <v>#DIV/0!</v>
      </c>
      <c r="J741" s="6">
        <f t="shared" si="92"/>
        <v>0</v>
      </c>
      <c r="K741" s="7" t="e">
        <f t="shared" si="93"/>
        <v>#DIV/0!</v>
      </c>
      <c r="L741" s="6">
        <f t="shared" si="94"/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</row>
    <row r="742" spans="7:38" x14ac:dyDescent="0.25">
      <c r="G742" s="13">
        <f t="shared" si="90"/>
        <v>0</v>
      </c>
      <c r="I742" s="7" t="e">
        <f t="shared" si="91"/>
        <v>#DIV/0!</v>
      </c>
      <c r="J742" s="6">
        <f t="shared" si="92"/>
        <v>0</v>
      </c>
      <c r="K742" s="7" t="e">
        <f t="shared" si="93"/>
        <v>#DIV/0!</v>
      </c>
      <c r="L742" s="6">
        <f t="shared" si="94"/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</row>
    <row r="743" spans="7:38" x14ac:dyDescent="0.25">
      <c r="G743" s="13">
        <f t="shared" si="90"/>
        <v>0</v>
      </c>
      <c r="I743" s="7" t="e">
        <f t="shared" si="91"/>
        <v>#DIV/0!</v>
      </c>
      <c r="J743" s="6">
        <f t="shared" si="92"/>
        <v>0</v>
      </c>
      <c r="K743" s="7" t="e">
        <f t="shared" si="93"/>
        <v>#DIV/0!</v>
      </c>
      <c r="L743" s="6">
        <f t="shared" si="94"/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</row>
    <row r="744" spans="7:38" x14ac:dyDescent="0.25">
      <c r="G744" s="13">
        <f t="shared" si="90"/>
        <v>0</v>
      </c>
      <c r="I744" s="7" t="e">
        <f t="shared" si="91"/>
        <v>#DIV/0!</v>
      </c>
      <c r="J744" s="6">
        <f t="shared" si="92"/>
        <v>0</v>
      </c>
      <c r="K744" s="7" t="e">
        <f t="shared" si="93"/>
        <v>#DIV/0!</v>
      </c>
      <c r="L744" s="6">
        <f t="shared" si="94"/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</row>
    <row r="745" spans="7:38" x14ac:dyDescent="0.25">
      <c r="G745" s="13">
        <f t="shared" si="90"/>
        <v>0</v>
      </c>
      <c r="I745" s="7" t="e">
        <f t="shared" si="91"/>
        <v>#DIV/0!</v>
      </c>
      <c r="J745" s="6">
        <f t="shared" si="92"/>
        <v>0</v>
      </c>
      <c r="K745" s="7" t="e">
        <f t="shared" si="93"/>
        <v>#DIV/0!</v>
      </c>
      <c r="L745" s="6">
        <f t="shared" si="94"/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</row>
    <row r="746" spans="7:38" x14ac:dyDescent="0.25">
      <c r="G746" s="13">
        <f t="shared" si="90"/>
        <v>0</v>
      </c>
      <c r="I746" s="7" t="e">
        <f t="shared" si="91"/>
        <v>#DIV/0!</v>
      </c>
      <c r="J746" s="6">
        <f t="shared" si="92"/>
        <v>0</v>
      </c>
      <c r="K746" s="7" t="e">
        <f t="shared" si="93"/>
        <v>#DIV/0!</v>
      </c>
      <c r="L746" s="6">
        <f t="shared" si="94"/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</row>
    <row r="747" spans="7:38" x14ac:dyDescent="0.25">
      <c r="G747" s="13">
        <f t="shared" si="90"/>
        <v>0</v>
      </c>
      <c r="I747" s="7" t="e">
        <f t="shared" si="91"/>
        <v>#DIV/0!</v>
      </c>
      <c r="J747" s="6">
        <f t="shared" si="92"/>
        <v>0</v>
      </c>
      <c r="K747" s="7" t="e">
        <f t="shared" si="93"/>
        <v>#DIV/0!</v>
      </c>
      <c r="L747" s="6">
        <f t="shared" si="94"/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</row>
    <row r="748" spans="7:38" x14ac:dyDescent="0.25">
      <c r="G748" s="13">
        <f t="shared" si="90"/>
        <v>0</v>
      </c>
      <c r="I748" s="7" t="e">
        <f t="shared" si="91"/>
        <v>#DIV/0!</v>
      </c>
      <c r="J748" s="6">
        <f t="shared" si="92"/>
        <v>0</v>
      </c>
      <c r="K748" s="7" t="e">
        <f t="shared" si="93"/>
        <v>#DIV/0!</v>
      </c>
      <c r="L748" s="6">
        <f t="shared" si="94"/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</row>
    <row r="749" spans="7:38" x14ac:dyDescent="0.25">
      <c r="G749" s="13">
        <f t="shared" si="90"/>
        <v>0</v>
      </c>
      <c r="I749" s="7" t="e">
        <f t="shared" si="91"/>
        <v>#DIV/0!</v>
      </c>
      <c r="J749" s="6">
        <f t="shared" si="92"/>
        <v>0</v>
      </c>
      <c r="K749" s="7" t="e">
        <f t="shared" si="93"/>
        <v>#DIV/0!</v>
      </c>
      <c r="L749" s="6">
        <f t="shared" si="94"/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</row>
    <row r="750" spans="7:38" x14ac:dyDescent="0.25">
      <c r="G750" s="13">
        <f t="shared" si="90"/>
        <v>0</v>
      </c>
      <c r="I750" s="7" t="e">
        <f t="shared" si="91"/>
        <v>#DIV/0!</v>
      </c>
      <c r="J750" s="6">
        <f t="shared" si="92"/>
        <v>0</v>
      </c>
      <c r="K750" s="7" t="e">
        <f t="shared" si="93"/>
        <v>#DIV/0!</v>
      </c>
      <c r="L750" s="6">
        <f t="shared" si="94"/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</row>
    <row r="751" spans="7:38" x14ac:dyDescent="0.25">
      <c r="G751" s="13">
        <f t="shared" si="90"/>
        <v>0</v>
      </c>
      <c r="I751" s="7" t="e">
        <f t="shared" si="91"/>
        <v>#DIV/0!</v>
      </c>
      <c r="J751" s="6">
        <f t="shared" si="92"/>
        <v>0</v>
      </c>
      <c r="K751" s="7" t="e">
        <f t="shared" si="93"/>
        <v>#DIV/0!</v>
      </c>
      <c r="L751" s="6">
        <f t="shared" si="94"/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</row>
    <row r="752" spans="7:38" x14ac:dyDescent="0.25">
      <c r="G752" s="13">
        <f t="shared" ref="G752:G803" si="95">F752*21</f>
        <v>0</v>
      </c>
      <c r="I752" s="7" t="e">
        <f t="shared" si="91"/>
        <v>#DIV/0!</v>
      </c>
      <c r="J752" s="6">
        <f t="shared" si="92"/>
        <v>0</v>
      </c>
      <c r="K752" s="7" t="e">
        <f t="shared" si="93"/>
        <v>#DIV/0!</v>
      </c>
      <c r="L752" s="6">
        <f t="shared" si="94"/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</row>
    <row r="753" spans="7:38" x14ac:dyDescent="0.25">
      <c r="G753" s="13">
        <f t="shared" si="95"/>
        <v>0</v>
      </c>
      <c r="I753" s="7" t="e">
        <f t="shared" si="91"/>
        <v>#DIV/0!</v>
      </c>
      <c r="J753" s="6">
        <f t="shared" si="92"/>
        <v>0</v>
      </c>
      <c r="K753" s="7" t="e">
        <f t="shared" si="93"/>
        <v>#DIV/0!</v>
      </c>
      <c r="L753" s="6">
        <f t="shared" si="94"/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</row>
    <row r="754" spans="7:38" x14ac:dyDescent="0.25">
      <c r="G754" s="13">
        <f t="shared" si="95"/>
        <v>0</v>
      </c>
      <c r="I754" s="7" t="e">
        <f t="shared" si="91"/>
        <v>#DIV/0!</v>
      </c>
      <c r="J754" s="6">
        <f t="shared" si="92"/>
        <v>0</v>
      </c>
      <c r="K754" s="7" t="e">
        <f t="shared" si="93"/>
        <v>#DIV/0!</v>
      </c>
      <c r="L754" s="6">
        <f t="shared" si="94"/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</row>
    <row r="755" spans="7:38" x14ac:dyDescent="0.25">
      <c r="G755" s="13">
        <f t="shared" si="95"/>
        <v>0</v>
      </c>
      <c r="I755" s="7" t="e">
        <f t="shared" si="91"/>
        <v>#DIV/0!</v>
      </c>
      <c r="J755" s="6">
        <f t="shared" si="92"/>
        <v>0</v>
      </c>
      <c r="K755" s="7" t="e">
        <f t="shared" si="93"/>
        <v>#DIV/0!</v>
      </c>
      <c r="L755" s="6">
        <f t="shared" si="94"/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</row>
    <row r="756" spans="7:38" x14ac:dyDescent="0.25">
      <c r="G756" s="13">
        <f t="shared" si="95"/>
        <v>0</v>
      </c>
      <c r="I756" s="7" t="e">
        <f t="shared" si="91"/>
        <v>#DIV/0!</v>
      </c>
      <c r="J756" s="6">
        <f t="shared" si="92"/>
        <v>0</v>
      </c>
      <c r="K756" s="7" t="e">
        <f t="shared" si="93"/>
        <v>#DIV/0!</v>
      </c>
      <c r="L756" s="6">
        <f t="shared" si="94"/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</row>
    <row r="757" spans="7:38" x14ac:dyDescent="0.25">
      <c r="G757" s="13">
        <f t="shared" si="95"/>
        <v>0</v>
      </c>
      <c r="I757" s="7" t="e">
        <f t="shared" si="91"/>
        <v>#DIV/0!</v>
      </c>
      <c r="J757" s="6">
        <f t="shared" si="92"/>
        <v>0</v>
      </c>
      <c r="K757" s="7" t="e">
        <f t="shared" si="93"/>
        <v>#DIV/0!</v>
      </c>
      <c r="L757" s="6">
        <f t="shared" si="94"/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</row>
    <row r="758" spans="7:38" x14ac:dyDescent="0.25">
      <c r="G758" s="13">
        <f t="shared" si="95"/>
        <v>0</v>
      </c>
      <c r="I758" s="7" t="e">
        <f t="shared" ref="I758:I803" si="96">1-J758/G758</f>
        <v>#DIV/0!</v>
      </c>
      <c r="J758" s="6">
        <f t="shared" ref="J758:J803" si="97">SUM(M758:AL758)</f>
        <v>0</v>
      </c>
      <c r="K758" s="7" t="e">
        <f t="shared" ref="K758:K803" si="98">L758/G758</f>
        <v>#DIV/0!</v>
      </c>
      <c r="L758" s="6">
        <f t="shared" ref="L758:L803" si="99">SUM(M758:U758)</f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</row>
    <row r="759" spans="7:38" x14ac:dyDescent="0.25">
      <c r="G759" s="13">
        <f t="shared" si="95"/>
        <v>0</v>
      </c>
      <c r="I759" s="7" t="e">
        <f t="shared" si="96"/>
        <v>#DIV/0!</v>
      </c>
      <c r="J759" s="6">
        <f t="shared" si="97"/>
        <v>0</v>
      </c>
      <c r="K759" s="7" t="e">
        <f t="shared" si="98"/>
        <v>#DIV/0!</v>
      </c>
      <c r="L759" s="6">
        <f t="shared" si="99"/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</row>
    <row r="760" spans="7:38" x14ac:dyDescent="0.25">
      <c r="G760" s="13">
        <f t="shared" si="95"/>
        <v>0</v>
      </c>
      <c r="I760" s="7" t="e">
        <f t="shared" si="96"/>
        <v>#DIV/0!</v>
      </c>
      <c r="J760" s="6">
        <f t="shared" si="97"/>
        <v>0</v>
      </c>
      <c r="K760" s="7" t="e">
        <f t="shared" si="98"/>
        <v>#DIV/0!</v>
      </c>
      <c r="L760" s="6">
        <f t="shared" si="99"/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</row>
    <row r="761" spans="7:38" x14ac:dyDescent="0.25">
      <c r="G761" s="13">
        <f t="shared" si="95"/>
        <v>0</v>
      </c>
      <c r="I761" s="7" t="e">
        <f t="shared" si="96"/>
        <v>#DIV/0!</v>
      </c>
      <c r="J761" s="6">
        <f t="shared" si="97"/>
        <v>0</v>
      </c>
      <c r="K761" s="7" t="e">
        <f t="shared" si="98"/>
        <v>#DIV/0!</v>
      </c>
      <c r="L761" s="6">
        <f t="shared" si="99"/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</row>
    <row r="762" spans="7:38" x14ac:dyDescent="0.25">
      <c r="G762" s="13">
        <f t="shared" si="95"/>
        <v>0</v>
      </c>
      <c r="I762" s="7" t="e">
        <f t="shared" si="96"/>
        <v>#DIV/0!</v>
      </c>
      <c r="J762" s="6">
        <f t="shared" si="97"/>
        <v>0</v>
      </c>
      <c r="K762" s="7" t="e">
        <f t="shared" si="98"/>
        <v>#DIV/0!</v>
      </c>
      <c r="L762" s="6">
        <f t="shared" si="99"/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</row>
    <row r="763" spans="7:38" x14ac:dyDescent="0.25">
      <c r="G763" s="13">
        <f t="shared" si="95"/>
        <v>0</v>
      </c>
      <c r="I763" s="7" t="e">
        <f t="shared" si="96"/>
        <v>#DIV/0!</v>
      </c>
      <c r="J763" s="6">
        <f t="shared" si="97"/>
        <v>0</v>
      </c>
      <c r="K763" s="7" t="e">
        <f t="shared" si="98"/>
        <v>#DIV/0!</v>
      </c>
      <c r="L763" s="6">
        <f t="shared" si="99"/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</row>
    <row r="764" spans="7:38" x14ac:dyDescent="0.25">
      <c r="G764" s="13">
        <f t="shared" si="95"/>
        <v>0</v>
      </c>
      <c r="I764" s="7" t="e">
        <f t="shared" si="96"/>
        <v>#DIV/0!</v>
      </c>
      <c r="J764" s="6">
        <f t="shared" si="97"/>
        <v>0</v>
      </c>
      <c r="K764" s="7" t="e">
        <f t="shared" si="98"/>
        <v>#DIV/0!</v>
      </c>
      <c r="L764" s="6">
        <f t="shared" si="99"/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</row>
    <row r="765" spans="7:38" x14ac:dyDescent="0.25">
      <c r="G765" s="13">
        <f t="shared" si="95"/>
        <v>0</v>
      </c>
      <c r="I765" s="7" t="e">
        <f t="shared" si="96"/>
        <v>#DIV/0!</v>
      </c>
      <c r="J765" s="6">
        <f t="shared" si="97"/>
        <v>0</v>
      </c>
      <c r="K765" s="7" t="e">
        <f t="shared" si="98"/>
        <v>#DIV/0!</v>
      </c>
      <c r="L765" s="6">
        <f t="shared" si="99"/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</row>
    <row r="766" spans="7:38" x14ac:dyDescent="0.25">
      <c r="G766" s="13">
        <f t="shared" si="95"/>
        <v>0</v>
      </c>
      <c r="I766" s="7" t="e">
        <f t="shared" si="96"/>
        <v>#DIV/0!</v>
      </c>
      <c r="J766" s="6">
        <f t="shared" si="97"/>
        <v>0</v>
      </c>
      <c r="K766" s="7" t="e">
        <f t="shared" si="98"/>
        <v>#DIV/0!</v>
      </c>
      <c r="L766" s="6">
        <f t="shared" si="99"/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</row>
    <row r="767" spans="7:38" x14ac:dyDescent="0.25">
      <c r="G767" s="13">
        <f t="shared" si="95"/>
        <v>0</v>
      </c>
      <c r="I767" s="7" t="e">
        <f t="shared" si="96"/>
        <v>#DIV/0!</v>
      </c>
      <c r="J767" s="6">
        <f t="shared" si="97"/>
        <v>0</v>
      </c>
      <c r="K767" s="7" t="e">
        <f t="shared" si="98"/>
        <v>#DIV/0!</v>
      </c>
      <c r="L767" s="6">
        <f t="shared" si="99"/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</row>
    <row r="768" spans="7:38" x14ac:dyDescent="0.25">
      <c r="G768" s="13">
        <f t="shared" si="95"/>
        <v>0</v>
      </c>
      <c r="I768" s="7" t="e">
        <f t="shared" si="96"/>
        <v>#DIV/0!</v>
      </c>
      <c r="J768" s="6">
        <f t="shared" si="97"/>
        <v>0</v>
      </c>
      <c r="K768" s="7" t="e">
        <f t="shared" si="98"/>
        <v>#DIV/0!</v>
      </c>
      <c r="L768" s="6">
        <f t="shared" si="99"/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</row>
    <row r="769" spans="7:38" x14ac:dyDescent="0.25">
      <c r="G769" s="13">
        <f t="shared" si="95"/>
        <v>0</v>
      </c>
      <c r="I769" s="7" t="e">
        <f t="shared" si="96"/>
        <v>#DIV/0!</v>
      </c>
      <c r="J769" s="6">
        <f t="shared" si="97"/>
        <v>0</v>
      </c>
      <c r="K769" s="7" t="e">
        <f t="shared" si="98"/>
        <v>#DIV/0!</v>
      </c>
      <c r="L769" s="6">
        <f t="shared" si="99"/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</row>
    <row r="770" spans="7:38" x14ac:dyDescent="0.25">
      <c r="G770" s="13">
        <f t="shared" si="95"/>
        <v>0</v>
      </c>
      <c r="I770" s="7" t="e">
        <f t="shared" si="96"/>
        <v>#DIV/0!</v>
      </c>
      <c r="J770" s="6">
        <f t="shared" si="97"/>
        <v>0</v>
      </c>
      <c r="K770" s="7" t="e">
        <f t="shared" si="98"/>
        <v>#DIV/0!</v>
      </c>
      <c r="L770" s="6">
        <f t="shared" si="99"/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</row>
    <row r="771" spans="7:38" x14ac:dyDescent="0.25">
      <c r="G771" s="13">
        <f t="shared" si="95"/>
        <v>0</v>
      </c>
      <c r="I771" s="7" t="e">
        <f t="shared" si="96"/>
        <v>#DIV/0!</v>
      </c>
      <c r="J771" s="6">
        <f t="shared" si="97"/>
        <v>0</v>
      </c>
      <c r="K771" s="7" t="e">
        <f t="shared" si="98"/>
        <v>#DIV/0!</v>
      </c>
      <c r="L771" s="6">
        <f t="shared" si="99"/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</row>
    <row r="772" spans="7:38" x14ac:dyDescent="0.25">
      <c r="G772" s="13">
        <f t="shared" si="95"/>
        <v>0</v>
      </c>
      <c r="I772" s="7" t="e">
        <f t="shared" si="96"/>
        <v>#DIV/0!</v>
      </c>
      <c r="J772" s="6">
        <f t="shared" si="97"/>
        <v>0</v>
      </c>
      <c r="K772" s="7" t="e">
        <f t="shared" si="98"/>
        <v>#DIV/0!</v>
      </c>
      <c r="L772" s="6">
        <f t="shared" si="99"/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</row>
    <row r="773" spans="7:38" x14ac:dyDescent="0.25">
      <c r="G773" s="13">
        <f t="shared" si="95"/>
        <v>0</v>
      </c>
      <c r="I773" s="7" t="e">
        <f t="shared" si="96"/>
        <v>#DIV/0!</v>
      </c>
      <c r="J773" s="6">
        <f t="shared" si="97"/>
        <v>0</v>
      </c>
      <c r="K773" s="7" t="e">
        <f t="shared" si="98"/>
        <v>#DIV/0!</v>
      </c>
      <c r="L773" s="6">
        <f t="shared" si="99"/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</row>
    <row r="774" spans="7:38" x14ac:dyDescent="0.25">
      <c r="G774" s="13">
        <f t="shared" si="95"/>
        <v>0</v>
      </c>
      <c r="I774" s="7" t="e">
        <f t="shared" si="96"/>
        <v>#DIV/0!</v>
      </c>
      <c r="J774" s="6">
        <f t="shared" si="97"/>
        <v>0</v>
      </c>
      <c r="K774" s="7" t="e">
        <f t="shared" si="98"/>
        <v>#DIV/0!</v>
      </c>
      <c r="L774" s="6">
        <f t="shared" si="99"/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</row>
    <row r="775" spans="7:38" x14ac:dyDescent="0.25">
      <c r="G775" s="13">
        <f t="shared" si="95"/>
        <v>0</v>
      </c>
      <c r="I775" s="7" t="e">
        <f t="shared" si="96"/>
        <v>#DIV/0!</v>
      </c>
      <c r="J775" s="6">
        <f t="shared" si="97"/>
        <v>0</v>
      </c>
      <c r="K775" s="7" t="e">
        <f t="shared" si="98"/>
        <v>#DIV/0!</v>
      </c>
      <c r="L775" s="6">
        <f t="shared" si="99"/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</row>
    <row r="776" spans="7:38" x14ac:dyDescent="0.25">
      <c r="G776" s="13">
        <f t="shared" si="95"/>
        <v>0</v>
      </c>
      <c r="I776" s="7" t="e">
        <f t="shared" si="96"/>
        <v>#DIV/0!</v>
      </c>
      <c r="J776" s="6">
        <f t="shared" si="97"/>
        <v>0</v>
      </c>
      <c r="K776" s="7" t="e">
        <f t="shared" si="98"/>
        <v>#DIV/0!</v>
      </c>
      <c r="L776" s="6">
        <f t="shared" si="99"/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</row>
    <row r="777" spans="7:38" x14ac:dyDescent="0.25">
      <c r="G777" s="13">
        <f t="shared" si="95"/>
        <v>0</v>
      </c>
      <c r="I777" s="7" t="e">
        <f t="shared" si="96"/>
        <v>#DIV/0!</v>
      </c>
      <c r="J777" s="6">
        <f t="shared" si="97"/>
        <v>0</v>
      </c>
      <c r="K777" s="7" t="e">
        <f t="shared" si="98"/>
        <v>#DIV/0!</v>
      </c>
      <c r="L777" s="6">
        <f t="shared" si="99"/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</row>
    <row r="778" spans="7:38" x14ac:dyDescent="0.25">
      <c r="G778" s="13">
        <f t="shared" si="95"/>
        <v>0</v>
      </c>
      <c r="I778" s="7" t="e">
        <f t="shared" si="96"/>
        <v>#DIV/0!</v>
      </c>
      <c r="J778" s="6">
        <f t="shared" si="97"/>
        <v>0</v>
      </c>
      <c r="K778" s="7" t="e">
        <f t="shared" si="98"/>
        <v>#DIV/0!</v>
      </c>
      <c r="L778" s="6">
        <f t="shared" si="99"/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</row>
    <row r="779" spans="7:38" x14ac:dyDescent="0.25">
      <c r="G779" s="13">
        <f t="shared" si="95"/>
        <v>0</v>
      </c>
      <c r="I779" s="7" t="e">
        <f t="shared" si="96"/>
        <v>#DIV/0!</v>
      </c>
      <c r="J779" s="6">
        <f t="shared" si="97"/>
        <v>0</v>
      </c>
      <c r="K779" s="7" t="e">
        <f t="shared" si="98"/>
        <v>#DIV/0!</v>
      </c>
      <c r="L779" s="6">
        <f t="shared" si="99"/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</row>
    <row r="780" spans="7:38" x14ac:dyDescent="0.25">
      <c r="G780" s="13">
        <f t="shared" si="95"/>
        <v>0</v>
      </c>
      <c r="I780" s="7" t="e">
        <f t="shared" si="96"/>
        <v>#DIV/0!</v>
      </c>
      <c r="J780" s="6">
        <f t="shared" si="97"/>
        <v>0</v>
      </c>
      <c r="K780" s="7" t="e">
        <f t="shared" si="98"/>
        <v>#DIV/0!</v>
      </c>
      <c r="L780" s="6">
        <f t="shared" si="99"/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</row>
    <row r="781" spans="7:38" x14ac:dyDescent="0.25">
      <c r="G781" s="13">
        <f t="shared" si="95"/>
        <v>0</v>
      </c>
      <c r="I781" s="7" t="e">
        <f t="shared" si="96"/>
        <v>#DIV/0!</v>
      </c>
      <c r="J781" s="6">
        <f t="shared" si="97"/>
        <v>0</v>
      </c>
      <c r="K781" s="7" t="e">
        <f t="shared" si="98"/>
        <v>#DIV/0!</v>
      </c>
      <c r="L781" s="6">
        <f t="shared" si="99"/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</row>
    <row r="782" spans="7:38" x14ac:dyDescent="0.25">
      <c r="G782" s="13">
        <f t="shared" si="95"/>
        <v>0</v>
      </c>
      <c r="I782" s="7" t="e">
        <f t="shared" si="96"/>
        <v>#DIV/0!</v>
      </c>
      <c r="J782" s="6">
        <f t="shared" si="97"/>
        <v>0</v>
      </c>
      <c r="K782" s="7" t="e">
        <f t="shared" si="98"/>
        <v>#DIV/0!</v>
      </c>
      <c r="L782" s="6">
        <f t="shared" si="99"/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</row>
    <row r="783" spans="7:38" x14ac:dyDescent="0.25">
      <c r="G783" s="13">
        <f t="shared" si="95"/>
        <v>0</v>
      </c>
      <c r="I783" s="7" t="e">
        <f t="shared" si="96"/>
        <v>#DIV/0!</v>
      </c>
      <c r="J783" s="6">
        <f t="shared" si="97"/>
        <v>0</v>
      </c>
      <c r="K783" s="7" t="e">
        <f t="shared" si="98"/>
        <v>#DIV/0!</v>
      </c>
      <c r="L783" s="6">
        <f t="shared" si="99"/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</row>
    <row r="784" spans="7:38" x14ac:dyDescent="0.25">
      <c r="G784" s="13">
        <f t="shared" si="95"/>
        <v>0</v>
      </c>
      <c r="I784" s="7" t="e">
        <f t="shared" si="96"/>
        <v>#DIV/0!</v>
      </c>
      <c r="J784" s="6">
        <f t="shared" si="97"/>
        <v>0</v>
      </c>
      <c r="K784" s="7" t="e">
        <f t="shared" si="98"/>
        <v>#DIV/0!</v>
      </c>
      <c r="L784" s="6">
        <f t="shared" si="99"/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</row>
    <row r="785" spans="7:38" x14ac:dyDescent="0.25">
      <c r="G785" s="13">
        <f t="shared" si="95"/>
        <v>0</v>
      </c>
      <c r="I785" s="7" t="e">
        <f t="shared" si="96"/>
        <v>#DIV/0!</v>
      </c>
      <c r="J785" s="6">
        <f t="shared" si="97"/>
        <v>0</v>
      </c>
      <c r="K785" s="7" t="e">
        <f t="shared" si="98"/>
        <v>#DIV/0!</v>
      </c>
      <c r="L785" s="6">
        <f t="shared" si="99"/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</row>
    <row r="786" spans="7:38" x14ac:dyDescent="0.25">
      <c r="G786" s="13">
        <f t="shared" si="95"/>
        <v>0</v>
      </c>
      <c r="I786" s="7" t="e">
        <f t="shared" si="96"/>
        <v>#DIV/0!</v>
      </c>
      <c r="J786" s="6">
        <f t="shared" si="97"/>
        <v>0</v>
      </c>
      <c r="K786" s="7" t="e">
        <f t="shared" si="98"/>
        <v>#DIV/0!</v>
      </c>
      <c r="L786" s="6">
        <f t="shared" si="99"/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</row>
    <row r="787" spans="7:38" x14ac:dyDescent="0.25">
      <c r="G787" s="13">
        <f t="shared" si="95"/>
        <v>0</v>
      </c>
      <c r="I787" s="7" t="e">
        <f t="shared" si="96"/>
        <v>#DIV/0!</v>
      </c>
      <c r="J787" s="6">
        <f t="shared" si="97"/>
        <v>0</v>
      </c>
      <c r="K787" s="7" t="e">
        <f t="shared" si="98"/>
        <v>#DIV/0!</v>
      </c>
      <c r="L787" s="6">
        <f t="shared" si="99"/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</row>
    <row r="788" spans="7:38" x14ac:dyDescent="0.25">
      <c r="G788" s="13">
        <f t="shared" si="95"/>
        <v>0</v>
      </c>
      <c r="I788" s="7" t="e">
        <f t="shared" si="96"/>
        <v>#DIV/0!</v>
      </c>
      <c r="J788" s="6">
        <f t="shared" si="97"/>
        <v>0</v>
      </c>
      <c r="K788" s="7" t="e">
        <f t="shared" si="98"/>
        <v>#DIV/0!</v>
      </c>
      <c r="L788" s="6">
        <f t="shared" si="99"/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</row>
    <row r="789" spans="7:38" x14ac:dyDescent="0.25">
      <c r="G789" s="13">
        <f t="shared" si="95"/>
        <v>0</v>
      </c>
      <c r="I789" s="7" t="e">
        <f t="shared" si="96"/>
        <v>#DIV/0!</v>
      </c>
      <c r="J789" s="6">
        <f t="shared" si="97"/>
        <v>0</v>
      </c>
      <c r="K789" s="7" t="e">
        <f t="shared" si="98"/>
        <v>#DIV/0!</v>
      </c>
      <c r="L789" s="6">
        <f t="shared" si="99"/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</row>
    <row r="790" spans="7:38" x14ac:dyDescent="0.25">
      <c r="G790" s="13">
        <f t="shared" si="95"/>
        <v>0</v>
      </c>
      <c r="I790" s="7" t="e">
        <f t="shared" si="96"/>
        <v>#DIV/0!</v>
      </c>
      <c r="J790" s="6">
        <f t="shared" si="97"/>
        <v>0</v>
      </c>
      <c r="K790" s="7" t="e">
        <f t="shared" si="98"/>
        <v>#DIV/0!</v>
      </c>
      <c r="L790" s="6">
        <f t="shared" si="99"/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</row>
    <row r="791" spans="7:38" x14ac:dyDescent="0.25">
      <c r="G791" s="13">
        <f t="shared" si="95"/>
        <v>0</v>
      </c>
      <c r="I791" s="7" t="e">
        <f t="shared" si="96"/>
        <v>#DIV/0!</v>
      </c>
      <c r="J791" s="6">
        <f t="shared" si="97"/>
        <v>0</v>
      </c>
      <c r="K791" s="7" t="e">
        <f t="shared" si="98"/>
        <v>#DIV/0!</v>
      </c>
      <c r="L791" s="6">
        <f t="shared" si="99"/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</row>
    <row r="792" spans="7:38" x14ac:dyDescent="0.25">
      <c r="G792" s="13">
        <f t="shared" si="95"/>
        <v>0</v>
      </c>
      <c r="I792" s="7" t="e">
        <f t="shared" si="96"/>
        <v>#DIV/0!</v>
      </c>
      <c r="J792" s="6">
        <f t="shared" si="97"/>
        <v>0</v>
      </c>
      <c r="K792" s="7" t="e">
        <f t="shared" si="98"/>
        <v>#DIV/0!</v>
      </c>
      <c r="L792" s="6">
        <f t="shared" si="99"/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</row>
    <row r="793" spans="7:38" x14ac:dyDescent="0.25">
      <c r="G793" s="13">
        <f t="shared" si="95"/>
        <v>0</v>
      </c>
      <c r="I793" s="7" t="e">
        <f t="shared" si="96"/>
        <v>#DIV/0!</v>
      </c>
      <c r="J793" s="6">
        <f t="shared" si="97"/>
        <v>0</v>
      </c>
      <c r="K793" s="7" t="e">
        <f t="shared" si="98"/>
        <v>#DIV/0!</v>
      </c>
      <c r="L793" s="6">
        <f t="shared" si="99"/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</row>
    <row r="794" spans="7:38" x14ac:dyDescent="0.25">
      <c r="G794" s="13">
        <f t="shared" si="95"/>
        <v>0</v>
      </c>
      <c r="I794" s="7" t="e">
        <f t="shared" si="96"/>
        <v>#DIV/0!</v>
      </c>
      <c r="J794" s="6">
        <f t="shared" si="97"/>
        <v>0</v>
      </c>
      <c r="K794" s="7" t="e">
        <f t="shared" si="98"/>
        <v>#DIV/0!</v>
      </c>
      <c r="L794" s="6">
        <f t="shared" si="99"/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</row>
    <row r="795" spans="7:38" x14ac:dyDescent="0.25">
      <c r="G795" s="13">
        <f t="shared" si="95"/>
        <v>0</v>
      </c>
      <c r="I795" s="7" t="e">
        <f t="shared" si="96"/>
        <v>#DIV/0!</v>
      </c>
      <c r="J795" s="6">
        <f t="shared" si="97"/>
        <v>0</v>
      </c>
      <c r="K795" s="7" t="e">
        <f t="shared" si="98"/>
        <v>#DIV/0!</v>
      </c>
      <c r="L795" s="6">
        <f t="shared" si="99"/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</row>
    <row r="796" spans="7:38" x14ac:dyDescent="0.25">
      <c r="G796" s="13">
        <f t="shared" si="95"/>
        <v>0</v>
      </c>
      <c r="I796" s="7" t="e">
        <f t="shared" si="96"/>
        <v>#DIV/0!</v>
      </c>
      <c r="J796" s="6">
        <f t="shared" si="97"/>
        <v>0</v>
      </c>
      <c r="K796" s="7" t="e">
        <f t="shared" si="98"/>
        <v>#DIV/0!</v>
      </c>
      <c r="L796" s="6">
        <f t="shared" si="99"/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</row>
    <row r="797" spans="7:38" x14ac:dyDescent="0.25">
      <c r="G797" s="13">
        <f t="shared" si="95"/>
        <v>0</v>
      </c>
      <c r="I797" s="7" t="e">
        <f t="shared" si="96"/>
        <v>#DIV/0!</v>
      </c>
      <c r="J797" s="6">
        <f t="shared" si="97"/>
        <v>0</v>
      </c>
      <c r="K797" s="7" t="e">
        <f t="shared" si="98"/>
        <v>#DIV/0!</v>
      </c>
      <c r="L797" s="6">
        <f t="shared" si="99"/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</row>
    <row r="798" spans="7:38" x14ac:dyDescent="0.25">
      <c r="G798" s="13">
        <f t="shared" si="95"/>
        <v>0</v>
      </c>
      <c r="I798" s="7" t="e">
        <f t="shared" si="96"/>
        <v>#DIV/0!</v>
      </c>
      <c r="J798" s="6">
        <f t="shared" si="97"/>
        <v>0</v>
      </c>
      <c r="K798" s="7" t="e">
        <f t="shared" si="98"/>
        <v>#DIV/0!</v>
      </c>
      <c r="L798" s="6">
        <f t="shared" si="99"/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</row>
    <row r="799" spans="7:38" x14ac:dyDescent="0.25">
      <c r="G799" s="13">
        <f t="shared" si="95"/>
        <v>0</v>
      </c>
      <c r="I799" s="7" t="e">
        <f t="shared" si="96"/>
        <v>#DIV/0!</v>
      </c>
      <c r="J799" s="6">
        <f t="shared" si="97"/>
        <v>0</v>
      </c>
      <c r="K799" s="7" t="e">
        <f t="shared" si="98"/>
        <v>#DIV/0!</v>
      </c>
      <c r="L799" s="6">
        <f t="shared" si="99"/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</row>
    <row r="800" spans="7:38" x14ac:dyDescent="0.25">
      <c r="G800" s="13">
        <f t="shared" si="95"/>
        <v>0</v>
      </c>
      <c r="I800" s="7" t="e">
        <f t="shared" si="96"/>
        <v>#DIV/0!</v>
      </c>
      <c r="J800" s="6">
        <f t="shared" si="97"/>
        <v>0</v>
      </c>
      <c r="K800" s="7" t="e">
        <f t="shared" si="98"/>
        <v>#DIV/0!</v>
      </c>
      <c r="L800" s="6">
        <f t="shared" si="99"/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</row>
    <row r="801" spans="7:38" x14ac:dyDescent="0.25">
      <c r="G801" s="13">
        <f t="shared" si="95"/>
        <v>0</v>
      </c>
      <c r="I801" s="7" t="e">
        <f t="shared" si="96"/>
        <v>#DIV/0!</v>
      </c>
      <c r="J801" s="6">
        <f t="shared" si="97"/>
        <v>0</v>
      </c>
      <c r="K801" s="7" t="e">
        <f t="shared" si="98"/>
        <v>#DIV/0!</v>
      </c>
      <c r="L801" s="6">
        <f t="shared" si="99"/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</row>
    <row r="802" spans="7:38" x14ac:dyDescent="0.25">
      <c r="G802" s="13">
        <f t="shared" si="95"/>
        <v>0</v>
      </c>
      <c r="I802" s="7" t="e">
        <f t="shared" si="96"/>
        <v>#DIV/0!</v>
      </c>
      <c r="J802" s="6">
        <f t="shared" si="97"/>
        <v>0</v>
      </c>
      <c r="K802" s="7" t="e">
        <f t="shared" si="98"/>
        <v>#DIV/0!</v>
      </c>
      <c r="L802" s="6">
        <f t="shared" si="99"/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</row>
    <row r="803" spans="7:38" x14ac:dyDescent="0.25">
      <c r="G803" s="13">
        <f t="shared" si="95"/>
        <v>0</v>
      </c>
      <c r="I803" s="7" t="e">
        <f t="shared" si="96"/>
        <v>#DIV/0!</v>
      </c>
      <c r="J803" s="6">
        <f t="shared" si="97"/>
        <v>0</v>
      </c>
      <c r="K803" s="7" t="e">
        <f t="shared" si="98"/>
        <v>#DIV/0!</v>
      </c>
      <c r="L803" s="6">
        <f t="shared" si="99"/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</row>
  </sheetData>
  <autoFilter ref="A1:AL803"/>
  <customSheetViews>
    <customSheetView guid="{9B6180B6-E988-4351-9022-42FBD3C92FB7}" scale="90" showAutoFilter="1" state="hidden">
      <pane ySplit="1" topLeftCell="A672" activePane="bottomLeft" state="frozen"/>
      <selection pane="bottomLeft" activeCell="D691" sqref="D691"/>
      <pageMargins left="0.7" right="0.7" top="0.75" bottom="0.75" header="0.3" footer="0.3"/>
      <pageSetup paperSize="9" orientation="portrait" r:id="rId1"/>
      <autoFilter ref="A1:AL803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2"/>
  <dimension ref="A1:AD174"/>
  <sheetViews>
    <sheetView zoomScale="80" zoomScaleNormal="80" workbookViewId="0">
      <selection activeCell="B163" sqref="B163:S163"/>
    </sheetView>
  </sheetViews>
  <sheetFormatPr defaultColWidth="9" defaultRowHeight="15.75" x14ac:dyDescent="0.2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6.875" style="6" bestFit="1" customWidth="1"/>
    <col min="7" max="7" width="15.875" style="6" bestFit="1" customWidth="1"/>
    <col min="8" max="8" width="9.25" style="6" bestFit="1" customWidth="1"/>
    <col min="9" max="9" width="27.75" style="6" bestFit="1" customWidth="1"/>
    <col min="10" max="10" width="16.25" style="6" bestFit="1" customWidth="1"/>
    <col min="11" max="11" width="16.25" style="6" customWidth="1"/>
    <col min="12" max="12" width="13.125" style="6" bestFit="1" customWidth="1"/>
    <col min="13" max="13" width="17.5" style="6" bestFit="1" customWidth="1"/>
    <col min="14" max="14" width="25.125" style="6" bestFit="1" customWidth="1"/>
    <col min="15" max="15" width="21.125" style="6" bestFit="1" customWidth="1"/>
    <col min="16" max="16" width="29.875" style="6" bestFit="1" customWidth="1"/>
    <col min="17" max="17" width="21.125" style="6" customWidth="1"/>
    <col min="18" max="18" width="17" style="6" bestFit="1" customWidth="1"/>
    <col min="19" max="19" width="18.125" style="6" bestFit="1" customWidth="1"/>
    <col min="20" max="16384" width="9" style="6"/>
  </cols>
  <sheetData>
    <row r="1" spans="2:19" x14ac:dyDescent="0.25">
      <c r="C1" s="6" t="s">
        <v>27</v>
      </c>
      <c r="D1" s="6" t="s">
        <v>87</v>
      </c>
      <c r="E1" s="6" t="s">
        <v>1622</v>
      </c>
      <c r="F1" s="6" t="s">
        <v>2899</v>
      </c>
      <c r="G1" s="6" t="s">
        <v>1287</v>
      </c>
      <c r="H1" s="6" t="s">
        <v>1624</v>
      </c>
      <c r="I1" s="6" t="s">
        <v>2063</v>
      </c>
      <c r="J1" s="6" t="s">
        <v>1627</v>
      </c>
      <c r="K1" s="6" t="s">
        <v>2826</v>
      </c>
      <c r="L1" s="6" t="s">
        <v>391</v>
      </c>
      <c r="M1" s="6" t="s">
        <v>127</v>
      </c>
      <c r="N1" s="6" t="s">
        <v>128</v>
      </c>
      <c r="O1" s="6" t="s">
        <v>1631</v>
      </c>
      <c r="P1" s="6" t="s">
        <v>2815</v>
      </c>
      <c r="Q1" s="6" t="s">
        <v>1632</v>
      </c>
      <c r="R1" s="6" t="s">
        <v>2055</v>
      </c>
      <c r="S1" s="6" t="s">
        <v>3109</v>
      </c>
    </row>
    <row r="2" spans="2:19" ht="31.5" hidden="1" x14ac:dyDescent="0.25">
      <c r="B2" s="34" t="s">
        <v>2065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8">
        <v>1.1089367253750815E-2</v>
      </c>
      <c r="P2" s="8"/>
      <c r="Q2" s="8"/>
      <c r="R2" s="8">
        <v>0.96040000000000003</v>
      </c>
      <c r="S2" s="35">
        <v>0.98</v>
      </c>
    </row>
    <row r="3" spans="2:19" ht="31.5" hidden="1" x14ac:dyDescent="0.25">
      <c r="B3" s="34" t="s">
        <v>1635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7"/>
      <c r="P3" s="7"/>
      <c r="Q3" s="7"/>
      <c r="R3" s="7"/>
      <c r="S3" s="35">
        <v>0.98</v>
      </c>
    </row>
    <row r="4" spans="2:19" ht="31.5" hidden="1" x14ac:dyDescent="0.25">
      <c r="B4" s="34" t="s">
        <v>2191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7"/>
      <c r="P4" s="7"/>
      <c r="Q4" s="7"/>
      <c r="R4" s="7">
        <v>0.99370000000000003</v>
      </c>
      <c r="S4" s="35">
        <v>0.98</v>
      </c>
    </row>
    <row r="5" spans="2:19" ht="31.5" hidden="1" x14ac:dyDescent="0.25">
      <c r="B5" s="34" t="s">
        <v>2066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7"/>
      <c r="P5" s="7"/>
      <c r="Q5" s="7"/>
      <c r="R5" s="7">
        <v>0.91900000000000004</v>
      </c>
      <c r="S5" s="35">
        <v>0.98</v>
      </c>
    </row>
    <row r="6" spans="2:19" ht="31.5" hidden="1" x14ac:dyDescent="0.25">
      <c r="B6" s="34" t="s">
        <v>2257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7"/>
      <c r="P6" s="7"/>
      <c r="Q6" s="7"/>
      <c r="R6" s="7">
        <v>0.97709999999999997</v>
      </c>
      <c r="S6" s="35">
        <v>0.98</v>
      </c>
    </row>
    <row r="7" spans="2:19" ht="31.5" hidden="1" x14ac:dyDescent="0.25">
      <c r="B7" s="34" t="s">
        <v>2193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7"/>
      <c r="P7" s="7"/>
      <c r="Q7" s="7"/>
      <c r="R7" s="7"/>
      <c r="S7" s="35">
        <v>0.98</v>
      </c>
    </row>
    <row r="8" spans="2:19" ht="31.5" hidden="1" x14ac:dyDescent="0.25">
      <c r="B8" s="34" t="s">
        <v>1822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7"/>
      <c r="P8" s="7"/>
      <c r="Q8" s="7"/>
      <c r="R8" s="7">
        <v>1</v>
      </c>
      <c r="S8" s="35">
        <v>0.98</v>
      </c>
    </row>
    <row r="9" spans="2:19" ht="31.5" hidden="1" x14ac:dyDescent="0.25">
      <c r="B9" s="34" t="s">
        <v>1641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8"/>
      <c r="N9" s="38"/>
      <c r="O9" s="7"/>
      <c r="P9" s="7"/>
      <c r="Q9" s="7"/>
      <c r="R9" s="7">
        <v>1</v>
      </c>
      <c r="S9" s="35">
        <v>0.98</v>
      </c>
    </row>
    <row r="10" spans="2:19" ht="31.5" hidden="1" x14ac:dyDescent="0.25">
      <c r="B10" s="34" t="s">
        <v>2195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8"/>
      <c r="N10" s="38"/>
      <c r="O10" s="7"/>
      <c r="P10" s="7"/>
      <c r="Q10" s="7"/>
      <c r="R10" s="7"/>
      <c r="S10" s="35">
        <v>0.98</v>
      </c>
    </row>
    <row r="11" spans="2:19" ht="31.5" hidden="1" x14ac:dyDescent="0.25">
      <c r="B11" s="34" t="s">
        <v>2048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8"/>
      <c r="N11" s="38"/>
      <c r="O11" s="7"/>
      <c r="P11" s="7"/>
      <c r="Q11" s="7"/>
      <c r="R11" s="7">
        <v>0.996</v>
      </c>
      <c r="S11" s="35">
        <v>0.98</v>
      </c>
    </row>
    <row r="12" spans="2:19" ht="31.5" hidden="1" x14ac:dyDescent="0.25">
      <c r="B12" s="34" t="s">
        <v>2046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8"/>
      <c r="N12" s="38"/>
      <c r="O12" s="7"/>
      <c r="P12" s="7"/>
      <c r="Q12" s="7"/>
      <c r="R12" s="7">
        <v>0.92059999999999997</v>
      </c>
      <c r="S12" s="35">
        <v>0.99</v>
      </c>
    </row>
    <row r="13" spans="2:19" ht="31.5" hidden="1" x14ac:dyDescent="0.25">
      <c r="B13" s="34" t="s">
        <v>1645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8"/>
      <c r="N13" s="38"/>
      <c r="O13" s="7"/>
      <c r="P13" s="7"/>
      <c r="Q13" s="7"/>
      <c r="R13" s="7">
        <v>0.996</v>
      </c>
      <c r="S13" s="35">
        <v>0.99</v>
      </c>
    </row>
    <row r="14" spans="2:19" ht="31.5" hidden="1" x14ac:dyDescent="0.25">
      <c r="B14" s="34" t="s">
        <v>2258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8"/>
      <c r="N14" s="38"/>
      <c r="O14" s="7"/>
      <c r="P14" s="7"/>
      <c r="Q14" s="7"/>
      <c r="R14" s="7">
        <v>1</v>
      </c>
      <c r="S14" s="35">
        <v>0.99</v>
      </c>
    </row>
    <row r="15" spans="2:19" ht="31.5" hidden="1" x14ac:dyDescent="0.25">
      <c r="B15" s="34" t="s">
        <v>94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8">
        <v>4.7600000000000003E-2</v>
      </c>
      <c r="N15" s="38"/>
      <c r="O15" s="7"/>
      <c r="P15" s="7"/>
      <c r="Q15" s="7"/>
      <c r="R15" s="7">
        <v>0.95240000000000002</v>
      </c>
      <c r="S15" s="35">
        <v>0.99</v>
      </c>
    </row>
    <row r="16" spans="2:19" ht="31.5" hidden="1" x14ac:dyDescent="0.25">
      <c r="B16" s="34" t="s">
        <v>1648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8"/>
      <c r="N16" s="38"/>
      <c r="O16" s="7"/>
      <c r="P16" s="7"/>
      <c r="Q16" s="7"/>
      <c r="R16" s="7"/>
      <c r="S16" s="35">
        <v>0.99</v>
      </c>
    </row>
    <row r="17" spans="1:19" ht="31.5" hidden="1" x14ac:dyDescent="0.25">
      <c r="B17" s="34" t="s">
        <v>99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8">
        <v>7.3000000000000001E-3</v>
      </c>
      <c r="N17" s="38"/>
      <c r="O17" s="7"/>
      <c r="P17" s="7"/>
      <c r="Q17" s="7"/>
      <c r="R17" s="7">
        <v>0.96750000000000003</v>
      </c>
      <c r="S17" s="35">
        <v>0.99</v>
      </c>
    </row>
    <row r="18" spans="1:19" ht="31.5" hidden="1" x14ac:dyDescent="0.25">
      <c r="B18" s="34" t="s">
        <v>2259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8"/>
      <c r="N18" s="38"/>
      <c r="O18" s="7"/>
      <c r="P18" s="7"/>
      <c r="Q18" s="7"/>
      <c r="R18" s="7">
        <v>0.81899999999999995</v>
      </c>
      <c r="S18" s="35">
        <v>0.99</v>
      </c>
    </row>
    <row r="19" spans="1:19" ht="31.5" hidden="1" x14ac:dyDescent="0.25">
      <c r="B19" s="34" t="s">
        <v>2072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8"/>
      <c r="N19" s="38"/>
      <c r="O19" s="7"/>
      <c r="P19" s="7"/>
      <c r="Q19" s="7"/>
      <c r="R19" s="7"/>
      <c r="S19" s="35">
        <v>0.99</v>
      </c>
    </row>
    <row r="20" spans="1:19" ht="31.5" hidden="1" x14ac:dyDescent="0.25">
      <c r="B20" s="34" t="s">
        <v>1826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8"/>
      <c r="N20" s="38"/>
      <c r="O20" s="7"/>
      <c r="P20" s="7"/>
      <c r="Q20" s="7"/>
      <c r="R20" s="7"/>
      <c r="S20" s="35">
        <v>0.99</v>
      </c>
    </row>
    <row r="21" spans="1:19" ht="31.5" hidden="1" x14ac:dyDescent="0.25">
      <c r="B21" s="34" t="s">
        <v>2197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8"/>
      <c r="N21" s="38"/>
      <c r="O21" s="7"/>
      <c r="P21" s="7"/>
      <c r="Q21" s="7"/>
      <c r="R21" s="7"/>
      <c r="S21" s="35">
        <v>0.99</v>
      </c>
    </row>
    <row r="22" spans="1:19" ht="31.5" hidden="1" x14ac:dyDescent="0.25">
      <c r="B22" s="34" t="s">
        <v>117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8"/>
      <c r="N22" s="38"/>
      <c r="O22" s="7"/>
      <c r="P22" s="7"/>
      <c r="Q22" s="7"/>
      <c r="R22" s="7"/>
      <c r="S22" s="35">
        <v>0.99</v>
      </c>
    </row>
    <row r="23" spans="1:19" ht="31.5" hidden="1" x14ac:dyDescent="0.25">
      <c r="B23" s="34" t="s">
        <v>1655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8"/>
      <c r="N23" s="38"/>
      <c r="O23" s="7"/>
      <c r="P23" s="7"/>
      <c r="Q23" s="7"/>
      <c r="R23" s="7"/>
      <c r="S23" s="35">
        <v>0.99</v>
      </c>
    </row>
    <row r="24" spans="1:19" ht="31.5" hidden="1" x14ac:dyDescent="0.25">
      <c r="B24" s="34" t="s">
        <v>2074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8">
        <v>7.3000000000000001E-3</v>
      </c>
      <c r="N24" s="38"/>
      <c r="O24" s="7">
        <v>7.3000000000000001E-3</v>
      </c>
      <c r="P24" s="7"/>
      <c r="Q24" s="7"/>
      <c r="R24" s="7">
        <v>0.98529999999999995</v>
      </c>
      <c r="S24" s="35">
        <v>0.99</v>
      </c>
    </row>
    <row r="25" spans="1:19" ht="31.5" hidden="1" x14ac:dyDescent="0.25">
      <c r="A25" s="6" t="s">
        <v>1557</v>
      </c>
      <c r="B25" s="34" t="s">
        <v>2034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8">
        <v>1.9E-2</v>
      </c>
      <c r="N25" s="38"/>
      <c r="O25" s="7"/>
      <c r="P25" s="7"/>
      <c r="Q25" s="7"/>
      <c r="R25" s="7">
        <v>0.98099999999999998</v>
      </c>
      <c r="S25" s="35">
        <v>0.99</v>
      </c>
    </row>
    <row r="26" spans="1:19" ht="31.5" hidden="1" x14ac:dyDescent="0.25">
      <c r="B26" s="34" t="s">
        <v>1659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8"/>
      <c r="N26" s="38"/>
      <c r="O26" s="7"/>
      <c r="P26" s="7"/>
      <c r="Q26" s="7"/>
      <c r="R26" s="7"/>
      <c r="S26" s="35">
        <v>0.99</v>
      </c>
    </row>
    <row r="27" spans="1:19" ht="31.5" hidden="1" x14ac:dyDescent="0.25">
      <c r="B27" s="34" t="s">
        <v>1660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8"/>
      <c r="N27" s="38"/>
      <c r="O27" s="7"/>
      <c r="P27" s="7"/>
      <c r="Q27" s="7"/>
      <c r="R27" s="7">
        <v>1</v>
      </c>
      <c r="S27" s="35">
        <v>0.99</v>
      </c>
    </row>
    <row r="28" spans="1:19" ht="31.5" hidden="1" x14ac:dyDescent="0.25">
      <c r="B28" s="34" t="s">
        <v>2260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8"/>
      <c r="N28" s="38"/>
      <c r="O28" s="7"/>
      <c r="P28" s="7"/>
      <c r="Q28" s="7"/>
      <c r="R28" s="7"/>
      <c r="S28" s="35">
        <v>0.99</v>
      </c>
    </row>
    <row r="29" spans="1:19" ht="31.5" hidden="1" x14ac:dyDescent="0.25">
      <c r="A29" s="6" t="s">
        <v>1662</v>
      </c>
      <c r="B29" s="34" t="s">
        <v>2261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8">
        <v>3.7000000000000002E-3</v>
      </c>
      <c r="N29" s="38"/>
      <c r="O29" s="7"/>
      <c r="P29" s="7"/>
      <c r="Q29" s="7"/>
      <c r="R29" s="7">
        <v>0.99629999999999996</v>
      </c>
      <c r="S29" s="35">
        <v>0.99</v>
      </c>
    </row>
    <row r="30" spans="1:19" ht="31.5" hidden="1" x14ac:dyDescent="0.25">
      <c r="B30" s="34" t="s">
        <v>1664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8"/>
      <c r="N30" s="38"/>
      <c r="O30" s="7"/>
      <c r="P30" s="7"/>
      <c r="Q30" s="7"/>
      <c r="R30" s="7">
        <v>1</v>
      </c>
      <c r="S30" s="35">
        <v>0.99</v>
      </c>
    </row>
    <row r="31" spans="1:19" ht="31.5" hidden="1" x14ac:dyDescent="0.25">
      <c r="B31" s="34" t="s">
        <v>1665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8"/>
      <c r="N31" s="38"/>
      <c r="O31" s="7"/>
      <c r="P31" s="7"/>
      <c r="Q31" s="7"/>
      <c r="R31" s="7"/>
      <c r="S31" s="35">
        <v>0.99</v>
      </c>
    </row>
    <row r="32" spans="1:19" ht="31.5" hidden="1" x14ac:dyDescent="0.25">
      <c r="B32" s="34" t="s">
        <v>1666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8"/>
      <c r="N32" s="38"/>
      <c r="O32" s="7"/>
      <c r="P32" s="7"/>
      <c r="Q32" s="7"/>
      <c r="R32" s="7"/>
      <c r="S32" s="35">
        <v>0.99</v>
      </c>
    </row>
    <row r="33" spans="1:19" ht="31.5" hidden="1" x14ac:dyDescent="0.25">
      <c r="B33" s="34" t="s">
        <v>2025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8">
        <v>2.3800000000000002E-2</v>
      </c>
      <c r="N33" s="38"/>
      <c r="O33" s="7"/>
      <c r="P33" s="7"/>
      <c r="Q33" s="7"/>
      <c r="R33" s="7">
        <v>0.97619999999999996</v>
      </c>
      <c r="S33" s="35">
        <v>0.99</v>
      </c>
    </row>
    <row r="34" spans="1:19" ht="31.5" hidden="1" x14ac:dyDescent="0.25">
      <c r="A34" s="6" t="s">
        <v>1668</v>
      </c>
      <c r="B34" s="34" t="s">
        <v>1669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8"/>
      <c r="N34" s="38"/>
      <c r="O34" s="7"/>
      <c r="P34" s="7"/>
      <c r="Q34" s="7"/>
      <c r="R34" s="7"/>
      <c r="S34" s="35">
        <v>0.99</v>
      </c>
    </row>
    <row r="35" spans="1:19" ht="31.5" hidden="1" x14ac:dyDescent="0.25">
      <c r="B35" s="34" t="s">
        <v>2080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8"/>
      <c r="N35" s="38"/>
      <c r="O35" s="7"/>
      <c r="P35" s="7"/>
      <c r="Q35" s="7"/>
      <c r="R35" s="7"/>
      <c r="S35" s="35">
        <v>0.99</v>
      </c>
    </row>
    <row r="36" spans="1:19" ht="31.5" hidden="1" x14ac:dyDescent="0.25">
      <c r="B36" s="34" t="s">
        <v>2200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8"/>
      <c r="N36" s="38"/>
      <c r="O36" s="7"/>
      <c r="P36" s="7"/>
      <c r="Q36" s="7"/>
      <c r="R36" s="7"/>
      <c r="S36" s="35">
        <v>0.99</v>
      </c>
    </row>
    <row r="37" spans="1:19" ht="31.5" hidden="1" x14ac:dyDescent="0.25">
      <c r="B37" s="34" t="s">
        <v>2081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8"/>
      <c r="N37" s="38"/>
      <c r="O37" s="7"/>
      <c r="P37" s="7"/>
      <c r="Q37" s="7"/>
      <c r="R37" s="7"/>
      <c r="S37" s="35">
        <v>0.99</v>
      </c>
    </row>
    <row r="38" spans="1:19" ht="31.5" hidden="1" x14ac:dyDescent="0.25">
      <c r="B38" s="34" t="s">
        <v>2201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8"/>
      <c r="N38" s="38"/>
      <c r="O38" s="7"/>
      <c r="P38" s="7"/>
      <c r="Q38" s="7"/>
      <c r="R38" s="7"/>
      <c r="S38" s="35">
        <v>0.99</v>
      </c>
    </row>
    <row r="39" spans="1:19" ht="31.5" hidden="1" x14ac:dyDescent="0.25">
      <c r="A39" s="6" t="s">
        <v>1674</v>
      </c>
      <c r="B39" s="34" t="s">
        <v>1675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8"/>
      <c r="N39" s="38"/>
      <c r="O39" s="7"/>
      <c r="P39" s="7"/>
      <c r="Q39" s="7"/>
      <c r="R39" s="7"/>
      <c r="S39" s="35">
        <v>0.99</v>
      </c>
    </row>
    <row r="40" spans="1:19" ht="31.5" hidden="1" x14ac:dyDescent="0.25">
      <c r="B40" s="34" t="s">
        <v>2202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8"/>
      <c r="N40" s="38"/>
      <c r="O40" s="7"/>
      <c r="P40" s="7"/>
      <c r="Q40" s="7"/>
      <c r="R40" s="7"/>
      <c r="S40" s="35">
        <v>0.99</v>
      </c>
    </row>
    <row r="41" spans="1:19" ht="31.5" hidden="1" x14ac:dyDescent="0.25">
      <c r="B41" s="34" t="s">
        <v>2203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8"/>
      <c r="N41" s="38"/>
      <c r="O41" s="7"/>
      <c r="P41" s="7"/>
      <c r="Q41" s="7"/>
      <c r="R41" s="7"/>
      <c r="S41" s="35">
        <v>0.99</v>
      </c>
    </row>
    <row r="42" spans="1:19" ht="31.5" hidden="1" x14ac:dyDescent="0.25">
      <c r="B42" s="34" t="s">
        <v>2204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8"/>
      <c r="N42" s="38"/>
      <c r="O42" s="7"/>
      <c r="P42" s="7"/>
      <c r="Q42" s="7"/>
      <c r="R42" s="7"/>
      <c r="S42" s="35">
        <v>0.99</v>
      </c>
    </row>
    <row r="43" spans="1:19" ht="31.5" hidden="1" x14ac:dyDescent="0.25">
      <c r="A43" s="6" t="s">
        <v>1561</v>
      </c>
      <c r="B43" s="34" t="s">
        <v>2012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8"/>
      <c r="N43" s="38"/>
      <c r="O43" s="7"/>
      <c r="P43" s="7"/>
      <c r="Q43" s="7"/>
      <c r="R43" s="7"/>
      <c r="S43" s="35">
        <v>0.99</v>
      </c>
    </row>
    <row r="44" spans="1:19" ht="31.5" hidden="1" x14ac:dyDescent="0.25">
      <c r="B44" s="34" t="s">
        <v>2205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8"/>
      <c r="N44" s="38"/>
      <c r="O44" s="7"/>
      <c r="P44" s="7"/>
      <c r="Q44" s="7"/>
      <c r="R44" s="7"/>
      <c r="S44" s="35">
        <v>0.99</v>
      </c>
    </row>
    <row r="45" spans="1:19" ht="31.5" hidden="1" x14ac:dyDescent="0.25">
      <c r="A45" s="6" t="s">
        <v>1682</v>
      </c>
      <c r="B45" s="34" t="s">
        <v>2084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8"/>
      <c r="N45" s="38"/>
      <c r="O45" s="7"/>
      <c r="P45" s="7"/>
      <c r="Q45" s="7"/>
      <c r="R45" s="7"/>
      <c r="S45" s="35">
        <v>0.99</v>
      </c>
    </row>
    <row r="46" spans="1:19" ht="31.5" hidden="1" x14ac:dyDescent="0.25">
      <c r="B46" s="34" t="s">
        <v>2206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8"/>
      <c r="N46" s="38"/>
      <c r="O46" s="7"/>
      <c r="P46" s="7"/>
      <c r="Q46" s="7"/>
      <c r="R46" s="7"/>
      <c r="S46" s="35">
        <v>0.99</v>
      </c>
    </row>
    <row r="47" spans="1:19" ht="31.5" hidden="1" x14ac:dyDescent="0.25">
      <c r="B47" s="34" t="s">
        <v>1685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8"/>
      <c r="N47" s="38"/>
      <c r="O47" s="7"/>
      <c r="P47" s="7"/>
      <c r="Q47" s="7"/>
      <c r="R47" s="7"/>
      <c r="S47" s="35">
        <v>0.99</v>
      </c>
    </row>
    <row r="48" spans="1:19" ht="31.5" hidden="1" x14ac:dyDescent="0.25">
      <c r="B48" s="34" t="s">
        <v>1686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8"/>
      <c r="N48" s="38"/>
      <c r="O48" s="7"/>
      <c r="P48" s="7"/>
      <c r="Q48" s="7"/>
      <c r="R48" s="7"/>
      <c r="S48" s="35">
        <v>0.99</v>
      </c>
    </row>
    <row r="49" spans="1:19" ht="47.25" hidden="1" x14ac:dyDescent="0.25">
      <c r="A49" s="6" t="s">
        <v>2085</v>
      </c>
      <c r="B49" s="34" t="s">
        <v>1688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8"/>
      <c r="N49" s="38"/>
      <c r="O49" s="7"/>
      <c r="P49" s="7"/>
      <c r="Q49" s="7"/>
      <c r="R49" s="7"/>
      <c r="S49" s="35">
        <v>0.99</v>
      </c>
    </row>
    <row r="50" spans="1:19" ht="47.25" hidden="1" x14ac:dyDescent="0.25">
      <c r="B50" s="34" t="s">
        <v>1689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8"/>
      <c r="N50" s="38"/>
      <c r="O50" s="7"/>
      <c r="P50" s="7"/>
      <c r="Q50" s="7"/>
      <c r="R50" s="7"/>
      <c r="S50" s="35">
        <v>0.99</v>
      </c>
    </row>
    <row r="51" spans="1:19" ht="47.25" hidden="1" x14ac:dyDescent="0.25">
      <c r="B51" s="34" t="s">
        <v>1690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8"/>
      <c r="N51" s="38"/>
      <c r="O51" s="7"/>
      <c r="P51" s="7"/>
      <c r="Q51" s="7"/>
      <c r="R51" s="7"/>
      <c r="S51" s="35">
        <v>0.99</v>
      </c>
    </row>
    <row r="52" spans="1:19" ht="47.25" hidden="1" x14ac:dyDescent="0.25">
      <c r="B52" s="34" t="s">
        <v>1691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8"/>
      <c r="N52" s="38"/>
      <c r="O52" s="7"/>
      <c r="P52" s="7"/>
      <c r="Q52" s="7"/>
      <c r="R52" s="7"/>
      <c r="S52" s="35">
        <v>0.99</v>
      </c>
    </row>
    <row r="53" spans="1:19" ht="47.25" hidden="1" x14ac:dyDescent="0.25">
      <c r="B53" s="34" t="s">
        <v>2207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8"/>
      <c r="N53" s="38"/>
      <c r="O53" s="7"/>
      <c r="P53" s="7"/>
      <c r="Q53" s="7"/>
      <c r="R53" s="7"/>
      <c r="S53" s="35">
        <v>0.99</v>
      </c>
    </row>
    <row r="54" spans="1:19" ht="47.25" hidden="1" x14ac:dyDescent="0.25">
      <c r="A54" s="6" t="s">
        <v>2208</v>
      </c>
      <c r="B54" s="34" t="s">
        <v>2209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8">
        <v>5.3E-3</v>
      </c>
      <c r="N54" s="38"/>
      <c r="O54" s="7"/>
      <c r="P54" s="7"/>
      <c r="Q54" s="7"/>
      <c r="R54" s="7">
        <v>0.99470000000000003</v>
      </c>
      <c r="S54" s="35">
        <v>0.99</v>
      </c>
    </row>
    <row r="55" spans="1:19" ht="47.25" hidden="1" x14ac:dyDescent="0.25">
      <c r="B55" s="34" t="s">
        <v>1695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8"/>
      <c r="N55" s="38"/>
      <c r="O55" s="7"/>
      <c r="P55" s="7"/>
      <c r="Q55" s="7"/>
      <c r="R55" s="7"/>
      <c r="S55" s="35">
        <v>0.99</v>
      </c>
    </row>
    <row r="56" spans="1:19" ht="47.25" hidden="1" x14ac:dyDescent="0.25">
      <c r="B56" s="34" t="s">
        <v>1696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8"/>
      <c r="N56" s="38"/>
      <c r="O56" s="7"/>
      <c r="P56" s="7"/>
      <c r="Q56" s="7"/>
      <c r="R56" s="7"/>
      <c r="S56" s="35">
        <v>0.99</v>
      </c>
    </row>
    <row r="57" spans="1:19" ht="47.25" hidden="1" x14ac:dyDescent="0.25">
      <c r="B57" s="34" t="s">
        <v>2089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8"/>
      <c r="N57" s="38"/>
      <c r="O57" s="7"/>
      <c r="P57" s="7"/>
      <c r="Q57" s="7"/>
      <c r="R57" s="7"/>
      <c r="S57" s="35">
        <v>0.99</v>
      </c>
    </row>
    <row r="58" spans="1:19" ht="47.25" hidden="1" x14ac:dyDescent="0.25">
      <c r="B58" s="34" t="s">
        <v>1698</v>
      </c>
      <c r="C58" s="34"/>
      <c r="D58" s="34"/>
      <c r="E58" s="34"/>
      <c r="F58" s="34"/>
      <c r="G58" s="38">
        <v>4.7600000000000003E-2</v>
      </c>
      <c r="H58" s="38"/>
      <c r="I58" s="38"/>
      <c r="J58" s="38"/>
      <c r="K58" s="38"/>
      <c r="L58" s="38"/>
      <c r="M58" s="38">
        <v>5.3E-3</v>
      </c>
      <c r="N58" s="38"/>
      <c r="O58" s="7"/>
      <c r="P58" s="7"/>
      <c r="Q58" s="7"/>
      <c r="R58" s="7">
        <v>0.94710000000000005</v>
      </c>
      <c r="S58" s="35">
        <v>0.99</v>
      </c>
    </row>
    <row r="59" spans="1:19" ht="47.25" hidden="1" x14ac:dyDescent="0.25">
      <c r="A59" s="6" t="s">
        <v>2000</v>
      </c>
      <c r="B59" s="34" t="s">
        <v>1700</v>
      </c>
      <c r="C59" s="34"/>
      <c r="D59" s="34"/>
      <c r="E59" s="34"/>
      <c r="F59" s="34"/>
      <c r="G59" s="38"/>
      <c r="H59" s="38"/>
      <c r="I59" s="38"/>
      <c r="J59" s="38"/>
      <c r="K59" s="38"/>
      <c r="L59" s="38"/>
      <c r="M59" s="38"/>
      <c r="N59" s="38"/>
      <c r="O59" s="7"/>
      <c r="P59" s="7"/>
      <c r="Q59" s="7"/>
      <c r="R59" s="7"/>
      <c r="S59" s="35">
        <v>0.99</v>
      </c>
    </row>
    <row r="60" spans="1:19" ht="47.25" hidden="1" x14ac:dyDescent="0.25">
      <c r="B60" s="34" t="s">
        <v>2210</v>
      </c>
      <c r="C60" s="34"/>
      <c r="D60" s="34"/>
      <c r="E60" s="34"/>
      <c r="F60" s="34"/>
      <c r="G60" s="38"/>
      <c r="H60" s="38"/>
      <c r="I60" s="38"/>
      <c r="J60" s="38"/>
      <c r="K60" s="38"/>
      <c r="L60" s="38"/>
      <c r="M60" s="38"/>
      <c r="N60" s="38"/>
      <c r="O60" s="7"/>
      <c r="P60" s="7"/>
      <c r="Q60" s="7"/>
      <c r="R60" s="7"/>
      <c r="S60" s="35">
        <v>0.99</v>
      </c>
    </row>
    <row r="61" spans="1:19" ht="47.25" hidden="1" x14ac:dyDescent="0.25">
      <c r="B61" s="34" t="s">
        <v>1702</v>
      </c>
      <c r="C61" s="34"/>
      <c r="D61" s="34"/>
      <c r="E61" s="34"/>
      <c r="F61" s="34"/>
      <c r="G61" s="38"/>
      <c r="H61" s="38"/>
      <c r="I61" s="38"/>
      <c r="J61" s="38"/>
      <c r="K61" s="38"/>
      <c r="L61" s="38"/>
      <c r="M61" s="38"/>
      <c r="N61" s="38"/>
      <c r="O61" s="7"/>
      <c r="P61" s="7"/>
      <c r="Q61" s="7"/>
      <c r="R61" s="7"/>
      <c r="S61" s="35">
        <v>0.99</v>
      </c>
    </row>
    <row r="62" spans="1:19" ht="47.25" hidden="1" x14ac:dyDescent="0.25">
      <c r="B62" s="34" t="s">
        <v>1998</v>
      </c>
      <c r="C62" s="34"/>
      <c r="D62" s="34"/>
      <c r="E62" s="34"/>
      <c r="F62" s="34"/>
      <c r="G62" s="38"/>
      <c r="H62" s="38"/>
      <c r="I62" s="38"/>
      <c r="J62" s="38"/>
      <c r="K62" s="38"/>
      <c r="L62" s="38"/>
      <c r="M62" s="7">
        <v>5.3E-3</v>
      </c>
      <c r="N62" s="7"/>
      <c r="O62" s="7">
        <v>2.3800000000000002E-2</v>
      </c>
      <c r="P62" s="7"/>
      <c r="Q62" s="7"/>
      <c r="R62" s="7">
        <v>0.97089999999999999</v>
      </c>
      <c r="S62" s="35">
        <v>0.99</v>
      </c>
    </row>
    <row r="63" spans="1:19" ht="47.25" hidden="1" x14ac:dyDescent="0.25">
      <c r="B63" s="34" t="s">
        <v>2211</v>
      </c>
      <c r="C63" s="34"/>
      <c r="D63" s="34"/>
      <c r="E63" s="34"/>
      <c r="F63" s="34"/>
      <c r="G63" s="38"/>
      <c r="H63" s="38"/>
      <c r="I63" s="38"/>
      <c r="J63" s="38"/>
      <c r="K63" s="38"/>
      <c r="L63" s="38"/>
      <c r="M63" s="38"/>
      <c r="N63" s="38"/>
      <c r="O63" s="7"/>
      <c r="P63" s="7"/>
      <c r="Q63" s="7"/>
      <c r="R63" s="7"/>
      <c r="S63" s="35">
        <v>0.99</v>
      </c>
    </row>
    <row r="64" spans="1:19" ht="47.25" hidden="1" x14ac:dyDescent="0.25">
      <c r="B64" s="34" t="s">
        <v>2090</v>
      </c>
      <c r="C64" s="34"/>
      <c r="D64" s="34"/>
      <c r="E64" s="34"/>
      <c r="F64" s="34"/>
      <c r="G64" s="38"/>
      <c r="H64" s="38"/>
      <c r="I64" s="38"/>
      <c r="J64" s="38"/>
      <c r="K64" s="38"/>
      <c r="L64" s="38"/>
      <c r="M64" s="38"/>
      <c r="N64" s="38"/>
      <c r="O64" s="7"/>
      <c r="P64" s="7"/>
      <c r="Q64" s="7"/>
      <c r="R64" s="7"/>
      <c r="S64" s="35">
        <v>0.99</v>
      </c>
    </row>
    <row r="65" spans="2:19" ht="47.25" hidden="1" x14ac:dyDescent="0.25">
      <c r="B65" s="34" t="s">
        <v>1836</v>
      </c>
      <c r="C65" s="34"/>
      <c r="D65" s="34"/>
      <c r="E65" s="34"/>
      <c r="F65" s="34"/>
      <c r="G65" s="38"/>
      <c r="H65" s="38"/>
      <c r="I65" s="38"/>
      <c r="J65" s="38"/>
      <c r="K65" s="38"/>
      <c r="L65" s="38"/>
      <c r="M65" s="38"/>
      <c r="N65" s="38"/>
      <c r="O65" s="7"/>
      <c r="P65" s="7"/>
      <c r="Q65" s="7"/>
      <c r="R65" s="7"/>
      <c r="S65" s="35">
        <v>0.99</v>
      </c>
    </row>
    <row r="66" spans="2:19" ht="47.25" hidden="1" x14ac:dyDescent="0.25">
      <c r="B66" s="34" t="s">
        <v>1707</v>
      </c>
      <c r="C66" s="34"/>
      <c r="D66" s="34"/>
      <c r="E66" s="34"/>
      <c r="F66" s="34"/>
      <c r="G66" s="38"/>
      <c r="H66" s="38"/>
      <c r="I66" s="38"/>
      <c r="J66" s="38"/>
      <c r="K66" s="38"/>
      <c r="L66" s="38"/>
      <c r="M66" s="38"/>
      <c r="N66" s="38"/>
      <c r="O66" s="7"/>
      <c r="P66" s="7"/>
      <c r="Q66" s="7"/>
      <c r="R66" s="7"/>
      <c r="S66" s="35">
        <v>0.99</v>
      </c>
    </row>
    <row r="67" spans="2:19" ht="47.25" hidden="1" x14ac:dyDescent="0.25">
      <c r="B67" s="34" t="s">
        <v>2262</v>
      </c>
      <c r="C67" s="7">
        <v>1E-3</v>
      </c>
      <c r="D67" s="38">
        <v>8.0000000000000004E-4</v>
      </c>
      <c r="E67" s="38"/>
      <c r="F67" s="38"/>
      <c r="G67" s="7">
        <v>3.5999999999999999E-3</v>
      </c>
      <c r="H67" s="7">
        <v>2.9999999999999997E-4</v>
      </c>
      <c r="I67" s="7">
        <v>5.0000000000000001E-4</v>
      </c>
      <c r="J67" s="7"/>
      <c r="K67" s="7"/>
      <c r="L67" s="7">
        <v>8.0000000000000004E-4</v>
      </c>
      <c r="M67" s="7">
        <v>2.8E-3</v>
      </c>
      <c r="N67" s="7"/>
      <c r="O67" s="7"/>
      <c r="P67" s="7"/>
      <c r="Q67" s="7"/>
      <c r="R67" s="7">
        <v>0.99019999999999997</v>
      </c>
      <c r="S67" s="35">
        <v>0.99</v>
      </c>
    </row>
    <row r="68" spans="2:19" ht="47.25" hidden="1" x14ac:dyDescent="0.25">
      <c r="B68" s="34" t="s">
        <v>2212</v>
      </c>
      <c r="C68" s="7">
        <v>1.5E-3</v>
      </c>
      <c r="D68" s="38"/>
      <c r="E68" s="38"/>
      <c r="F68" s="38"/>
      <c r="G68" s="7"/>
      <c r="H68" s="7"/>
      <c r="I68" s="7"/>
      <c r="J68" s="7"/>
      <c r="K68" s="7"/>
      <c r="L68" s="7"/>
      <c r="M68" s="7">
        <v>3.3999999999999998E-3</v>
      </c>
      <c r="N68" s="7"/>
      <c r="O68" s="7">
        <v>5.0000000000000001E-4</v>
      </c>
      <c r="P68" s="7"/>
      <c r="Q68" s="7"/>
      <c r="R68" s="7">
        <v>0.99460000000000004</v>
      </c>
      <c r="S68" s="35">
        <v>0.99</v>
      </c>
    </row>
    <row r="69" spans="2:19" ht="47.25" hidden="1" x14ac:dyDescent="0.25">
      <c r="B69" s="34" t="s">
        <v>1710</v>
      </c>
      <c r="C69" s="38">
        <v>1.1999999999999999E-3</v>
      </c>
      <c r="D69" s="38">
        <v>1.1999999999999999E-3</v>
      </c>
      <c r="E69" s="38"/>
      <c r="F69" s="38"/>
      <c r="G69" s="38">
        <v>1.1999999999999999E-3</v>
      </c>
      <c r="H69" s="7"/>
      <c r="I69" s="7"/>
      <c r="J69" s="7">
        <v>2.3999999999999998E-3</v>
      </c>
      <c r="K69" s="7"/>
      <c r="L69" s="7"/>
      <c r="M69" s="7"/>
      <c r="N69" s="7"/>
      <c r="O69" s="7"/>
      <c r="P69" s="7"/>
      <c r="Q69" s="7"/>
      <c r="R69" s="7">
        <v>0.99399999999999999</v>
      </c>
      <c r="S69" s="35">
        <v>0.99</v>
      </c>
    </row>
    <row r="70" spans="2:19" ht="47.25" hidden="1" x14ac:dyDescent="0.25">
      <c r="B70" s="34" t="s">
        <v>1711</v>
      </c>
      <c r="C70" s="38"/>
      <c r="D70" s="38"/>
      <c r="E70" s="38">
        <v>3.7000000000000002E-3</v>
      </c>
      <c r="F70" s="38"/>
      <c r="G70" s="38"/>
      <c r="H70" s="7"/>
      <c r="I70" s="7"/>
      <c r="J70" s="7"/>
      <c r="K70" s="7"/>
      <c r="L70" s="7"/>
      <c r="M70" s="7"/>
      <c r="N70" s="7"/>
      <c r="O70" s="7"/>
      <c r="P70" s="7"/>
      <c r="Q70" s="7"/>
      <c r="R70" s="7">
        <v>0.99629999999999996</v>
      </c>
      <c r="S70" s="35">
        <v>0.99</v>
      </c>
    </row>
    <row r="71" spans="2:19" ht="47.25" hidden="1" x14ac:dyDescent="0.25">
      <c r="B71" s="34" t="s">
        <v>2263</v>
      </c>
      <c r="C71" s="38">
        <v>3.7000000000000002E-3</v>
      </c>
      <c r="D71" s="38">
        <v>1.0999999999999999E-2</v>
      </c>
      <c r="E71" s="38"/>
      <c r="F71" s="38"/>
      <c r="G71" s="38"/>
      <c r="H71" s="7"/>
      <c r="I71" s="7"/>
      <c r="J71" s="7"/>
      <c r="K71" s="7"/>
      <c r="L71" s="7"/>
      <c r="M71" s="7"/>
      <c r="N71" s="7"/>
      <c r="O71" s="7"/>
      <c r="P71" s="7"/>
      <c r="Q71" s="7"/>
      <c r="R71" s="7">
        <v>0.98529999999999995</v>
      </c>
      <c r="S71" s="35">
        <v>0.99</v>
      </c>
    </row>
    <row r="72" spans="2:19" ht="47.25" hidden="1" x14ac:dyDescent="0.25">
      <c r="B72" s="34" t="s">
        <v>1713</v>
      </c>
      <c r="C72" s="38"/>
      <c r="D72" s="38"/>
      <c r="E72" s="38"/>
      <c r="F72" s="38"/>
      <c r="G72" s="3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35">
        <v>0.99</v>
      </c>
    </row>
    <row r="73" spans="2:19" ht="47.25" hidden="1" x14ac:dyDescent="0.25">
      <c r="B73" s="34" t="s">
        <v>2264</v>
      </c>
      <c r="C73" s="38"/>
      <c r="D73" s="38"/>
      <c r="E73" s="38"/>
      <c r="F73" s="38"/>
      <c r="G73" s="3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35">
        <v>0.99</v>
      </c>
    </row>
    <row r="74" spans="2:19" ht="47.25" hidden="1" x14ac:dyDescent="0.25">
      <c r="B74" s="34" t="s">
        <v>2091</v>
      </c>
      <c r="C74" s="38"/>
      <c r="D74" s="38"/>
      <c r="E74" s="38"/>
      <c r="F74" s="38"/>
      <c r="G74" s="3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35">
        <v>0.99</v>
      </c>
    </row>
    <row r="75" spans="2:19" ht="47.25" hidden="1" x14ac:dyDescent="0.25">
      <c r="B75" s="34" t="s">
        <v>1716</v>
      </c>
      <c r="C75" s="38"/>
      <c r="D75" s="38"/>
      <c r="E75" s="38"/>
      <c r="F75" s="38"/>
      <c r="G75" s="3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>
        <v>0.99750000000000005</v>
      </c>
    </row>
    <row r="76" spans="2:19" ht="47.25" hidden="1" x14ac:dyDescent="0.25">
      <c r="B76" s="34" t="s">
        <v>1992</v>
      </c>
      <c r="C76" s="38"/>
      <c r="D76" s="38"/>
      <c r="E76" s="38"/>
      <c r="F76" s="38"/>
      <c r="G76" s="3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>
        <v>0.99750000000000005</v>
      </c>
    </row>
    <row r="77" spans="2:19" ht="47.25" hidden="1" x14ac:dyDescent="0.25">
      <c r="B77" s="34" t="s">
        <v>1713</v>
      </c>
      <c r="C77" s="38"/>
      <c r="D77" s="38"/>
      <c r="E77" s="38"/>
      <c r="F77" s="3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>
        <v>0.99750000000000005</v>
      </c>
    </row>
    <row r="78" spans="2:19" ht="47.25" hidden="1" x14ac:dyDescent="0.25">
      <c r="B78" s="34" t="s">
        <v>2214</v>
      </c>
      <c r="C78" s="38"/>
      <c r="D78" s="38"/>
      <c r="E78" s="38"/>
      <c r="F78" s="38"/>
      <c r="G78" s="7"/>
      <c r="H78" s="7"/>
      <c r="I78" s="7"/>
      <c r="J78" s="7"/>
      <c r="K78" s="7"/>
      <c r="L78" s="7"/>
      <c r="M78" s="7"/>
      <c r="N78" s="38"/>
      <c r="O78" s="38"/>
      <c r="P78" s="38"/>
      <c r="Q78" s="38"/>
      <c r="R78" s="7"/>
      <c r="S78" s="7">
        <v>0.997</v>
      </c>
    </row>
    <row r="79" spans="2:19" ht="47.25" hidden="1" x14ac:dyDescent="0.25">
      <c r="B79" s="34" t="s">
        <v>2262</v>
      </c>
      <c r="C79" s="7">
        <v>1E-3</v>
      </c>
      <c r="D79" s="38">
        <v>8.0000000000000004E-4</v>
      </c>
      <c r="E79" s="38"/>
      <c r="F79" s="3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>
        <v>0.997</v>
      </c>
    </row>
    <row r="80" spans="2:19" ht="47.25" hidden="1" x14ac:dyDescent="0.25">
      <c r="B80" s="34" t="s">
        <v>1721</v>
      </c>
      <c r="C80" s="34"/>
      <c r="D80" s="34"/>
      <c r="E80" s="34"/>
      <c r="F80" s="34"/>
      <c r="G80" s="38"/>
      <c r="H80" s="38"/>
      <c r="I80" s="38"/>
      <c r="J80" s="38"/>
      <c r="K80" s="38"/>
      <c r="L80" s="38"/>
      <c r="M80" s="38"/>
      <c r="N80" s="38"/>
      <c r="O80" s="7"/>
      <c r="P80" s="7"/>
      <c r="Q80" s="7"/>
      <c r="R80" s="7"/>
      <c r="S80" s="7">
        <v>0.997</v>
      </c>
    </row>
    <row r="81" spans="1:19" ht="47.25" hidden="1" x14ac:dyDescent="0.25">
      <c r="B81" s="34" t="s">
        <v>2219</v>
      </c>
      <c r="C81" s="34"/>
      <c r="D81" s="34"/>
      <c r="E81" s="34"/>
      <c r="F81" s="34"/>
      <c r="G81" s="38"/>
      <c r="H81" s="38"/>
      <c r="I81" s="38"/>
      <c r="J81" s="38"/>
      <c r="K81" s="38"/>
      <c r="L81" s="38"/>
      <c r="M81" s="38"/>
      <c r="N81" s="38"/>
      <c r="O81" s="7"/>
      <c r="P81" s="7"/>
      <c r="Q81" s="7"/>
      <c r="R81" s="7"/>
      <c r="S81" s="7">
        <v>0.997</v>
      </c>
    </row>
    <row r="82" spans="1:19" ht="47.25" hidden="1" x14ac:dyDescent="0.25">
      <c r="A82" s="6" t="s">
        <v>2220</v>
      </c>
      <c r="B82" s="34" t="s">
        <v>1984</v>
      </c>
      <c r="C82" s="34"/>
      <c r="D82" s="34"/>
      <c r="E82" s="34"/>
      <c r="F82" s="34"/>
      <c r="G82" s="38"/>
      <c r="H82" s="38"/>
      <c r="I82" s="38"/>
      <c r="J82" s="38"/>
      <c r="K82" s="38"/>
      <c r="L82" s="38"/>
      <c r="M82" s="38"/>
      <c r="N82" s="38"/>
      <c r="O82" s="7"/>
      <c r="P82" s="7"/>
      <c r="Q82" s="7"/>
      <c r="R82" s="7"/>
      <c r="S82" s="7">
        <v>0.997</v>
      </c>
    </row>
    <row r="83" spans="1:19" ht="47.25" hidden="1" x14ac:dyDescent="0.25">
      <c r="B83" s="34" t="s">
        <v>2221</v>
      </c>
      <c r="C83" s="34"/>
      <c r="D83" s="34"/>
      <c r="E83" s="34"/>
      <c r="F83" s="34"/>
      <c r="G83" s="38"/>
      <c r="H83" s="38"/>
      <c r="I83" s="38"/>
      <c r="J83" s="38"/>
      <c r="K83" s="38"/>
      <c r="L83" s="38"/>
      <c r="M83" s="38"/>
      <c r="N83" s="38"/>
      <c r="O83" s="7"/>
      <c r="P83" s="7"/>
      <c r="Q83" s="7"/>
      <c r="R83" s="7"/>
      <c r="S83" s="7">
        <v>0.997</v>
      </c>
    </row>
    <row r="84" spans="1:19" ht="47.25" hidden="1" x14ac:dyDescent="0.25">
      <c r="B84" s="34" t="s">
        <v>1982</v>
      </c>
      <c r="C84" s="34"/>
      <c r="D84" s="34"/>
      <c r="E84" s="34"/>
      <c r="F84" s="34"/>
      <c r="G84" s="38"/>
      <c r="H84" s="38"/>
      <c r="I84" s="38"/>
      <c r="J84" s="38"/>
      <c r="K84" s="38"/>
      <c r="L84" s="38"/>
      <c r="M84" s="38"/>
      <c r="N84" s="38"/>
      <c r="O84" s="7"/>
      <c r="P84" s="7"/>
      <c r="Q84" s="7"/>
      <c r="R84" s="7"/>
      <c r="S84" s="7">
        <v>0.997</v>
      </c>
    </row>
    <row r="85" spans="1:19" ht="47.25" hidden="1" x14ac:dyDescent="0.25">
      <c r="B85" s="34" t="s">
        <v>1727</v>
      </c>
      <c r="C85" s="34"/>
      <c r="D85" s="34"/>
      <c r="E85" s="34"/>
      <c r="F85" s="34"/>
      <c r="G85" s="38"/>
      <c r="H85" s="38"/>
      <c r="I85" s="38"/>
      <c r="J85" s="38"/>
      <c r="K85" s="38"/>
      <c r="L85" s="38"/>
      <c r="M85" s="38"/>
      <c r="N85" s="38"/>
      <c r="O85" s="7"/>
      <c r="P85" s="7"/>
      <c r="Q85" s="7"/>
      <c r="R85" s="7"/>
      <c r="S85" s="7">
        <v>0.997</v>
      </c>
    </row>
    <row r="86" spans="1:19" ht="47.25" hidden="1" x14ac:dyDescent="0.25">
      <c r="B86" s="34" t="s">
        <v>1728</v>
      </c>
      <c r="C86" s="34"/>
      <c r="D86" s="34"/>
      <c r="E86" s="34"/>
      <c r="F86" s="34"/>
      <c r="G86" s="38"/>
      <c r="H86" s="38"/>
      <c r="I86" s="38"/>
      <c r="J86" s="38"/>
      <c r="K86" s="38"/>
      <c r="L86" s="38"/>
      <c r="M86" s="38"/>
      <c r="N86" s="38"/>
      <c r="O86" s="7"/>
      <c r="P86" s="7"/>
      <c r="Q86" s="7"/>
      <c r="R86" s="7"/>
      <c r="S86" s="7">
        <v>0.997</v>
      </c>
    </row>
    <row r="87" spans="1:19" ht="47.25" hidden="1" x14ac:dyDescent="0.25">
      <c r="A87" s="6" t="s">
        <v>2265</v>
      </c>
      <c r="B87" s="34" t="s">
        <v>1730</v>
      </c>
      <c r="C87" s="34"/>
      <c r="D87" s="34"/>
      <c r="E87" s="34"/>
      <c r="F87" s="34"/>
      <c r="G87" s="38"/>
      <c r="H87" s="38"/>
      <c r="I87" s="38"/>
      <c r="J87" s="38"/>
      <c r="K87" s="38"/>
      <c r="L87" s="38"/>
      <c r="M87" s="38"/>
      <c r="N87" s="38"/>
      <c r="O87" s="7"/>
      <c r="P87" s="7"/>
      <c r="Q87" s="7"/>
      <c r="R87" s="7"/>
      <c r="S87" s="7">
        <v>0.997</v>
      </c>
    </row>
    <row r="88" spans="1:19" ht="47.25" hidden="1" x14ac:dyDescent="0.25">
      <c r="B88" s="34" t="s">
        <v>1731</v>
      </c>
      <c r="C88" s="34"/>
      <c r="D88" s="34"/>
      <c r="E88" s="34"/>
      <c r="F88" s="34"/>
      <c r="G88" s="38"/>
      <c r="H88" s="38"/>
      <c r="I88" s="38"/>
      <c r="J88" s="38"/>
      <c r="K88" s="38"/>
      <c r="L88" s="38"/>
      <c r="M88" s="38"/>
      <c r="N88" s="38"/>
      <c r="O88" s="7"/>
      <c r="P88" s="7"/>
      <c r="Q88" s="7"/>
      <c r="R88" s="7"/>
      <c r="S88" s="7">
        <v>0.997</v>
      </c>
    </row>
    <row r="89" spans="1:19" ht="47.25" hidden="1" x14ac:dyDescent="0.25">
      <c r="B89" s="34" t="s">
        <v>2266</v>
      </c>
      <c r="C89" s="34"/>
      <c r="D89" s="34"/>
      <c r="E89" s="34"/>
      <c r="F89" s="34"/>
      <c r="G89" s="38"/>
      <c r="H89" s="38"/>
      <c r="I89" s="38"/>
      <c r="J89" s="38"/>
      <c r="K89" s="38"/>
      <c r="L89" s="38"/>
      <c r="M89" s="38"/>
      <c r="N89" s="38"/>
      <c r="O89" s="7"/>
      <c r="P89" s="7"/>
      <c r="Q89" s="7"/>
      <c r="R89" s="7"/>
      <c r="S89" s="7">
        <v>0.997</v>
      </c>
    </row>
    <row r="90" spans="1:19" ht="47.25" hidden="1" x14ac:dyDescent="0.25">
      <c r="B90" s="34" t="s">
        <v>1733</v>
      </c>
      <c r="C90" s="34"/>
      <c r="D90" s="34"/>
      <c r="E90" s="34"/>
      <c r="F90" s="34"/>
      <c r="G90" s="38"/>
      <c r="H90" s="38"/>
      <c r="I90" s="38"/>
      <c r="J90" s="38"/>
      <c r="K90" s="38"/>
      <c r="L90" s="38"/>
      <c r="M90" s="38"/>
      <c r="N90" s="38"/>
      <c r="O90" s="7"/>
      <c r="P90" s="7"/>
      <c r="Q90" s="7"/>
      <c r="R90" s="7"/>
      <c r="S90" s="7">
        <v>0.997</v>
      </c>
    </row>
    <row r="91" spans="1:19" ht="47.25" hidden="1" x14ac:dyDescent="0.25">
      <c r="A91" s="6" t="s">
        <v>1734</v>
      </c>
      <c r="B91" s="34" t="s">
        <v>2224</v>
      </c>
      <c r="C91" s="34"/>
      <c r="D91" s="34"/>
      <c r="E91" s="34"/>
      <c r="F91" s="34"/>
      <c r="G91" s="38"/>
      <c r="H91" s="38"/>
      <c r="I91" s="38"/>
      <c r="J91" s="38"/>
      <c r="K91" s="38"/>
      <c r="L91" s="38"/>
      <c r="M91" s="38"/>
      <c r="N91" s="38"/>
      <c r="O91" s="7"/>
      <c r="P91" s="7"/>
      <c r="Q91" s="7"/>
      <c r="R91" s="7"/>
      <c r="S91" s="7">
        <v>0.997</v>
      </c>
    </row>
    <row r="92" spans="1:19" ht="47.25" hidden="1" x14ac:dyDescent="0.25">
      <c r="B92" s="34" t="s">
        <v>2267</v>
      </c>
      <c r="C92" s="34"/>
      <c r="D92" s="34"/>
      <c r="E92" s="34"/>
      <c r="F92" s="34"/>
      <c r="G92" s="38"/>
      <c r="H92" s="38"/>
      <c r="I92" s="38"/>
      <c r="J92" s="38"/>
      <c r="K92" s="38"/>
      <c r="L92" s="38"/>
      <c r="M92" s="38"/>
      <c r="N92" s="38"/>
      <c r="O92" s="7"/>
      <c r="P92" s="7"/>
      <c r="Q92" s="7"/>
      <c r="R92" s="7"/>
      <c r="S92" s="7">
        <v>0.997</v>
      </c>
    </row>
    <row r="93" spans="1:19" ht="47.25" hidden="1" x14ac:dyDescent="0.25">
      <c r="B93" s="34" t="s">
        <v>1737</v>
      </c>
      <c r="C93" s="34"/>
      <c r="D93" s="34"/>
      <c r="E93" s="34"/>
      <c r="F93" s="34"/>
      <c r="G93" s="38"/>
      <c r="H93" s="38"/>
      <c r="I93" s="38"/>
      <c r="J93" s="38"/>
      <c r="K93" s="38"/>
      <c r="L93" s="38"/>
      <c r="M93" s="38"/>
      <c r="N93" s="38"/>
      <c r="O93" s="7"/>
      <c r="P93" s="7"/>
      <c r="Q93" s="7"/>
      <c r="R93" s="7"/>
      <c r="S93" s="7">
        <v>0.997</v>
      </c>
    </row>
    <row r="94" spans="1:19" ht="47.25" hidden="1" x14ac:dyDescent="0.25">
      <c r="B94" s="34" t="s">
        <v>1976</v>
      </c>
      <c r="C94" s="34"/>
      <c r="D94" s="34"/>
      <c r="E94" s="34"/>
      <c r="F94" s="34"/>
      <c r="G94" s="38"/>
      <c r="H94" s="38"/>
      <c r="I94" s="38"/>
      <c r="J94" s="38"/>
      <c r="K94" s="38"/>
      <c r="L94" s="38"/>
      <c r="M94" s="38"/>
      <c r="N94" s="38"/>
      <c r="O94" s="7"/>
      <c r="P94" s="7"/>
      <c r="Q94" s="7"/>
      <c r="R94" s="7"/>
      <c r="S94" s="7">
        <v>0.997</v>
      </c>
    </row>
    <row r="95" spans="1:19" ht="47.25" hidden="1" x14ac:dyDescent="0.25">
      <c r="B95" s="34" t="s">
        <v>1739</v>
      </c>
      <c r="C95" s="34"/>
      <c r="D95" s="34"/>
      <c r="E95" s="34"/>
      <c r="F95" s="34"/>
      <c r="G95" s="38"/>
      <c r="H95" s="38"/>
      <c r="I95" s="38"/>
      <c r="J95" s="38"/>
      <c r="K95" s="38"/>
      <c r="L95" s="38"/>
      <c r="M95" s="38"/>
      <c r="N95" s="38"/>
      <c r="O95" s="7"/>
      <c r="P95" s="7"/>
      <c r="Q95" s="7"/>
      <c r="R95" s="7"/>
      <c r="S95" s="7">
        <v>0.997</v>
      </c>
    </row>
    <row r="96" spans="1:19" ht="47.25" hidden="1" x14ac:dyDescent="0.25">
      <c r="A96" s="6" t="s">
        <v>2268</v>
      </c>
      <c r="B96" s="34" t="s">
        <v>2225</v>
      </c>
      <c r="C96" s="34"/>
      <c r="D96" s="34"/>
      <c r="E96" s="34"/>
      <c r="F96" s="34"/>
      <c r="G96" s="38"/>
      <c r="H96" s="38"/>
      <c r="I96" s="38"/>
      <c r="J96" s="38"/>
      <c r="K96" s="38"/>
      <c r="L96" s="38"/>
      <c r="M96" s="38"/>
      <c r="N96" s="38"/>
      <c r="O96" s="7"/>
      <c r="P96" s="7"/>
      <c r="Q96" s="7"/>
      <c r="R96" s="7"/>
      <c r="S96" s="7">
        <v>0.997</v>
      </c>
    </row>
    <row r="97" spans="1:19" ht="47.25" hidden="1" x14ac:dyDescent="0.25">
      <c r="B97" s="34" t="s">
        <v>1742</v>
      </c>
      <c r="C97" s="34"/>
      <c r="D97" s="34"/>
      <c r="E97" s="34"/>
      <c r="F97" s="34"/>
      <c r="G97" s="38"/>
      <c r="H97" s="38"/>
      <c r="I97" s="38"/>
      <c r="J97" s="38"/>
      <c r="K97" s="38"/>
      <c r="L97" s="38"/>
      <c r="M97" s="38"/>
      <c r="N97" s="38"/>
      <c r="O97" s="7"/>
      <c r="P97" s="7"/>
      <c r="Q97" s="7"/>
      <c r="R97" s="7"/>
      <c r="S97" s="7">
        <v>0.997</v>
      </c>
    </row>
    <row r="98" spans="1:19" ht="47.25" hidden="1" x14ac:dyDescent="0.25">
      <c r="B98" s="34" t="s">
        <v>1743</v>
      </c>
      <c r="C98" s="34"/>
      <c r="D98" s="34"/>
      <c r="E98" s="34"/>
      <c r="F98" s="34"/>
      <c r="G98" s="38"/>
      <c r="H98" s="38"/>
      <c r="I98" s="38"/>
      <c r="J98" s="38"/>
      <c r="K98" s="38"/>
      <c r="L98" s="38"/>
      <c r="M98" s="38"/>
      <c r="N98" s="38"/>
      <c r="O98" s="7"/>
      <c r="P98" s="7"/>
      <c r="Q98" s="7"/>
      <c r="R98" s="7"/>
      <c r="S98" s="7">
        <v>0.997</v>
      </c>
    </row>
    <row r="99" spans="1:19" ht="47.25" hidden="1" x14ac:dyDescent="0.25">
      <c r="B99" s="34" t="s">
        <v>1744</v>
      </c>
      <c r="C99" s="38">
        <v>1.5E-3</v>
      </c>
      <c r="D99" s="38">
        <v>1.1999999999999999E-3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7"/>
      <c r="P99" s="7"/>
      <c r="Q99" s="7"/>
      <c r="R99" s="7"/>
      <c r="S99" s="7">
        <v>0.997</v>
      </c>
    </row>
    <row r="100" spans="1:19" ht="47.25" hidden="1" x14ac:dyDescent="0.25">
      <c r="B100" s="34" t="s">
        <v>1745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7"/>
      <c r="P100" s="7"/>
      <c r="Q100" s="7"/>
      <c r="R100" s="7"/>
      <c r="S100" s="7">
        <v>0.997</v>
      </c>
    </row>
    <row r="101" spans="1:19" ht="47.25" hidden="1" x14ac:dyDescent="0.25">
      <c r="A101" s="6" t="s">
        <v>1575</v>
      </c>
      <c r="B101" s="34" t="s">
        <v>1746</v>
      </c>
      <c r="C101" s="38">
        <v>5.1000000000000004E-3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7"/>
      <c r="P101" s="7"/>
      <c r="Q101" s="7"/>
      <c r="R101" s="7"/>
      <c r="S101" s="7">
        <v>0.997</v>
      </c>
    </row>
    <row r="102" spans="1:19" ht="47.25" hidden="1" x14ac:dyDescent="0.25">
      <c r="B102" s="34" t="s">
        <v>1747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7"/>
      <c r="P102" s="7"/>
      <c r="Q102" s="7"/>
      <c r="R102" s="7"/>
      <c r="S102" s="7">
        <v>0.997</v>
      </c>
    </row>
    <row r="103" spans="1:19" ht="47.25" hidden="1" x14ac:dyDescent="0.25">
      <c r="B103" s="34" t="s">
        <v>1748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7"/>
      <c r="S103" s="7">
        <v>0.997</v>
      </c>
    </row>
    <row r="104" spans="1:19" ht="47.25" hidden="1" x14ac:dyDescent="0.25">
      <c r="B104" s="34" t="s">
        <v>1749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7"/>
      <c r="S104" s="7">
        <v>0.997</v>
      </c>
    </row>
    <row r="105" spans="1:19" ht="47.25" hidden="1" x14ac:dyDescent="0.25">
      <c r="B105" s="34" t="s">
        <v>1750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7"/>
      <c r="S105" s="7">
        <v>0.997</v>
      </c>
    </row>
    <row r="106" spans="1:19" ht="47.25" hidden="1" x14ac:dyDescent="0.25">
      <c r="A106" s="6" t="s">
        <v>2227</v>
      </c>
      <c r="B106" s="34" t="s">
        <v>1751</v>
      </c>
      <c r="C106" s="38">
        <v>1.8E-3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7"/>
      <c r="S106" s="7">
        <v>0.997</v>
      </c>
    </row>
    <row r="107" spans="1:19" ht="47.25" hidden="1" x14ac:dyDescent="0.25">
      <c r="B107" s="34" t="s">
        <v>1961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7"/>
      <c r="S107" s="7">
        <v>0.997</v>
      </c>
    </row>
    <row r="108" spans="1:19" ht="47.25" hidden="1" x14ac:dyDescent="0.25">
      <c r="B108" s="34" t="s">
        <v>2228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7"/>
      <c r="S108" s="7">
        <v>0.997</v>
      </c>
    </row>
    <row r="109" spans="1:19" ht="47.25" hidden="1" x14ac:dyDescent="0.25">
      <c r="B109" s="34" t="s">
        <v>1754</v>
      </c>
      <c r="C109" s="38"/>
      <c r="D109" s="38">
        <v>7.9000000000000008E-3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7"/>
      <c r="S109" s="7">
        <v>0.997</v>
      </c>
    </row>
    <row r="110" spans="1:19" ht="47.25" hidden="1" x14ac:dyDescent="0.25">
      <c r="A110" s="6" t="s">
        <v>2229</v>
      </c>
      <c r="B110" s="34" t="s">
        <v>1956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7"/>
      <c r="S110" s="7">
        <v>0.997</v>
      </c>
    </row>
    <row r="111" spans="1:19" ht="47.25" hidden="1" x14ac:dyDescent="0.25">
      <c r="B111" s="34" t="s">
        <v>1756</v>
      </c>
      <c r="C111" s="38"/>
      <c r="D111" s="38"/>
      <c r="E111" s="38">
        <v>3.7000000000000002E-3</v>
      </c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7"/>
      <c r="S111" s="7">
        <v>0.997</v>
      </c>
    </row>
    <row r="112" spans="1:19" ht="47.25" hidden="1" x14ac:dyDescent="0.25">
      <c r="B112" s="34" t="s">
        <v>2230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7"/>
      <c r="S112" s="7">
        <v>0.997</v>
      </c>
    </row>
    <row r="113" spans="1:19" ht="47.25" hidden="1" x14ac:dyDescent="0.25">
      <c r="B113" s="34" t="s">
        <v>1953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7"/>
      <c r="S113" s="7">
        <v>0.997</v>
      </c>
    </row>
    <row r="114" spans="1:19" ht="47.25" hidden="1" x14ac:dyDescent="0.25">
      <c r="B114" s="34" t="s">
        <v>1759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7"/>
      <c r="S114" s="7">
        <v>0.997</v>
      </c>
    </row>
    <row r="115" spans="1:19" ht="47.25" hidden="1" x14ac:dyDescent="0.25">
      <c r="B115" s="34" t="s">
        <v>2269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7"/>
      <c r="S115" s="7">
        <v>0.997</v>
      </c>
    </row>
    <row r="116" spans="1:19" ht="47.25" hidden="1" x14ac:dyDescent="0.25">
      <c r="B116" s="34" t="s">
        <v>1950</v>
      </c>
      <c r="C116" s="38">
        <v>3.7000000000000002E-3</v>
      </c>
      <c r="D116" s="38">
        <v>1.0999999999999999E-2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7"/>
      <c r="S116" s="7">
        <v>0.997</v>
      </c>
    </row>
    <row r="117" spans="1:19" ht="47.25" hidden="1" x14ac:dyDescent="0.25">
      <c r="B117" s="34" t="s">
        <v>2231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7"/>
      <c r="S117" s="7">
        <v>0.997</v>
      </c>
    </row>
    <row r="118" spans="1:19" ht="47.25" hidden="1" x14ac:dyDescent="0.25">
      <c r="B118" s="34" t="s">
        <v>1763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7"/>
      <c r="S118" s="7">
        <v>0.997</v>
      </c>
    </row>
    <row r="119" spans="1:19" ht="47.25" hidden="1" x14ac:dyDescent="0.25">
      <c r="B119" s="34" t="s">
        <v>1764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7"/>
      <c r="S119" s="7">
        <v>0.997</v>
      </c>
    </row>
    <row r="120" spans="1:19" ht="47.25" hidden="1" x14ac:dyDescent="0.25">
      <c r="A120" s="6" t="s">
        <v>1112</v>
      </c>
      <c r="B120" s="34" t="s">
        <v>2232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7"/>
      <c r="S120" s="7">
        <v>0.997</v>
      </c>
    </row>
    <row r="121" spans="1:19" ht="47.25" hidden="1" x14ac:dyDescent="0.25">
      <c r="B121" s="34" t="s">
        <v>1767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7"/>
      <c r="S121" s="7">
        <v>0.997</v>
      </c>
    </row>
    <row r="122" spans="1:19" ht="47.25" hidden="1" x14ac:dyDescent="0.25">
      <c r="B122" s="34" t="s">
        <v>1768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7"/>
      <c r="S122" s="7">
        <v>0.997</v>
      </c>
    </row>
    <row r="123" spans="1:19" ht="47.25" hidden="1" x14ac:dyDescent="0.25">
      <c r="B123" s="34" t="s">
        <v>2234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7"/>
      <c r="S123" s="7">
        <v>0.997</v>
      </c>
    </row>
    <row r="124" spans="1:19" ht="47.25" hidden="1" x14ac:dyDescent="0.25">
      <c r="B124" s="34" t="s">
        <v>1770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7"/>
      <c r="S124" s="7">
        <v>0.997</v>
      </c>
    </row>
    <row r="125" spans="1:19" ht="47.25" hidden="1" x14ac:dyDescent="0.25">
      <c r="A125" s="6" t="s">
        <v>1771</v>
      </c>
      <c r="B125" s="34" t="s">
        <v>2235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7"/>
      <c r="S125" s="7">
        <v>0.997</v>
      </c>
    </row>
    <row r="126" spans="1:19" ht="47.25" hidden="1" x14ac:dyDescent="0.25">
      <c r="B126" s="34" t="s">
        <v>2236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7"/>
      <c r="S126" s="7">
        <v>0.997</v>
      </c>
    </row>
    <row r="127" spans="1:19" ht="47.25" hidden="1" x14ac:dyDescent="0.25">
      <c r="B127" s="34" t="s">
        <v>1774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7"/>
      <c r="S127" s="7">
        <v>0.997</v>
      </c>
    </row>
    <row r="128" spans="1:19" ht="47.25" hidden="1" x14ac:dyDescent="0.25">
      <c r="B128" s="34" t="s">
        <v>2270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7"/>
      <c r="S128" s="7">
        <v>0.997</v>
      </c>
    </row>
    <row r="129" spans="1:19" ht="47.25" hidden="1" x14ac:dyDescent="0.25">
      <c r="B129" s="34" t="s">
        <v>1776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7"/>
      <c r="S129" s="7">
        <v>0.997</v>
      </c>
    </row>
    <row r="130" spans="1:19" ht="47.25" hidden="1" x14ac:dyDescent="0.25">
      <c r="B130" s="34" t="s">
        <v>1777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7"/>
      <c r="S130" s="7">
        <v>0.997</v>
      </c>
    </row>
    <row r="131" spans="1:19" ht="47.25" hidden="1" x14ac:dyDescent="0.25">
      <c r="A131" s="6" t="s">
        <v>1185</v>
      </c>
      <c r="B131" s="34" t="s">
        <v>1933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7"/>
      <c r="S131" s="7">
        <v>0.997</v>
      </c>
    </row>
    <row r="132" spans="1:19" ht="47.25" hidden="1" x14ac:dyDescent="0.25">
      <c r="B132" s="34" t="s">
        <v>1779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7"/>
      <c r="S132" s="7">
        <v>0.997</v>
      </c>
    </row>
    <row r="133" spans="1:19" ht="47.25" hidden="1" x14ac:dyDescent="0.25">
      <c r="B133" s="34" t="s">
        <v>1932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7"/>
      <c r="S133" s="7">
        <v>0.997</v>
      </c>
    </row>
    <row r="134" spans="1:19" ht="47.25" hidden="1" x14ac:dyDescent="0.25">
      <c r="B134" s="34" t="s">
        <v>1781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7"/>
      <c r="S134" s="7">
        <v>0.997</v>
      </c>
    </row>
    <row r="135" spans="1:19" ht="47.25" hidden="1" x14ac:dyDescent="0.25">
      <c r="B135" s="34" t="s">
        <v>1782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7"/>
      <c r="S135" s="7">
        <v>0.997</v>
      </c>
    </row>
    <row r="136" spans="1:19" ht="47.25" hidden="1" x14ac:dyDescent="0.25">
      <c r="A136" s="6" t="s">
        <v>1223</v>
      </c>
      <c r="B136" s="34" t="s">
        <v>2238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7"/>
      <c r="S136" s="7">
        <v>0.997</v>
      </c>
    </row>
    <row r="137" spans="1:19" ht="47.25" hidden="1" x14ac:dyDescent="0.25">
      <c r="B137" s="34" t="s">
        <v>2239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7"/>
      <c r="S137" s="7">
        <v>0.997</v>
      </c>
    </row>
    <row r="138" spans="1:19" ht="47.25" hidden="1" x14ac:dyDescent="0.25">
      <c r="B138" s="34" t="s">
        <v>1786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7"/>
      <c r="S138" s="7">
        <v>0.997</v>
      </c>
    </row>
    <row r="139" spans="1:19" ht="47.25" hidden="1" x14ac:dyDescent="0.25">
      <c r="B139" s="34" t="s">
        <v>1787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7"/>
      <c r="S139" s="7">
        <v>0.997</v>
      </c>
    </row>
    <row r="140" spans="1:19" ht="47.25" hidden="1" x14ac:dyDescent="0.25">
      <c r="B140" s="34" t="s">
        <v>2271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7"/>
      <c r="S140" s="7">
        <v>0.997</v>
      </c>
    </row>
    <row r="141" spans="1:19" ht="47.25" hidden="1" x14ac:dyDescent="0.25">
      <c r="A141" s="6" t="s">
        <v>1226</v>
      </c>
      <c r="B141" s="34" t="s">
        <v>1789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7"/>
      <c r="S141" s="7">
        <v>0.997</v>
      </c>
    </row>
    <row r="142" spans="1:19" ht="47.25" hidden="1" x14ac:dyDescent="0.25">
      <c r="B142" s="34" t="s">
        <v>2240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7"/>
      <c r="S142" s="7">
        <v>0.997</v>
      </c>
    </row>
    <row r="143" spans="1:19" ht="47.25" hidden="1" x14ac:dyDescent="0.25">
      <c r="B143" s="34" t="s">
        <v>1923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7"/>
      <c r="S143" s="7">
        <v>0.997</v>
      </c>
    </row>
    <row r="144" spans="1:19" ht="47.25" hidden="1" x14ac:dyDescent="0.25">
      <c r="B144" s="34" t="s">
        <v>1922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7"/>
      <c r="S144" s="7">
        <v>0.997</v>
      </c>
    </row>
    <row r="145" spans="1:19" ht="47.25" hidden="1" x14ac:dyDescent="0.25">
      <c r="A145" s="6" t="s">
        <v>2272</v>
      </c>
      <c r="B145" s="34" t="s">
        <v>2241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7"/>
      <c r="S145" s="7">
        <v>0.997</v>
      </c>
    </row>
    <row r="146" spans="1:19" ht="47.25" hidden="1" x14ac:dyDescent="0.25">
      <c r="B146" s="34" t="s">
        <v>2242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7"/>
      <c r="S146" s="7">
        <v>0.997</v>
      </c>
    </row>
    <row r="147" spans="1:19" ht="47.25" hidden="1" x14ac:dyDescent="0.25">
      <c r="B147" s="34" t="s">
        <v>1920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7"/>
      <c r="S147" s="7">
        <v>0.997</v>
      </c>
    </row>
    <row r="148" spans="1:19" ht="47.25" hidden="1" x14ac:dyDescent="0.25">
      <c r="B148" s="34" t="s">
        <v>2243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7"/>
      <c r="S148" s="7">
        <v>0.997</v>
      </c>
    </row>
    <row r="149" spans="1:19" ht="47.25" hidden="1" x14ac:dyDescent="0.25">
      <c r="B149" s="34" t="s">
        <v>1797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7"/>
      <c r="S149" s="7">
        <v>0.997</v>
      </c>
    </row>
    <row r="150" spans="1:19" ht="47.25" hidden="1" x14ac:dyDescent="0.25">
      <c r="B150" s="34" t="s">
        <v>2273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7"/>
      <c r="S150" s="7">
        <v>0.997</v>
      </c>
    </row>
    <row r="151" spans="1:19" ht="47.25" hidden="1" x14ac:dyDescent="0.25">
      <c r="B151" s="34" t="s">
        <v>2274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7"/>
      <c r="S151" s="7">
        <v>0.997</v>
      </c>
    </row>
    <row r="152" spans="1:19" ht="47.25" hidden="1" x14ac:dyDescent="0.25">
      <c r="B152" s="34" t="s">
        <v>1992</v>
      </c>
      <c r="C152" s="38"/>
      <c r="D152" s="38"/>
      <c r="E152" s="38"/>
      <c r="F152" s="38"/>
      <c r="G152" s="3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>
        <v>0.997</v>
      </c>
    </row>
    <row r="153" spans="1:19" ht="47.25" hidden="1" x14ac:dyDescent="0.25">
      <c r="B153" s="34" t="s">
        <v>2215</v>
      </c>
      <c r="C153" s="38"/>
      <c r="D153" s="38"/>
      <c r="E153" s="38"/>
      <c r="F153" s="3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>
        <v>0.997</v>
      </c>
    </row>
    <row r="154" spans="1:19" ht="47.25" hidden="1" x14ac:dyDescent="0.25">
      <c r="B154" s="34" t="s">
        <v>2216</v>
      </c>
      <c r="C154" s="38"/>
      <c r="D154" s="38"/>
      <c r="E154" s="38"/>
      <c r="F154" s="38"/>
      <c r="G154" s="7"/>
      <c r="H154" s="7"/>
      <c r="I154" s="7"/>
      <c r="J154" s="7"/>
      <c r="K154" s="7"/>
      <c r="L154" s="7"/>
      <c r="M154" s="7"/>
      <c r="N154" s="38">
        <v>5.0000000000000001E-4</v>
      </c>
      <c r="O154" s="38"/>
      <c r="P154" s="38"/>
      <c r="Q154" s="38"/>
      <c r="R154" s="7">
        <v>0.99950000000000006</v>
      </c>
      <c r="S154" s="7">
        <v>0.997</v>
      </c>
    </row>
    <row r="155" spans="1:19" ht="47.25" hidden="1" x14ac:dyDescent="0.25">
      <c r="B155" s="34" t="s">
        <v>2217</v>
      </c>
      <c r="C155" s="38"/>
      <c r="D155" s="38">
        <v>1E-4</v>
      </c>
      <c r="E155" s="38"/>
      <c r="F155" s="38"/>
      <c r="G155" s="7"/>
      <c r="H155" s="7"/>
      <c r="I155" s="7"/>
      <c r="J155" s="7"/>
      <c r="K155" s="7"/>
      <c r="L155" s="7">
        <v>1E-4</v>
      </c>
      <c r="M155" s="7">
        <v>1E-3</v>
      </c>
      <c r="N155" s="38">
        <v>4.0000000000000002E-4</v>
      </c>
      <c r="O155" s="38">
        <v>4.0000000000000002E-4</v>
      </c>
      <c r="P155" s="38"/>
      <c r="Q155" s="38">
        <v>1E-4</v>
      </c>
      <c r="R155" s="7">
        <v>0.99809999999999999</v>
      </c>
      <c r="S155" s="7">
        <v>0.997</v>
      </c>
    </row>
    <row r="156" spans="1:19" ht="47.25" hidden="1" x14ac:dyDescent="0.25">
      <c r="B156" s="34" t="s">
        <v>2539</v>
      </c>
      <c r="C156" s="38"/>
      <c r="D156" s="38"/>
      <c r="E156" s="38"/>
      <c r="F156" s="38"/>
      <c r="G156" s="7"/>
      <c r="H156" s="7"/>
      <c r="I156" s="7"/>
      <c r="J156" s="7"/>
      <c r="K156" s="7"/>
      <c r="L156" s="7">
        <v>5.0000000000000001E-4</v>
      </c>
      <c r="M156" s="7">
        <v>5.0000000000000001E-4</v>
      </c>
      <c r="N156" s="38"/>
      <c r="O156" s="38"/>
      <c r="P156" s="38"/>
      <c r="Q156" s="38"/>
      <c r="R156" s="7">
        <v>0.999</v>
      </c>
      <c r="S156" s="7">
        <v>0.99839999999999995</v>
      </c>
    </row>
    <row r="157" spans="1:19" ht="47.25" x14ac:dyDescent="0.25">
      <c r="B157" s="34" t="s">
        <v>2540</v>
      </c>
      <c r="C157" s="38"/>
      <c r="D157" s="38"/>
      <c r="E157" s="38"/>
      <c r="F157" s="38"/>
      <c r="G157" s="7"/>
      <c r="H157" s="7"/>
      <c r="I157" s="7"/>
      <c r="J157" s="7"/>
      <c r="K157" s="7"/>
      <c r="L157" s="7"/>
      <c r="M157" s="7"/>
      <c r="N157" s="38"/>
      <c r="O157" s="38">
        <v>2.9999999999999997E-4</v>
      </c>
      <c r="P157" s="38"/>
      <c r="Q157" s="38"/>
      <c r="R157" s="7">
        <v>0.99970000000000003</v>
      </c>
      <c r="S157" s="7">
        <v>0.99839999999999995</v>
      </c>
    </row>
    <row r="158" spans="1:19" ht="47.25" x14ac:dyDescent="0.25">
      <c r="B158" s="34" t="s">
        <v>2707</v>
      </c>
      <c r="C158" s="38"/>
      <c r="D158" s="38"/>
      <c r="E158" s="38"/>
      <c r="F158" s="38"/>
      <c r="G158" s="7"/>
      <c r="H158" s="7"/>
      <c r="I158" s="7"/>
      <c r="J158" s="7"/>
      <c r="K158" s="7"/>
      <c r="L158" s="7"/>
      <c r="M158" s="7">
        <v>8.0000000000000004E-4</v>
      </c>
      <c r="N158" s="38"/>
      <c r="O158" s="38"/>
      <c r="P158" s="38"/>
      <c r="Q158" s="38"/>
      <c r="R158" s="7">
        <v>0.99919999999999998</v>
      </c>
      <c r="S158" s="7">
        <v>0.99839999999999995</v>
      </c>
    </row>
    <row r="159" spans="1:19" ht="47.25" x14ac:dyDescent="0.25">
      <c r="B159" s="34" t="s">
        <v>2817</v>
      </c>
      <c r="C159" s="38"/>
      <c r="D159" s="38"/>
      <c r="E159" s="38"/>
      <c r="F159" s="38"/>
      <c r="G159" s="7">
        <v>1E-4</v>
      </c>
      <c r="H159" s="7"/>
      <c r="I159" s="7"/>
      <c r="J159" s="7"/>
      <c r="K159" s="7">
        <v>1E-4</v>
      </c>
      <c r="L159" s="7"/>
      <c r="M159" s="7">
        <v>2.0000000000000001E-4</v>
      </c>
      <c r="N159" s="38"/>
      <c r="O159" s="38"/>
      <c r="P159" s="38"/>
      <c r="Q159" s="38"/>
      <c r="R159" s="7">
        <v>0.99960000000000004</v>
      </c>
      <c r="S159" s="7">
        <v>0.99839999999999995</v>
      </c>
    </row>
    <row r="160" spans="1:19" ht="47.25" x14ac:dyDescent="0.25">
      <c r="B160" s="34" t="s">
        <v>2898</v>
      </c>
      <c r="C160" s="38"/>
      <c r="D160" s="38"/>
      <c r="E160" s="38"/>
      <c r="F160" s="38">
        <v>2.0000000000000001E-4</v>
      </c>
      <c r="G160" s="7"/>
      <c r="H160" s="7"/>
      <c r="I160" s="7"/>
      <c r="J160" s="7"/>
      <c r="K160" s="7">
        <v>5.9999999999999995E-4</v>
      </c>
      <c r="L160" s="7"/>
      <c r="M160" s="7"/>
      <c r="N160" s="38"/>
      <c r="O160" s="38"/>
      <c r="P160" s="38"/>
      <c r="Q160" s="38"/>
      <c r="R160" s="7">
        <v>0.99919999999999998</v>
      </c>
      <c r="S160" s="7">
        <v>0.99839999999999995</v>
      </c>
    </row>
    <row r="161" spans="2:30" ht="47.25" x14ac:dyDescent="0.25">
      <c r="B161" s="34" t="s">
        <v>2953</v>
      </c>
      <c r="C161" s="38"/>
      <c r="D161" s="38">
        <v>1E-4</v>
      </c>
      <c r="E161" s="38">
        <v>1E-4</v>
      </c>
      <c r="F161" s="38"/>
      <c r="G161" s="7"/>
      <c r="H161" s="7"/>
      <c r="I161" s="7"/>
      <c r="J161" s="7">
        <v>1E-4</v>
      </c>
      <c r="K161" s="7"/>
      <c r="L161" s="7">
        <v>1E-4</v>
      </c>
      <c r="M161" s="7"/>
      <c r="N161" s="38"/>
      <c r="O161" s="38"/>
      <c r="P161" s="38"/>
      <c r="Q161" s="38"/>
      <c r="R161" s="7">
        <v>0.99960000000000004</v>
      </c>
      <c r="S161" s="7">
        <v>0.99839999999999995</v>
      </c>
    </row>
    <row r="162" spans="2:30" ht="31.5" x14ac:dyDescent="0.25">
      <c r="B162" s="34" t="s">
        <v>3394</v>
      </c>
      <c r="C162" s="38"/>
      <c r="D162" s="38"/>
      <c r="E162" s="38"/>
      <c r="F162" s="38"/>
      <c r="G162" s="7"/>
      <c r="H162" s="7"/>
      <c r="I162" s="7"/>
      <c r="J162" s="7"/>
      <c r="K162" s="7"/>
      <c r="L162" s="7"/>
      <c r="M162" s="7"/>
      <c r="N162" s="38"/>
      <c r="O162" s="38"/>
      <c r="P162" s="38"/>
      <c r="Q162" s="38"/>
      <c r="R162" s="7">
        <v>1</v>
      </c>
      <c r="S162" s="7">
        <v>0.99839999999999995</v>
      </c>
    </row>
    <row r="163" spans="2:30" ht="31.5" x14ac:dyDescent="0.25">
      <c r="B163" s="34" t="s">
        <v>3395</v>
      </c>
      <c r="C163" s="38"/>
      <c r="D163" s="38">
        <v>5.0000000000000001E-4</v>
      </c>
      <c r="E163" s="38"/>
      <c r="F163" s="38">
        <v>5.0000000000000001E-4</v>
      </c>
      <c r="G163" s="7"/>
      <c r="H163" s="7"/>
      <c r="I163" s="7"/>
      <c r="J163" s="7"/>
      <c r="K163" s="7"/>
      <c r="L163" s="7"/>
      <c r="M163" s="7">
        <v>3.5999999999999999E-3</v>
      </c>
      <c r="N163" s="38"/>
      <c r="O163" s="38">
        <v>1.6000000000000001E-3</v>
      </c>
      <c r="P163" s="38"/>
      <c r="Q163" s="38"/>
      <c r="R163" s="7">
        <v>0.99380000000000002</v>
      </c>
      <c r="S163" s="7">
        <v>0.99839999999999995</v>
      </c>
    </row>
    <row r="164" spans="2:30" x14ac:dyDescent="0.25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</row>
    <row r="165" spans="2:30" x14ac:dyDescent="0.25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</row>
    <row r="166" spans="2:30" x14ac:dyDescent="0.25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</row>
    <row r="167" spans="2:30" x14ac:dyDescent="0.25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</row>
    <row r="174" spans="2:30" x14ac:dyDescent="0.25">
      <c r="S174" s="38"/>
      <c r="T174" s="38"/>
      <c r="U174" s="7"/>
      <c r="V174" s="7"/>
      <c r="W174" s="7"/>
      <c r="X174" s="7"/>
      <c r="Y174" s="7"/>
      <c r="Z174" s="7"/>
      <c r="AA174" s="38"/>
      <c r="AB174" s="38"/>
      <c r="AC174" s="38"/>
      <c r="AD174" s="7"/>
    </row>
  </sheetData>
  <customSheetViews>
    <customSheetView guid="{9B6180B6-E988-4351-9022-42FBD3C92FB7}" scale="80" hiddenRows="1">
      <selection activeCell="B163" sqref="B163:S163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AS33"/>
  <sheetViews>
    <sheetView topLeftCell="P1" zoomScale="120" zoomScaleNormal="120" workbookViewId="0">
      <selection activeCell="AE22" sqref="AE22"/>
    </sheetView>
  </sheetViews>
  <sheetFormatPr defaultColWidth="9" defaultRowHeight="15.75" x14ac:dyDescent="0.25"/>
  <cols>
    <col min="1" max="1" width="11.875" style="94" customWidth="1"/>
    <col min="2" max="2" width="15.375" style="94" customWidth="1"/>
    <col min="3" max="3" width="10.5" style="94" customWidth="1"/>
    <col min="4" max="4" width="10.375" style="94" customWidth="1"/>
    <col min="5" max="5" width="16.5" style="94" customWidth="1"/>
    <col min="6" max="6" width="10.75" style="94" customWidth="1"/>
    <col min="7" max="7" width="17.75" style="94" customWidth="1"/>
    <col min="8" max="8" width="14.375" style="94" customWidth="1"/>
    <col min="9" max="9" width="14.5" style="94" customWidth="1"/>
    <col min="10" max="10" width="15.25" style="94" customWidth="1"/>
    <col min="11" max="11" width="14.25" style="94" customWidth="1"/>
    <col min="12" max="12" width="11.375" style="94" customWidth="1"/>
    <col min="13" max="13" width="11.5" style="94" customWidth="1"/>
    <col min="14" max="14" width="11.875" style="94" customWidth="1"/>
    <col min="15" max="16" width="13" style="94" customWidth="1"/>
    <col min="17" max="27" width="10.75" style="94" customWidth="1"/>
    <col min="28" max="28" width="13" style="94" customWidth="1"/>
    <col min="29" max="29" width="21.625" style="94" customWidth="1"/>
    <col min="30" max="30" width="16.125" style="94" customWidth="1"/>
    <col min="31" max="44" width="10.75" style="94" customWidth="1"/>
    <col min="45" max="45" width="11.25" style="94" bestFit="1" customWidth="1"/>
    <col min="46" max="16384" width="9" style="94"/>
  </cols>
  <sheetData>
    <row r="1" spans="1:45" x14ac:dyDescent="0.25">
      <c r="A1" s="101" t="s">
        <v>2580</v>
      </c>
      <c r="B1" s="94" t="s">
        <v>3305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5" x14ac:dyDescent="0.25">
      <c r="A2" s="101" t="s">
        <v>2106</v>
      </c>
      <c r="B2" s="94" t="s">
        <v>3277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spans="1:45" ht="16.5" x14ac:dyDescent="0.25">
      <c r="A4" s="101" t="s">
        <v>1359</v>
      </c>
      <c r="B4" s="94" t="s">
        <v>1863</v>
      </c>
      <c r="C4" s="94" t="s">
        <v>1361</v>
      </c>
      <c r="D4" s="94" t="s">
        <v>1362</v>
      </c>
      <c r="E4" s="94" t="s">
        <v>1367</v>
      </c>
      <c r="F4" s="94" t="s">
        <v>1417</v>
      </c>
      <c r="G4" s="94" t="s">
        <v>1418</v>
      </c>
      <c r="H4" s="94" t="s">
        <v>1419</v>
      </c>
      <c r="I4" s="94" t="s">
        <v>1420</v>
      </c>
      <c r="J4" s="94" t="s">
        <v>1421</v>
      </c>
      <c r="K4" s="94" t="s">
        <v>1422</v>
      </c>
      <c r="L4" s="94" t="s">
        <v>1423</v>
      </c>
      <c r="M4" s="94" t="s">
        <v>1424</v>
      </c>
      <c r="N4" s="94" t="s">
        <v>1425</v>
      </c>
      <c r="O4" s="94" t="s">
        <v>1426</v>
      </c>
      <c r="P4" s="94" t="s">
        <v>1427</v>
      </c>
      <c r="Q4" s="94" t="s">
        <v>1428</v>
      </c>
      <c r="R4" s="94" t="s">
        <v>1845</v>
      </c>
      <c r="S4" s="94" t="s">
        <v>1429</v>
      </c>
      <c r="T4" s="94" t="s">
        <v>1430</v>
      </c>
      <c r="U4" s="94" t="s">
        <v>1431</v>
      </c>
      <c r="V4" s="94" t="s">
        <v>1432</v>
      </c>
      <c r="W4" s="94" t="s">
        <v>1433</v>
      </c>
      <c r="X4" s="94" t="s">
        <v>1434</v>
      </c>
      <c r="Y4" s="94" t="s">
        <v>1435</v>
      </c>
      <c r="Z4" s="94" t="s">
        <v>2142</v>
      </c>
      <c r="AA4" s="94" t="s">
        <v>3317</v>
      </c>
      <c r="AB4" s="94" t="s">
        <v>3316</v>
      </c>
      <c r="AC4" s="94" t="s">
        <v>1436</v>
      </c>
      <c r="AD4" s="94" t="s">
        <v>1363</v>
      </c>
      <c r="AE4" s="94" t="s">
        <v>1437</v>
      </c>
      <c r="AF4" s="94" t="s">
        <v>1438</v>
      </c>
      <c r="AG4" s="94" t="s">
        <v>1439</v>
      </c>
      <c r="AH4" s="94" t="s">
        <v>1440</v>
      </c>
      <c r="AI4" s="94" t="s">
        <v>1441</v>
      </c>
      <c r="AJ4" s="94" t="s">
        <v>2143</v>
      </c>
      <c r="AK4" s="94" t="s">
        <v>1442</v>
      </c>
      <c r="AL4" s="94" t="s">
        <v>1443</v>
      </c>
      <c r="AM4" s="94" t="s">
        <v>1444</v>
      </c>
      <c r="AN4" s="94" t="s">
        <v>1445</v>
      </c>
      <c r="AO4" s="94" t="s">
        <v>1446</v>
      </c>
      <c r="AP4" s="94" t="s">
        <v>1365</v>
      </c>
      <c r="AQ4" s="94" t="s">
        <v>1447</v>
      </c>
      <c r="AR4" s="94" t="s">
        <v>2144</v>
      </c>
      <c r="AS4"/>
    </row>
    <row r="5" spans="1:45" ht="16.5" x14ac:dyDescent="0.25">
      <c r="A5" s="94" t="s">
        <v>3402</v>
      </c>
      <c r="B5" s="102">
        <v>5</v>
      </c>
      <c r="C5" s="102">
        <v>25</v>
      </c>
      <c r="D5" s="102">
        <v>550</v>
      </c>
      <c r="E5" s="102">
        <v>8</v>
      </c>
      <c r="F5" s="102">
        <v>2</v>
      </c>
      <c r="G5" s="102">
        <v>0</v>
      </c>
      <c r="H5" s="102">
        <v>0</v>
      </c>
      <c r="I5" s="102">
        <v>0</v>
      </c>
      <c r="J5" s="102">
        <v>0</v>
      </c>
      <c r="K5" s="102">
        <v>0</v>
      </c>
      <c r="L5" s="102">
        <v>2</v>
      </c>
      <c r="M5" s="102">
        <v>0</v>
      </c>
      <c r="N5" s="102">
        <v>0</v>
      </c>
      <c r="O5" s="102">
        <v>0</v>
      </c>
      <c r="P5" s="102">
        <v>0</v>
      </c>
      <c r="Q5" s="102">
        <v>0</v>
      </c>
      <c r="R5" s="102">
        <v>0</v>
      </c>
      <c r="S5" s="102">
        <v>0</v>
      </c>
      <c r="T5" s="102">
        <v>0</v>
      </c>
      <c r="U5" s="102">
        <v>0</v>
      </c>
      <c r="V5" s="102">
        <v>0</v>
      </c>
      <c r="W5" s="102">
        <v>0</v>
      </c>
      <c r="X5" s="102">
        <v>0</v>
      </c>
      <c r="Y5" s="102">
        <v>2</v>
      </c>
      <c r="Z5" s="102">
        <v>0</v>
      </c>
      <c r="AA5" s="102">
        <v>0</v>
      </c>
      <c r="AB5" s="102">
        <v>0</v>
      </c>
      <c r="AC5" s="102">
        <v>3</v>
      </c>
      <c r="AD5" s="102">
        <v>0</v>
      </c>
      <c r="AE5" s="102">
        <v>0</v>
      </c>
      <c r="AF5" s="102">
        <v>0</v>
      </c>
      <c r="AG5" s="102">
        <v>0</v>
      </c>
      <c r="AH5" s="102">
        <v>0</v>
      </c>
      <c r="AI5" s="102">
        <v>1</v>
      </c>
      <c r="AJ5" s="102">
        <v>0</v>
      </c>
      <c r="AK5" s="102">
        <v>0</v>
      </c>
      <c r="AL5" s="102">
        <v>0</v>
      </c>
      <c r="AM5" s="102">
        <v>0</v>
      </c>
      <c r="AN5" s="102">
        <v>0</v>
      </c>
      <c r="AO5" s="102">
        <v>0</v>
      </c>
      <c r="AP5" s="102">
        <v>0</v>
      </c>
      <c r="AQ5" s="102">
        <v>0</v>
      </c>
      <c r="AR5" s="102">
        <v>0</v>
      </c>
      <c r="AS5"/>
    </row>
    <row r="6" spans="1:45" ht="16.5" x14ac:dyDescent="0.25">
      <c r="A6" s="94" t="s">
        <v>1360</v>
      </c>
      <c r="B6" s="102">
        <v>5</v>
      </c>
      <c r="C6" s="102">
        <v>25</v>
      </c>
      <c r="D6" s="102">
        <v>550</v>
      </c>
      <c r="E6" s="102">
        <v>8</v>
      </c>
      <c r="F6" s="102">
        <v>2</v>
      </c>
      <c r="G6" s="102">
        <v>0</v>
      </c>
      <c r="H6" s="102">
        <v>0</v>
      </c>
      <c r="I6" s="102">
        <v>0</v>
      </c>
      <c r="J6" s="102">
        <v>0</v>
      </c>
      <c r="K6" s="102">
        <v>0</v>
      </c>
      <c r="L6" s="102">
        <v>2</v>
      </c>
      <c r="M6" s="102">
        <v>0</v>
      </c>
      <c r="N6" s="102">
        <v>0</v>
      </c>
      <c r="O6" s="102">
        <v>0</v>
      </c>
      <c r="P6" s="102">
        <v>0</v>
      </c>
      <c r="Q6" s="102">
        <v>0</v>
      </c>
      <c r="R6" s="102">
        <v>0</v>
      </c>
      <c r="S6" s="102">
        <v>0</v>
      </c>
      <c r="T6" s="102">
        <v>0</v>
      </c>
      <c r="U6" s="102">
        <v>0</v>
      </c>
      <c r="V6" s="102">
        <v>0</v>
      </c>
      <c r="W6" s="102">
        <v>0</v>
      </c>
      <c r="X6" s="102">
        <v>0</v>
      </c>
      <c r="Y6" s="102">
        <v>2</v>
      </c>
      <c r="Z6" s="102">
        <v>0</v>
      </c>
      <c r="AA6" s="102">
        <v>0</v>
      </c>
      <c r="AB6" s="102">
        <v>0</v>
      </c>
      <c r="AC6" s="102">
        <v>3</v>
      </c>
      <c r="AD6" s="102">
        <v>0</v>
      </c>
      <c r="AE6" s="102">
        <v>0</v>
      </c>
      <c r="AF6" s="102">
        <v>0</v>
      </c>
      <c r="AG6" s="102">
        <v>0</v>
      </c>
      <c r="AH6" s="102">
        <v>0</v>
      </c>
      <c r="AI6" s="102">
        <v>1</v>
      </c>
      <c r="AJ6" s="102">
        <v>0</v>
      </c>
      <c r="AK6" s="102">
        <v>0</v>
      </c>
      <c r="AL6" s="102">
        <v>0</v>
      </c>
      <c r="AM6" s="102">
        <v>0</v>
      </c>
      <c r="AN6" s="102">
        <v>0</v>
      </c>
      <c r="AO6" s="102">
        <v>0</v>
      </c>
      <c r="AP6" s="102">
        <v>0</v>
      </c>
      <c r="AQ6" s="102">
        <v>0</v>
      </c>
      <c r="AR6" s="102">
        <v>0</v>
      </c>
      <c r="AS6"/>
    </row>
    <row r="7" spans="1:45" ht="16.5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5" ht="16.5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5" ht="16.5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5" ht="16.5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pans="1:4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4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44" x14ac:dyDescent="0.25">
      <c r="A17" s="94" t="s">
        <v>1360</v>
      </c>
      <c r="B17" s="6">
        <v>5</v>
      </c>
      <c r="C17" s="6">
        <v>25</v>
      </c>
      <c r="D17" s="6">
        <v>550</v>
      </c>
      <c r="E17" s="6">
        <v>8</v>
      </c>
      <c r="F17" s="6">
        <v>2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2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2</v>
      </c>
      <c r="Z17" s="6">
        <v>0</v>
      </c>
      <c r="AA17" s="6">
        <v>0</v>
      </c>
      <c r="AB17" s="6">
        <v>0</v>
      </c>
      <c r="AC17" s="6">
        <v>3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1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</row>
    <row r="18" spans="1:4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44" s="95" customFormat="1" x14ac:dyDescent="0.25">
      <c r="D19" s="105">
        <f>1-E17/$D$17</f>
        <v>0.98545454545454547</v>
      </c>
      <c r="E19" s="95">
        <f>E17/$D$17</f>
        <v>1.4545454545454545E-2</v>
      </c>
      <c r="F19" s="95">
        <f t="shared" ref="F19:AO19" si="0">F17/$D$17</f>
        <v>3.6363636363636364E-3</v>
      </c>
      <c r="G19" s="95">
        <f t="shared" si="0"/>
        <v>0</v>
      </c>
      <c r="H19" s="95">
        <f t="shared" si="0"/>
        <v>0</v>
      </c>
      <c r="I19" s="95">
        <f t="shared" si="0"/>
        <v>0</v>
      </c>
      <c r="J19" s="95">
        <f t="shared" si="0"/>
        <v>0</v>
      </c>
      <c r="K19" s="95">
        <f t="shared" si="0"/>
        <v>0</v>
      </c>
      <c r="L19" s="95">
        <f t="shared" si="0"/>
        <v>3.6363636363636364E-3</v>
      </c>
      <c r="M19" s="95">
        <f t="shared" si="0"/>
        <v>0</v>
      </c>
      <c r="N19" s="95">
        <f t="shared" si="0"/>
        <v>0</v>
      </c>
      <c r="O19" s="95">
        <f t="shared" si="0"/>
        <v>0</v>
      </c>
      <c r="P19" s="95">
        <f t="shared" si="0"/>
        <v>0</v>
      </c>
      <c r="Q19" s="95">
        <f t="shared" si="0"/>
        <v>0</v>
      </c>
      <c r="R19" s="95">
        <f t="shared" si="0"/>
        <v>0</v>
      </c>
      <c r="S19" s="95">
        <f t="shared" si="0"/>
        <v>0</v>
      </c>
      <c r="T19" s="95">
        <f t="shared" si="0"/>
        <v>0</v>
      </c>
      <c r="U19" s="95">
        <f t="shared" si="0"/>
        <v>0</v>
      </c>
      <c r="V19" s="95">
        <f t="shared" si="0"/>
        <v>0</v>
      </c>
      <c r="W19" s="95">
        <f t="shared" si="0"/>
        <v>0</v>
      </c>
      <c r="X19" s="95">
        <f t="shared" si="0"/>
        <v>0</v>
      </c>
      <c r="Y19" s="95">
        <f t="shared" si="0"/>
        <v>3.6363636363636364E-3</v>
      </c>
      <c r="Z19" s="95">
        <f t="shared" si="0"/>
        <v>0</v>
      </c>
      <c r="AA19" s="95">
        <f t="shared" si="0"/>
        <v>0</v>
      </c>
      <c r="AB19" s="95">
        <f t="shared" si="0"/>
        <v>0</v>
      </c>
      <c r="AC19" s="95">
        <f t="shared" si="0"/>
        <v>5.454545454545455E-3</v>
      </c>
      <c r="AD19" s="95">
        <f t="shared" si="0"/>
        <v>0</v>
      </c>
      <c r="AE19" s="95">
        <f t="shared" si="0"/>
        <v>0</v>
      </c>
      <c r="AF19" s="95">
        <f t="shared" si="0"/>
        <v>0</v>
      </c>
      <c r="AG19" s="95">
        <f t="shared" si="0"/>
        <v>0</v>
      </c>
      <c r="AH19" s="95">
        <f t="shared" si="0"/>
        <v>0</v>
      </c>
      <c r="AI19" s="95">
        <f t="shared" si="0"/>
        <v>1.8181818181818182E-3</v>
      </c>
      <c r="AJ19" s="95">
        <f t="shared" si="0"/>
        <v>0</v>
      </c>
      <c r="AK19" s="95">
        <f t="shared" si="0"/>
        <v>0</v>
      </c>
      <c r="AL19" s="95">
        <f t="shared" si="0"/>
        <v>0</v>
      </c>
      <c r="AM19" s="95">
        <f t="shared" si="0"/>
        <v>0</v>
      </c>
      <c r="AN19" s="95">
        <f t="shared" si="0"/>
        <v>0</v>
      </c>
      <c r="AO19" s="95">
        <f t="shared" si="0"/>
        <v>0</v>
      </c>
      <c r="AP19" s="95">
        <f>AP17/$D$17</f>
        <v>0</v>
      </c>
      <c r="AQ19" s="95">
        <f>AQ17/$D$17</f>
        <v>0</v>
      </c>
      <c r="AR19" s="95">
        <f>AR17/$D$17</f>
        <v>0</v>
      </c>
    </row>
    <row r="20" spans="1:4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44" x14ac:dyDescent="0.25">
      <c r="A21" s="6" t="s">
        <v>3134</v>
      </c>
      <c r="B21" s="6"/>
      <c r="C21" s="6"/>
      <c r="D21" s="6"/>
      <c r="E21" s="6"/>
      <c r="F21" s="6">
        <f>F19*1000000</f>
        <v>3636.3636363636365</v>
      </c>
      <c r="G21" s="6">
        <f t="shared" ref="G21:AR21" si="1">G19*1000000</f>
        <v>0</v>
      </c>
      <c r="H21" s="6">
        <f t="shared" si="1"/>
        <v>0</v>
      </c>
      <c r="I21" s="6">
        <f t="shared" si="1"/>
        <v>0</v>
      </c>
      <c r="J21" s="6">
        <f t="shared" si="1"/>
        <v>0</v>
      </c>
      <c r="K21" s="6">
        <f t="shared" si="1"/>
        <v>0</v>
      </c>
      <c r="L21" s="6">
        <f t="shared" si="1"/>
        <v>3636.3636363636365</v>
      </c>
      <c r="M21" s="6">
        <f t="shared" si="1"/>
        <v>0</v>
      </c>
      <c r="N21" s="6">
        <f t="shared" si="1"/>
        <v>0</v>
      </c>
      <c r="O21" s="6">
        <f t="shared" si="1"/>
        <v>0</v>
      </c>
      <c r="P21" s="6">
        <f t="shared" si="1"/>
        <v>0</v>
      </c>
      <c r="Q21" s="6">
        <f t="shared" si="1"/>
        <v>0</v>
      </c>
      <c r="R21" s="6">
        <f t="shared" si="1"/>
        <v>0</v>
      </c>
      <c r="S21" s="6">
        <f t="shared" si="1"/>
        <v>0</v>
      </c>
      <c r="T21" s="6">
        <f t="shared" si="1"/>
        <v>0</v>
      </c>
      <c r="U21" s="6">
        <f t="shared" si="1"/>
        <v>0</v>
      </c>
      <c r="V21" s="6">
        <f t="shared" si="1"/>
        <v>0</v>
      </c>
      <c r="W21" s="6">
        <f t="shared" si="1"/>
        <v>0</v>
      </c>
      <c r="X21" s="6">
        <f t="shared" si="1"/>
        <v>0</v>
      </c>
      <c r="Y21" s="6">
        <f t="shared" si="1"/>
        <v>3636.3636363636365</v>
      </c>
      <c r="Z21" s="6">
        <f t="shared" si="1"/>
        <v>0</v>
      </c>
      <c r="AA21" s="6">
        <f t="shared" si="1"/>
        <v>0</v>
      </c>
      <c r="AB21" s="6">
        <f t="shared" si="1"/>
        <v>0</v>
      </c>
      <c r="AC21" s="6">
        <f t="shared" si="1"/>
        <v>5454.545454545455</v>
      </c>
      <c r="AD21" s="6">
        <f t="shared" si="1"/>
        <v>0</v>
      </c>
      <c r="AE21" s="6">
        <f t="shared" si="1"/>
        <v>0</v>
      </c>
      <c r="AF21" s="6">
        <f t="shared" si="1"/>
        <v>0</v>
      </c>
      <c r="AG21" s="6">
        <f t="shared" si="1"/>
        <v>0</v>
      </c>
      <c r="AH21" s="6">
        <f t="shared" si="1"/>
        <v>0</v>
      </c>
      <c r="AI21" s="6">
        <f t="shared" si="1"/>
        <v>1818.1818181818182</v>
      </c>
      <c r="AJ21" s="6">
        <f t="shared" si="1"/>
        <v>0</v>
      </c>
      <c r="AK21" s="6">
        <f t="shared" si="1"/>
        <v>0</v>
      </c>
      <c r="AL21" s="6">
        <f t="shared" si="1"/>
        <v>0</v>
      </c>
      <c r="AM21" s="6">
        <f t="shared" si="1"/>
        <v>0</v>
      </c>
      <c r="AN21" s="6">
        <f t="shared" si="1"/>
        <v>0</v>
      </c>
      <c r="AO21" s="6">
        <f t="shared" si="1"/>
        <v>0</v>
      </c>
      <c r="AP21" s="6">
        <f t="shared" si="1"/>
        <v>0</v>
      </c>
      <c r="AQ21" s="6">
        <f t="shared" si="1"/>
        <v>0</v>
      </c>
      <c r="AR21" s="6">
        <f t="shared" si="1"/>
        <v>0</v>
      </c>
    </row>
    <row r="22" spans="1:4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4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4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44" x14ac:dyDescent="0.25">
      <c r="A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44" x14ac:dyDescent="0.25">
      <c r="A26" s="6"/>
      <c r="B26" s="6"/>
      <c r="C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4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4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4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4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4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4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</sheetData>
  <customSheetViews>
    <customSheetView guid="{9B6180B6-E988-4351-9022-42FBD3C92FB7}" scale="120" topLeftCell="P1">
      <selection activeCell="AE22" sqref="AE22"/>
      <pageMargins left="0.7" right="0.7" top="0.75" bottom="0.75" header="0.3" footer="0.3"/>
      <pageSetup paperSize="9" orientation="portrait" r:id="rId2"/>
    </customSheetView>
  </customSheetViews>
  <phoneticPr fontId="2" type="noConversion"/>
  <conditionalFormatting sqref="A19:XFD19">
    <cfRule type="cellIs" dxfId="39" priority="2" operator="greaterThan">
      <formula>0</formula>
    </cfRule>
  </conditionalFormatting>
  <conditionalFormatting sqref="D19">
    <cfRule type="cellIs" dxfId="38" priority="1" operator="lessThan">
      <formula>0.991</formula>
    </cfRule>
  </conditionalFormatting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AE253"/>
  <sheetViews>
    <sheetView topLeftCell="A207" zoomScale="70" zoomScaleNormal="70" workbookViewId="0">
      <selection activeCell="E214" sqref="E214"/>
    </sheetView>
  </sheetViews>
  <sheetFormatPr defaultColWidth="9" defaultRowHeight="15.75" x14ac:dyDescent="0.25"/>
  <cols>
    <col min="1" max="1" width="5.375" style="6" bestFit="1" customWidth="1"/>
    <col min="2" max="2" width="16.75" style="6" customWidth="1"/>
    <col min="3" max="3" width="13.375" style="6" bestFit="1" customWidth="1"/>
    <col min="4" max="4" width="42.25" style="6" bestFit="1" customWidth="1"/>
    <col min="5" max="5" width="12.125" style="6" bestFit="1" customWidth="1"/>
    <col min="6" max="6" width="10.625" style="6" bestFit="1" customWidth="1"/>
    <col min="7" max="7" width="19.875" style="6" bestFit="1" customWidth="1"/>
    <col min="8" max="8" width="19.875" style="6" customWidth="1"/>
    <col min="9" max="9" width="7.625" style="6" bestFit="1" customWidth="1"/>
    <col min="10" max="10" width="19" style="6" customWidth="1"/>
    <col min="11" max="11" width="21.375" style="6" bestFit="1" customWidth="1"/>
    <col min="12" max="12" width="7.75" style="6" bestFit="1" customWidth="1"/>
    <col min="13" max="13" width="8.75" style="6" customWidth="1"/>
    <col min="14" max="14" width="14.625" style="6" bestFit="1" customWidth="1"/>
    <col min="15" max="15" width="8.75" style="6" bestFit="1" customWidth="1"/>
    <col min="16" max="16" width="17.25" style="6" bestFit="1" customWidth="1"/>
    <col min="17" max="17" width="26.375" style="6" bestFit="1" customWidth="1"/>
    <col min="18" max="18" width="15.875" style="6" bestFit="1" customWidth="1"/>
    <col min="19" max="19" width="9.125" style="6" bestFit="1" customWidth="1"/>
    <col min="20" max="20" width="14.875" style="6" bestFit="1" customWidth="1"/>
    <col min="21" max="21" width="14.875" style="6" customWidth="1"/>
    <col min="22" max="22" width="11.625" style="6" bestFit="1" customWidth="1"/>
    <col min="23" max="23" width="16.375" style="6" bestFit="1" customWidth="1"/>
    <col min="24" max="24" width="22.75" style="6" bestFit="1" customWidth="1"/>
    <col min="25" max="25" width="22.75" style="6" customWidth="1"/>
    <col min="26" max="26" width="21.625" style="6" customWidth="1"/>
    <col min="27" max="27" width="20.5" style="6" bestFit="1" customWidth="1"/>
    <col min="28" max="28" width="6.875" style="6" bestFit="1" customWidth="1"/>
    <col min="29" max="29" width="17.625" style="6" bestFit="1" customWidth="1"/>
    <col min="30" max="30" width="18.125" style="6" bestFit="1" customWidth="1"/>
    <col min="31" max="16384" width="9" style="6"/>
  </cols>
  <sheetData>
    <row r="1" spans="2:30" x14ac:dyDescent="0.25">
      <c r="C1" s="6" t="s">
        <v>92</v>
      </c>
      <c r="D1" s="6" t="s">
        <v>2797</v>
      </c>
      <c r="E1" s="6" t="s">
        <v>529</v>
      </c>
      <c r="F1" s="6" t="s">
        <v>87</v>
      </c>
      <c r="G1" s="6" t="s">
        <v>84</v>
      </c>
      <c r="H1" s="6" t="s">
        <v>2668</v>
      </c>
      <c r="I1" s="6" t="s">
        <v>39</v>
      </c>
      <c r="J1" s="6" t="s">
        <v>1327</v>
      </c>
      <c r="K1" s="6" t="s">
        <v>2956</v>
      </c>
      <c r="L1" s="6" t="s">
        <v>27</v>
      </c>
      <c r="M1" s="6" t="s">
        <v>1325</v>
      </c>
      <c r="N1" s="6" t="s">
        <v>1287</v>
      </c>
      <c r="O1" s="6" t="s">
        <v>552</v>
      </c>
      <c r="P1" s="6" t="s">
        <v>122</v>
      </c>
      <c r="Q1" s="6" t="s">
        <v>858</v>
      </c>
      <c r="R1" s="6" t="s">
        <v>123</v>
      </c>
      <c r="S1" s="6" t="s">
        <v>43</v>
      </c>
      <c r="T1" s="6" t="s">
        <v>100</v>
      </c>
      <c r="U1" s="6" t="s">
        <v>2881</v>
      </c>
      <c r="V1" s="6" t="s">
        <v>24</v>
      </c>
      <c r="W1" s="6" t="s">
        <v>127</v>
      </c>
      <c r="X1" s="6" t="s">
        <v>129</v>
      </c>
      <c r="Y1" s="6" t="s">
        <v>2798</v>
      </c>
      <c r="Z1" s="6" t="s">
        <v>1326</v>
      </c>
      <c r="AA1" s="6" t="s">
        <v>1490</v>
      </c>
      <c r="AB1" s="6" t="s">
        <v>139</v>
      </c>
      <c r="AC1" s="6" t="s">
        <v>46</v>
      </c>
      <c r="AD1" s="6" t="s">
        <v>3067</v>
      </c>
    </row>
    <row r="2" spans="2:30" ht="31.5" hidden="1" x14ac:dyDescent="0.25">
      <c r="B2" s="34" t="s">
        <v>47</v>
      </c>
      <c r="C2" s="34"/>
      <c r="D2" s="34"/>
      <c r="E2" s="34"/>
      <c r="F2" s="8">
        <v>1.1089367253750815E-2</v>
      </c>
      <c r="G2" s="8"/>
      <c r="H2" s="8"/>
      <c r="I2" s="8">
        <v>1.5873015873015873E-3</v>
      </c>
      <c r="J2" s="8"/>
      <c r="K2" s="8"/>
      <c r="L2" s="8">
        <v>2.0400000000000001E-2</v>
      </c>
      <c r="M2" s="8"/>
      <c r="N2" s="8">
        <v>1.9569471624266144E-3</v>
      </c>
      <c r="O2" s="8"/>
      <c r="P2" s="8"/>
      <c r="Q2" s="8"/>
      <c r="R2" s="8"/>
      <c r="S2" s="8">
        <v>1.5873015873015873E-3</v>
      </c>
      <c r="T2" s="8"/>
      <c r="U2" s="8"/>
      <c r="V2" s="8">
        <v>1.3046314416177429E-3</v>
      </c>
      <c r="W2" s="8"/>
      <c r="X2" s="8"/>
      <c r="Y2" s="8"/>
      <c r="Z2" s="8"/>
      <c r="AA2" s="8"/>
      <c r="AB2" s="8"/>
      <c r="AC2" s="8">
        <v>0.96040000000000003</v>
      </c>
      <c r="AD2" s="35">
        <v>0.98</v>
      </c>
    </row>
    <row r="3" spans="2:30" ht="31.5" hidden="1" x14ac:dyDescent="0.25">
      <c r="B3" s="34" t="s">
        <v>45</v>
      </c>
      <c r="C3" s="34"/>
      <c r="D3" s="34"/>
      <c r="E3" s="3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35">
        <v>0.98</v>
      </c>
    </row>
    <row r="4" spans="2:30" ht="31.5" hidden="1" x14ac:dyDescent="0.25">
      <c r="B4" s="34" t="s">
        <v>77</v>
      </c>
      <c r="C4" s="34"/>
      <c r="D4" s="34"/>
      <c r="E4" s="34"/>
      <c r="F4" s="7"/>
      <c r="G4" s="7"/>
      <c r="H4" s="7"/>
      <c r="I4" s="7">
        <v>3.2000000000000002E-3</v>
      </c>
      <c r="J4" s="7"/>
      <c r="K4" s="7"/>
      <c r="L4" s="7"/>
      <c r="M4" s="7"/>
      <c r="N4" s="7">
        <v>3.2000000000000002E-3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>
        <v>0.99370000000000003</v>
      </c>
      <c r="AD4" s="35">
        <v>0.98</v>
      </c>
    </row>
    <row r="5" spans="2:30" ht="31.5" hidden="1" x14ac:dyDescent="0.25">
      <c r="B5" s="34" t="s">
        <v>76</v>
      </c>
      <c r="C5" s="34"/>
      <c r="D5" s="34"/>
      <c r="E5" s="34"/>
      <c r="F5" s="7"/>
      <c r="G5" s="7"/>
      <c r="H5" s="7"/>
      <c r="I5" s="7"/>
      <c r="J5" s="7"/>
      <c r="K5" s="7"/>
      <c r="L5" s="7">
        <v>8.1000000000000003E-2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>
        <v>0.91900000000000004</v>
      </c>
      <c r="AD5" s="35">
        <v>0.98</v>
      </c>
    </row>
    <row r="6" spans="2:30" ht="31.5" hidden="1" x14ac:dyDescent="0.25">
      <c r="B6" s="34" t="s">
        <v>75</v>
      </c>
      <c r="C6" s="34"/>
      <c r="D6" s="34"/>
      <c r="E6" s="34"/>
      <c r="F6" s="7"/>
      <c r="G6" s="7"/>
      <c r="H6" s="7"/>
      <c r="I6" s="7"/>
      <c r="J6" s="7"/>
      <c r="K6" s="7"/>
      <c r="L6" s="7">
        <v>2.29E-2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>
        <v>0.97709999999999997</v>
      </c>
      <c r="AD6" s="35">
        <v>0.98</v>
      </c>
    </row>
    <row r="7" spans="2:30" ht="31.5" hidden="1" x14ac:dyDescent="0.25">
      <c r="B7" s="34" t="s">
        <v>74</v>
      </c>
      <c r="C7" s="34"/>
      <c r="D7" s="34"/>
      <c r="E7" s="3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35">
        <v>0.98</v>
      </c>
    </row>
    <row r="8" spans="2:30" ht="31.5" hidden="1" x14ac:dyDescent="0.25">
      <c r="B8" s="34" t="s">
        <v>73</v>
      </c>
      <c r="C8" s="34"/>
      <c r="D8" s="34"/>
      <c r="E8" s="3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>
        <v>1</v>
      </c>
      <c r="AD8" s="35">
        <v>0.98</v>
      </c>
    </row>
    <row r="9" spans="2:30" ht="31.5" hidden="1" x14ac:dyDescent="0.25">
      <c r="B9" s="34" t="s">
        <v>72</v>
      </c>
      <c r="C9" s="38"/>
      <c r="D9" s="38"/>
      <c r="E9" s="3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>
        <v>1</v>
      </c>
      <c r="AD9" s="35">
        <v>0.98</v>
      </c>
    </row>
    <row r="10" spans="2:30" ht="31.5" hidden="1" x14ac:dyDescent="0.25">
      <c r="B10" s="34" t="s">
        <v>78</v>
      </c>
      <c r="C10" s="38"/>
      <c r="D10" s="38"/>
      <c r="E10" s="3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35">
        <v>0.98</v>
      </c>
    </row>
    <row r="11" spans="2:30" ht="31.5" hidden="1" x14ac:dyDescent="0.25">
      <c r="B11" s="34" t="s">
        <v>79</v>
      </c>
      <c r="C11" s="38"/>
      <c r="D11" s="38"/>
      <c r="E11" s="38"/>
      <c r="F11" s="7"/>
      <c r="G11" s="7"/>
      <c r="H11" s="7"/>
      <c r="I11" s="7"/>
      <c r="J11" s="7"/>
      <c r="K11" s="7"/>
      <c r="L11" s="7">
        <v>4.0000000000000001E-3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>
        <v>0.996</v>
      </c>
      <c r="AD11" s="35">
        <v>0.98</v>
      </c>
    </row>
    <row r="12" spans="2:30" ht="31.5" hidden="1" x14ac:dyDescent="0.25">
      <c r="B12" s="34" t="s">
        <v>83</v>
      </c>
      <c r="C12" s="38"/>
      <c r="D12" s="38"/>
      <c r="E12" s="38"/>
      <c r="F12" s="7"/>
      <c r="G12" s="7"/>
      <c r="H12" s="7"/>
      <c r="I12" s="7">
        <v>7.9000000000000008E-3</v>
      </c>
      <c r="J12" s="7"/>
      <c r="K12" s="7"/>
      <c r="L12" s="7">
        <v>7.1400000000000005E-2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>
        <v>0.92059999999999997</v>
      </c>
      <c r="AD12" s="35">
        <v>0.99</v>
      </c>
    </row>
    <row r="13" spans="2:30" ht="31.5" hidden="1" x14ac:dyDescent="0.25">
      <c r="B13" s="34" t="s">
        <v>89</v>
      </c>
      <c r="C13" s="38"/>
      <c r="D13" s="38"/>
      <c r="E13" s="38"/>
      <c r="F13" s="7"/>
      <c r="G13" s="7">
        <v>4.0000000000000001E-3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>
        <v>0.996</v>
      </c>
      <c r="AD13" s="35">
        <v>0.99</v>
      </c>
    </row>
    <row r="14" spans="2:30" ht="31.5" hidden="1" x14ac:dyDescent="0.25">
      <c r="B14" s="34" t="s">
        <v>91</v>
      </c>
      <c r="C14" s="38"/>
      <c r="D14" s="38"/>
      <c r="E14" s="3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>
        <v>1</v>
      </c>
      <c r="AD14" s="35">
        <v>0.99</v>
      </c>
    </row>
    <row r="15" spans="2:30" ht="31.5" hidden="1" x14ac:dyDescent="0.25">
      <c r="B15" s="34" t="s">
        <v>94</v>
      </c>
      <c r="C15" s="38">
        <v>4.7600000000000003E-2</v>
      </c>
      <c r="D15" s="38"/>
      <c r="E15" s="3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>
        <v>0.95240000000000002</v>
      </c>
      <c r="AD15" s="35">
        <v>0.99</v>
      </c>
    </row>
    <row r="16" spans="2:30" ht="31.5" hidden="1" x14ac:dyDescent="0.25">
      <c r="B16" s="34" t="s">
        <v>95</v>
      </c>
      <c r="C16" s="38"/>
      <c r="D16" s="38"/>
      <c r="E16" s="3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35">
        <v>0.99</v>
      </c>
    </row>
    <row r="17" spans="1:30" ht="31.5" hidden="1" x14ac:dyDescent="0.25">
      <c r="B17" s="34" t="s">
        <v>99</v>
      </c>
      <c r="C17" s="38">
        <v>7.3000000000000001E-3</v>
      </c>
      <c r="D17" s="38"/>
      <c r="E17" s="38"/>
      <c r="F17" s="7"/>
      <c r="G17" s="7"/>
      <c r="H17" s="7"/>
      <c r="I17" s="7">
        <v>3.7000000000000002E-3</v>
      </c>
      <c r="J17" s="7"/>
      <c r="K17" s="7"/>
      <c r="L17" s="7">
        <v>2.1499999999999998E-2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>
        <v>0.96750000000000003</v>
      </c>
      <c r="AD17" s="35">
        <v>0.99</v>
      </c>
    </row>
    <row r="18" spans="1:30" ht="31.5" hidden="1" x14ac:dyDescent="0.25">
      <c r="B18" s="34" t="s">
        <v>102</v>
      </c>
      <c r="C18" s="38"/>
      <c r="D18" s="38"/>
      <c r="E18" s="38"/>
      <c r="F18" s="7"/>
      <c r="G18" s="7"/>
      <c r="H18" s="7"/>
      <c r="I18" s="7"/>
      <c r="J18" s="7"/>
      <c r="K18" s="7"/>
      <c r="L18" s="7">
        <v>0.18099999999999999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>
        <v>0.81899999999999995</v>
      </c>
      <c r="AD18" s="35">
        <v>0.99</v>
      </c>
    </row>
    <row r="19" spans="1:30" ht="31.5" hidden="1" x14ac:dyDescent="0.25">
      <c r="B19" s="34" t="s">
        <v>108</v>
      </c>
      <c r="C19" s="38"/>
      <c r="D19" s="38"/>
      <c r="E19" s="3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35">
        <v>0.99</v>
      </c>
    </row>
    <row r="20" spans="1:30" ht="31.5" hidden="1" x14ac:dyDescent="0.25">
      <c r="B20" s="34" t="s">
        <v>114</v>
      </c>
      <c r="C20" s="38"/>
      <c r="D20" s="38"/>
      <c r="E20" s="38"/>
      <c r="F20" s="7"/>
      <c r="G20" s="7"/>
      <c r="H20" s="7"/>
      <c r="I20" s="7"/>
      <c r="J20" s="7"/>
      <c r="K20" s="7"/>
      <c r="L20" s="7">
        <v>1.8E-3</v>
      </c>
      <c r="M20" s="7"/>
      <c r="N20" s="7"/>
      <c r="O20" s="7"/>
      <c r="P20" s="7"/>
      <c r="Q20" s="7"/>
      <c r="R20" s="7"/>
      <c r="S20" s="7"/>
      <c r="T20" s="7"/>
      <c r="U20" s="7"/>
      <c r="V20" s="7">
        <v>1.8E-3</v>
      </c>
      <c r="W20" s="7"/>
      <c r="X20" s="7"/>
      <c r="Y20" s="7"/>
      <c r="Z20" s="7"/>
      <c r="AA20" s="7"/>
      <c r="AB20" s="7"/>
      <c r="AC20" s="7">
        <v>0.99629999999999996</v>
      </c>
      <c r="AD20" s="35">
        <v>0.99</v>
      </c>
    </row>
    <row r="21" spans="1:30" ht="31.5" hidden="1" x14ac:dyDescent="0.25">
      <c r="B21" s="34" t="s">
        <v>115</v>
      </c>
      <c r="C21" s="38"/>
      <c r="D21" s="38"/>
      <c r="E21" s="3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35">
        <v>0.99</v>
      </c>
    </row>
    <row r="22" spans="1:30" ht="31.5" hidden="1" x14ac:dyDescent="0.25">
      <c r="B22" s="34" t="s">
        <v>117</v>
      </c>
      <c r="C22" s="38"/>
      <c r="D22" s="38"/>
      <c r="E22" s="3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35">
        <v>0.99</v>
      </c>
    </row>
    <row r="23" spans="1:30" ht="31.5" hidden="1" x14ac:dyDescent="0.25">
      <c r="B23" s="34" t="s">
        <v>126</v>
      </c>
      <c r="C23" s="38"/>
      <c r="D23" s="38"/>
      <c r="E23" s="3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>
        <v>1</v>
      </c>
      <c r="AD23" s="35">
        <v>0.99</v>
      </c>
    </row>
    <row r="24" spans="1:30" ht="31.5" hidden="1" x14ac:dyDescent="0.25">
      <c r="B24" s="34" t="s">
        <v>130</v>
      </c>
      <c r="C24" s="38"/>
      <c r="D24" s="38"/>
      <c r="E24" s="3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>
        <v>1</v>
      </c>
      <c r="AD24" s="35">
        <v>0.99</v>
      </c>
    </row>
    <row r="25" spans="1:30" ht="31.5" hidden="1" x14ac:dyDescent="0.25">
      <c r="B25" s="34" t="s">
        <v>138</v>
      </c>
      <c r="C25" s="38"/>
      <c r="D25" s="38"/>
      <c r="E25" s="38"/>
      <c r="F25" s="7">
        <v>2E-3</v>
      </c>
      <c r="G25" s="7"/>
      <c r="H25" s="7"/>
      <c r="I25" s="7"/>
      <c r="J25" s="7"/>
      <c r="K25" s="7"/>
      <c r="L25" s="7"/>
      <c r="M25" s="7"/>
      <c r="N25" s="7">
        <v>7.9000000000000008E-3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2E-3</v>
      </c>
      <c r="AC25" s="7">
        <v>0.98809999999999998</v>
      </c>
      <c r="AD25" s="35">
        <v>0.99</v>
      </c>
    </row>
    <row r="26" spans="1:30" ht="31.5" hidden="1" x14ac:dyDescent="0.25">
      <c r="B26" s="34" t="s">
        <v>141</v>
      </c>
      <c r="C26" s="38"/>
      <c r="D26" s="38"/>
      <c r="E26" s="3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>
        <v>1</v>
      </c>
      <c r="AD26" s="35">
        <v>0.99</v>
      </c>
    </row>
    <row r="27" spans="1:30" ht="31.5" hidden="1" x14ac:dyDescent="0.25">
      <c r="B27" s="34" t="s">
        <v>144</v>
      </c>
      <c r="C27" s="38"/>
      <c r="D27" s="38"/>
      <c r="E27" s="3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35">
        <v>0.99</v>
      </c>
    </row>
    <row r="28" spans="1:30" ht="31.5" hidden="1" x14ac:dyDescent="0.25">
      <c r="B28" s="34" t="s">
        <v>146</v>
      </c>
      <c r="C28" s="38"/>
      <c r="D28" s="38"/>
      <c r="E28" s="38"/>
      <c r="F28" s="7"/>
      <c r="G28" s="7"/>
      <c r="H28" s="7"/>
      <c r="I28" s="7"/>
      <c r="J28" s="7"/>
      <c r="K28" s="7"/>
      <c r="L28" s="7">
        <v>6.5799999999999997E-2</v>
      </c>
      <c r="M28" s="7"/>
      <c r="N28" s="7"/>
      <c r="O28" s="7"/>
      <c r="P28" s="7"/>
      <c r="Q28" s="7"/>
      <c r="R28" s="7">
        <v>2.3E-3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0.93200000000000005</v>
      </c>
      <c r="AD28" s="35">
        <v>0.99</v>
      </c>
    </row>
    <row r="29" spans="1:30" ht="31.5" hidden="1" x14ac:dyDescent="0.25">
      <c r="A29" s="6" t="s">
        <v>154</v>
      </c>
      <c r="B29" s="34" t="s">
        <v>150</v>
      </c>
      <c r="C29" s="38"/>
      <c r="D29" s="38"/>
      <c r="E29" s="38"/>
      <c r="F29" s="7"/>
      <c r="G29" s="7"/>
      <c r="H29" s="7"/>
      <c r="I29" s="7">
        <v>2.2000000000000001E-3</v>
      </c>
      <c r="J29" s="7"/>
      <c r="K29" s="7"/>
      <c r="L29" s="7">
        <v>6.4999999999999997E-3</v>
      </c>
      <c r="M29" s="7"/>
      <c r="N29" s="7">
        <v>5.1900000000000002E-2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0.93940000000000001</v>
      </c>
      <c r="AD29" s="35">
        <v>0.99</v>
      </c>
    </row>
    <row r="30" spans="1:30" ht="31.5" hidden="1" x14ac:dyDescent="0.25">
      <c r="B30" s="34" t="s">
        <v>153</v>
      </c>
      <c r="C30" s="38"/>
      <c r="D30" s="38"/>
      <c r="E30" s="3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35">
        <v>0.99</v>
      </c>
    </row>
    <row r="31" spans="1:30" ht="31.5" hidden="1" x14ac:dyDescent="0.25">
      <c r="B31" s="34" t="s">
        <v>484</v>
      </c>
      <c r="C31" s="38"/>
      <c r="D31" s="38"/>
      <c r="E31" s="38"/>
      <c r="F31" s="7"/>
      <c r="G31" s="7"/>
      <c r="H31" s="7"/>
      <c r="I31" s="7"/>
      <c r="J31" s="7"/>
      <c r="K31" s="7"/>
      <c r="L31" s="7">
        <v>1.7500000000000002E-2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>
        <v>0.98250000000000004</v>
      </c>
      <c r="AD31" s="35">
        <v>0.99</v>
      </c>
    </row>
    <row r="32" spans="1:30" ht="31.5" hidden="1" x14ac:dyDescent="0.25">
      <c r="B32" s="34" t="s">
        <v>492</v>
      </c>
      <c r="C32" s="38"/>
      <c r="D32" s="38"/>
      <c r="E32" s="38"/>
      <c r="F32" s="7"/>
      <c r="G32" s="7"/>
      <c r="H32" s="7"/>
      <c r="I32" s="7"/>
      <c r="J32" s="7"/>
      <c r="K32" s="7"/>
      <c r="L32" s="7">
        <v>8.8400000000000006E-2</v>
      </c>
      <c r="M32" s="7"/>
      <c r="N32" s="7"/>
      <c r="O32" s="7"/>
      <c r="P32" s="7"/>
      <c r="Q32" s="7"/>
      <c r="R32" s="7"/>
      <c r="S32" s="7">
        <v>1.32E-2</v>
      </c>
      <c r="T32" s="7"/>
      <c r="U32" s="7"/>
      <c r="V32" s="7"/>
      <c r="W32" s="7"/>
      <c r="X32" s="7"/>
      <c r="Y32" s="7"/>
      <c r="Z32" s="7"/>
      <c r="AA32" s="7"/>
      <c r="AB32" s="7"/>
      <c r="AC32" s="7">
        <v>0.89839999999999998</v>
      </c>
      <c r="AD32" s="35">
        <v>0.99</v>
      </c>
    </row>
    <row r="33" spans="1:30" ht="31.5" hidden="1" x14ac:dyDescent="0.25">
      <c r="B33" s="34" t="s">
        <v>498</v>
      </c>
      <c r="C33" s="38"/>
      <c r="D33" s="38"/>
      <c r="E33" s="3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</v>
      </c>
      <c r="AD33" s="35">
        <v>0.99</v>
      </c>
    </row>
    <row r="34" spans="1:30" ht="31.5" hidden="1" x14ac:dyDescent="0.25">
      <c r="A34" s="6" t="s">
        <v>500</v>
      </c>
      <c r="B34" s="34" t="s">
        <v>510</v>
      </c>
      <c r="C34" s="38"/>
      <c r="D34" s="38"/>
      <c r="E34" s="38"/>
      <c r="F34" s="7"/>
      <c r="G34" s="7"/>
      <c r="H34" s="7"/>
      <c r="I34" s="7"/>
      <c r="J34" s="7"/>
      <c r="K34" s="7"/>
      <c r="L34" s="7"/>
      <c r="M34" s="7"/>
      <c r="N34" s="7">
        <v>0.37359999999999999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>
        <v>0.62639999999999996</v>
      </c>
      <c r="AD34" s="35">
        <v>0.99</v>
      </c>
    </row>
    <row r="35" spans="1:30" ht="31.5" hidden="1" x14ac:dyDescent="0.25">
      <c r="B35" s="34" t="s">
        <v>515</v>
      </c>
      <c r="C35" s="38"/>
      <c r="D35" s="38"/>
      <c r="E35" s="3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>
        <v>1</v>
      </c>
      <c r="AD35" s="35">
        <v>0.99</v>
      </c>
    </row>
    <row r="36" spans="1:30" ht="31.5" hidden="1" x14ac:dyDescent="0.25">
      <c r="B36" s="34" t="s">
        <v>517</v>
      </c>
      <c r="C36" s="38"/>
      <c r="D36" s="38"/>
      <c r="E36" s="38"/>
      <c r="F36" s="7"/>
      <c r="G36" s="7"/>
      <c r="H36" s="7"/>
      <c r="I36" s="7"/>
      <c r="J36" s="7"/>
      <c r="K36" s="7"/>
      <c r="L36" s="7">
        <v>6.7999999999999996E-3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>
        <v>0.99319999999999997</v>
      </c>
      <c r="AD36" s="35">
        <v>0.99</v>
      </c>
    </row>
    <row r="37" spans="1:30" ht="31.5" hidden="1" x14ac:dyDescent="0.25">
      <c r="B37" s="34" t="s">
        <v>528</v>
      </c>
      <c r="C37" s="38"/>
      <c r="D37" s="38"/>
      <c r="E37" s="38"/>
      <c r="F37" s="7"/>
      <c r="G37" s="7"/>
      <c r="H37" s="7"/>
      <c r="I37" s="7"/>
      <c r="J37" s="7"/>
      <c r="K37" s="7"/>
      <c r="L37" s="7">
        <v>3.3999999999999998E-3</v>
      </c>
      <c r="M37" s="7"/>
      <c r="N37" s="7">
        <v>1.7000000000000001E-2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>
        <v>0.97960000000000003</v>
      </c>
      <c r="AD37" s="35">
        <v>0.99</v>
      </c>
    </row>
    <row r="38" spans="1:30" ht="31.5" hidden="1" x14ac:dyDescent="0.25">
      <c r="B38" s="34" t="s">
        <v>532</v>
      </c>
      <c r="C38" s="38"/>
      <c r="D38" s="38"/>
      <c r="E38" s="38">
        <v>3.2000000000000002E-3</v>
      </c>
      <c r="F38" s="7"/>
      <c r="G38" s="7"/>
      <c r="H38" s="7"/>
      <c r="I38" s="7"/>
      <c r="J38" s="7"/>
      <c r="K38" s="7"/>
      <c r="L38" s="7">
        <v>2.1399999999999999E-2</v>
      </c>
      <c r="M38" s="7"/>
      <c r="N38" s="7">
        <v>2.3999999999999998E-3</v>
      </c>
      <c r="O38" s="7"/>
      <c r="P38" s="7"/>
      <c r="Q38" s="7"/>
      <c r="R38" s="7">
        <v>3.2000000000000002E-3</v>
      </c>
      <c r="S38" s="7">
        <v>2.3999999999999998E-3</v>
      </c>
      <c r="T38" s="7"/>
      <c r="U38" s="7"/>
      <c r="V38" s="7"/>
      <c r="W38" s="7"/>
      <c r="X38" s="7"/>
      <c r="Y38" s="7"/>
      <c r="Z38" s="7"/>
      <c r="AA38" s="7"/>
      <c r="AB38" s="7"/>
      <c r="AC38" s="7">
        <v>0.96750000000000003</v>
      </c>
      <c r="AD38" s="35">
        <v>0.99</v>
      </c>
    </row>
    <row r="39" spans="1:30" ht="31.5" hidden="1" x14ac:dyDescent="0.25">
      <c r="A39" s="6" t="s">
        <v>540</v>
      </c>
      <c r="B39" s="34" t="s">
        <v>559</v>
      </c>
      <c r="C39" s="38"/>
      <c r="D39" s="38"/>
      <c r="E39" s="38">
        <v>1.6999999999999999E-3</v>
      </c>
      <c r="F39" s="7"/>
      <c r="G39" s="7">
        <v>1.6999999999999999E-3</v>
      </c>
      <c r="H39" s="7"/>
      <c r="I39" s="7">
        <v>1.6999999999999999E-3</v>
      </c>
      <c r="J39" s="7"/>
      <c r="K39" s="7"/>
      <c r="L39" s="7">
        <v>3.3999999999999998E-3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>
        <v>0.99150000000000005</v>
      </c>
      <c r="AD39" s="35">
        <v>0.99</v>
      </c>
    </row>
    <row r="40" spans="1:30" ht="31.5" hidden="1" x14ac:dyDescent="0.25">
      <c r="B40" s="34" t="s">
        <v>543</v>
      </c>
      <c r="C40" s="38"/>
      <c r="D40" s="38"/>
      <c r="E40" s="38"/>
      <c r="F40" s="7"/>
      <c r="G40" s="7"/>
      <c r="H40" s="7"/>
      <c r="I40" s="7"/>
      <c r="J40" s="7"/>
      <c r="K40" s="7"/>
      <c r="L40" s="7">
        <v>1.5900000000000001E-2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>
        <v>0.98409999999999997</v>
      </c>
      <c r="AD40" s="35">
        <v>0.99</v>
      </c>
    </row>
    <row r="41" spans="1:30" ht="31.5" hidden="1" x14ac:dyDescent="0.25">
      <c r="B41" s="34" t="s">
        <v>546</v>
      </c>
      <c r="C41" s="38"/>
      <c r="D41" s="38"/>
      <c r="E41" s="38"/>
      <c r="F41" s="7"/>
      <c r="G41" s="7"/>
      <c r="H41" s="7"/>
      <c r="I41" s="7"/>
      <c r="J41" s="7"/>
      <c r="K41" s="7"/>
      <c r="L41" s="7">
        <v>1.5900000000000001E-2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>
        <v>0.98409999999999997</v>
      </c>
      <c r="AD41" s="35">
        <v>0.99</v>
      </c>
    </row>
    <row r="42" spans="1:30" ht="31.5" hidden="1" x14ac:dyDescent="0.25">
      <c r="B42" s="34" t="s">
        <v>556</v>
      </c>
      <c r="C42" s="38"/>
      <c r="D42" s="38"/>
      <c r="E42" s="38"/>
      <c r="F42" s="7"/>
      <c r="G42" s="7"/>
      <c r="H42" s="7"/>
      <c r="I42" s="7">
        <v>2.2000000000000001E-3</v>
      </c>
      <c r="J42" s="7"/>
      <c r="K42" s="7"/>
      <c r="L42" s="7">
        <v>3.0300000000000001E-2</v>
      </c>
      <c r="M42" s="7"/>
      <c r="N42" s="7"/>
      <c r="O42" s="7"/>
      <c r="P42" s="7"/>
      <c r="Q42" s="7"/>
      <c r="R42" s="7">
        <v>2.2000000000000001E-3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>
        <v>0.96540000000000004</v>
      </c>
      <c r="AD42" s="35">
        <v>0.99</v>
      </c>
    </row>
    <row r="43" spans="1:30" ht="31.5" hidden="1" x14ac:dyDescent="0.25">
      <c r="A43" s="6" t="s">
        <v>558</v>
      </c>
      <c r="B43" s="34" t="s">
        <v>561</v>
      </c>
      <c r="C43" s="38"/>
      <c r="D43" s="38"/>
      <c r="E43" s="38"/>
      <c r="F43" s="7"/>
      <c r="G43" s="7"/>
      <c r="H43" s="7"/>
      <c r="I43" s="7"/>
      <c r="J43" s="7"/>
      <c r="K43" s="7"/>
      <c r="L43" s="7">
        <v>7.9000000000000008E-3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>
        <v>0.99209999999999998</v>
      </c>
      <c r="AD43" s="35">
        <v>0.99</v>
      </c>
    </row>
    <row r="44" spans="1:30" ht="31.5" hidden="1" x14ac:dyDescent="0.25">
      <c r="B44" s="34" t="s">
        <v>564</v>
      </c>
      <c r="C44" s="38"/>
      <c r="D44" s="38"/>
      <c r="E44" s="3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>
        <v>1</v>
      </c>
      <c r="AD44" s="35">
        <v>0.99</v>
      </c>
    </row>
    <row r="45" spans="1:30" ht="31.5" hidden="1" x14ac:dyDescent="0.25">
      <c r="A45" s="6" t="s">
        <v>572</v>
      </c>
      <c r="B45" s="34" t="s">
        <v>573</v>
      </c>
      <c r="C45" s="38"/>
      <c r="D45" s="38"/>
      <c r="E45" s="3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35">
        <v>0.99</v>
      </c>
    </row>
    <row r="46" spans="1:30" ht="31.5" hidden="1" x14ac:dyDescent="0.25">
      <c r="B46" s="34" t="s">
        <v>586</v>
      </c>
      <c r="C46" s="38"/>
      <c r="D46" s="38"/>
      <c r="E46" s="38"/>
      <c r="F46" s="7"/>
      <c r="G46" s="7"/>
      <c r="H46" s="7"/>
      <c r="I46" s="7"/>
      <c r="J46" s="7"/>
      <c r="K46" s="7"/>
      <c r="L46" s="7">
        <v>8.8999999999999999E-3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>
        <v>0.99109999999999998</v>
      </c>
      <c r="AD46" s="35">
        <v>0.99</v>
      </c>
    </row>
    <row r="47" spans="1:30" ht="31.5" hidden="1" x14ac:dyDescent="0.25">
      <c r="B47" s="34" t="s">
        <v>588</v>
      </c>
      <c r="C47" s="38"/>
      <c r="D47" s="38"/>
      <c r="E47" s="38"/>
      <c r="F47" s="7"/>
      <c r="G47" s="7"/>
      <c r="H47" s="7"/>
      <c r="I47" s="7"/>
      <c r="J47" s="7"/>
      <c r="K47" s="7"/>
      <c r="L47" s="7">
        <v>7.3000000000000001E-3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>
        <v>0.99270000000000003</v>
      </c>
      <c r="AD47" s="35">
        <v>0.99</v>
      </c>
    </row>
    <row r="48" spans="1:30" ht="31.5" hidden="1" x14ac:dyDescent="0.25">
      <c r="B48" s="34" t="s">
        <v>592</v>
      </c>
      <c r="C48" s="38"/>
      <c r="D48" s="38"/>
      <c r="E48" s="3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35">
        <v>0.99</v>
      </c>
    </row>
    <row r="49" spans="1:30" ht="31.5" hidden="1" x14ac:dyDescent="0.25">
      <c r="A49" s="6" t="s">
        <v>610</v>
      </c>
      <c r="B49" s="34" t="s">
        <v>598</v>
      </c>
      <c r="C49" s="38"/>
      <c r="D49" s="38"/>
      <c r="E49" s="38"/>
      <c r="F49" s="7"/>
      <c r="G49" s="7"/>
      <c r="H49" s="7"/>
      <c r="I49" s="7"/>
      <c r="J49" s="7"/>
      <c r="K49" s="7"/>
      <c r="L49" s="7">
        <v>6.7999999999999996E-3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>
        <v>0.99319999999999997</v>
      </c>
      <c r="AD49" s="35">
        <v>0.99</v>
      </c>
    </row>
    <row r="50" spans="1:30" ht="31.5" hidden="1" x14ac:dyDescent="0.25">
      <c r="B50" s="34" t="s">
        <v>604</v>
      </c>
      <c r="C50" s="38"/>
      <c r="D50" s="38"/>
      <c r="E50" s="38"/>
      <c r="F50" s="7"/>
      <c r="G50" s="7"/>
      <c r="H50" s="7"/>
      <c r="I50" s="7"/>
      <c r="J50" s="7"/>
      <c r="K50" s="7"/>
      <c r="L50" s="7">
        <v>1.9E-2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>
        <v>0.98099999999999998</v>
      </c>
      <c r="AD50" s="35">
        <v>0.99</v>
      </c>
    </row>
    <row r="51" spans="1:30" ht="31.5" hidden="1" x14ac:dyDescent="0.25">
      <c r="B51" s="34" t="s">
        <v>605</v>
      </c>
      <c r="C51" s="38"/>
      <c r="D51" s="38"/>
      <c r="E51" s="38"/>
      <c r="F51" s="7"/>
      <c r="G51" s="7"/>
      <c r="H51" s="7"/>
      <c r="I51" s="7"/>
      <c r="J51" s="7"/>
      <c r="K51" s="7"/>
      <c r="L51" s="7">
        <v>4.7999999999999996E-3</v>
      </c>
      <c r="M51" s="7"/>
      <c r="N51" s="7"/>
      <c r="O51" s="7"/>
      <c r="P51" s="7"/>
      <c r="Q51" s="7"/>
      <c r="R51" s="7">
        <v>4.7999999999999996E-3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>
        <v>0.99050000000000005</v>
      </c>
      <c r="AD51" s="35">
        <v>0.99</v>
      </c>
    </row>
    <row r="52" spans="1:30" ht="31.5" hidden="1" x14ac:dyDescent="0.25">
      <c r="B52" s="34" t="s">
        <v>611</v>
      </c>
      <c r="C52" s="38"/>
      <c r="D52" s="38"/>
      <c r="E52" s="3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>
        <v>1</v>
      </c>
      <c r="AD52" s="35">
        <v>0.99</v>
      </c>
    </row>
    <row r="53" spans="1:30" ht="31.5" hidden="1" x14ac:dyDescent="0.25">
      <c r="B53" s="34" t="s">
        <v>613</v>
      </c>
      <c r="C53" s="38">
        <v>7.9000000000000008E-3</v>
      </c>
      <c r="D53" s="38"/>
      <c r="E53" s="3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>
        <v>0.99209999999999998</v>
      </c>
      <c r="AD53" s="35">
        <v>0.99</v>
      </c>
    </row>
    <row r="54" spans="1:30" ht="31.5" hidden="1" x14ac:dyDescent="0.25">
      <c r="A54" s="6" t="s">
        <v>616</v>
      </c>
      <c r="B54" s="34" t="s">
        <v>615</v>
      </c>
      <c r="C54" s="38"/>
      <c r="D54" s="38"/>
      <c r="E54" s="3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35">
        <v>0.99</v>
      </c>
    </row>
    <row r="55" spans="1:30" ht="31.5" hidden="1" x14ac:dyDescent="0.25">
      <c r="B55" s="34" t="s">
        <v>620</v>
      </c>
      <c r="C55" s="38"/>
      <c r="D55" s="38"/>
      <c r="E55" s="3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35">
        <v>0.99</v>
      </c>
    </row>
    <row r="56" spans="1:30" ht="31.5" hidden="1" x14ac:dyDescent="0.25">
      <c r="B56" s="34" t="s">
        <v>624</v>
      </c>
      <c r="C56" s="38"/>
      <c r="D56" s="38"/>
      <c r="E56" s="38"/>
      <c r="F56" s="7"/>
      <c r="G56" s="7"/>
      <c r="H56" s="7"/>
      <c r="I56" s="7">
        <v>1.5900000000000001E-2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>
        <v>0.98409999999999997</v>
      </c>
      <c r="AD56" s="35">
        <v>0.99</v>
      </c>
    </row>
    <row r="57" spans="1:30" ht="31.5" hidden="1" x14ac:dyDescent="0.25">
      <c r="B57" s="34" t="s">
        <v>630</v>
      </c>
      <c r="C57" s="38"/>
      <c r="D57" s="38"/>
      <c r="E57" s="38"/>
      <c r="F57" s="7"/>
      <c r="G57" s="7"/>
      <c r="H57" s="7"/>
      <c r="I57" s="7">
        <v>1.1900000000000001E-2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>
        <v>0.98809999999999998</v>
      </c>
      <c r="AD57" s="35">
        <v>0.99</v>
      </c>
    </row>
    <row r="58" spans="1:30" ht="31.5" hidden="1" x14ac:dyDescent="0.25">
      <c r="B58" s="34" t="s">
        <v>635</v>
      </c>
      <c r="C58" s="38"/>
      <c r="D58" s="38"/>
      <c r="E58" s="38"/>
      <c r="F58" s="7"/>
      <c r="G58" s="7"/>
      <c r="H58" s="7"/>
      <c r="I58" s="7"/>
      <c r="J58" s="7"/>
      <c r="K58" s="7"/>
      <c r="L58" s="7">
        <v>4.0000000000000001E-3</v>
      </c>
      <c r="M58" s="7"/>
      <c r="N58" s="7">
        <v>3.5700000000000003E-2</v>
      </c>
      <c r="O58" s="7"/>
      <c r="P58" s="7"/>
      <c r="Q58" s="7"/>
      <c r="R58" s="7"/>
      <c r="S58" s="7"/>
      <c r="T58" s="7"/>
      <c r="U58" s="7"/>
      <c r="V58" s="7"/>
      <c r="W58" s="7">
        <v>4.0000000000000001E-3</v>
      </c>
      <c r="X58" s="7"/>
      <c r="Y58" s="7"/>
      <c r="Z58" s="7"/>
      <c r="AA58" s="7"/>
      <c r="AB58" s="7"/>
      <c r="AC58" s="7">
        <v>0.95630000000000004</v>
      </c>
      <c r="AD58" s="35">
        <v>0.99</v>
      </c>
    </row>
    <row r="59" spans="1:30" ht="31.5" hidden="1" x14ac:dyDescent="0.25">
      <c r="A59" s="6" t="s">
        <v>641</v>
      </c>
      <c r="B59" s="34" t="s">
        <v>642</v>
      </c>
      <c r="C59" s="38"/>
      <c r="D59" s="38"/>
      <c r="E59" s="3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>
        <v>3.8100000000000002E-2</v>
      </c>
      <c r="T59" s="7"/>
      <c r="U59" s="7"/>
      <c r="V59" s="7"/>
      <c r="W59" s="7"/>
      <c r="X59" s="7"/>
      <c r="Y59" s="7"/>
      <c r="Z59" s="7"/>
      <c r="AA59" s="7"/>
      <c r="AB59" s="7"/>
      <c r="AC59" s="7">
        <v>0.96189999999999998</v>
      </c>
      <c r="AD59" s="35">
        <v>0.99</v>
      </c>
    </row>
    <row r="60" spans="1:30" ht="31.5" hidden="1" x14ac:dyDescent="0.25">
      <c r="B60" s="34" t="s">
        <v>648</v>
      </c>
      <c r="C60" s="38"/>
      <c r="D60" s="38"/>
      <c r="E60" s="3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35">
        <v>0.99</v>
      </c>
    </row>
    <row r="61" spans="1:30" ht="31.5" hidden="1" x14ac:dyDescent="0.25">
      <c r="B61" s="34" t="s">
        <v>652</v>
      </c>
      <c r="C61" s="38"/>
      <c r="D61" s="38"/>
      <c r="E61" s="38"/>
      <c r="F61" s="7"/>
      <c r="G61" s="7"/>
      <c r="H61" s="7"/>
      <c r="I61" s="7"/>
      <c r="J61" s="7"/>
      <c r="K61" s="7"/>
      <c r="L61" s="7">
        <v>0.1143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>
        <v>0.88570000000000004</v>
      </c>
      <c r="AD61" s="35">
        <v>0.99</v>
      </c>
    </row>
    <row r="62" spans="1:30" ht="31.5" hidden="1" x14ac:dyDescent="0.25">
      <c r="B62" s="34" t="s">
        <v>637</v>
      </c>
      <c r="C62" s="38"/>
      <c r="D62" s="38"/>
      <c r="E62" s="38"/>
      <c r="F62" s="7"/>
      <c r="G62" s="7"/>
      <c r="H62" s="7"/>
      <c r="I62" s="8">
        <v>1.2999999999999999E-2</v>
      </c>
      <c r="J62" s="8"/>
      <c r="K62" s="8"/>
      <c r="L62" s="8">
        <v>4.0000000000000001E-3</v>
      </c>
      <c r="M62" s="7"/>
      <c r="N62" s="8">
        <v>3.5700000000000003E-2</v>
      </c>
      <c r="O62" s="7"/>
      <c r="P62" s="7"/>
      <c r="Q62" s="7"/>
      <c r="R62" s="7"/>
      <c r="S62" s="7"/>
      <c r="T62" s="7"/>
      <c r="U62" s="7"/>
      <c r="V62" s="7"/>
      <c r="W62" s="8">
        <v>4.0000000000000001E-3</v>
      </c>
      <c r="X62" s="7"/>
      <c r="Y62" s="7"/>
      <c r="Z62" s="7"/>
      <c r="AA62" s="7"/>
      <c r="AB62" s="7"/>
      <c r="AC62" s="8">
        <v>0.94340000000000002</v>
      </c>
      <c r="AD62" s="35">
        <v>0.99</v>
      </c>
    </row>
    <row r="63" spans="1:30" ht="31.5" hidden="1" x14ac:dyDescent="0.25">
      <c r="B63" s="34" t="s">
        <v>762</v>
      </c>
      <c r="C63" s="38"/>
      <c r="D63" s="38"/>
      <c r="E63" s="38"/>
      <c r="F63" s="7"/>
      <c r="G63" s="7"/>
      <c r="H63" s="7"/>
      <c r="I63" s="7"/>
      <c r="J63" s="7"/>
      <c r="K63" s="7"/>
      <c r="L63" s="8">
        <v>3.5700000000000003E-2</v>
      </c>
      <c r="M63" s="7"/>
      <c r="N63" s="7"/>
      <c r="O63" s="7"/>
      <c r="P63" s="7"/>
      <c r="Q63" s="7"/>
      <c r="R63" s="7"/>
      <c r="S63" s="8">
        <v>2.3800000000000002E-2</v>
      </c>
      <c r="T63" s="7"/>
      <c r="U63" s="7"/>
      <c r="V63" s="7"/>
      <c r="W63" s="7"/>
      <c r="X63" s="7"/>
      <c r="Y63" s="7"/>
      <c r="Z63" s="7"/>
      <c r="AA63" s="7"/>
      <c r="AB63" s="7"/>
      <c r="AC63" s="8">
        <v>0.9405</v>
      </c>
      <c r="AD63" s="35">
        <v>0.99</v>
      </c>
    </row>
    <row r="64" spans="1:30" ht="31.5" hidden="1" x14ac:dyDescent="0.25">
      <c r="B64" s="34" t="s">
        <v>778</v>
      </c>
      <c r="C64" s="38"/>
      <c r="D64" s="38"/>
      <c r="E64" s="38"/>
      <c r="F64" s="7"/>
      <c r="G64" s="7"/>
      <c r="H64" s="7"/>
      <c r="I64" s="7"/>
      <c r="J64" s="7"/>
      <c r="K64" s="7"/>
      <c r="L64" s="8"/>
      <c r="M64" s="7"/>
      <c r="N64" s="7"/>
      <c r="O64" s="7"/>
      <c r="P64" s="7"/>
      <c r="Q64" s="7"/>
      <c r="R64" s="7"/>
      <c r="S64" s="8"/>
      <c r="T64" s="7"/>
      <c r="U64" s="7"/>
      <c r="V64" s="7"/>
      <c r="W64" s="7"/>
      <c r="X64" s="7"/>
      <c r="Y64" s="7"/>
      <c r="Z64" s="7"/>
      <c r="AA64" s="7"/>
      <c r="AB64" s="7"/>
      <c r="AC64" s="8">
        <v>1</v>
      </c>
      <c r="AD64" s="35">
        <v>0.99</v>
      </c>
    </row>
    <row r="65" spans="2:30" ht="31.5" hidden="1" x14ac:dyDescent="0.25">
      <c r="B65" s="34" t="s">
        <v>808</v>
      </c>
      <c r="C65" s="38"/>
      <c r="D65" s="38"/>
      <c r="E65" s="38"/>
      <c r="F65" s="7"/>
      <c r="G65" s="7"/>
      <c r="H65" s="7"/>
      <c r="I65" s="7"/>
      <c r="J65" s="7"/>
      <c r="K65" s="7"/>
      <c r="L65" s="8"/>
      <c r="M65" s="7"/>
      <c r="N65" s="7"/>
      <c r="O65" s="7"/>
      <c r="P65" s="7"/>
      <c r="Q65" s="7"/>
      <c r="R65" s="7"/>
      <c r="S65" s="8"/>
      <c r="T65" s="7"/>
      <c r="U65" s="7"/>
      <c r="V65" s="7"/>
      <c r="W65" s="7"/>
      <c r="X65" s="7"/>
      <c r="Y65" s="7"/>
      <c r="Z65" s="7"/>
      <c r="AA65" s="7"/>
      <c r="AB65" s="7"/>
      <c r="AC65" s="8">
        <v>1</v>
      </c>
      <c r="AD65" s="35">
        <v>0.99</v>
      </c>
    </row>
    <row r="66" spans="2:30" ht="31.5" hidden="1" x14ac:dyDescent="0.25">
      <c r="B66" s="34" t="s">
        <v>821</v>
      </c>
      <c r="C66" s="38"/>
      <c r="D66" s="38"/>
      <c r="E66" s="38"/>
      <c r="F66" s="7"/>
      <c r="G66" s="7"/>
      <c r="H66" s="7"/>
      <c r="I66" s="7"/>
      <c r="J66" s="7"/>
      <c r="K66" s="7"/>
      <c r="L66" s="8"/>
      <c r="M66" s="7"/>
      <c r="N66" s="7"/>
      <c r="O66" s="7"/>
      <c r="P66" s="7"/>
      <c r="Q66" s="7"/>
      <c r="R66" s="7"/>
      <c r="S66" s="8"/>
      <c r="T66" s="7"/>
      <c r="U66" s="7"/>
      <c r="V66" s="7"/>
      <c r="W66" s="7"/>
      <c r="X66" s="7"/>
      <c r="Y66" s="7"/>
      <c r="Z66" s="7"/>
      <c r="AA66" s="7"/>
      <c r="AB66" s="7"/>
      <c r="AC66" s="8">
        <v>1</v>
      </c>
      <c r="AD66" s="35">
        <v>0.99</v>
      </c>
    </row>
    <row r="67" spans="2:30" ht="31.5" hidden="1" x14ac:dyDescent="0.25">
      <c r="B67" s="34" t="s">
        <v>869</v>
      </c>
      <c r="C67" s="38"/>
      <c r="D67" s="38"/>
      <c r="E67" s="38"/>
      <c r="F67" s="7">
        <v>1.6999999999999999E-3</v>
      </c>
      <c r="G67" s="7"/>
      <c r="H67" s="7"/>
      <c r="I67" s="7"/>
      <c r="J67" s="7"/>
      <c r="K67" s="7"/>
      <c r="L67" s="8">
        <v>2.2000000000000001E-3</v>
      </c>
      <c r="M67" s="8"/>
      <c r="N67" s="8">
        <v>6.6E-3</v>
      </c>
      <c r="O67" s="8">
        <v>5.9999999999999995E-4</v>
      </c>
      <c r="P67" s="8"/>
      <c r="Q67" s="8">
        <v>1.1000000000000001E-3</v>
      </c>
      <c r="R67" s="7"/>
      <c r="S67" s="8"/>
      <c r="T67" s="7"/>
      <c r="U67" s="7"/>
      <c r="V67" s="8">
        <v>1.1000000000000001E-3</v>
      </c>
      <c r="W67" s="7"/>
      <c r="X67" s="7"/>
      <c r="Y67" s="7"/>
      <c r="Z67" s="7"/>
      <c r="AA67" s="7"/>
      <c r="AB67" s="7"/>
      <c r="AC67" s="7">
        <v>0.98670000000000002</v>
      </c>
      <c r="AD67" s="35">
        <v>0.99</v>
      </c>
    </row>
    <row r="68" spans="2:30" ht="31.5" hidden="1" x14ac:dyDescent="0.25">
      <c r="B68" s="34" t="s">
        <v>888</v>
      </c>
      <c r="C68" s="38"/>
      <c r="D68" s="38"/>
      <c r="E68" s="38"/>
      <c r="F68" s="7"/>
      <c r="G68" s="7"/>
      <c r="H68" s="7"/>
      <c r="I68" s="7"/>
      <c r="J68" s="7"/>
      <c r="K68" s="7"/>
      <c r="L68" s="8">
        <v>1.11E-2</v>
      </c>
      <c r="M68" s="8"/>
      <c r="N68" s="8"/>
      <c r="O68" s="8"/>
      <c r="P68" s="8"/>
      <c r="Q68" s="8"/>
      <c r="R68" s="7"/>
      <c r="S68" s="8"/>
      <c r="T68" s="7"/>
      <c r="U68" s="7"/>
      <c r="V68" s="8"/>
      <c r="W68" s="8">
        <v>8.8000000000000005E-3</v>
      </c>
      <c r="X68" s="7"/>
      <c r="Y68" s="7"/>
      <c r="Z68" s="7"/>
      <c r="AA68" s="7"/>
      <c r="AB68" s="7"/>
      <c r="AC68" s="7">
        <v>0.98009999999999997</v>
      </c>
      <c r="AD68" s="35">
        <v>0.99</v>
      </c>
    </row>
    <row r="69" spans="2:30" ht="31.5" hidden="1" x14ac:dyDescent="0.25">
      <c r="B69" s="34" t="s">
        <v>947</v>
      </c>
      <c r="C69" s="38"/>
      <c r="D69" s="38"/>
      <c r="E69" s="38"/>
      <c r="F69" s="8">
        <v>4.0000000000000002E-4</v>
      </c>
      <c r="G69" s="7"/>
      <c r="H69" s="7"/>
      <c r="I69" s="7"/>
      <c r="J69" s="7"/>
      <c r="K69" s="7"/>
      <c r="L69" s="8">
        <v>1.37E-2</v>
      </c>
      <c r="M69" s="8"/>
      <c r="N69" s="8">
        <v>4.0000000000000002E-4</v>
      </c>
      <c r="O69" s="8"/>
      <c r="P69" s="8"/>
      <c r="Q69" s="8"/>
      <c r="R69" s="7"/>
      <c r="S69" s="8"/>
      <c r="T69" s="8">
        <v>1.2999999999999999E-3</v>
      </c>
      <c r="U69" s="8"/>
      <c r="V69" s="8"/>
      <c r="W69" s="8"/>
      <c r="X69" s="7"/>
      <c r="Y69" s="7"/>
      <c r="Z69" s="7"/>
      <c r="AA69" s="7"/>
      <c r="AB69" s="7"/>
      <c r="AC69" s="7">
        <v>0.98409999999999997</v>
      </c>
      <c r="AD69" s="35">
        <v>0.99</v>
      </c>
    </row>
    <row r="70" spans="2:30" ht="31.5" hidden="1" x14ac:dyDescent="0.25">
      <c r="B70" s="34" t="s">
        <v>994</v>
      </c>
      <c r="C70" s="38"/>
      <c r="D70" s="38"/>
      <c r="E70" s="38"/>
      <c r="F70" s="8"/>
      <c r="G70" s="7"/>
      <c r="H70" s="7"/>
      <c r="I70" s="8">
        <v>1.8E-3</v>
      </c>
      <c r="J70" s="8"/>
      <c r="K70" s="8"/>
      <c r="L70" s="8">
        <v>1.0999999999999999E-2</v>
      </c>
      <c r="M70" s="8"/>
      <c r="N70" s="8"/>
      <c r="O70" s="8"/>
      <c r="P70" s="8"/>
      <c r="Q70" s="8"/>
      <c r="R70" s="7"/>
      <c r="S70" s="8"/>
      <c r="T70" s="8"/>
      <c r="U70" s="8"/>
      <c r="V70" s="8"/>
      <c r="W70" s="8"/>
      <c r="X70" s="7"/>
      <c r="Y70" s="7"/>
      <c r="Z70" s="7"/>
      <c r="AA70" s="7"/>
      <c r="AB70" s="7"/>
      <c r="AC70" s="7">
        <v>0.98719999999999997</v>
      </c>
      <c r="AD70" s="35">
        <v>0.99</v>
      </c>
    </row>
    <row r="71" spans="2:30" ht="31.5" hidden="1" x14ac:dyDescent="0.25">
      <c r="B71" s="34" t="s">
        <v>1150</v>
      </c>
      <c r="C71" s="38"/>
      <c r="D71" s="38"/>
      <c r="E71" s="38">
        <v>4.0000000000000002E-4</v>
      </c>
      <c r="F71" s="8">
        <v>1.4E-3</v>
      </c>
      <c r="G71" s="7"/>
      <c r="H71" s="7"/>
      <c r="I71" s="8">
        <v>1.5E-3</v>
      </c>
      <c r="J71" s="8"/>
      <c r="K71" s="8"/>
      <c r="L71" s="8">
        <v>1.29E-2</v>
      </c>
      <c r="M71" s="8"/>
      <c r="N71" s="8"/>
      <c r="O71" s="8">
        <v>5.0000000000000001E-4</v>
      </c>
      <c r="P71" s="8"/>
      <c r="Q71" s="8"/>
      <c r="R71" s="7"/>
      <c r="S71" s="8">
        <v>8.0000000000000004E-4</v>
      </c>
      <c r="T71" s="8"/>
      <c r="U71" s="8"/>
      <c r="V71" s="8"/>
      <c r="W71" s="8"/>
      <c r="X71" s="7"/>
      <c r="Y71" s="7"/>
      <c r="Z71" s="7"/>
      <c r="AA71" s="7"/>
      <c r="AB71" s="7"/>
      <c r="AC71" s="7">
        <v>0.98260000000000003</v>
      </c>
      <c r="AD71" s="35">
        <v>0.99</v>
      </c>
    </row>
    <row r="72" spans="2:30" ht="31.5" hidden="1" x14ac:dyDescent="0.25">
      <c r="B72" s="34" t="s">
        <v>1154</v>
      </c>
      <c r="C72" s="38"/>
      <c r="D72" s="38"/>
      <c r="E72" s="38">
        <v>3.0999999999999999E-3</v>
      </c>
      <c r="F72" s="8"/>
      <c r="G72" s="7"/>
      <c r="H72" s="7"/>
      <c r="I72" s="8"/>
      <c r="J72" s="8"/>
      <c r="K72" s="8"/>
      <c r="L72" s="8">
        <v>8.3000000000000001E-3</v>
      </c>
      <c r="M72" s="8"/>
      <c r="N72" s="8"/>
      <c r="O72" s="8">
        <v>1E-3</v>
      </c>
      <c r="P72" s="8"/>
      <c r="Q72" s="8"/>
      <c r="R72" s="7"/>
      <c r="S72" s="8"/>
      <c r="T72" s="8"/>
      <c r="U72" s="8"/>
      <c r="V72" s="8"/>
      <c r="W72" s="8"/>
      <c r="X72" s="7"/>
      <c r="Y72" s="7"/>
      <c r="Z72" s="7"/>
      <c r="AA72" s="7"/>
      <c r="AB72" s="7"/>
      <c r="AC72" s="7">
        <v>0.98750000000000004</v>
      </c>
      <c r="AD72" s="35">
        <v>0.99</v>
      </c>
    </row>
    <row r="73" spans="2:30" ht="31.5" hidden="1" x14ac:dyDescent="0.25">
      <c r="B73" s="34" t="s">
        <v>1180</v>
      </c>
      <c r="C73" s="38"/>
      <c r="D73" s="38"/>
      <c r="E73" s="38"/>
      <c r="F73" s="8"/>
      <c r="G73" s="8">
        <v>6.7999999999999996E-3</v>
      </c>
      <c r="H73" s="8"/>
      <c r="I73" s="8"/>
      <c r="J73" s="8"/>
      <c r="K73" s="8"/>
      <c r="L73" s="8">
        <v>5.1000000000000004E-3</v>
      </c>
      <c r="M73" s="8"/>
      <c r="N73" s="8"/>
      <c r="O73" s="8"/>
      <c r="P73" s="8"/>
      <c r="Q73" s="8"/>
      <c r="R73" s="7"/>
      <c r="S73" s="8"/>
      <c r="T73" s="8">
        <v>1.0200000000000001E-2</v>
      </c>
      <c r="U73" s="8"/>
      <c r="V73" s="8"/>
      <c r="W73" s="8"/>
      <c r="X73" s="7"/>
      <c r="Y73" s="7"/>
      <c r="Z73" s="7"/>
      <c r="AA73" s="7"/>
      <c r="AB73" s="7"/>
      <c r="AC73" s="7">
        <v>0.97789999999999999</v>
      </c>
      <c r="AD73" s="35">
        <v>0.99</v>
      </c>
    </row>
    <row r="74" spans="2:30" ht="31.5" hidden="1" x14ac:dyDescent="0.25">
      <c r="B74" s="34" t="s">
        <v>1217</v>
      </c>
      <c r="C74" s="38">
        <v>1.5E-3</v>
      </c>
      <c r="D74" s="38"/>
      <c r="E74" s="38"/>
      <c r="F74" s="8"/>
      <c r="G74" s="8"/>
      <c r="H74" s="8"/>
      <c r="I74" s="8"/>
      <c r="J74" s="8"/>
      <c r="K74" s="8"/>
      <c r="L74" s="8">
        <v>7.4000000000000003E-3</v>
      </c>
      <c r="M74" s="8"/>
      <c r="N74" s="8">
        <v>1.5E-3</v>
      </c>
      <c r="O74" s="8"/>
      <c r="P74" s="8"/>
      <c r="Q74" s="8"/>
      <c r="R74" s="7"/>
      <c r="S74" s="8"/>
      <c r="T74" s="8"/>
      <c r="U74" s="8"/>
      <c r="V74" s="8"/>
      <c r="W74" s="8"/>
      <c r="X74" s="7"/>
      <c r="Y74" s="7"/>
      <c r="Z74" s="7"/>
      <c r="AA74" s="7"/>
      <c r="AB74" s="7"/>
      <c r="AC74" s="7">
        <v>0.98960000000000004</v>
      </c>
      <c r="AD74" s="35">
        <v>0.99</v>
      </c>
    </row>
    <row r="75" spans="2:30" ht="31.5" hidden="1" x14ac:dyDescent="0.25">
      <c r="B75" s="34" t="s">
        <v>1224</v>
      </c>
      <c r="C75" s="38"/>
      <c r="D75" s="38"/>
      <c r="E75" s="38"/>
      <c r="F75" s="8"/>
      <c r="G75" s="8"/>
      <c r="H75" s="8"/>
      <c r="I75" s="8"/>
      <c r="J75" s="8"/>
      <c r="K75" s="8"/>
      <c r="L75" s="8">
        <v>3.2000000000000002E-3</v>
      </c>
      <c r="M75" s="8"/>
      <c r="N75" s="8"/>
      <c r="O75" s="8"/>
      <c r="P75" s="8"/>
      <c r="Q75" s="8"/>
      <c r="R75" s="7">
        <v>3.2000000000000002E-3</v>
      </c>
      <c r="S75" s="8"/>
      <c r="T75" s="8"/>
      <c r="U75" s="8"/>
      <c r="V75" s="8"/>
      <c r="W75" s="8"/>
      <c r="X75" s="7"/>
      <c r="Y75" s="7"/>
      <c r="Z75" s="7"/>
      <c r="AA75" s="7"/>
      <c r="AB75" s="7"/>
      <c r="AC75" s="7">
        <v>0.99370000000000003</v>
      </c>
      <c r="AD75" s="35">
        <v>0.99</v>
      </c>
    </row>
    <row r="76" spans="2:30" ht="31.5" hidden="1" x14ac:dyDescent="0.25">
      <c r="B76" s="34" t="s">
        <v>1237</v>
      </c>
      <c r="C76" s="38"/>
      <c r="D76" s="38"/>
      <c r="E76" s="3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7"/>
      <c r="S76" s="8"/>
      <c r="T76" s="8"/>
      <c r="U76" s="8"/>
      <c r="V76" s="8"/>
      <c r="W76" s="8"/>
      <c r="X76" s="7"/>
      <c r="Y76" s="7"/>
      <c r="Z76" s="7"/>
      <c r="AA76" s="7"/>
      <c r="AB76" s="7"/>
      <c r="AC76" s="7">
        <v>1</v>
      </c>
      <c r="AD76" s="7">
        <v>0.99250000000000005</v>
      </c>
    </row>
    <row r="77" spans="2:30" ht="31.5" hidden="1" x14ac:dyDescent="0.25">
      <c r="B77" s="34" t="s">
        <v>1264</v>
      </c>
      <c r="C77" s="38"/>
      <c r="D77" s="38"/>
      <c r="E77" s="3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7"/>
      <c r="S77" s="8"/>
      <c r="T77" s="8"/>
      <c r="U77" s="8"/>
      <c r="V77" s="8"/>
      <c r="W77" s="8"/>
      <c r="X77" s="7"/>
      <c r="Y77" s="7"/>
      <c r="Z77" s="7"/>
      <c r="AA77" s="7"/>
      <c r="AB77" s="7"/>
      <c r="AC77" s="7">
        <v>1</v>
      </c>
      <c r="AD77" s="7">
        <v>0.99250000000000005</v>
      </c>
    </row>
    <row r="78" spans="2:30" ht="31.5" hidden="1" x14ac:dyDescent="0.25">
      <c r="B78" s="34" t="s">
        <v>1273</v>
      </c>
      <c r="C78" s="38"/>
      <c r="D78" s="38"/>
      <c r="E78" s="3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7"/>
      <c r="S78" s="8"/>
      <c r="T78" s="8"/>
      <c r="U78" s="8"/>
      <c r="V78" s="8"/>
      <c r="W78" s="8"/>
      <c r="X78" s="7"/>
      <c r="Y78" s="7"/>
      <c r="Z78" s="7"/>
      <c r="AA78" s="7"/>
      <c r="AB78" s="7"/>
      <c r="AC78" s="7"/>
      <c r="AD78" s="7">
        <v>0.99099999999999999</v>
      </c>
    </row>
    <row r="79" spans="2:30" ht="31.5" hidden="1" x14ac:dyDescent="0.25">
      <c r="B79" s="34" t="s">
        <v>1369</v>
      </c>
      <c r="C79" s="38"/>
      <c r="D79" s="38"/>
      <c r="E79" s="38"/>
      <c r="F79" s="8">
        <v>8.0000000000000004E-4</v>
      </c>
      <c r="G79" s="8"/>
      <c r="H79" s="8"/>
      <c r="I79" s="8">
        <v>1E-3</v>
      </c>
      <c r="J79" s="8"/>
      <c r="K79" s="8"/>
      <c r="L79" s="8">
        <v>4.4000000000000003E-3</v>
      </c>
      <c r="M79" s="8"/>
      <c r="N79" s="8">
        <v>6.0000000000000001E-3</v>
      </c>
      <c r="O79" s="8">
        <v>2.9999999999999997E-4</v>
      </c>
      <c r="P79" s="8"/>
      <c r="Q79" s="8"/>
      <c r="R79" s="8">
        <v>1E-3</v>
      </c>
      <c r="S79" s="8"/>
      <c r="T79" s="8"/>
      <c r="U79" s="8"/>
      <c r="V79" s="8">
        <v>5.0000000000000001E-4</v>
      </c>
      <c r="W79" s="8">
        <v>5.0000000000000001E-4</v>
      </c>
      <c r="X79" s="7"/>
      <c r="Y79" s="7"/>
      <c r="Z79" s="8">
        <v>2.9999999999999997E-4</v>
      </c>
      <c r="AA79" s="8"/>
      <c r="AB79" s="7"/>
      <c r="AC79" s="7">
        <v>0.98519999999999996</v>
      </c>
      <c r="AD79" s="7">
        <v>0.99099999999999999</v>
      </c>
    </row>
    <row r="80" spans="2:30" ht="31.5" hidden="1" x14ac:dyDescent="0.25">
      <c r="B80" s="34" t="s">
        <v>1852</v>
      </c>
      <c r="C80" s="38">
        <v>2.0000000000000001E-4</v>
      </c>
      <c r="D80" s="38"/>
      <c r="E80" s="38"/>
      <c r="F80" s="8">
        <v>5.0000000000000001E-4</v>
      </c>
      <c r="G80" s="8"/>
      <c r="H80" s="8"/>
      <c r="I80" s="8">
        <v>5.0000000000000001E-4</v>
      </c>
      <c r="J80" s="8"/>
      <c r="K80" s="8"/>
      <c r="L80" s="8">
        <v>6.4000000000000003E-3</v>
      </c>
      <c r="M80" s="8">
        <v>6.9999999999999999E-4</v>
      </c>
      <c r="N80" s="8">
        <v>2.5999999999999999E-3</v>
      </c>
      <c r="O80" s="8"/>
      <c r="P80" s="8"/>
      <c r="Q80" s="8"/>
      <c r="R80" s="8">
        <v>5.0000000000000001E-4</v>
      </c>
      <c r="S80" s="8"/>
      <c r="T80" s="8">
        <v>2.0000000000000001E-4</v>
      </c>
      <c r="U80" s="8"/>
      <c r="V80" s="8"/>
      <c r="W80" s="8">
        <v>5.0000000000000001E-4</v>
      </c>
      <c r="X80" s="7">
        <v>2.0000000000000001E-4</v>
      </c>
      <c r="Y80" s="7"/>
      <c r="Z80" s="8"/>
      <c r="AA80" s="8">
        <v>2.0000000000000001E-4</v>
      </c>
      <c r="AB80" s="7"/>
      <c r="AC80" s="7">
        <v>0.98750000000000004</v>
      </c>
      <c r="AD80" s="7">
        <v>0.99099999999999999</v>
      </c>
    </row>
    <row r="81" spans="1:30" ht="31.5" hidden="1" x14ac:dyDescent="0.25">
      <c r="B81" s="34" t="s">
        <v>2541</v>
      </c>
      <c r="C81" s="38">
        <v>8.0000000000000004E-4</v>
      </c>
      <c r="D81" s="38"/>
      <c r="E81" s="38"/>
      <c r="F81" s="8"/>
      <c r="G81" s="8">
        <v>1E-3</v>
      </c>
      <c r="H81" s="8"/>
      <c r="I81" s="8"/>
      <c r="J81" s="8"/>
      <c r="K81" s="8"/>
      <c r="L81" s="8">
        <v>5.4999999999999997E-3</v>
      </c>
      <c r="M81" s="8">
        <v>5.0000000000000001E-4</v>
      </c>
      <c r="N81" s="8">
        <v>2.9999999999999997E-4</v>
      </c>
      <c r="O81" s="8"/>
      <c r="P81" s="8">
        <v>2.9999999999999997E-4</v>
      </c>
      <c r="Q81" s="8"/>
      <c r="R81" s="8">
        <v>5.0000000000000001E-4</v>
      </c>
      <c r="S81" s="8">
        <v>8.0000000000000004E-4</v>
      </c>
      <c r="T81" s="8">
        <v>2.9999999999999997E-4</v>
      </c>
      <c r="U81" s="8"/>
      <c r="V81" s="8"/>
      <c r="W81" s="8"/>
      <c r="X81" s="7"/>
      <c r="Y81" s="7"/>
      <c r="Z81" s="8"/>
      <c r="AA81" s="8"/>
      <c r="AB81" s="7"/>
      <c r="AC81" s="7">
        <v>0.99009999999999998</v>
      </c>
      <c r="AD81" s="7">
        <v>0.99099999999999999</v>
      </c>
    </row>
    <row r="82" spans="1:30" ht="31.5" hidden="1" x14ac:dyDescent="0.25">
      <c r="B82" s="34" t="s">
        <v>2695</v>
      </c>
      <c r="C82" s="38"/>
      <c r="D82" s="38"/>
      <c r="E82" s="38"/>
      <c r="F82" s="8">
        <v>2.9999999999999997E-4</v>
      </c>
      <c r="G82" s="8"/>
      <c r="H82" s="8"/>
      <c r="I82" s="8">
        <v>2.9999999999999997E-4</v>
      </c>
      <c r="J82" s="8"/>
      <c r="K82" s="8"/>
      <c r="L82" s="8">
        <v>3.7000000000000002E-3</v>
      </c>
      <c r="M82" s="8">
        <v>8.0000000000000004E-4</v>
      </c>
      <c r="N82" s="8">
        <v>8.0000000000000004E-4</v>
      </c>
      <c r="O82" s="8"/>
      <c r="P82" s="8"/>
      <c r="Q82" s="8"/>
      <c r="R82" s="8">
        <v>2.9999999999999997E-4</v>
      </c>
      <c r="S82" s="8"/>
      <c r="T82" s="8"/>
      <c r="U82" s="8"/>
      <c r="V82" s="8"/>
      <c r="W82" s="8"/>
      <c r="X82" s="7"/>
      <c r="Y82" s="7"/>
      <c r="Z82" s="8"/>
      <c r="AA82" s="8"/>
      <c r="AB82" s="7"/>
      <c r="AC82" s="7">
        <v>0.99380000000000002</v>
      </c>
      <c r="AD82" s="7">
        <v>0.99099999999999999</v>
      </c>
    </row>
    <row r="83" spans="1:30" ht="31.5" hidden="1" x14ac:dyDescent="0.25">
      <c r="B83" s="34" t="s">
        <v>2820</v>
      </c>
      <c r="C83" s="38"/>
      <c r="D83" s="38"/>
      <c r="E83" s="38"/>
      <c r="F83" s="8">
        <v>2.2000000000000001E-3</v>
      </c>
      <c r="G83" s="8"/>
      <c r="H83" s="8"/>
      <c r="I83" s="8">
        <v>2.9999999999999997E-4</v>
      </c>
      <c r="J83" s="8"/>
      <c r="K83" s="8"/>
      <c r="L83" s="8">
        <v>5.1000000000000004E-3</v>
      </c>
      <c r="M83" s="8">
        <v>2.9999999999999997E-4</v>
      </c>
      <c r="N83" s="8"/>
      <c r="O83" s="8"/>
      <c r="P83" s="8"/>
      <c r="Q83" s="8"/>
      <c r="R83" s="8">
        <v>8.0000000000000004E-4</v>
      </c>
      <c r="S83" s="8"/>
      <c r="T83" s="8"/>
      <c r="U83" s="8"/>
      <c r="V83" s="8">
        <v>8.0000000000000004E-4</v>
      </c>
      <c r="W83" s="8">
        <v>2.9999999999999997E-4</v>
      </c>
      <c r="X83" s="7">
        <v>2.9999999999999997E-4</v>
      </c>
      <c r="Y83" s="7">
        <v>5.0000000000000001E-4</v>
      </c>
      <c r="Z83" s="8">
        <v>2.9999999999999997E-4</v>
      </c>
      <c r="AA83" s="8"/>
      <c r="AB83" s="7"/>
      <c r="AC83" s="7">
        <v>0.98919999999999997</v>
      </c>
      <c r="AD83" s="7">
        <v>0.99</v>
      </c>
    </row>
    <row r="84" spans="1:30" ht="31.5" hidden="1" x14ac:dyDescent="0.25">
      <c r="B84" s="34" t="s">
        <v>2905</v>
      </c>
      <c r="C84" s="38">
        <v>2.0000000000000001E-4</v>
      </c>
      <c r="D84" s="38"/>
      <c r="E84" s="38"/>
      <c r="F84" s="8"/>
      <c r="G84" s="8"/>
      <c r="H84" s="8">
        <v>6.9999999999999999E-4</v>
      </c>
      <c r="I84" s="8"/>
      <c r="J84" s="8"/>
      <c r="K84" s="8"/>
      <c r="L84" s="8">
        <v>4.1999999999999997E-3</v>
      </c>
      <c r="M84" s="8">
        <v>4.0000000000000002E-4</v>
      </c>
      <c r="N84" s="8">
        <v>4.0000000000000002E-4</v>
      </c>
      <c r="O84" s="8"/>
      <c r="P84" s="8">
        <v>2.0000000000000001E-4</v>
      </c>
      <c r="Q84" s="8"/>
      <c r="R84" s="8">
        <v>2.0000000000000001E-4</v>
      </c>
      <c r="S84" s="8"/>
      <c r="T84" s="8"/>
      <c r="U84" s="8">
        <v>4.0000000000000002E-4</v>
      </c>
      <c r="V84" s="8"/>
      <c r="W84" s="8">
        <v>2.0000000000000001E-4</v>
      </c>
      <c r="X84" s="7"/>
      <c r="Y84" s="7"/>
      <c r="Z84" s="8">
        <v>6.9999999999999999E-4</v>
      </c>
      <c r="AA84" s="8"/>
      <c r="AB84" s="7"/>
      <c r="AC84" s="7">
        <v>0.99229999999999996</v>
      </c>
      <c r="AD84" s="7">
        <v>0.99</v>
      </c>
    </row>
    <row r="85" spans="1:30" ht="31.5" x14ac:dyDescent="0.25">
      <c r="B85" s="34" t="s">
        <v>2958</v>
      </c>
      <c r="C85" s="38"/>
      <c r="D85" s="38">
        <v>4.0000000000000002E-4</v>
      </c>
      <c r="E85" s="38"/>
      <c r="F85" s="8"/>
      <c r="G85" s="8"/>
      <c r="H85" s="8"/>
      <c r="I85" s="8"/>
      <c r="J85" s="8">
        <v>3.2000000000000002E-3</v>
      </c>
      <c r="K85" s="8">
        <v>4.0000000000000002E-4</v>
      </c>
      <c r="L85" s="8">
        <v>2.3999999999999998E-3</v>
      </c>
      <c r="M85" s="8">
        <v>4.0000000000000002E-4</v>
      </c>
      <c r="N85" s="8">
        <v>8.0000000000000004E-4</v>
      </c>
      <c r="O85" s="8"/>
      <c r="P85" s="8"/>
      <c r="Q85" s="8"/>
      <c r="R85" s="8"/>
      <c r="S85" s="8"/>
      <c r="T85" s="8"/>
      <c r="U85" s="8"/>
      <c r="V85" s="8"/>
      <c r="W85" s="8"/>
      <c r="X85" s="7"/>
      <c r="Y85" s="7"/>
      <c r="Z85" s="8"/>
      <c r="AA85" s="8"/>
      <c r="AB85" s="7"/>
      <c r="AC85" s="7">
        <v>0.99250000000000005</v>
      </c>
      <c r="AD85" s="7">
        <v>0.99</v>
      </c>
    </row>
    <row r="86" spans="1:30" ht="31.5" x14ac:dyDescent="0.25">
      <c r="B86" s="34" t="s">
        <v>3111</v>
      </c>
      <c r="C86" s="38"/>
      <c r="D86" s="38"/>
      <c r="E86" s="38"/>
      <c r="F86" s="8"/>
      <c r="G86" s="8">
        <v>5.9999999999999995E-4</v>
      </c>
      <c r="H86" s="8">
        <v>2.9999999999999997E-4</v>
      </c>
      <c r="I86" s="8">
        <v>2.9999999999999997E-4</v>
      </c>
      <c r="J86" s="8">
        <v>2.2000000000000001E-3</v>
      </c>
      <c r="K86" s="8">
        <v>2.9999999999999997E-4</v>
      </c>
      <c r="L86" s="8">
        <v>3.2000000000000002E-3</v>
      </c>
      <c r="M86" s="8"/>
      <c r="N86" s="8">
        <v>1.2999999999999999E-3</v>
      </c>
      <c r="O86" s="8"/>
      <c r="P86" s="8"/>
      <c r="Q86" s="8"/>
      <c r="R86" s="8">
        <v>5.9999999999999995E-4</v>
      </c>
      <c r="S86" s="8"/>
      <c r="T86" s="8"/>
      <c r="U86" s="8">
        <v>5.9999999999999995E-4</v>
      </c>
      <c r="V86" s="8">
        <v>2.9999999999999997E-4</v>
      </c>
      <c r="W86" s="8"/>
      <c r="X86" s="7"/>
      <c r="Y86" s="7"/>
      <c r="Z86" s="8"/>
      <c r="AA86" s="8"/>
      <c r="AB86" s="7"/>
      <c r="AC86" s="7">
        <v>0.99009999999999998</v>
      </c>
      <c r="AD86" s="7">
        <v>0.99</v>
      </c>
    </row>
    <row r="87" spans="1:30" ht="31.5" x14ac:dyDescent="0.25">
      <c r="B87" s="34" t="s">
        <v>3279</v>
      </c>
      <c r="C87" s="38"/>
      <c r="D87" s="117">
        <v>5.9999999999999995E-4</v>
      </c>
      <c r="E87" s="117">
        <v>8.9999999999999998E-4</v>
      </c>
      <c r="F87" s="124">
        <v>6.9999999999999999E-4</v>
      </c>
      <c r="G87" s="124">
        <v>4.0000000000000002E-4</v>
      </c>
      <c r="H87" s="124">
        <v>2.9999999999999997E-4</v>
      </c>
      <c r="I87" s="124"/>
      <c r="J87" s="124">
        <v>1.1999999999999999E-3</v>
      </c>
      <c r="K87" s="124"/>
      <c r="L87" s="124">
        <v>3.3E-3</v>
      </c>
      <c r="M87" s="124">
        <v>5.9999999999999995E-4</v>
      </c>
      <c r="N87" s="124">
        <v>2.9999999999999997E-4</v>
      </c>
      <c r="O87" s="124"/>
      <c r="P87" s="124">
        <v>5.9999999999999995E-4</v>
      </c>
      <c r="Q87" s="124"/>
      <c r="R87" s="124">
        <v>4.0000000000000002E-4</v>
      </c>
      <c r="S87" s="124"/>
      <c r="T87" s="124">
        <v>1E-4</v>
      </c>
      <c r="U87" s="124"/>
      <c r="V87" s="124">
        <v>1E-4</v>
      </c>
      <c r="W87" s="124">
        <v>2.9999999999999997E-4</v>
      </c>
      <c r="X87" s="125"/>
      <c r="Y87" s="125"/>
      <c r="Z87" s="124"/>
      <c r="AA87" s="124"/>
      <c r="AB87" s="7"/>
      <c r="AC87" s="7">
        <v>0.99</v>
      </c>
      <c r="AD87" s="7">
        <v>0.99</v>
      </c>
    </row>
    <row r="88" spans="1:30" ht="31.5" hidden="1" x14ac:dyDescent="0.25">
      <c r="B88" s="34" t="s">
        <v>655</v>
      </c>
      <c r="C88" s="38"/>
      <c r="D88" s="38"/>
      <c r="E88" s="3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>
        <v>0.99</v>
      </c>
    </row>
    <row r="89" spans="1:30" ht="31.5" hidden="1" x14ac:dyDescent="0.25">
      <c r="B89" s="34" t="s">
        <v>660</v>
      </c>
      <c r="C89" s="38"/>
      <c r="D89" s="38"/>
      <c r="E89" s="3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>
        <v>1</v>
      </c>
      <c r="AD89" s="7">
        <v>0.99</v>
      </c>
    </row>
    <row r="90" spans="1:30" ht="31.5" hidden="1" x14ac:dyDescent="0.25">
      <c r="A90" s="6" t="s">
        <v>761</v>
      </c>
      <c r="B90" s="34" t="s">
        <v>760</v>
      </c>
      <c r="C90" s="38"/>
      <c r="D90" s="38"/>
      <c r="E90" s="3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>
        <v>1</v>
      </c>
      <c r="AD90" s="7">
        <v>0.99</v>
      </c>
    </row>
    <row r="91" spans="1:30" ht="31.5" hidden="1" x14ac:dyDescent="0.25">
      <c r="B91" s="34" t="s">
        <v>764</v>
      </c>
      <c r="C91" s="38"/>
      <c r="D91" s="38"/>
      <c r="E91" s="3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>
        <v>0.99</v>
      </c>
    </row>
    <row r="92" spans="1:30" ht="31.5" hidden="1" x14ac:dyDescent="0.25">
      <c r="B92" s="34" t="s">
        <v>772</v>
      </c>
      <c r="C92" s="38"/>
      <c r="D92" s="38"/>
      <c r="E92" s="3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>
        <v>0.99</v>
      </c>
    </row>
    <row r="93" spans="1:30" ht="31.5" hidden="1" x14ac:dyDescent="0.25">
      <c r="B93" s="34" t="s">
        <v>775</v>
      </c>
      <c r="C93" s="38"/>
      <c r="D93" s="38"/>
      <c r="E93" s="3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>
        <v>1</v>
      </c>
      <c r="AD93" s="7">
        <v>0.99</v>
      </c>
    </row>
    <row r="94" spans="1:30" ht="31.5" hidden="1" x14ac:dyDescent="0.25">
      <c r="B94" s="34" t="s">
        <v>777</v>
      </c>
      <c r="C94" s="38"/>
      <c r="D94" s="38"/>
      <c r="E94" s="3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>
        <v>0.99</v>
      </c>
    </row>
    <row r="95" spans="1:30" ht="31.5" hidden="1" x14ac:dyDescent="0.25">
      <c r="A95" s="6" t="s">
        <v>782</v>
      </c>
      <c r="B95" s="34" t="s">
        <v>781</v>
      </c>
      <c r="C95" s="38"/>
      <c r="D95" s="38"/>
      <c r="E95" s="3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>
        <v>0.99</v>
      </c>
    </row>
    <row r="96" spans="1:30" ht="31.5" hidden="1" x14ac:dyDescent="0.25">
      <c r="B96" s="34" t="s">
        <v>800</v>
      </c>
      <c r="C96" s="38"/>
      <c r="D96" s="38"/>
      <c r="E96" s="3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>
        <v>0.99</v>
      </c>
    </row>
    <row r="97" spans="1:30" ht="31.5" hidden="1" x14ac:dyDescent="0.25">
      <c r="B97" s="34" t="s">
        <v>801</v>
      </c>
      <c r="C97" s="38"/>
      <c r="D97" s="38"/>
      <c r="E97" s="3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>
        <v>0.99</v>
      </c>
    </row>
    <row r="98" spans="1:30" ht="31.5" hidden="1" x14ac:dyDescent="0.25">
      <c r="B98" s="34" t="s">
        <v>803</v>
      </c>
      <c r="C98" s="38"/>
      <c r="D98" s="38"/>
      <c r="E98" s="3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>
        <v>1</v>
      </c>
      <c r="AD98" s="7">
        <v>0.99</v>
      </c>
    </row>
    <row r="99" spans="1:30" ht="31.5" hidden="1" x14ac:dyDescent="0.25">
      <c r="A99" s="6" t="s">
        <v>811</v>
      </c>
      <c r="B99" s="34" t="s">
        <v>806</v>
      </c>
      <c r="C99" s="38"/>
      <c r="D99" s="38"/>
      <c r="E99" s="3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>
        <v>1</v>
      </c>
      <c r="AD99" s="7">
        <v>0.99</v>
      </c>
    </row>
    <row r="100" spans="1:30" ht="31.5" hidden="1" x14ac:dyDescent="0.25">
      <c r="B100" s="34" t="s">
        <v>810</v>
      </c>
      <c r="C100" s="38"/>
      <c r="D100" s="38"/>
      <c r="E100" s="3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>
        <v>1</v>
      </c>
      <c r="AD100" s="7">
        <v>0.99</v>
      </c>
    </row>
    <row r="101" spans="1:30" ht="31.5" hidden="1" x14ac:dyDescent="0.25">
      <c r="B101" s="34" t="s">
        <v>817</v>
      </c>
      <c r="C101" s="38"/>
      <c r="D101" s="38"/>
      <c r="E101" s="3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>
        <v>0.99</v>
      </c>
    </row>
    <row r="102" spans="1:30" ht="31.5" hidden="1" x14ac:dyDescent="0.25">
      <c r="B102" s="34" t="s">
        <v>819</v>
      </c>
      <c r="C102" s="38"/>
      <c r="D102" s="38"/>
      <c r="E102" s="3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>
        <v>1</v>
      </c>
      <c r="AD102" s="7">
        <v>0.99</v>
      </c>
    </row>
    <row r="103" spans="1:30" ht="31.5" hidden="1" x14ac:dyDescent="0.25">
      <c r="B103" s="34" t="s">
        <v>820</v>
      </c>
      <c r="C103" s="38"/>
      <c r="D103" s="38"/>
      <c r="E103" s="3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>
        <v>0.99</v>
      </c>
    </row>
    <row r="104" spans="1:30" ht="31.5" hidden="1" x14ac:dyDescent="0.25">
      <c r="A104" s="6" t="s">
        <v>835</v>
      </c>
      <c r="B104" s="34" t="s">
        <v>834</v>
      </c>
      <c r="C104" s="38"/>
      <c r="D104" s="38"/>
      <c r="E104" s="3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>
        <v>0.99</v>
      </c>
    </row>
    <row r="105" spans="1:30" ht="31.5" hidden="1" x14ac:dyDescent="0.25">
      <c r="B105" s="34" t="s">
        <v>838</v>
      </c>
      <c r="C105" s="38"/>
      <c r="D105" s="38"/>
      <c r="E105" s="3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>
        <v>0.99</v>
      </c>
    </row>
    <row r="106" spans="1:30" ht="31.5" hidden="1" x14ac:dyDescent="0.25">
      <c r="B106" s="34" t="s">
        <v>846</v>
      </c>
      <c r="C106" s="38"/>
      <c r="D106" s="38"/>
      <c r="E106" s="3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>
        <v>0.99</v>
      </c>
    </row>
    <row r="107" spans="1:30" ht="31.5" hidden="1" x14ac:dyDescent="0.25">
      <c r="B107" s="34" t="s">
        <v>860</v>
      </c>
      <c r="C107" s="38"/>
      <c r="D107" s="38"/>
      <c r="E107" s="38"/>
      <c r="F107" s="7">
        <v>1.6999999999999999E-3</v>
      </c>
      <c r="G107" s="7"/>
      <c r="H107" s="7"/>
      <c r="I107" s="7"/>
      <c r="J107" s="7"/>
      <c r="K107" s="7"/>
      <c r="L107" s="7">
        <v>2.2000000000000001E-3</v>
      </c>
      <c r="M107" s="7"/>
      <c r="N107" s="7">
        <v>6.6E-3</v>
      </c>
      <c r="O107" s="7">
        <v>5.9999999999999995E-4</v>
      </c>
      <c r="P107" s="7"/>
      <c r="Q107" s="7">
        <v>1.1000000000000001E-3</v>
      </c>
      <c r="R107" s="7"/>
      <c r="S107" s="7"/>
      <c r="T107" s="7"/>
      <c r="U107" s="7"/>
      <c r="V107" s="7">
        <v>1.1000000000000001E-3</v>
      </c>
      <c r="W107" s="7"/>
      <c r="X107" s="7"/>
      <c r="Y107" s="7"/>
      <c r="Z107" s="7"/>
      <c r="AA107" s="7"/>
      <c r="AB107" s="7"/>
      <c r="AC107" s="7">
        <v>0.98670000000000002</v>
      </c>
      <c r="AD107" s="7">
        <v>0.99</v>
      </c>
    </row>
    <row r="108" spans="1:30" ht="31.5" hidden="1" x14ac:dyDescent="0.25">
      <c r="B108" s="34" t="s">
        <v>866</v>
      </c>
      <c r="C108" s="38"/>
      <c r="D108" s="38"/>
      <c r="E108" s="3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>
        <v>0.99</v>
      </c>
    </row>
    <row r="109" spans="1:30" ht="31.5" hidden="1" x14ac:dyDescent="0.25">
      <c r="A109" s="6" t="s">
        <v>874</v>
      </c>
      <c r="B109" s="34" t="s">
        <v>872</v>
      </c>
      <c r="C109" s="38"/>
      <c r="D109" s="38"/>
      <c r="E109" s="38"/>
      <c r="F109" s="7"/>
      <c r="G109" s="7"/>
      <c r="H109" s="7"/>
      <c r="I109" s="7"/>
      <c r="J109" s="7"/>
      <c r="K109" s="7"/>
      <c r="L109" s="7">
        <v>1.2999999999999999E-2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>
        <v>0.98699999999999999</v>
      </c>
      <c r="AD109" s="7">
        <v>0.99</v>
      </c>
    </row>
    <row r="110" spans="1:30" ht="31.5" hidden="1" x14ac:dyDescent="0.25">
      <c r="B110" s="34" t="s">
        <v>875</v>
      </c>
      <c r="C110" s="38"/>
      <c r="D110" s="38"/>
      <c r="E110" s="3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>
        <v>2.1600000000000001E-2</v>
      </c>
      <c r="X110" s="7"/>
      <c r="Y110" s="7"/>
      <c r="Z110" s="7"/>
      <c r="AA110" s="7"/>
      <c r="AB110" s="7"/>
      <c r="AC110" s="7">
        <v>0.97840000000000005</v>
      </c>
      <c r="AD110" s="7">
        <v>0.99</v>
      </c>
    </row>
    <row r="111" spans="1:30" ht="31.5" hidden="1" x14ac:dyDescent="0.25">
      <c r="B111" s="34" t="s">
        <v>878</v>
      </c>
      <c r="C111" s="38"/>
      <c r="D111" s="38"/>
      <c r="E111" s="3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>
        <v>1</v>
      </c>
      <c r="AD111" s="7">
        <v>0.99</v>
      </c>
    </row>
    <row r="112" spans="1:30" ht="31.5" hidden="1" x14ac:dyDescent="0.25">
      <c r="B112" s="34" t="s">
        <v>884</v>
      </c>
      <c r="C112" s="38"/>
      <c r="D112" s="38"/>
      <c r="E112" s="38"/>
      <c r="F112" s="7"/>
      <c r="G112" s="7"/>
      <c r="H112" s="7"/>
      <c r="I112" s="7"/>
      <c r="J112" s="7"/>
      <c r="K112" s="7"/>
      <c r="L112" s="7">
        <v>3.8E-3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>
        <v>0.99619999999999997</v>
      </c>
      <c r="AD112" s="7">
        <v>0.99</v>
      </c>
    </row>
    <row r="113" spans="1:30" ht="31.5" hidden="1" x14ac:dyDescent="0.25">
      <c r="B113" s="34" t="s">
        <v>885</v>
      </c>
      <c r="C113" s="38"/>
      <c r="D113" s="38"/>
      <c r="E113" s="38"/>
      <c r="F113" s="7"/>
      <c r="G113" s="7"/>
      <c r="H113" s="7"/>
      <c r="I113" s="7"/>
      <c r="J113" s="7"/>
      <c r="K113" s="7"/>
      <c r="L113" s="7">
        <v>9.4999999999999998E-3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>
        <v>0.99050000000000005</v>
      </c>
      <c r="AD113" s="7">
        <v>0.99</v>
      </c>
    </row>
    <row r="114" spans="1:30" ht="31.5" hidden="1" x14ac:dyDescent="0.25">
      <c r="A114" s="6" t="s">
        <v>892</v>
      </c>
      <c r="B114" s="34" t="s">
        <v>922</v>
      </c>
      <c r="C114" s="38"/>
      <c r="D114" s="38"/>
      <c r="E114" s="3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>
        <v>1</v>
      </c>
      <c r="AD114" s="7">
        <v>0.99</v>
      </c>
    </row>
    <row r="115" spans="1:30" ht="31.5" hidden="1" x14ac:dyDescent="0.25">
      <c r="B115" s="34" t="s">
        <v>923</v>
      </c>
      <c r="C115" s="38"/>
      <c r="D115" s="38"/>
      <c r="E115" s="38"/>
      <c r="F115" s="7"/>
      <c r="G115" s="7"/>
      <c r="H115" s="7"/>
      <c r="I115" s="7"/>
      <c r="J115" s="7"/>
      <c r="K115" s="7"/>
      <c r="L115" s="7">
        <v>3.1699999999999999E-2</v>
      </c>
      <c r="M115" s="7"/>
      <c r="N115" s="7">
        <v>2E-3</v>
      </c>
      <c r="O115" s="7"/>
      <c r="P115" s="7"/>
      <c r="Q115" s="7"/>
      <c r="R115" s="7"/>
      <c r="S115" s="7"/>
      <c r="T115" s="7">
        <v>2E-3</v>
      </c>
      <c r="U115" s="7"/>
      <c r="V115" s="7"/>
      <c r="W115" s="7"/>
      <c r="X115" s="7"/>
      <c r="Y115" s="7"/>
      <c r="Z115" s="7"/>
      <c r="AA115" s="7"/>
      <c r="AB115" s="7"/>
      <c r="AC115" s="7">
        <v>0.96430000000000005</v>
      </c>
      <c r="AD115" s="7">
        <v>0.99</v>
      </c>
    </row>
    <row r="116" spans="1:30" ht="31.5" hidden="1" x14ac:dyDescent="0.25">
      <c r="B116" s="34" t="s">
        <v>930</v>
      </c>
      <c r="C116" s="38"/>
      <c r="D116" s="38"/>
      <c r="E116" s="38"/>
      <c r="F116" s="7"/>
      <c r="G116" s="7"/>
      <c r="H116" s="7"/>
      <c r="I116" s="7"/>
      <c r="J116" s="7"/>
      <c r="K116" s="7"/>
      <c r="L116" s="7">
        <v>4.4999999999999997E-3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>
        <v>0.99550000000000005</v>
      </c>
      <c r="AD116" s="7">
        <v>0.99</v>
      </c>
    </row>
    <row r="117" spans="1:30" ht="31.5" hidden="1" x14ac:dyDescent="0.25">
      <c r="B117" s="34" t="s">
        <v>936</v>
      </c>
      <c r="C117" s="38"/>
      <c r="D117" s="38"/>
      <c r="E117" s="38"/>
      <c r="F117" s="7">
        <v>4.7999999999999996E-3</v>
      </c>
      <c r="G117" s="7"/>
      <c r="H117" s="7"/>
      <c r="I117" s="7"/>
      <c r="J117" s="7"/>
      <c r="K117" s="7"/>
      <c r="L117" s="7">
        <v>2.98E-2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>
        <v>0.96550000000000002</v>
      </c>
      <c r="AD117" s="7">
        <v>0.99</v>
      </c>
    </row>
    <row r="118" spans="1:30" ht="31.5" hidden="1" x14ac:dyDescent="0.25">
      <c r="A118" s="6" t="s">
        <v>959</v>
      </c>
      <c r="B118" s="34" t="s">
        <v>948</v>
      </c>
      <c r="C118" s="38"/>
      <c r="D118" s="38"/>
      <c r="E118" s="38"/>
      <c r="F118" s="7"/>
      <c r="G118" s="7"/>
      <c r="H118" s="7"/>
      <c r="I118" s="7"/>
      <c r="J118" s="7"/>
      <c r="K118" s="7"/>
      <c r="L118" s="7">
        <v>2.5000000000000001E-3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>
        <v>0.99750000000000005</v>
      </c>
      <c r="AD118" s="7">
        <v>0.99</v>
      </c>
    </row>
    <row r="119" spans="1:30" ht="31.5" hidden="1" x14ac:dyDescent="0.25">
      <c r="B119" s="34" t="s">
        <v>951</v>
      </c>
      <c r="C119" s="38"/>
      <c r="D119" s="38"/>
      <c r="E119" s="38"/>
      <c r="F119" s="7"/>
      <c r="G119" s="7"/>
      <c r="H119" s="7"/>
      <c r="I119" s="7"/>
      <c r="J119" s="7"/>
      <c r="K119" s="7"/>
      <c r="L119" s="7">
        <v>1.9900000000000001E-2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>
        <v>0.98009999999999997</v>
      </c>
      <c r="AD119" s="7">
        <v>0.99</v>
      </c>
    </row>
    <row r="120" spans="1:30" ht="31.5" hidden="1" x14ac:dyDescent="0.25">
      <c r="B120" s="34" t="s">
        <v>962</v>
      </c>
      <c r="C120" s="38"/>
      <c r="D120" s="38"/>
      <c r="E120" s="3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>
        <v>1</v>
      </c>
      <c r="AD120" s="7">
        <v>0.99</v>
      </c>
    </row>
    <row r="121" spans="1:30" ht="31.5" hidden="1" x14ac:dyDescent="0.25">
      <c r="B121" s="34" t="s">
        <v>969</v>
      </c>
      <c r="C121" s="38"/>
      <c r="D121" s="38"/>
      <c r="E121" s="38"/>
      <c r="F121" s="7"/>
      <c r="G121" s="7"/>
      <c r="H121" s="7"/>
      <c r="I121" s="7">
        <v>3.0000000000000001E-3</v>
      </c>
      <c r="J121" s="7"/>
      <c r="K121" s="7"/>
      <c r="L121" s="7">
        <v>7.7999999999999996E-3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>
        <v>0.98919999999999997</v>
      </c>
      <c r="AD121" s="7">
        <v>0.99</v>
      </c>
    </row>
    <row r="122" spans="1:30" ht="31.5" hidden="1" x14ac:dyDescent="0.25">
      <c r="B122" s="34" t="s">
        <v>972</v>
      </c>
      <c r="C122" s="38"/>
      <c r="D122" s="38"/>
      <c r="E122" s="38"/>
      <c r="F122" s="7"/>
      <c r="G122" s="7"/>
      <c r="H122" s="7"/>
      <c r="I122" s="7">
        <v>2.2000000000000001E-3</v>
      </c>
      <c r="J122" s="7"/>
      <c r="K122" s="7"/>
      <c r="L122" s="7">
        <v>4.3E-3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>
        <v>0.99350000000000005</v>
      </c>
      <c r="AD122" s="7">
        <v>0.99</v>
      </c>
    </row>
    <row r="123" spans="1:30" ht="31.5" hidden="1" x14ac:dyDescent="0.25">
      <c r="B123" s="34" t="s">
        <v>995</v>
      </c>
      <c r="C123" s="38"/>
      <c r="D123" s="38"/>
      <c r="E123" s="38"/>
      <c r="F123" s="7"/>
      <c r="G123" s="7"/>
      <c r="H123" s="7"/>
      <c r="I123" s="7"/>
      <c r="J123" s="7"/>
      <c r="K123" s="7"/>
      <c r="L123" s="7">
        <v>1.66E-2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>
        <v>0.98340000000000005</v>
      </c>
      <c r="AD123" s="7">
        <v>0.99</v>
      </c>
    </row>
    <row r="124" spans="1:30" ht="31.5" hidden="1" x14ac:dyDescent="0.25">
      <c r="B124" s="34" t="s">
        <v>1008</v>
      </c>
      <c r="C124" s="38"/>
      <c r="D124" s="38"/>
      <c r="E124" s="38"/>
      <c r="F124" s="7">
        <v>5.7000000000000002E-3</v>
      </c>
      <c r="G124" s="7"/>
      <c r="H124" s="7"/>
      <c r="I124" s="7">
        <v>3.3E-3</v>
      </c>
      <c r="J124" s="7"/>
      <c r="K124" s="7"/>
      <c r="L124" s="7">
        <v>2.3800000000000002E-2</v>
      </c>
      <c r="M124" s="7"/>
      <c r="N124" s="7"/>
      <c r="O124" s="7"/>
      <c r="P124" s="7"/>
      <c r="Q124" s="7"/>
      <c r="R124" s="7"/>
      <c r="S124" s="7">
        <v>8.0000000000000004E-4</v>
      </c>
      <c r="T124" s="7"/>
      <c r="U124" s="7"/>
      <c r="V124" s="7"/>
      <c r="W124" s="7"/>
      <c r="X124" s="7"/>
      <c r="Y124" s="7"/>
      <c r="Z124" s="7"/>
      <c r="AA124" s="7"/>
      <c r="AB124" s="7"/>
      <c r="AC124" s="7">
        <v>0.96630000000000005</v>
      </c>
      <c r="AD124" s="7">
        <v>0.99</v>
      </c>
    </row>
    <row r="125" spans="1:30" ht="31.5" hidden="1" x14ac:dyDescent="0.25">
      <c r="B125" s="34" t="s">
        <v>1097</v>
      </c>
      <c r="C125" s="38"/>
      <c r="D125" s="38"/>
      <c r="E125" s="38"/>
      <c r="F125" s="7"/>
      <c r="G125" s="7"/>
      <c r="H125" s="7"/>
      <c r="I125" s="7"/>
      <c r="J125" s="7"/>
      <c r="K125" s="7"/>
      <c r="L125" s="7">
        <v>3.7000000000000002E-3</v>
      </c>
      <c r="M125" s="7"/>
      <c r="N125" s="7"/>
      <c r="O125" s="7"/>
      <c r="P125" s="7"/>
      <c r="Q125" s="7"/>
      <c r="R125" s="7"/>
      <c r="S125" s="7">
        <v>3.7000000000000002E-3</v>
      </c>
      <c r="T125" s="7"/>
      <c r="U125" s="7"/>
      <c r="V125" s="7"/>
      <c r="W125" s="7"/>
      <c r="X125" s="7"/>
      <c r="Y125" s="7"/>
      <c r="Z125" s="7"/>
      <c r="AA125" s="7"/>
      <c r="AB125" s="7"/>
      <c r="AC125" s="7">
        <v>0.99270000000000003</v>
      </c>
      <c r="AD125" s="7">
        <v>0.99</v>
      </c>
    </row>
    <row r="126" spans="1:30" ht="31.5" hidden="1" x14ac:dyDescent="0.25">
      <c r="B126" s="34" t="s">
        <v>1106</v>
      </c>
      <c r="C126" s="38"/>
      <c r="D126" s="38"/>
      <c r="E126" s="38">
        <v>1.4E-3</v>
      </c>
      <c r="F126" s="7"/>
      <c r="G126" s="7"/>
      <c r="H126" s="7"/>
      <c r="I126" s="7"/>
      <c r="J126" s="7"/>
      <c r="K126" s="7"/>
      <c r="L126" s="7">
        <v>5.4000000000000003E-3</v>
      </c>
      <c r="M126" s="7"/>
      <c r="N126" s="7"/>
      <c r="O126" s="7">
        <v>1.2999999999999999E-3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>
        <v>0.99180000000000001</v>
      </c>
      <c r="AD126" s="7">
        <v>0.99</v>
      </c>
    </row>
    <row r="127" spans="1:30" ht="31.5" hidden="1" x14ac:dyDescent="0.25">
      <c r="B127" s="34" t="s">
        <v>1110</v>
      </c>
      <c r="C127" s="38"/>
      <c r="D127" s="38"/>
      <c r="E127" s="38"/>
      <c r="F127" s="7"/>
      <c r="G127" s="7"/>
      <c r="H127" s="7"/>
      <c r="I127" s="7"/>
      <c r="J127" s="7"/>
      <c r="K127" s="7"/>
      <c r="L127" s="7">
        <v>3.7000000000000002E-3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>
        <v>0.99629999999999996</v>
      </c>
      <c r="AD127" s="7">
        <v>0.99</v>
      </c>
    </row>
    <row r="128" spans="1:30" ht="31.5" hidden="1" x14ac:dyDescent="0.25">
      <c r="A128" s="6" t="s">
        <v>1129</v>
      </c>
      <c r="B128" s="34" t="s">
        <v>1121</v>
      </c>
      <c r="C128" s="38"/>
      <c r="D128" s="38"/>
      <c r="E128" s="38"/>
      <c r="F128" s="7"/>
      <c r="G128" s="7"/>
      <c r="H128" s="7"/>
      <c r="I128" s="7"/>
      <c r="J128" s="7"/>
      <c r="K128" s="7"/>
      <c r="L128" s="7">
        <v>9.4999999999999998E-3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>
        <v>0.99050000000000005</v>
      </c>
      <c r="AD128" s="7">
        <v>0.99</v>
      </c>
    </row>
    <row r="129" spans="1:31" ht="31.5" hidden="1" x14ac:dyDescent="0.25">
      <c r="B129" s="34" t="s">
        <v>1125</v>
      </c>
      <c r="C129" s="38"/>
      <c r="D129" s="38"/>
      <c r="E129" s="3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>
        <v>1</v>
      </c>
      <c r="AD129" s="7">
        <v>0.99</v>
      </c>
    </row>
    <row r="130" spans="1:31" ht="31.5" hidden="1" x14ac:dyDescent="0.25">
      <c r="B130" s="34" t="s">
        <v>1130</v>
      </c>
      <c r="C130" s="38"/>
      <c r="D130" s="38"/>
      <c r="E130" s="38"/>
      <c r="F130" s="7"/>
      <c r="G130" s="7"/>
      <c r="H130" s="7"/>
      <c r="I130" s="7"/>
      <c r="J130" s="7"/>
      <c r="K130" s="7"/>
      <c r="L130" s="7">
        <v>2.8E-3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>
        <v>0.99719999999999998</v>
      </c>
      <c r="AD130" s="7">
        <v>0.99</v>
      </c>
    </row>
    <row r="131" spans="1:31" ht="31.5" hidden="1" x14ac:dyDescent="0.25">
      <c r="B131" s="34" t="s">
        <v>1137</v>
      </c>
      <c r="C131" s="38"/>
      <c r="D131" s="38"/>
      <c r="E131" s="38"/>
      <c r="F131" s="7"/>
      <c r="G131" s="7"/>
      <c r="H131" s="7"/>
      <c r="I131" s="7"/>
      <c r="J131" s="7"/>
      <c r="K131" s="7"/>
      <c r="L131" s="7">
        <v>7.1000000000000004E-3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>
        <v>0.9929</v>
      </c>
      <c r="AD131" s="7">
        <v>0.99</v>
      </c>
    </row>
    <row r="132" spans="1:31" ht="31.5" hidden="1" x14ac:dyDescent="0.25">
      <c r="B132" s="34" t="s">
        <v>1145</v>
      </c>
      <c r="C132" s="38"/>
      <c r="D132" s="38"/>
      <c r="E132" s="38"/>
      <c r="F132" s="7"/>
      <c r="G132" s="7"/>
      <c r="H132" s="7"/>
      <c r="I132" s="7"/>
      <c r="J132" s="7"/>
      <c r="K132" s="7"/>
      <c r="L132" s="7">
        <v>6.3E-3</v>
      </c>
      <c r="M132" s="7"/>
      <c r="N132" s="7"/>
      <c r="O132" s="7">
        <v>3.2000000000000002E-3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>
        <v>0.99050000000000005</v>
      </c>
      <c r="AD132" s="7">
        <v>0.99</v>
      </c>
    </row>
    <row r="133" spans="1:31" ht="31.5" hidden="1" x14ac:dyDescent="0.25">
      <c r="A133" s="6" t="s">
        <v>1171</v>
      </c>
      <c r="B133" s="34" t="s">
        <v>1151</v>
      </c>
      <c r="C133" s="38"/>
      <c r="D133" s="38"/>
      <c r="E133" s="38">
        <v>2.0400000000000001E-2</v>
      </c>
      <c r="F133" s="7"/>
      <c r="G133" s="7"/>
      <c r="H133" s="7"/>
      <c r="I133" s="7"/>
      <c r="J133" s="7"/>
      <c r="K133" s="7"/>
      <c r="L133" s="7">
        <v>1.3599999999999999E-2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>
        <v>0.96599999999999997</v>
      </c>
      <c r="AD133" s="7">
        <v>0.99</v>
      </c>
    </row>
    <row r="134" spans="1:31" ht="31.5" hidden="1" x14ac:dyDescent="0.25">
      <c r="B134" s="34" t="s">
        <v>1160</v>
      </c>
      <c r="C134" s="38"/>
      <c r="D134" s="38"/>
      <c r="E134" s="38"/>
      <c r="F134" s="7"/>
      <c r="G134" s="7">
        <v>8.6999999999999994E-3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>
        <v>2.5999999999999999E-2</v>
      </c>
      <c r="U134" s="7"/>
      <c r="V134" s="7"/>
      <c r="W134" s="7"/>
      <c r="X134" s="7"/>
      <c r="Y134" s="7"/>
      <c r="Z134" s="7"/>
      <c r="AA134" s="7"/>
      <c r="AB134" s="7"/>
      <c r="AC134" s="7">
        <v>0.96540000000000004</v>
      </c>
      <c r="AD134" s="7">
        <v>0.99</v>
      </c>
    </row>
    <row r="135" spans="1:31" ht="31.5" hidden="1" x14ac:dyDescent="0.25">
      <c r="B135" s="34" t="s">
        <v>1165</v>
      </c>
      <c r="C135" s="38"/>
      <c r="D135" s="38"/>
      <c r="E135" s="38"/>
      <c r="F135" s="7"/>
      <c r="G135" s="7">
        <v>4.7600000000000003E-2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>
        <v>0.95240000000000002</v>
      </c>
      <c r="AD135" s="7">
        <v>0.99</v>
      </c>
    </row>
    <row r="136" spans="1:31" ht="31.5" hidden="1" x14ac:dyDescent="0.25">
      <c r="B136" s="34" t="s">
        <v>1172</v>
      </c>
      <c r="C136" s="38"/>
      <c r="D136" s="38"/>
      <c r="E136" s="38"/>
      <c r="F136" s="7"/>
      <c r="G136" s="7"/>
      <c r="H136" s="7"/>
      <c r="I136" s="7"/>
      <c r="J136" s="7"/>
      <c r="K136" s="7"/>
      <c r="L136" s="7">
        <v>6.0000000000000001E-3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>
        <v>0.99399999999999999</v>
      </c>
      <c r="AD136" s="7">
        <v>0.99</v>
      </c>
    </row>
    <row r="137" spans="1:31" ht="31.5" hidden="1" x14ac:dyDescent="0.25">
      <c r="B137" s="34" t="s">
        <v>1177</v>
      </c>
      <c r="C137" s="38"/>
      <c r="D137" s="38"/>
      <c r="E137" s="3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>
        <v>0.99</v>
      </c>
    </row>
    <row r="138" spans="1:31" ht="31.5" hidden="1" x14ac:dyDescent="0.25">
      <c r="B138" s="34" t="s">
        <v>1179</v>
      </c>
      <c r="C138" s="38"/>
      <c r="D138" s="38"/>
      <c r="E138" s="38"/>
      <c r="F138" s="7"/>
      <c r="G138" s="7">
        <v>1.5900000000000001E-2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>
        <v>0.98409999999999997</v>
      </c>
      <c r="AD138" s="7">
        <v>0.99</v>
      </c>
    </row>
    <row r="139" spans="1:31" ht="31.5" hidden="1" x14ac:dyDescent="0.25">
      <c r="A139" s="6" t="s">
        <v>1185</v>
      </c>
      <c r="B139" s="34" t="s">
        <v>1183</v>
      </c>
      <c r="C139" s="38"/>
      <c r="D139" s="38"/>
      <c r="E139" s="3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>
        <v>1</v>
      </c>
      <c r="AD139" s="7">
        <v>0.99</v>
      </c>
    </row>
    <row r="140" spans="1:31" ht="31.5" hidden="1" x14ac:dyDescent="0.25">
      <c r="B140" s="34" t="s">
        <v>1186</v>
      </c>
      <c r="C140" s="38">
        <v>6.7999999999999996E-3</v>
      </c>
      <c r="D140" s="38"/>
      <c r="E140" s="38"/>
      <c r="F140" s="7"/>
      <c r="G140" s="7"/>
      <c r="H140" s="7"/>
      <c r="I140" s="7"/>
      <c r="J140" s="7"/>
      <c r="K140" s="7"/>
      <c r="L140" s="7">
        <v>6.7999999999999996E-3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>
        <v>0.98640000000000005</v>
      </c>
      <c r="AD140" s="7">
        <v>0.99</v>
      </c>
    </row>
    <row r="141" spans="1:31" ht="31.5" hidden="1" x14ac:dyDescent="0.25">
      <c r="B141" s="34" t="s">
        <v>1213</v>
      </c>
      <c r="C141" s="38"/>
      <c r="D141" s="38"/>
      <c r="E141" s="38"/>
      <c r="F141" s="7"/>
      <c r="G141" s="7"/>
      <c r="H141" s="7"/>
      <c r="I141" s="7"/>
      <c r="J141" s="7"/>
      <c r="K141" s="7"/>
      <c r="L141" s="7">
        <v>7.3000000000000001E-3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126">
        <v>0.99270000000000003</v>
      </c>
      <c r="AD141" s="7">
        <v>0.99</v>
      </c>
      <c r="AE141" s="127" t="s">
        <v>1201</v>
      </c>
    </row>
    <row r="142" spans="1:31" ht="31.5" hidden="1" x14ac:dyDescent="0.25">
      <c r="B142" s="34" t="s">
        <v>1215</v>
      </c>
      <c r="C142" s="38"/>
      <c r="D142" s="38"/>
      <c r="E142" s="3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>
        <v>1</v>
      </c>
      <c r="AD142" s="7">
        <v>0.99</v>
      </c>
    </row>
    <row r="143" spans="1:31" ht="31.5" hidden="1" x14ac:dyDescent="0.25">
      <c r="B143" s="34" t="s">
        <v>1214</v>
      </c>
      <c r="C143" s="38"/>
      <c r="D143" s="38"/>
      <c r="E143" s="38"/>
      <c r="F143" s="7"/>
      <c r="G143" s="7"/>
      <c r="H143" s="7"/>
      <c r="I143" s="7"/>
      <c r="J143" s="7"/>
      <c r="K143" s="7"/>
      <c r="L143" s="7">
        <v>1.1900000000000001E-2</v>
      </c>
      <c r="M143" s="7"/>
      <c r="N143" s="7">
        <v>1.1900000000000001E-2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>
        <v>0.97619999999999996</v>
      </c>
      <c r="AD143" s="7">
        <v>0.99</v>
      </c>
    </row>
    <row r="144" spans="1:31" ht="31.5" hidden="1" x14ac:dyDescent="0.25">
      <c r="A144" s="6" t="s">
        <v>1211</v>
      </c>
      <c r="B144" s="34" t="s">
        <v>1216</v>
      </c>
      <c r="C144" s="38"/>
      <c r="D144" s="38"/>
      <c r="E144" s="3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>
        <v>1</v>
      </c>
      <c r="AD144" s="7">
        <v>0.99</v>
      </c>
    </row>
    <row r="145" spans="1:30" ht="31.5" hidden="1" x14ac:dyDescent="0.25">
      <c r="B145" s="34" t="s">
        <v>1212</v>
      </c>
      <c r="C145" s="38"/>
      <c r="D145" s="38"/>
      <c r="E145" s="3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>
        <v>0.99</v>
      </c>
    </row>
    <row r="146" spans="1:30" ht="31.5" hidden="1" x14ac:dyDescent="0.25">
      <c r="B146" s="34" t="s">
        <v>1220</v>
      </c>
      <c r="C146" s="38"/>
      <c r="D146" s="38"/>
      <c r="E146" s="38"/>
      <c r="F146" s="7"/>
      <c r="G146" s="7"/>
      <c r="H146" s="7"/>
      <c r="I146" s="7"/>
      <c r="J146" s="7"/>
      <c r="K146" s="7"/>
      <c r="L146" s="7">
        <v>4.7999999999999996E-3</v>
      </c>
      <c r="M146" s="7"/>
      <c r="N146" s="7"/>
      <c r="O146" s="7"/>
      <c r="P146" s="7"/>
      <c r="Q146" s="7"/>
      <c r="R146" s="7">
        <v>4.7999999999999996E-3</v>
      </c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>
        <v>0.99050000000000005</v>
      </c>
      <c r="AD146" s="7">
        <v>0.99</v>
      </c>
    </row>
    <row r="147" spans="1:30" ht="31.5" hidden="1" x14ac:dyDescent="0.25">
      <c r="B147" s="34" t="s">
        <v>1221</v>
      </c>
      <c r="C147" s="38"/>
      <c r="D147" s="38"/>
      <c r="E147" s="3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>
        <v>1</v>
      </c>
      <c r="AD147" s="7">
        <v>0.99</v>
      </c>
    </row>
    <row r="148" spans="1:30" ht="31.5" hidden="1" x14ac:dyDescent="0.25">
      <c r="B148" s="34" t="s">
        <v>1222</v>
      </c>
      <c r="C148" s="38"/>
      <c r="D148" s="38"/>
      <c r="E148" s="3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>
        <v>1</v>
      </c>
      <c r="AD148" s="7">
        <v>0.99</v>
      </c>
    </row>
    <row r="149" spans="1:30" ht="31.5" hidden="1" x14ac:dyDescent="0.25">
      <c r="A149" s="6" t="s">
        <v>1226</v>
      </c>
      <c r="B149" s="34" t="s">
        <v>1225</v>
      </c>
      <c r="C149" s="38"/>
      <c r="D149" s="38"/>
      <c r="E149" s="3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>
        <v>0.99</v>
      </c>
    </row>
    <row r="150" spans="1:30" ht="31.5" hidden="1" x14ac:dyDescent="0.25">
      <c r="B150" s="34" t="s">
        <v>1228</v>
      </c>
      <c r="C150" s="38"/>
      <c r="D150" s="38"/>
      <c r="E150" s="3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>
        <v>1</v>
      </c>
      <c r="AD150" s="7">
        <v>0.99</v>
      </c>
    </row>
    <row r="151" spans="1:30" ht="31.5" hidden="1" x14ac:dyDescent="0.25">
      <c r="B151" s="34" t="s">
        <v>1232</v>
      </c>
      <c r="C151" s="38"/>
      <c r="D151" s="38"/>
      <c r="E151" s="3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>
        <v>1</v>
      </c>
      <c r="AD151" s="7">
        <v>0.99</v>
      </c>
    </row>
    <row r="152" spans="1:30" ht="31.5" hidden="1" x14ac:dyDescent="0.25">
      <c r="B152" s="34" t="s">
        <v>1236</v>
      </c>
      <c r="C152" s="38"/>
      <c r="D152" s="38"/>
      <c r="E152" s="3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>
        <v>0.99</v>
      </c>
    </row>
    <row r="153" spans="1:30" ht="31.5" hidden="1" x14ac:dyDescent="0.25">
      <c r="A153" s="6" t="s">
        <v>1240</v>
      </c>
      <c r="B153" s="34" t="s">
        <v>1239</v>
      </c>
      <c r="C153" s="38"/>
      <c r="D153" s="38"/>
      <c r="E153" s="3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>
        <v>0.99</v>
      </c>
    </row>
    <row r="154" spans="1:30" ht="31.5" hidden="1" x14ac:dyDescent="0.25">
      <c r="B154" s="34" t="s">
        <v>1252</v>
      </c>
      <c r="C154" s="38"/>
      <c r="D154" s="38"/>
      <c r="E154" s="3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>
        <v>0.99</v>
      </c>
    </row>
    <row r="155" spans="1:30" ht="31.5" hidden="1" x14ac:dyDescent="0.25">
      <c r="B155" s="34" t="s">
        <v>1259</v>
      </c>
      <c r="C155" s="38"/>
      <c r="D155" s="38"/>
      <c r="E155" s="3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>
        <v>1</v>
      </c>
      <c r="AD155" s="7">
        <v>0.99</v>
      </c>
    </row>
    <row r="156" spans="1:30" ht="31.5" hidden="1" x14ac:dyDescent="0.25">
      <c r="B156" s="34" t="s">
        <v>1261</v>
      </c>
      <c r="C156" s="38"/>
      <c r="D156" s="38"/>
      <c r="E156" s="3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>
        <v>1</v>
      </c>
      <c r="AD156" s="7">
        <v>0.99</v>
      </c>
    </row>
    <row r="157" spans="1:30" ht="31.5" hidden="1" x14ac:dyDescent="0.25">
      <c r="B157" s="34" t="s">
        <v>1263</v>
      </c>
      <c r="C157" s="38"/>
      <c r="D157" s="38"/>
      <c r="E157" s="3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>
        <v>0.99</v>
      </c>
    </row>
    <row r="158" spans="1:30" ht="31.5" hidden="1" x14ac:dyDescent="0.25">
      <c r="A158" s="6" t="s">
        <v>1268</v>
      </c>
      <c r="B158" s="34" t="s">
        <v>1267</v>
      </c>
      <c r="C158" s="38"/>
      <c r="D158" s="38"/>
      <c r="E158" s="3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>
        <v>0.99</v>
      </c>
    </row>
    <row r="159" spans="1:30" ht="31.5" hidden="1" x14ac:dyDescent="0.25">
      <c r="B159" s="34" t="s">
        <v>1269</v>
      </c>
      <c r="C159" s="38"/>
      <c r="D159" s="38"/>
      <c r="E159" s="3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>
        <v>0.99</v>
      </c>
    </row>
    <row r="160" spans="1:30" ht="31.5" hidden="1" x14ac:dyDescent="0.25">
      <c r="B160" s="34" t="s">
        <v>1270</v>
      </c>
      <c r="C160" s="38"/>
      <c r="D160" s="38"/>
      <c r="E160" s="3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>
        <v>0.99</v>
      </c>
    </row>
    <row r="161" spans="1:30" ht="31.5" hidden="1" x14ac:dyDescent="0.25">
      <c r="B161" s="34" t="s">
        <v>1271</v>
      </c>
      <c r="C161" s="38"/>
      <c r="D161" s="38"/>
      <c r="E161" s="3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>
        <v>0.99</v>
      </c>
    </row>
    <row r="162" spans="1:30" ht="31.5" hidden="1" x14ac:dyDescent="0.25">
      <c r="B162" s="34" t="s">
        <v>1272</v>
      </c>
      <c r="C162" s="38"/>
      <c r="D162" s="38"/>
      <c r="E162" s="3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>
        <v>0.99</v>
      </c>
    </row>
    <row r="163" spans="1:30" ht="31.5" hidden="1" x14ac:dyDescent="0.25">
      <c r="A163" s="6" t="s">
        <v>1285</v>
      </c>
      <c r="B163" s="34" t="s">
        <v>1274</v>
      </c>
      <c r="C163" s="38"/>
      <c r="D163" s="38"/>
      <c r="E163" s="3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>
        <v>0.99</v>
      </c>
    </row>
    <row r="164" spans="1:30" ht="31.5" hidden="1" x14ac:dyDescent="0.25">
      <c r="B164" s="34" t="s">
        <v>1286</v>
      </c>
      <c r="C164" s="38"/>
      <c r="D164" s="38"/>
      <c r="E164" s="38"/>
      <c r="F164" s="7"/>
      <c r="G164" s="7"/>
      <c r="H164" s="7"/>
      <c r="I164" s="7"/>
      <c r="J164" s="7"/>
      <c r="K164" s="7"/>
      <c r="L164" s="7">
        <v>4.1000000000000003E-3</v>
      </c>
      <c r="M164" s="7"/>
      <c r="N164" s="7">
        <v>4.1000000000000003E-3</v>
      </c>
      <c r="O164" s="7">
        <v>2.0999999999999999E-3</v>
      </c>
      <c r="P164" s="7"/>
      <c r="Q164" s="7"/>
      <c r="R164" s="7"/>
      <c r="S164" s="7"/>
      <c r="T164" s="7"/>
      <c r="U164" s="7"/>
      <c r="V164" s="7">
        <v>2.0999999999999999E-3</v>
      </c>
      <c r="W164" s="7"/>
      <c r="X164" s="7"/>
      <c r="Y164" s="7"/>
      <c r="Z164" s="7"/>
      <c r="AA164" s="7"/>
      <c r="AB164" s="7"/>
      <c r="AC164" s="7">
        <v>0.98760000000000003</v>
      </c>
      <c r="AD164" s="7">
        <v>0.99</v>
      </c>
    </row>
    <row r="165" spans="1:30" ht="31.5" hidden="1" x14ac:dyDescent="0.25">
      <c r="B165" s="34" t="s">
        <v>1324</v>
      </c>
      <c r="C165" s="38"/>
      <c r="D165" s="38"/>
      <c r="E165" s="38"/>
      <c r="F165" s="7">
        <v>8.0000000000000004E-4</v>
      </c>
      <c r="G165" s="7"/>
      <c r="H165" s="7"/>
      <c r="I165" s="7">
        <v>1.1999999999999999E-3</v>
      </c>
      <c r="J165" s="7"/>
      <c r="K165" s="7"/>
      <c r="L165" s="7">
        <v>4.5999999999999999E-3</v>
      </c>
      <c r="M165" s="7"/>
      <c r="N165" s="7">
        <v>8.3000000000000001E-3</v>
      </c>
      <c r="O165" s="7"/>
      <c r="P165" s="7"/>
      <c r="Q165" s="7"/>
      <c r="R165" s="7">
        <v>1.6999999999999999E-3</v>
      </c>
      <c r="S165" s="7"/>
      <c r="T165" s="7"/>
      <c r="U165" s="7"/>
      <c r="V165" s="7">
        <v>4.0000000000000002E-4</v>
      </c>
      <c r="W165" s="7">
        <v>8.0000000000000004E-4</v>
      </c>
      <c r="X165" s="7"/>
      <c r="Y165" s="7"/>
      <c r="Z165" s="7">
        <v>4.0000000000000002E-4</v>
      </c>
      <c r="AA165" s="7"/>
      <c r="AB165" s="7"/>
      <c r="AC165" s="7">
        <v>0.98180000000000001</v>
      </c>
      <c r="AD165" s="7">
        <v>0.99</v>
      </c>
    </row>
    <row r="166" spans="1:30" ht="31.5" hidden="1" x14ac:dyDescent="0.25">
      <c r="B166" s="34" t="s">
        <v>1337</v>
      </c>
      <c r="C166" s="38"/>
      <c r="D166" s="38"/>
      <c r="E166" s="38"/>
      <c r="G166" s="7"/>
      <c r="H166" s="7"/>
      <c r="I166" s="7">
        <v>3.7000000000000002E-3</v>
      </c>
      <c r="J166" s="7"/>
      <c r="K166" s="7"/>
      <c r="L166" s="7">
        <v>3.7000000000000002E-3</v>
      </c>
      <c r="M166" s="7"/>
      <c r="N166" s="7">
        <v>3.7000000000000002E-3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>
        <v>0.98899999999999999</v>
      </c>
      <c r="AD166" s="7">
        <v>0.99</v>
      </c>
    </row>
    <row r="167" spans="1:30" ht="31.5" hidden="1" x14ac:dyDescent="0.25">
      <c r="B167" s="34" t="s">
        <v>1368</v>
      </c>
      <c r="C167" s="38"/>
      <c r="D167" s="38"/>
      <c r="E167" s="38"/>
      <c r="F167" s="7">
        <v>1.4E-3</v>
      </c>
      <c r="G167" s="7"/>
      <c r="H167" s="7"/>
      <c r="I167" s="7"/>
      <c r="J167" s="7"/>
      <c r="K167" s="7"/>
      <c r="L167" s="7">
        <v>4.3E-3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>
        <v>0.99419999999999997</v>
      </c>
      <c r="AD167" s="7">
        <v>0.99</v>
      </c>
    </row>
    <row r="168" spans="1:30" ht="31.5" hidden="1" x14ac:dyDescent="0.25">
      <c r="A168" s="6" t="s">
        <v>1390</v>
      </c>
      <c r="B168" s="34" t="s">
        <v>1391</v>
      </c>
      <c r="C168" s="38"/>
      <c r="D168" s="38"/>
      <c r="E168" s="38"/>
      <c r="F168" s="7">
        <v>1.1999999999999999E-3</v>
      </c>
      <c r="G168" s="7"/>
      <c r="H168" s="7"/>
      <c r="I168" s="7"/>
      <c r="J168" s="7"/>
      <c r="K168" s="7"/>
      <c r="L168" s="7">
        <v>5.7999999999999996E-3</v>
      </c>
      <c r="M168" s="7">
        <v>1.1999999999999999E-3</v>
      </c>
      <c r="N168" s="7">
        <v>3.5000000000000001E-3</v>
      </c>
      <c r="O168" s="7"/>
      <c r="P168" s="7"/>
      <c r="Q168" s="7"/>
      <c r="R168" s="7">
        <v>1.1999999999999999E-3</v>
      </c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>
        <v>0.98719999999999997</v>
      </c>
      <c r="AD168" s="7">
        <v>0.99</v>
      </c>
    </row>
    <row r="169" spans="1:30" ht="31.5" hidden="1" x14ac:dyDescent="0.25">
      <c r="B169" s="34" t="s">
        <v>1448</v>
      </c>
      <c r="C169" s="38"/>
      <c r="D169" s="38"/>
      <c r="E169" s="3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>
        <v>1</v>
      </c>
      <c r="AD169" s="7">
        <v>0.99</v>
      </c>
    </row>
    <row r="170" spans="1:30" ht="31.5" hidden="1" x14ac:dyDescent="0.25">
      <c r="B170" s="34" t="s">
        <v>1483</v>
      </c>
      <c r="C170" s="38"/>
      <c r="D170" s="38"/>
      <c r="E170" s="38"/>
      <c r="F170" s="7"/>
      <c r="G170" s="7"/>
      <c r="H170" s="7"/>
      <c r="I170" s="7"/>
      <c r="J170" s="7"/>
      <c r="K170" s="7"/>
      <c r="L170" s="7">
        <v>1.03E-2</v>
      </c>
      <c r="M170" s="7"/>
      <c r="N170" s="7">
        <v>1.9E-3</v>
      </c>
      <c r="O170" s="7"/>
      <c r="P170" s="7"/>
      <c r="Q170" s="7"/>
      <c r="R170" s="7"/>
      <c r="S170" s="7"/>
      <c r="T170" s="7">
        <v>8.9999999999999998E-4</v>
      </c>
      <c r="U170" s="7"/>
      <c r="V170" s="7"/>
      <c r="W170" s="7">
        <v>8.9999999999999998E-4</v>
      </c>
      <c r="X170" s="7"/>
      <c r="Y170" s="7"/>
      <c r="Z170" s="7"/>
      <c r="AA170" s="7"/>
      <c r="AB170" s="7"/>
      <c r="AC170" s="7">
        <v>0.98599999999999999</v>
      </c>
      <c r="AD170" s="7">
        <v>0.99</v>
      </c>
    </row>
    <row r="171" spans="1:30" ht="31.5" hidden="1" x14ac:dyDescent="0.25">
      <c r="B171" s="34" t="s">
        <v>1482</v>
      </c>
      <c r="C171" s="38"/>
      <c r="D171" s="38"/>
      <c r="E171" s="38"/>
      <c r="F171" s="7">
        <v>6.9999999999999999E-4</v>
      </c>
      <c r="G171" s="7"/>
      <c r="H171" s="7"/>
      <c r="I171" s="7">
        <v>1.4E-3</v>
      </c>
      <c r="J171" s="7"/>
      <c r="K171" s="7"/>
      <c r="L171" s="7">
        <v>6.7999999999999996E-3</v>
      </c>
      <c r="M171" s="7"/>
      <c r="N171" s="7">
        <v>4.7999999999999996E-3</v>
      </c>
      <c r="O171" s="7"/>
      <c r="P171" s="7"/>
      <c r="Q171" s="7"/>
      <c r="R171" s="7"/>
      <c r="S171" s="7"/>
      <c r="T171" s="7"/>
      <c r="U171" s="7"/>
      <c r="V171" s="7"/>
      <c r="W171" s="7">
        <v>6.9999999999999999E-4</v>
      </c>
      <c r="X171" s="7">
        <v>6.9999999999999999E-4</v>
      </c>
      <c r="Y171" s="7"/>
      <c r="Z171" s="7"/>
      <c r="AA171" s="7">
        <v>6.9999999999999999E-4</v>
      </c>
      <c r="AB171" s="7"/>
      <c r="AC171" s="7">
        <v>0.98370000000000002</v>
      </c>
      <c r="AD171" s="7">
        <v>0.99</v>
      </c>
    </row>
    <row r="172" spans="1:30" ht="31.5" hidden="1" x14ac:dyDescent="0.25">
      <c r="B172" s="34" t="s">
        <v>1848</v>
      </c>
      <c r="C172" s="38"/>
      <c r="D172" s="38"/>
      <c r="E172" s="38"/>
      <c r="F172" s="7"/>
      <c r="G172" s="7"/>
      <c r="H172" s="7"/>
      <c r="I172" s="7"/>
      <c r="J172" s="7"/>
      <c r="K172" s="7"/>
      <c r="L172" s="7">
        <v>1.2999999999999999E-3</v>
      </c>
      <c r="M172" s="7">
        <v>1.2999999999999999E-3</v>
      </c>
      <c r="N172" s="7"/>
      <c r="O172" s="7"/>
      <c r="P172" s="7"/>
      <c r="Q172" s="7"/>
      <c r="R172" s="7">
        <v>1.2999999999999999E-3</v>
      </c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>
        <v>0.99609999999999999</v>
      </c>
      <c r="AD172" s="7">
        <v>0.99</v>
      </c>
    </row>
    <row r="173" spans="1:30" ht="31.5" hidden="1" x14ac:dyDescent="0.25">
      <c r="A173" s="6" t="s">
        <v>1864</v>
      </c>
      <c r="B173" s="34" t="s">
        <v>1860</v>
      </c>
      <c r="C173" s="38"/>
      <c r="D173" s="38"/>
      <c r="E173" s="38"/>
      <c r="F173" s="7"/>
      <c r="G173" s="7"/>
      <c r="H173" s="7"/>
      <c r="I173" s="7"/>
      <c r="J173" s="7"/>
      <c r="K173" s="7"/>
      <c r="L173" s="7">
        <v>8.2000000000000007E-3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>
        <v>0.99180000000000001</v>
      </c>
      <c r="AD173" s="7">
        <v>0.99</v>
      </c>
    </row>
    <row r="174" spans="1:30" ht="31.5" hidden="1" x14ac:dyDescent="0.25">
      <c r="B174" s="34" t="s">
        <v>2447</v>
      </c>
      <c r="C174" s="38">
        <v>1.1999999999999999E-3</v>
      </c>
      <c r="D174" s="38"/>
      <c r="E174" s="38"/>
      <c r="F174" s="7"/>
      <c r="G174" s="7">
        <v>1.1999999999999999E-3</v>
      </c>
      <c r="H174" s="7"/>
      <c r="I174" s="7"/>
      <c r="J174" s="7"/>
      <c r="K174" s="7"/>
      <c r="L174" s="7">
        <v>1.2200000000000001E-2</v>
      </c>
      <c r="M174" s="7"/>
      <c r="N174" s="7"/>
      <c r="O174" s="7"/>
      <c r="P174" s="7"/>
      <c r="Q174" s="7"/>
      <c r="R174" s="7">
        <v>1.1999999999999999E-3</v>
      </c>
      <c r="S174" s="7">
        <v>2.3999999999999998E-3</v>
      </c>
      <c r="T174" s="7"/>
      <c r="U174" s="7"/>
      <c r="V174" s="7"/>
      <c r="W174" s="7"/>
      <c r="X174" s="7"/>
      <c r="Y174" s="7"/>
      <c r="Z174" s="7"/>
      <c r="AA174" s="7"/>
      <c r="AB174" s="7"/>
      <c r="AC174" s="7">
        <v>0.98170000000000002</v>
      </c>
      <c r="AD174" s="7">
        <v>0.99</v>
      </c>
    </row>
    <row r="175" spans="1:30" ht="31.5" hidden="1" x14ac:dyDescent="0.25">
      <c r="B175" s="34" t="s">
        <v>2490</v>
      </c>
      <c r="C175" s="38"/>
      <c r="D175" s="38"/>
      <c r="E175" s="38"/>
      <c r="F175" s="7"/>
      <c r="G175" s="7">
        <v>1.8E-3</v>
      </c>
      <c r="H175" s="7"/>
      <c r="I175" s="7"/>
      <c r="J175" s="7">
        <v>1.8E-3</v>
      </c>
      <c r="K175" s="7"/>
      <c r="L175" s="7">
        <v>4.4999999999999997E-3</v>
      </c>
      <c r="M175" s="7"/>
      <c r="N175" s="7"/>
      <c r="O175" s="7"/>
      <c r="P175" s="7"/>
      <c r="Q175" s="7"/>
      <c r="R175" s="7"/>
      <c r="S175" s="7">
        <v>8.9999999999999998E-4</v>
      </c>
      <c r="T175" s="7"/>
      <c r="U175" s="7"/>
      <c r="V175" s="7"/>
      <c r="W175" s="7"/>
      <c r="X175" s="7"/>
      <c r="Y175" s="7"/>
      <c r="Z175" s="7"/>
      <c r="AA175" s="7"/>
      <c r="AB175" s="7"/>
      <c r="AC175" s="7">
        <v>0.99099999999999999</v>
      </c>
      <c r="AD175" s="7">
        <v>0.99</v>
      </c>
    </row>
    <row r="176" spans="1:30" ht="31.5" hidden="1" x14ac:dyDescent="0.25">
      <c r="B176" s="34" t="s">
        <v>2491</v>
      </c>
      <c r="C176" s="38">
        <v>3.2000000000000002E-3</v>
      </c>
      <c r="D176" s="38"/>
      <c r="E176" s="38"/>
      <c r="F176" s="7"/>
      <c r="G176" s="7"/>
      <c r="H176" s="7"/>
      <c r="I176" s="7"/>
      <c r="J176" s="7"/>
      <c r="K176" s="7"/>
      <c r="L176" s="7">
        <v>1.6000000000000001E-3</v>
      </c>
      <c r="M176" s="7">
        <v>1.6000000000000001E-3</v>
      </c>
      <c r="N176" s="7"/>
      <c r="O176" s="7"/>
      <c r="P176" s="7"/>
      <c r="Q176" s="7"/>
      <c r="R176" s="7">
        <v>1.6000000000000001E-3</v>
      </c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>
        <v>0.99209999999999998</v>
      </c>
      <c r="AD176" s="7">
        <v>0.99</v>
      </c>
    </row>
    <row r="177" spans="1:30" ht="31.5" hidden="1" x14ac:dyDescent="0.25">
      <c r="B177" s="34" t="s">
        <v>2526</v>
      </c>
      <c r="C177" s="38"/>
      <c r="D177" s="38"/>
      <c r="E177" s="38"/>
      <c r="F177" s="7"/>
      <c r="G177" s="7">
        <v>1.5E-3</v>
      </c>
      <c r="H177" s="7"/>
      <c r="I177" s="7"/>
      <c r="J177" s="7"/>
      <c r="K177" s="7"/>
      <c r="L177" s="7">
        <v>1.5E-3</v>
      </c>
      <c r="M177" s="7">
        <v>1.5E-3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>
        <v>0.99539999999999995</v>
      </c>
      <c r="AD177" s="7">
        <v>0.99</v>
      </c>
    </row>
    <row r="178" spans="1:30" ht="31.5" hidden="1" x14ac:dyDescent="0.25">
      <c r="A178" s="6" t="s">
        <v>2633</v>
      </c>
      <c r="B178" s="34" t="s">
        <v>2578</v>
      </c>
      <c r="C178" s="38"/>
      <c r="D178" s="38"/>
      <c r="E178" s="38"/>
      <c r="F178" s="7"/>
      <c r="G178" s="7"/>
      <c r="H178" s="7"/>
      <c r="I178" s="7"/>
      <c r="J178" s="7"/>
      <c r="K178" s="7"/>
      <c r="L178" s="7">
        <v>5.7000000000000002E-3</v>
      </c>
      <c r="M178" s="7">
        <v>8.0000000000000004E-4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>
        <v>0.99339999999999995</v>
      </c>
      <c r="AD178" s="7">
        <v>0.99</v>
      </c>
    </row>
    <row r="179" spans="1:30" ht="31.5" hidden="1" x14ac:dyDescent="0.25">
      <c r="A179" s="6" t="s">
        <v>2633</v>
      </c>
      <c r="B179" s="34" t="s">
        <v>2612</v>
      </c>
      <c r="C179" s="38"/>
      <c r="D179" s="38"/>
      <c r="E179" s="38"/>
      <c r="F179" s="7">
        <v>1.2999999999999999E-3</v>
      </c>
      <c r="G179" s="7"/>
      <c r="H179" s="7"/>
      <c r="I179" s="7">
        <v>1.2999999999999999E-3</v>
      </c>
      <c r="J179" s="7"/>
      <c r="K179" s="7"/>
      <c r="L179" s="7"/>
      <c r="M179" s="7"/>
      <c r="N179" s="7">
        <v>1.2999999999999999E-3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>
        <v>0.99609999999999999</v>
      </c>
      <c r="AD179" s="7">
        <v>0.99</v>
      </c>
    </row>
    <row r="180" spans="1:30" ht="31.5" hidden="1" x14ac:dyDescent="0.25">
      <c r="A180" s="6" t="s">
        <v>2579</v>
      </c>
      <c r="B180" s="34" t="s">
        <v>2634</v>
      </c>
      <c r="C180" s="38"/>
      <c r="D180" s="38"/>
      <c r="E180" s="38"/>
      <c r="F180" s="7"/>
      <c r="G180" s="7"/>
      <c r="H180" s="7"/>
      <c r="I180" s="7"/>
      <c r="J180" s="7"/>
      <c r="K180" s="7"/>
      <c r="L180" s="7">
        <v>4.8999999999999998E-3</v>
      </c>
      <c r="M180" s="7">
        <v>2.3999999999999998E-3</v>
      </c>
      <c r="N180" s="7">
        <v>2.3999999999999998E-3</v>
      </c>
      <c r="O180" s="7"/>
      <c r="P180" s="7"/>
      <c r="Q180" s="7"/>
      <c r="R180" s="7">
        <v>1.1999999999999999E-3</v>
      </c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>
        <v>0.98899999999999999</v>
      </c>
      <c r="AD180" s="7">
        <v>0.99</v>
      </c>
    </row>
    <row r="181" spans="1:30" ht="31.5" hidden="1" x14ac:dyDescent="0.25">
      <c r="A181" s="6" t="s">
        <v>2633</v>
      </c>
      <c r="B181" s="34" t="s">
        <v>2669</v>
      </c>
      <c r="C181" s="38"/>
      <c r="D181" s="38"/>
      <c r="E181" s="38"/>
      <c r="F181" s="7"/>
      <c r="G181" s="7"/>
      <c r="H181" s="7"/>
      <c r="I181" s="7"/>
      <c r="J181" s="7"/>
      <c r="K181" s="7"/>
      <c r="L181" s="7">
        <v>1.8E-3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>
        <v>0.99819999999999998</v>
      </c>
      <c r="AD181" s="7">
        <v>0.99</v>
      </c>
    </row>
    <row r="182" spans="1:30" ht="31.5" hidden="1" x14ac:dyDescent="0.25">
      <c r="A182" s="6" t="s">
        <v>2579</v>
      </c>
      <c r="B182" s="34" t="s">
        <v>2694</v>
      </c>
      <c r="C182" s="38"/>
      <c r="D182" s="38"/>
      <c r="E182" s="38"/>
      <c r="F182" s="7"/>
      <c r="G182" s="7"/>
      <c r="H182" s="7"/>
      <c r="I182" s="7"/>
      <c r="J182" s="7"/>
      <c r="K182" s="7"/>
      <c r="L182" s="7">
        <v>5.3E-3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>
        <v>0.99470000000000003</v>
      </c>
      <c r="AD182" s="7">
        <v>0.99</v>
      </c>
    </row>
    <row r="183" spans="1:30" ht="31.5" hidden="1" x14ac:dyDescent="0.25">
      <c r="A183" s="6" t="s">
        <v>2713</v>
      </c>
      <c r="B183" s="34" t="s">
        <v>2717</v>
      </c>
      <c r="C183" s="38"/>
      <c r="D183" s="38"/>
      <c r="E183" s="3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>
        <v>9.7999999999999997E-3</v>
      </c>
      <c r="X183" s="7"/>
      <c r="Y183" s="7"/>
      <c r="Z183" s="7"/>
      <c r="AA183" s="7"/>
      <c r="AB183" s="7"/>
      <c r="AC183" s="7">
        <v>0.99019999999999997</v>
      </c>
      <c r="AD183" s="7">
        <v>0.99</v>
      </c>
    </row>
    <row r="184" spans="1:30" ht="31.5" hidden="1" x14ac:dyDescent="0.25">
      <c r="A184" s="6" t="s">
        <v>2713</v>
      </c>
      <c r="B184" s="34" t="s">
        <v>2743</v>
      </c>
      <c r="C184" s="38"/>
      <c r="D184" s="38"/>
      <c r="E184" s="38"/>
      <c r="F184" s="7">
        <v>3.3E-3</v>
      </c>
      <c r="G184" s="7"/>
      <c r="H184" s="7"/>
      <c r="I184" s="7"/>
      <c r="J184" s="7"/>
      <c r="K184" s="7"/>
      <c r="L184" s="7">
        <v>4.0000000000000001E-3</v>
      </c>
      <c r="M184" s="7"/>
      <c r="N184" s="7"/>
      <c r="O184" s="7"/>
      <c r="P184" s="7"/>
      <c r="Q184" s="7"/>
      <c r="R184" s="7">
        <v>6.9999999999999999E-4</v>
      </c>
      <c r="S184" s="7"/>
      <c r="T184" s="7"/>
      <c r="U184" s="7"/>
      <c r="V184" s="7"/>
      <c r="W184" s="7">
        <v>1.2999999999999999E-3</v>
      </c>
      <c r="X184" s="7">
        <v>6.9999999999999999E-4</v>
      </c>
      <c r="Y184" s="7"/>
      <c r="Z184" s="7"/>
      <c r="AA184" s="7"/>
      <c r="AB184" s="7"/>
      <c r="AC184" s="7">
        <v>0.99009999999999998</v>
      </c>
      <c r="AD184" s="7">
        <v>0.99</v>
      </c>
    </row>
    <row r="185" spans="1:30" ht="31.5" hidden="1" x14ac:dyDescent="0.25">
      <c r="A185" s="6" t="s">
        <v>2713</v>
      </c>
      <c r="B185" s="34" t="s">
        <v>2763</v>
      </c>
      <c r="C185" s="38"/>
      <c r="D185" s="38"/>
      <c r="E185" s="38"/>
      <c r="F185" s="7"/>
      <c r="G185" s="7"/>
      <c r="H185" s="7"/>
      <c r="I185" s="7"/>
      <c r="J185" s="7"/>
      <c r="K185" s="7"/>
      <c r="L185" s="7"/>
      <c r="M185" s="7">
        <v>1.9E-3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>
        <v>0.99809999999999999</v>
      </c>
      <c r="AD185" s="7">
        <v>0.99</v>
      </c>
    </row>
    <row r="186" spans="1:30" ht="31.5" hidden="1" x14ac:dyDescent="0.25">
      <c r="A186" s="6" t="s">
        <v>2713</v>
      </c>
      <c r="B186" s="34" t="s">
        <v>2796</v>
      </c>
      <c r="C186" s="38"/>
      <c r="D186" s="38">
        <v>6.9999999999999999E-4</v>
      </c>
      <c r="E186" s="38"/>
      <c r="F186" s="7">
        <v>1.4E-3</v>
      </c>
      <c r="G186" s="7"/>
      <c r="H186" s="7"/>
      <c r="I186" s="7">
        <v>1.4E-3</v>
      </c>
      <c r="J186" s="7"/>
      <c r="K186" s="7"/>
      <c r="L186" s="7">
        <v>5.7999999999999996E-3</v>
      </c>
      <c r="M186" s="7"/>
      <c r="N186" s="7"/>
      <c r="O186" s="7"/>
      <c r="P186" s="7"/>
      <c r="Q186" s="7"/>
      <c r="R186" s="7">
        <v>1.4E-3</v>
      </c>
      <c r="S186" s="7"/>
      <c r="T186" s="7"/>
      <c r="U186" s="7"/>
      <c r="V186" s="7">
        <v>6.9999999999999999E-4</v>
      </c>
      <c r="W186" s="7"/>
      <c r="X186" s="7"/>
      <c r="Y186" s="7">
        <v>1.4E-3</v>
      </c>
      <c r="Z186" s="7">
        <v>6.9999999999999999E-4</v>
      </c>
      <c r="AA186" s="7"/>
      <c r="AB186" s="7"/>
      <c r="AC186" s="7">
        <v>0.98619999999999997</v>
      </c>
      <c r="AD186" s="7">
        <v>0.99</v>
      </c>
    </row>
    <row r="187" spans="1:30" ht="31.5" hidden="1" x14ac:dyDescent="0.25">
      <c r="A187" s="6" t="s">
        <v>2713</v>
      </c>
      <c r="B187" s="34" t="s">
        <v>2818</v>
      </c>
      <c r="C187" s="38"/>
      <c r="D187" s="38"/>
      <c r="E187" s="38"/>
      <c r="F187" s="7">
        <v>5.5999999999999999E-3</v>
      </c>
      <c r="G187" s="7"/>
      <c r="H187" s="7"/>
      <c r="I187" s="7"/>
      <c r="J187" s="7"/>
      <c r="K187" s="7"/>
      <c r="L187" s="7">
        <v>1.6899999999999998E-2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>
        <v>0.97740000000000005</v>
      </c>
      <c r="AD187" s="7">
        <v>0.99</v>
      </c>
    </row>
    <row r="188" spans="1:30" ht="31.5" hidden="1" x14ac:dyDescent="0.25">
      <c r="A188" s="6" t="s">
        <v>2834</v>
      </c>
      <c r="B188" s="34" t="s">
        <v>2844</v>
      </c>
      <c r="C188" s="38"/>
      <c r="D188" s="38"/>
      <c r="E188" s="3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>
        <v>1</v>
      </c>
      <c r="AD188" s="7">
        <v>0.99</v>
      </c>
    </row>
    <row r="189" spans="1:30" ht="31.5" hidden="1" x14ac:dyDescent="0.25">
      <c r="A189" s="6" t="s">
        <v>2843</v>
      </c>
      <c r="B189" s="34" t="s">
        <v>2851</v>
      </c>
      <c r="C189" s="38"/>
      <c r="D189" s="38"/>
      <c r="E189" s="3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>
        <v>1.1900000000000001E-2</v>
      </c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>
        <v>0.98809999999999998</v>
      </c>
      <c r="AD189" s="7">
        <v>0.99</v>
      </c>
    </row>
    <row r="190" spans="1:30" ht="31.5" hidden="1" x14ac:dyDescent="0.25">
      <c r="A190" s="6" t="s">
        <v>2834</v>
      </c>
      <c r="B190" s="34" t="s">
        <v>2868</v>
      </c>
      <c r="C190" s="38">
        <v>8.9999999999999998E-4</v>
      </c>
      <c r="D190" s="38"/>
      <c r="E190" s="38"/>
      <c r="F190" s="7"/>
      <c r="G190" s="7"/>
      <c r="H190" s="7"/>
      <c r="I190" s="7"/>
      <c r="J190" s="7"/>
      <c r="K190" s="7"/>
      <c r="L190" s="7">
        <v>3.3999999999999998E-3</v>
      </c>
      <c r="M190" s="7">
        <v>8.9999999999999998E-4</v>
      </c>
      <c r="N190" s="7">
        <v>1.6999999999999999E-3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>
        <v>8.9999999999999998E-4</v>
      </c>
      <c r="AA190" s="7"/>
      <c r="AB190" s="7"/>
      <c r="AC190" s="7">
        <v>0.99229999999999996</v>
      </c>
      <c r="AD190" s="7">
        <v>0.99</v>
      </c>
    </row>
    <row r="191" spans="1:30" ht="31.5" hidden="1" x14ac:dyDescent="0.25">
      <c r="A191" s="6" t="s">
        <v>2834</v>
      </c>
      <c r="B191" s="34" t="s">
        <v>2880</v>
      </c>
      <c r="C191" s="38"/>
      <c r="D191" s="38"/>
      <c r="E191" s="38"/>
      <c r="F191" s="7"/>
      <c r="G191" s="7"/>
      <c r="H191" s="7">
        <v>1.5E-3</v>
      </c>
      <c r="I191" s="7"/>
      <c r="J191" s="7"/>
      <c r="K191" s="7"/>
      <c r="L191" s="7">
        <v>5.3E-3</v>
      </c>
      <c r="M191" s="7">
        <v>5.0000000000000001E-4</v>
      </c>
      <c r="N191" s="7"/>
      <c r="O191" s="7"/>
      <c r="P191" s="7"/>
      <c r="Q191" s="7"/>
      <c r="R191" s="7">
        <v>5.0000000000000001E-4</v>
      </c>
      <c r="S191" s="7"/>
      <c r="T191" s="7"/>
      <c r="U191" s="7">
        <v>1E-3</v>
      </c>
      <c r="V191" s="7"/>
      <c r="W191" s="7">
        <v>5.0000000000000001E-4</v>
      </c>
      <c r="X191" s="7"/>
      <c r="Y191" s="7"/>
      <c r="Z191" s="7">
        <v>1E-3</v>
      </c>
      <c r="AA191" s="7"/>
      <c r="AB191" s="7"/>
      <c r="AC191" s="7">
        <v>0.98980000000000001</v>
      </c>
      <c r="AD191" s="7">
        <v>0.99</v>
      </c>
    </row>
    <row r="192" spans="1:30" ht="31.5" hidden="1" x14ac:dyDescent="0.25">
      <c r="A192" s="6" t="s">
        <v>2843</v>
      </c>
      <c r="B192" s="34" t="s">
        <v>2907</v>
      </c>
      <c r="C192" s="38"/>
      <c r="D192" s="38"/>
      <c r="E192" s="38"/>
      <c r="F192" s="7"/>
      <c r="G192" s="7"/>
      <c r="H192" s="7"/>
      <c r="I192" s="7"/>
      <c r="J192" s="7"/>
      <c r="K192" s="7"/>
      <c r="L192" s="7">
        <v>3.5000000000000001E-3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>
        <v>0.99650000000000005</v>
      </c>
      <c r="AD192" s="7">
        <v>0.99</v>
      </c>
    </row>
    <row r="193" spans="1:30" ht="31.5" hidden="1" x14ac:dyDescent="0.25">
      <c r="A193" s="6" t="s">
        <v>2908</v>
      </c>
      <c r="B193" s="34" t="s">
        <v>2915</v>
      </c>
      <c r="C193" s="38"/>
      <c r="D193" s="38"/>
      <c r="E193" s="38"/>
      <c r="F193" s="7"/>
      <c r="G193" s="7"/>
      <c r="H193" s="7"/>
      <c r="I193" s="7"/>
      <c r="J193" s="7">
        <v>1.9E-3</v>
      </c>
      <c r="K193" s="7"/>
      <c r="L193" s="7">
        <v>1.9E-3</v>
      </c>
      <c r="M193" s="7"/>
      <c r="N193" s="7">
        <v>3.8999999999999998E-3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>
        <v>0.99219999999999997</v>
      </c>
      <c r="AD193" s="7">
        <v>0.99</v>
      </c>
    </row>
    <row r="194" spans="1:30" ht="31.5" hidden="1" x14ac:dyDescent="0.25">
      <c r="A194" s="6" t="s">
        <v>2908</v>
      </c>
      <c r="B194" s="34" t="s">
        <v>2927</v>
      </c>
      <c r="C194" s="38"/>
      <c r="D194" s="38">
        <v>3.7000000000000002E-3</v>
      </c>
      <c r="E194" s="38"/>
      <c r="F194" s="7"/>
      <c r="G194" s="7"/>
      <c r="H194" s="7"/>
      <c r="I194" s="7"/>
      <c r="J194" s="7">
        <v>7.4000000000000003E-3</v>
      </c>
      <c r="K194" s="7"/>
      <c r="L194" s="7">
        <v>3.7000000000000002E-3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>
        <v>0.98519999999999996</v>
      </c>
      <c r="AD194" s="7">
        <v>0.99</v>
      </c>
    </row>
    <row r="195" spans="1:30" ht="31.5" hidden="1" x14ac:dyDescent="0.25">
      <c r="A195" s="6" t="s">
        <v>2913</v>
      </c>
      <c r="B195" s="34" t="s">
        <v>2937</v>
      </c>
      <c r="C195" s="38"/>
      <c r="D195" s="38"/>
      <c r="E195" s="38"/>
      <c r="F195" s="7"/>
      <c r="G195" s="7"/>
      <c r="H195" s="7"/>
      <c r="I195" s="7"/>
      <c r="J195" s="7">
        <v>6.4000000000000003E-3</v>
      </c>
      <c r="K195" s="7"/>
      <c r="L195" s="7">
        <v>2.0999999999999999E-3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>
        <v>0.99150000000000005</v>
      </c>
      <c r="AD195" s="7">
        <v>0.99</v>
      </c>
    </row>
    <row r="196" spans="1:30" ht="31.5" hidden="1" x14ac:dyDescent="0.25">
      <c r="A196" s="6" t="s">
        <v>2913</v>
      </c>
      <c r="B196" s="34" t="s">
        <v>2949</v>
      </c>
      <c r="C196" s="38"/>
      <c r="D196" s="38"/>
      <c r="E196" s="38"/>
      <c r="F196" s="7"/>
      <c r="G196" s="7"/>
      <c r="H196" s="7"/>
      <c r="I196" s="7"/>
      <c r="J196" s="7"/>
      <c r="K196" s="7"/>
      <c r="L196" s="7">
        <v>2.0999999999999999E-3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>
        <v>0.99790000000000001</v>
      </c>
      <c r="AD196" s="7">
        <v>0.99</v>
      </c>
    </row>
    <row r="197" spans="1:30" ht="31.5" hidden="1" x14ac:dyDescent="0.25">
      <c r="A197" s="6" t="s">
        <v>2913</v>
      </c>
      <c r="B197" s="34" t="s">
        <v>2955</v>
      </c>
      <c r="C197" s="38"/>
      <c r="D197" s="38"/>
      <c r="E197" s="38"/>
      <c r="F197" s="7"/>
      <c r="G197" s="7"/>
      <c r="H197" s="7"/>
      <c r="I197" s="7"/>
      <c r="J197" s="7">
        <v>1.1999999999999999E-3</v>
      </c>
      <c r="K197" s="7">
        <v>1.1999999999999999E-3</v>
      </c>
      <c r="L197" s="7">
        <v>3.5999999999999999E-3</v>
      </c>
      <c r="M197" s="7">
        <v>1.1999999999999999E-3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>
        <v>0.99270000000000003</v>
      </c>
      <c r="AD197" s="7">
        <v>0.99</v>
      </c>
    </row>
    <row r="198" spans="1:30" ht="31.5" hidden="1" x14ac:dyDescent="0.25">
      <c r="A198" s="6" t="s">
        <v>2967</v>
      </c>
      <c r="B198" s="34" t="s">
        <v>2974</v>
      </c>
      <c r="C198" s="38"/>
      <c r="D198" s="38"/>
      <c r="E198" s="38"/>
      <c r="F198" s="7"/>
      <c r="G198" s="7"/>
      <c r="H198" s="7"/>
      <c r="I198" s="7"/>
      <c r="J198" s="7">
        <v>3.8E-3</v>
      </c>
      <c r="K198" s="7"/>
      <c r="L198" s="7">
        <v>3.8E-3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>
        <v>0.99250000000000005</v>
      </c>
      <c r="AD198" s="7">
        <v>0.99</v>
      </c>
    </row>
    <row r="199" spans="1:30" ht="31.5" hidden="1" x14ac:dyDescent="0.25">
      <c r="A199" s="6" t="s">
        <v>2967</v>
      </c>
      <c r="B199" s="34" t="s">
        <v>2977</v>
      </c>
      <c r="C199" s="38"/>
      <c r="D199" s="38"/>
      <c r="E199" s="38"/>
      <c r="F199" s="7"/>
      <c r="G199" s="7"/>
      <c r="H199" s="7"/>
      <c r="I199" s="7"/>
      <c r="J199" s="7">
        <v>2.0999999999999999E-3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>
        <v>0.99790000000000001</v>
      </c>
      <c r="AD199" s="7">
        <v>0.99</v>
      </c>
    </row>
    <row r="200" spans="1:30" ht="31.5" hidden="1" x14ac:dyDescent="0.25">
      <c r="A200" s="6" t="s">
        <v>2968</v>
      </c>
      <c r="B200" s="34" t="s">
        <v>3071</v>
      </c>
      <c r="C200" s="38"/>
      <c r="D200" s="38"/>
      <c r="E200" s="38"/>
      <c r="F200" s="7"/>
      <c r="G200" s="7">
        <v>1.1999999999999999E-3</v>
      </c>
      <c r="H200" s="7"/>
      <c r="I200" s="7"/>
      <c r="J200" s="7">
        <v>3.5000000000000001E-3</v>
      </c>
      <c r="K200" s="7">
        <v>1.1999999999999999E-3</v>
      </c>
      <c r="L200" s="7">
        <v>2.3E-3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>
        <v>0.9919</v>
      </c>
      <c r="AD200" s="7">
        <v>0.99</v>
      </c>
    </row>
    <row r="201" spans="1:30" ht="31.5" hidden="1" x14ac:dyDescent="0.25">
      <c r="A201" s="6" t="s">
        <v>2967</v>
      </c>
      <c r="B201" s="34" t="s">
        <v>3086</v>
      </c>
      <c r="C201" s="38"/>
      <c r="D201" s="38"/>
      <c r="E201" s="38"/>
      <c r="F201" s="7"/>
      <c r="G201" s="7">
        <v>8.9999999999999998E-4</v>
      </c>
      <c r="H201" s="7">
        <v>8.9999999999999998E-4</v>
      </c>
      <c r="I201" s="7">
        <v>8.9999999999999998E-4</v>
      </c>
      <c r="J201" s="7">
        <v>2.7000000000000001E-3</v>
      </c>
      <c r="K201" s="7"/>
      <c r="L201" s="7">
        <v>1.8E-3</v>
      </c>
      <c r="M201" s="7"/>
      <c r="N201" s="7">
        <v>3.5999999999999999E-3</v>
      </c>
      <c r="O201" s="7"/>
      <c r="P201" s="7"/>
      <c r="Q201" s="7"/>
      <c r="R201" s="7">
        <v>1.8E-3</v>
      </c>
      <c r="S201" s="7"/>
      <c r="T201" s="7"/>
      <c r="U201" s="7">
        <v>1.8E-3</v>
      </c>
      <c r="V201" s="7"/>
      <c r="W201" s="7">
        <v>8.9999999999999998E-4</v>
      </c>
      <c r="X201" s="7"/>
      <c r="Y201" s="7"/>
      <c r="Z201" s="7"/>
      <c r="AA201" s="7"/>
      <c r="AB201" s="7"/>
      <c r="AC201" s="7">
        <v>0.98460000000000003</v>
      </c>
      <c r="AD201" s="7">
        <v>0.99</v>
      </c>
    </row>
    <row r="202" spans="1:30" ht="31.5" hidden="1" x14ac:dyDescent="0.25">
      <c r="A202" s="6" t="s">
        <v>2967</v>
      </c>
      <c r="B202" s="34" t="s">
        <v>3098</v>
      </c>
      <c r="C202" s="38"/>
      <c r="D202" s="38"/>
      <c r="E202" s="38"/>
      <c r="F202" s="7"/>
      <c r="G202" s="7"/>
      <c r="H202" s="7"/>
      <c r="I202" s="7"/>
      <c r="J202" s="7">
        <v>2.3E-3</v>
      </c>
      <c r="K202" s="7"/>
      <c r="L202" s="7">
        <v>7.0000000000000001E-3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>
        <v>0.99070000000000003</v>
      </c>
      <c r="AD202" s="7">
        <v>0.99</v>
      </c>
    </row>
    <row r="203" spans="1:30" ht="31.5" hidden="1" x14ac:dyDescent="0.25">
      <c r="A203" s="6" t="s">
        <v>3127</v>
      </c>
      <c r="B203" s="34" t="s">
        <v>3133</v>
      </c>
      <c r="C203" s="38"/>
      <c r="D203" s="38">
        <v>1.9E-3</v>
      </c>
      <c r="E203" s="38"/>
      <c r="F203" s="7"/>
      <c r="G203" s="7">
        <v>1.9E-3</v>
      </c>
      <c r="H203" s="7"/>
      <c r="I203" s="7"/>
      <c r="J203" s="7"/>
      <c r="K203" s="7"/>
      <c r="L203" s="7">
        <v>1.9E-3</v>
      </c>
      <c r="M203" s="7"/>
      <c r="N203" s="7"/>
      <c r="O203" s="7"/>
      <c r="P203" s="7"/>
      <c r="Q203" s="7"/>
      <c r="R203" s="7">
        <v>1.9E-3</v>
      </c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>
        <v>0.99219999999999997</v>
      </c>
      <c r="AD203" s="7">
        <v>0.99</v>
      </c>
    </row>
    <row r="204" spans="1:30" ht="31.5" hidden="1" x14ac:dyDescent="0.25">
      <c r="A204" s="6" t="s">
        <v>3127</v>
      </c>
      <c r="B204" s="34" t="s">
        <v>3146</v>
      </c>
      <c r="C204" s="38"/>
      <c r="D204" s="38"/>
      <c r="E204" s="38"/>
      <c r="F204" s="7">
        <v>3.5700000000000003E-2</v>
      </c>
      <c r="G204" s="7"/>
      <c r="H204" s="7"/>
      <c r="I204" s="7"/>
      <c r="J204" s="7">
        <v>1.1900000000000001E-2</v>
      </c>
      <c r="K204" s="7"/>
      <c r="L204" s="7"/>
      <c r="M204" s="7"/>
      <c r="N204" s="7">
        <v>2.3800000000000002E-2</v>
      </c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>
        <v>0.92859999999999998</v>
      </c>
      <c r="AD204" s="7">
        <v>0.99</v>
      </c>
    </row>
    <row r="205" spans="1:30" ht="31.5" hidden="1" x14ac:dyDescent="0.25">
      <c r="A205" s="6" t="s">
        <v>3217</v>
      </c>
      <c r="B205" s="34" t="s">
        <v>3218</v>
      </c>
      <c r="C205" s="34"/>
      <c r="D205" s="34"/>
      <c r="E205" s="7">
        <v>1.1999999999999999E-3</v>
      </c>
      <c r="F205" s="7">
        <v>5.9999999999999995E-4</v>
      </c>
      <c r="G205" s="7">
        <v>5.9999999999999995E-4</v>
      </c>
      <c r="J205" s="7">
        <v>5.9999999999999995E-4</v>
      </c>
      <c r="L205" s="7">
        <v>2.3999999999999998E-3</v>
      </c>
      <c r="M205" s="7">
        <v>1.1999999999999999E-3</v>
      </c>
      <c r="P205" s="7">
        <v>2.9999999999999997E-4</v>
      </c>
      <c r="R205" s="7">
        <v>5.9999999999999995E-4</v>
      </c>
      <c r="T205" s="7">
        <v>2.9999999999999997E-4</v>
      </c>
      <c r="V205" s="7"/>
      <c r="W205" s="7">
        <v>2.9999999999999997E-4</v>
      </c>
      <c r="AC205" s="7">
        <v>0.99180000000000001</v>
      </c>
      <c r="AD205" s="7">
        <v>0.99</v>
      </c>
    </row>
    <row r="206" spans="1:30" ht="31.5" hidden="1" x14ac:dyDescent="0.25">
      <c r="A206" s="6" t="s">
        <v>3228</v>
      </c>
      <c r="B206" s="34" t="s">
        <v>3253</v>
      </c>
      <c r="C206" s="34"/>
      <c r="D206" s="7">
        <v>8.0000000000000004E-4</v>
      </c>
      <c r="E206" s="34"/>
      <c r="G206" s="7"/>
      <c r="H206" s="7">
        <v>4.0000000000000002E-4</v>
      </c>
      <c r="J206" s="7">
        <v>2E-3</v>
      </c>
      <c r="L206" s="7">
        <v>4.7000000000000002E-3</v>
      </c>
      <c r="P206" s="7">
        <v>1.1999999999999999E-3</v>
      </c>
      <c r="U206" s="7">
        <v>4.0000000000000002E-4</v>
      </c>
      <c r="AC206" s="7">
        <v>0.99060000000000004</v>
      </c>
      <c r="AD206" s="7">
        <v>0.99</v>
      </c>
    </row>
    <row r="207" spans="1:30" ht="31.5" x14ac:dyDescent="0.25">
      <c r="A207" s="6" t="s">
        <v>3228</v>
      </c>
      <c r="B207" s="34" t="s">
        <v>3278</v>
      </c>
      <c r="C207" s="34"/>
      <c r="D207" s="7">
        <v>3.3999999999999998E-3</v>
      </c>
      <c r="E207" s="7">
        <v>6.7999999999999996E-3</v>
      </c>
      <c r="G207" s="7"/>
      <c r="H207" s="7">
        <v>3.3999999999999998E-3</v>
      </c>
      <c r="J207" s="7"/>
      <c r="L207" s="7">
        <v>3.3999999999999998E-3</v>
      </c>
      <c r="P207" s="7"/>
      <c r="U207" s="7"/>
      <c r="W207" s="7">
        <v>3.3999999999999998E-3</v>
      </c>
      <c r="AC207" s="7">
        <v>0.97960000000000003</v>
      </c>
      <c r="AD207" s="7">
        <v>0.99</v>
      </c>
    </row>
    <row r="208" spans="1:30" ht="31.5" x14ac:dyDescent="0.25">
      <c r="A208" s="6" t="s">
        <v>3306</v>
      </c>
      <c r="B208" s="34" t="s">
        <v>3307</v>
      </c>
      <c r="C208" s="34"/>
      <c r="D208" s="7"/>
      <c r="E208" s="7"/>
      <c r="F208" s="7">
        <v>2.2000000000000001E-3</v>
      </c>
      <c r="G208" s="7"/>
      <c r="H208" s="7"/>
      <c r="J208" s="7"/>
      <c r="L208" s="7"/>
      <c r="N208" s="7">
        <v>4.4000000000000003E-3</v>
      </c>
      <c r="P208" s="7"/>
      <c r="U208" s="7"/>
      <c r="W208" s="7"/>
      <c r="Y208" s="7"/>
      <c r="AC208" s="7">
        <v>0.99339999999999995</v>
      </c>
      <c r="AD208" s="7">
        <v>0.99</v>
      </c>
    </row>
    <row r="209" spans="1:30" ht="31.5" x14ac:dyDescent="0.25">
      <c r="A209" s="6" t="s">
        <v>3285</v>
      </c>
      <c r="B209" s="34" t="s">
        <v>3338</v>
      </c>
      <c r="C209" s="7">
        <v>1.4E-3</v>
      </c>
      <c r="D209" s="7">
        <v>1.4E-3</v>
      </c>
      <c r="E209" s="7"/>
      <c r="F209" s="7"/>
      <c r="G209" s="7"/>
      <c r="H209" s="7"/>
      <c r="I209" s="7">
        <v>1.4E-3</v>
      </c>
      <c r="J209" s="7"/>
      <c r="L209" s="7">
        <v>5.7000000000000002E-3</v>
      </c>
      <c r="M209" s="7">
        <v>1.4E-3</v>
      </c>
      <c r="N209" s="7"/>
      <c r="P209" s="7"/>
      <c r="R209" s="7">
        <v>1.4E-3</v>
      </c>
      <c r="U209" s="7"/>
      <c r="W209" s="7"/>
      <c r="Y209" s="7"/>
      <c r="AC209" s="7">
        <v>0.98719999999999997</v>
      </c>
      <c r="AD209" s="7">
        <v>0.99</v>
      </c>
    </row>
    <row r="210" spans="1:30" ht="31.5" x14ac:dyDescent="0.25">
      <c r="A210" s="6" t="s">
        <v>3284</v>
      </c>
      <c r="B210" s="34" t="s">
        <v>3371</v>
      </c>
      <c r="C210" s="7"/>
      <c r="D210" s="7"/>
      <c r="E210" s="7"/>
      <c r="F210" s="7"/>
      <c r="G210" s="7"/>
      <c r="H210" s="7"/>
      <c r="I210" s="7"/>
      <c r="J210" s="7">
        <v>8.0000000000000004E-4</v>
      </c>
      <c r="L210" s="7">
        <v>2.3999999999999998E-3</v>
      </c>
      <c r="M210" s="7"/>
      <c r="N210" s="7">
        <v>1.6000000000000001E-3</v>
      </c>
      <c r="P210" s="7"/>
      <c r="R210" s="7"/>
      <c r="S210" s="7">
        <v>8.0000000000000004E-4</v>
      </c>
      <c r="U210" s="7"/>
      <c r="W210" s="7"/>
      <c r="Y210" s="7"/>
      <c r="AC210" s="7">
        <v>0.99439999999999995</v>
      </c>
      <c r="AD210" s="7">
        <v>0.99</v>
      </c>
    </row>
    <row r="211" spans="1:30" ht="31.5" x14ac:dyDescent="0.25">
      <c r="A211" s="6" t="s">
        <v>3285</v>
      </c>
      <c r="B211" s="34" t="s">
        <v>3397</v>
      </c>
      <c r="C211" s="7"/>
      <c r="D211" s="7"/>
      <c r="E211" s="7"/>
      <c r="F211" s="7"/>
      <c r="G211" s="7"/>
      <c r="H211" s="7"/>
      <c r="I211" s="7"/>
      <c r="J211" s="7">
        <v>3.5999999999999999E-3</v>
      </c>
      <c r="L211" s="7">
        <v>3.5999999999999999E-3</v>
      </c>
      <c r="M211" s="7"/>
      <c r="N211" s="7">
        <v>5.4999999999999997E-3</v>
      </c>
      <c r="P211" s="7"/>
      <c r="R211" s="7"/>
      <c r="S211" s="7"/>
      <c r="T211" s="8">
        <v>1.8E-3</v>
      </c>
      <c r="U211" s="7"/>
      <c r="W211" s="7"/>
      <c r="Y211" s="7"/>
      <c r="AC211" s="7">
        <v>0.98550000000000004</v>
      </c>
      <c r="AD211" s="7">
        <v>0.99</v>
      </c>
    </row>
    <row r="243" spans="2:29" ht="31.5" x14ac:dyDescent="0.25">
      <c r="B243" s="34" t="s">
        <v>918</v>
      </c>
      <c r="C243" s="38"/>
      <c r="D243" s="38"/>
      <c r="E243" s="38"/>
      <c r="F243" s="7"/>
      <c r="G243" s="7"/>
      <c r="H243" s="7"/>
      <c r="I243" s="7"/>
      <c r="J243" s="7"/>
      <c r="K243" s="7"/>
      <c r="L243" s="7">
        <v>3.3999999999999998E-3</v>
      </c>
      <c r="M243" s="7"/>
      <c r="N243" s="7"/>
      <c r="O243" s="7"/>
      <c r="P243" s="7"/>
      <c r="Q243" s="7"/>
      <c r="R243" s="7"/>
      <c r="S243" s="7"/>
      <c r="T243" s="7">
        <v>2.3E-3</v>
      </c>
      <c r="U243" s="7"/>
      <c r="V243" s="7"/>
      <c r="W243" s="7"/>
      <c r="X243" s="7"/>
      <c r="Y243" s="7"/>
      <c r="Z243" s="7"/>
      <c r="AA243" s="7"/>
      <c r="AB243" s="7"/>
      <c r="AC243" s="7">
        <v>0.99429999999999996</v>
      </c>
    </row>
    <row r="253" spans="2:29" x14ac:dyDescent="0.25">
      <c r="B253" s="13"/>
    </row>
  </sheetData>
  <customSheetViews>
    <customSheetView guid="{9B6180B6-E988-4351-9022-42FBD3C92FB7}" scale="70" hiddenRows="1" topLeftCell="A207">
      <selection activeCell="E214" sqref="E214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Y70"/>
  <sheetViews>
    <sheetView zoomScale="70" zoomScaleNormal="70" workbookViewId="0">
      <selection activeCell="A70" sqref="A70"/>
    </sheetView>
  </sheetViews>
  <sheetFormatPr defaultColWidth="9" defaultRowHeight="15.75" x14ac:dyDescent="0.25"/>
  <cols>
    <col min="1" max="1" width="5.375" style="6" bestFit="1" customWidth="1"/>
    <col min="2" max="2" width="15.125" style="6" bestFit="1" customWidth="1"/>
    <col min="3" max="3" width="12.5" style="6" bestFit="1" customWidth="1"/>
    <col min="4" max="4" width="11.625" style="6" bestFit="1" customWidth="1"/>
    <col min="5" max="5" width="9.875" style="6" bestFit="1" customWidth="1"/>
    <col min="6" max="6" width="19.125" style="6" bestFit="1" customWidth="1"/>
    <col min="7" max="7" width="6.625" style="6" bestFit="1" customWidth="1"/>
    <col min="8" max="8" width="20.75" style="6" bestFit="1" customWidth="1"/>
    <col min="9" max="9" width="8.5" style="6" bestFit="1" customWidth="1"/>
    <col min="10" max="10" width="7.125" style="6" customWidth="1"/>
    <col min="11" max="11" width="14.625" style="6" bestFit="1" customWidth="1"/>
    <col min="12" max="12" width="8.25" style="6" bestFit="1" customWidth="1"/>
    <col min="13" max="13" width="24.875" style="6" bestFit="1" customWidth="1"/>
    <col min="14" max="14" width="15" style="6" bestFit="1" customWidth="1"/>
    <col min="15" max="15" width="8.875" style="6" bestFit="1" customWidth="1"/>
    <col min="16" max="16" width="14.25" style="6" bestFit="1" customWidth="1"/>
    <col min="17" max="17" width="9.375" style="6" bestFit="1" customWidth="1"/>
    <col min="18" max="18" width="11.125" style="6" bestFit="1" customWidth="1"/>
    <col min="19" max="19" width="17.5" style="6" bestFit="1" customWidth="1"/>
    <col min="20" max="20" width="25.125" style="6" bestFit="1" customWidth="1"/>
    <col min="21" max="21" width="25.125" style="6" customWidth="1"/>
    <col min="22" max="22" width="29.5" style="6" bestFit="1" customWidth="1"/>
    <col min="23" max="23" width="6.625" style="6" bestFit="1" customWidth="1"/>
    <col min="24" max="24" width="17.625" style="6" bestFit="1" customWidth="1"/>
    <col min="25" max="25" width="18.125" style="6" bestFit="1" customWidth="1"/>
    <col min="26" max="16384" width="9" style="6"/>
  </cols>
  <sheetData>
    <row r="1" spans="2:25" x14ac:dyDescent="0.25">
      <c r="C1" s="6" t="s">
        <v>92</v>
      </c>
      <c r="D1" s="6" t="s">
        <v>529</v>
      </c>
      <c r="E1" s="6" t="s">
        <v>87</v>
      </c>
      <c r="F1" s="6" t="s">
        <v>84</v>
      </c>
      <c r="G1" s="6" t="s">
        <v>39</v>
      </c>
      <c r="H1" s="3" t="s">
        <v>1327</v>
      </c>
      <c r="I1" s="6" t="s">
        <v>27</v>
      </c>
      <c r="J1" s="6" t="s">
        <v>211</v>
      </c>
      <c r="K1" s="6" t="s">
        <v>2108</v>
      </c>
      <c r="L1" s="6" t="s">
        <v>1815</v>
      </c>
      <c r="M1" s="6" t="s">
        <v>858</v>
      </c>
      <c r="N1" s="6" t="s">
        <v>123</v>
      </c>
      <c r="O1" s="6" t="s">
        <v>43</v>
      </c>
      <c r="P1" s="6" t="s">
        <v>533</v>
      </c>
      <c r="Q1" s="6" t="s">
        <v>2109</v>
      </c>
      <c r="R1" s="6" t="s">
        <v>24</v>
      </c>
      <c r="S1" s="6" t="s">
        <v>134</v>
      </c>
      <c r="T1" s="6" t="s">
        <v>2110</v>
      </c>
      <c r="U1" s="6" t="s">
        <v>2111</v>
      </c>
      <c r="V1" s="6" t="s">
        <v>1847</v>
      </c>
      <c r="W1" s="6" t="s">
        <v>2112</v>
      </c>
      <c r="X1" s="6" t="s">
        <v>2113</v>
      </c>
      <c r="Y1" s="6" t="s">
        <v>3070</v>
      </c>
    </row>
    <row r="2" spans="2:25" ht="31.5" hidden="1" x14ac:dyDescent="0.25">
      <c r="B2" s="99" t="s">
        <v>2114</v>
      </c>
      <c r="Y2" s="7">
        <v>0.99780000000000002</v>
      </c>
    </row>
    <row r="3" spans="2:25" ht="31.5" hidden="1" x14ac:dyDescent="0.25">
      <c r="B3" s="99" t="s">
        <v>2115</v>
      </c>
      <c r="Y3" s="7">
        <v>0.99780000000000002</v>
      </c>
    </row>
    <row r="4" spans="2:25" ht="31.5" hidden="1" x14ac:dyDescent="0.25">
      <c r="B4" s="99" t="s">
        <v>2116</v>
      </c>
      <c r="Y4" s="7">
        <v>0.99780000000000002</v>
      </c>
    </row>
    <row r="5" spans="2:25" ht="31.5" hidden="1" x14ac:dyDescent="0.25">
      <c r="B5" s="99" t="s">
        <v>2117</v>
      </c>
      <c r="G5" s="7">
        <v>9.2592592592592596E-4</v>
      </c>
      <c r="H5" s="7">
        <v>9.2592592592592596E-4</v>
      </c>
      <c r="I5" s="7">
        <v>6.4999999999999997E-3</v>
      </c>
      <c r="J5" s="7"/>
      <c r="K5" s="8"/>
      <c r="M5" s="7"/>
      <c r="Q5" s="7">
        <v>8.9999999999999998E-4</v>
      </c>
      <c r="S5" s="7">
        <v>3.7037037037037038E-3</v>
      </c>
      <c r="X5" s="7">
        <v>0.98699999999999999</v>
      </c>
      <c r="Y5" s="7">
        <v>0.99780000000000002</v>
      </c>
    </row>
    <row r="6" spans="2:25" ht="31.5" hidden="1" x14ac:dyDescent="0.25">
      <c r="B6" s="99" t="s">
        <v>2118</v>
      </c>
      <c r="G6" s="7"/>
      <c r="H6" s="7">
        <v>4.0000000000000002E-4</v>
      </c>
      <c r="I6" s="7">
        <v>1.5E-3</v>
      </c>
      <c r="J6" s="7"/>
      <c r="K6" s="8"/>
      <c r="M6" s="7"/>
      <c r="O6" s="7">
        <v>5.0000000000000001E-4</v>
      </c>
      <c r="Q6" s="7"/>
      <c r="R6" s="7">
        <v>1E-4</v>
      </c>
      <c r="S6" s="7"/>
      <c r="V6" s="7">
        <v>6.9999999999999999E-4</v>
      </c>
      <c r="X6" s="7">
        <v>0.99670000000000003</v>
      </c>
      <c r="Y6" s="7">
        <v>0.99780000000000002</v>
      </c>
    </row>
    <row r="7" spans="2:25" ht="31.5" hidden="1" x14ac:dyDescent="0.25">
      <c r="B7" s="99" t="s">
        <v>2140</v>
      </c>
      <c r="G7" s="7"/>
      <c r="H7" s="7">
        <v>2.0000000000000001E-4</v>
      </c>
      <c r="I7" s="7">
        <v>2.8E-3</v>
      </c>
      <c r="J7" s="7">
        <v>2.0000000000000001E-4</v>
      </c>
      <c r="K7" s="8"/>
      <c r="M7" s="7"/>
      <c r="O7" s="7"/>
      <c r="Q7" s="7"/>
      <c r="R7" s="7"/>
      <c r="S7" s="7"/>
      <c r="U7" s="8">
        <v>2.0000000000000001E-4</v>
      </c>
      <c r="V7" s="7"/>
      <c r="X7" s="7">
        <v>0.99650000000000005</v>
      </c>
      <c r="Y7" s="7">
        <v>0.99780000000000002</v>
      </c>
    </row>
    <row r="8" spans="2:25" ht="31.5" hidden="1" x14ac:dyDescent="0.25">
      <c r="B8" s="99" t="s">
        <v>2542</v>
      </c>
      <c r="C8" s="7">
        <v>6.9999999999999999E-4</v>
      </c>
      <c r="F8" s="7">
        <v>4.0000000000000002E-4</v>
      </c>
      <c r="G8" s="7"/>
      <c r="H8" s="7"/>
      <c r="I8" s="7">
        <v>3.5999999999999999E-3</v>
      </c>
      <c r="J8" s="8">
        <v>6.9999999999999999E-4</v>
      </c>
      <c r="K8" s="8"/>
      <c r="M8" s="7"/>
      <c r="N8" s="7">
        <v>4.0000000000000002E-4</v>
      </c>
      <c r="O8" s="7"/>
      <c r="P8" s="7">
        <v>6.9999999999999999E-4</v>
      </c>
      <c r="Q8" s="7"/>
      <c r="R8" s="7"/>
      <c r="S8" s="7"/>
      <c r="U8" s="8"/>
      <c r="V8" s="7"/>
      <c r="X8" s="7">
        <v>0.99350000000000005</v>
      </c>
      <c r="Y8" s="7">
        <v>0.99780000000000002</v>
      </c>
    </row>
    <row r="9" spans="2:25" ht="31.5" hidden="1" x14ac:dyDescent="0.25">
      <c r="B9" s="99" t="s">
        <v>2699</v>
      </c>
      <c r="C9" s="7"/>
      <c r="F9" s="7"/>
      <c r="G9" s="7">
        <v>1.5E-3</v>
      </c>
      <c r="H9" s="7"/>
      <c r="I9" s="7">
        <v>1.5E-3</v>
      </c>
      <c r="J9" s="8"/>
      <c r="K9" s="8"/>
      <c r="M9" s="7"/>
      <c r="N9" s="7"/>
      <c r="O9" s="7"/>
      <c r="P9" s="7"/>
      <c r="Q9" s="7"/>
      <c r="R9" s="7"/>
      <c r="S9" s="7">
        <v>1.5E-3</v>
      </c>
      <c r="U9" s="8"/>
      <c r="V9" s="7"/>
      <c r="X9" s="7">
        <v>0.99750000000000005</v>
      </c>
      <c r="Y9" s="7">
        <v>0.99780000000000002</v>
      </c>
    </row>
    <row r="10" spans="2:25" ht="31.5" hidden="1" x14ac:dyDescent="0.25">
      <c r="B10" s="99" t="s">
        <v>2822</v>
      </c>
      <c r="C10" s="7"/>
      <c r="F10" s="7"/>
      <c r="G10" s="7"/>
      <c r="H10" s="7"/>
      <c r="I10" s="7"/>
      <c r="J10" s="8"/>
      <c r="K10" s="8"/>
      <c r="M10" s="7"/>
      <c r="N10" s="7"/>
      <c r="O10" s="7"/>
      <c r="P10" s="7"/>
      <c r="Q10" s="7"/>
      <c r="R10" s="7"/>
      <c r="S10" s="7"/>
      <c r="U10" s="8"/>
      <c r="V10" s="7"/>
      <c r="X10" s="7">
        <v>1</v>
      </c>
      <c r="Y10" s="7">
        <v>0.99709999999999999</v>
      </c>
    </row>
    <row r="11" spans="2:25" ht="31.5" hidden="1" x14ac:dyDescent="0.25">
      <c r="B11" s="99" t="s">
        <v>2906</v>
      </c>
      <c r="C11" s="7"/>
      <c r="F11" s="7"/>
      <c r="G11" s="7">
        <v>8.0000000000000004E-4</v>
      </c>
      <c r="H11" s="7"/>
      <c r="I11" s="7">
        <v>2.5000000000000001E-3</v>
      </c>
      <c r="J11" s="8"/>
      <c r="K11" s="8"/>
      <c r="M11" s="7"/>
      <c r="N11" s="7"/>
      <c r="O11" s="7"/>
      <c r="P11" s="7"/>
      <c r="Q11" s="7"/>
      <c r="R11" s="7"/>
      <c r="S11" s="7"/>
      <c r="T11" s="7">
        <v>8.0000000000000004E-4</v>
      </c>
      <c r="U11" s="8"/>
      <c r="V11" s="7"/>
      <c r="X11" s="7">
        <v>0.99580000000000002</v>
      </c>
      <c r="Y11" s="7">
        <v>0.99709999999999999</v>
      </c>
    </row>
    <row r="12" spans="2:25" ht="31.5" x14ac:dyDescent="0.25">
      <c r="B12" s="99" t="s">
        <v>2960</v>
      </c>
      <c r="C12" s="7"/>
      <c r="F12" s="7"/>
      <c r="G12" s="7"/>
      <c r="H12" s="7">
        <v>2.3999999999999998E-3</v>
      </c>
      <c r="I12" s="7">
        <v>7.1000000000000004E-3</v>
      </c>
      <c r="J12" s="8"/>
      <c r="K12" s="8"/>
      <c r="M12" s="7"/>
      <c r="N12" s="7"/>
      <c r="O12" s="7"/>
      <c r="P12" s="7"/>
      <c r="Q12" s="7"/>
      <c r="R12" s="7"/>
      <c r="S12" s="7"/>
      <c r="T12" s="7"/>
      <c r="U12" s="8"/>
      <c r="V12" s="7"/>
      <c r="X12" s="7">
        <v>0.99050000000000005</v>
      </c>
      <c r="Y12" s="7">
        <v>0.99709999999999999</v>
      </c>
    </row>
    <row r="13" spans="2:25" ht="31.5" x14ac:dyDescent="0.25">
      <c r="B13" s="99" t="s">
        <v>3113</v>
      </c>
      <c r="C13" s="7"/>
      <c r="F13" s="7">
        <v>1.6999999999999999E-3</v>
      </c>
      <c r="G13" s="7"/>
      <c r="H13" s="7"/>
      <c r="I13" s="7"/>
      <c r="J13" s="8"/>
      <c r="K13" s="8"/>
      <c r="M13" s="7"/>
      <c r="N13" s="7"/>
      <c r="O13" s="7"/>
      <c r="P13" s="7"/>
      <c r="Q13" s="7"/>
      <c r="R13" s="7"/>
      <c r="S13" s="7"/>
      <c r="T13" s="7"/>
      <c r="U13" s="8"/>
      <c r="V13" s="7"/>
      <c r="X13" s="7">
        <v>0.99829999999999997</v>
      </c>
      <c r="Y13" s="7">
        <v>0.99709999999999999</v>
      </c>
    </row>
    <row r="14" spans="2:25" ht="31.5" x14ac:dyDescent="0.25">
      <c r="B14" s="99" t="s">
        <v>3280</v>
      </c>
      <c r="C14" s="7"/>
      <c r="F14" s="7"/>
      <c r="G14" s="7"/>
      <c r="H14" s="7"/>
      <c r="I14" s="7"/>
      <c r="J14" s="8"/>
      <c r="K14" s="8"/>
      <c r="M14" s="7"/>
      <c r="N14" s="7"/>
      <c r="O14" s="7"/>
      <c r="P14" s="7"/>
      <c r="Q14" s="7"/>
      <c r="R14" s="7"/>
      <c r="S14" s="7"/>
      <c r="T14" s="7"/>
      <c r="U14" s="8"/>
      <c r="V14" s="7"/>
      <c r="X14" s="7">
        <v>1</v>
      </c>
      <c r="Y14" s="7">
        <v>0.99709999999999999</v>
      </c>
    </row>
    <row r="15" spans="2:25" ht="31.5" hidden="1" x14ac:dyDescent="0.25">
      <c r="B15" s="99" t="s">
        <v>2119</v>
      </c>
      <c r="Y15" s="7">
        <v>0.99709999999999999</v>
      </c>
    </row>
    <row r="16" spans="2:25" ht="31.5" hidden="1" x14ac:dyDescent="0.25">
      <c r="B16" s="99" t="s">
        <v>2120</v>
      </c>
      <c r="Y16" s="7">
        <v>0.99709999999999999</v>
      </c>
    </row>
    <row r="17" spans="1:25" ht="31.5" hidden="1" x14ac:dyDescent="0.25">
      <c r="A17" s="6" t="s">
        <v>2104</v>
      </c>
      <c r="B17" s="99" t="s">
        <v>2121</v>
      </c>
      <c r="Y17" s="7">
        <v>0.99709999999999999</v>
      </c>
    </row>
    <row r="18" spans="1:25" ht="31.5" hidden="1" x14ac:dyDescent="0.25">
      <c r="B18" s="99" t="s">
        <v>2122</v>
      </c>
      <c r="Y18" s="7">
        <v>0.99709999999999999</v>
      </c>
    </row>
    <row r="19" spans="1:25" ht="31.5" hidden="1" x14ac:dyDescent="0.25">
      <c r="B19" s="99" t="s">
        <v>2123</v>
      </c>
      <c r="G19" s="7">
        <v>1.4E-3</v>
      </c>
      <c r="H19" s="7"/>
      <c r="M19" s="7"/>
      <c r="Q19" s="7">
        <v>1.4E-3</v>
      </c>
      <c r="S19" s="7">
        <v>8.3000000000000001E-3</v>
      </c>
      <c r="X19" s="7">
        <v>0.99170000000000003</v>
      </c>
      <c r="Y19" s="7">
        <v>0.99709999999999999</v>
      </c>
    </row>
    <row r="20" spans="1:25" ht="31.5" hidden="1" x14ac:dyDescent="0.25">
      <c r="B20" s="99" t="s">
        <v>2124</v>
      </c>
      <c r="G20" s="7"/>
      <c r="H20" s="7"/>
      <c r="M20" s="7"/>
      <c r="Q20" s="7"/>
      <c r="S20" s="7"/>
      <c r="X20" s="7"/>
      <c r="Y20" s="7">
        <v>0.99709999999999999</v>
      </c>
    </row>
    <row r="21" spans="1:25" ht="31.5" hidden="1" x14ac:dyDescent="0.25">
      <c r="B21" s="99" t="s">
        <v>2125</v>
      </c>
      <c r="G21" s="7"/>
      <c r="H21" s="7">
        <v>2.8E-3</v>
      </c>
      <c r="I21" s="7">
        <v>1.9400000000000001E-2</v>
      </c>
      <c r="J21" s="7"/>
      <c r="M21" s="7"/>
      <c r="Q21" s="7"/>
      <c r="S21" s="7"/>
      <c r="X21" s="7">
        <v>0.9778</v>
      </c>
      <c r="Y21" s="7">
        <v>0.99709999999999999</v>
      </c>
    </row>
    <row r="22" spans="1:25" ht="31.5" hidden="1" x14ac:dyDescent="0.25">
      <c r="B22" s="99" t="s">
        <v>2126</v>
      </c>
      <c r="G22" s="7"/>
      <c r="H22" s="7"/>
      <c r="I22" s="7">
        <v>1E-3</v>
      </c>
      <c r="J22" s="7"/>
      <c r="M22" s="7"/>
      <c r="Q22" s="7"/>
      <c r="S22" s="7"/>
      <c r="X22" s="7">
        <v>0.999</v>
      </c>
      <c r="Y22" s="7">
        <v>0.99709999999999999</v>
      </c>
    </row>
    <row r="23" spans="1:25" ht="31.5" hidden="1" x14ac:dyDescent="0.25">
      <c r="B23" s="99" t="s">
        <v>2127</v>
      </c>
      <c r="G23" s="7"/>
      <c r="H23" s="7"/>
      <c r="I23" s="7"/>
      <c r="J23" s="7"/>
      <c r="M23" s="7"/>
      <c r="Q23" s="7"/>
      <c r="R23" s="7"/>
      <c r="S23" s="7"/>
      <c r="V23" s="7"/>
      <c r="X23" s="7"/>
      <c r="Y23" s="7">
        <v>0.99709999999999999</v>
      </c>
    </row>
    <row r="24" spans="1:25" ht="31.5" hidden="1" x14ac:dyDescent="0.25">
      <c r="B24" s="99" t="s">
        <v>2128</v>
      </c>
      <c r="G24" s="7"/>
      <c r="H24" s="7">
        <v>1E-3</v>
      </c>
      <c r="I24" s="7">
        <v>2.9999999999999997E-4</v>
      </c>
      <c r="J24" s="7"/>
      <c r="M24" s="7"/>
      <c r="Q24" s="7"/>
      <c r="R24" s="7">
        <v>2.9999999999999997E-4</v>
      </c>
      <c r="S24" s="7"/>
      <c r="V24" s="7">
        <v>1.6999999999999999E-3</v>
      </c>
      <c r="X24" s="7">
        <v>0.99650000000000005</v>
      </c>
      <c r="Y24" s="7">
        <v>0.99709999999999999</v>
      </c>
    </row>
    <row r="25" spans="1:25" ht="31.5" hidden="1" x14ac:dyDescent="0.25">
      <c r="B25" s="99" t="s">
        <v>2129</v>
      </c>
      <c r="G25" s="7"/>
      <c r="H25" s="7"/>
      <c r="I25" s="7"/>
      <c r="J25" s="7"/>
      <c r="M25" s="7"/>
      <c r="Q25" s="7"/>
      <c r="R25" s="7"/>
      <c r="S25" s="7"/>
      <c r="V25" s="7"/>
      <c r="X25" s="7">
        <v>1</v>
      </c>
      <c r="Y25" s="7">
        <v>0.99709999999999999</v>
      </c>
    </row>
    <row r="26" spans="1:25" ht="31.5" hidden="1" x14ac:dyDescent="0.25">
      <c r="B26" s="99" t="s">
        <v>2130</v>
      </c>
      <c r="G26" s="7"/>
      <c r="H26" s="7"/>
      <c r="I26" s="7">
        <v>3.0000000000000001E-3</v>
      </c>
      <c r="J26" s="7"/>
      <c r="M26" s="7"/>
      <c r="O26" s="7">
        <v>1.2999999999999999E-3</v>
      </c>
      <c r="Q26" s="7"/>
      <c r="R26" s="7"/>
      <c r="S26" s="7"/>
      <c r="V26" s="7"/>
      <c r="X26" s="7">
        <v>0.99570000000000003</v>
      </c>
      <c r="Y26" s="7">
        <v>0.99709999999999999</v>
      </c>
    </row>
    <row r="27" spans="1:25" ht="31.5" hidden="1" x14ac:dyDescent="0.25">
      <c r="A27" s="6" t="s">
        <v>1808</v>
      </c>
      <c r="B27" s="99" t="s">
        <v>2131</v>
      </c>
      <c r="G27" s="7"/>
      <c r="H27" s="7"/>
      <c r="I27" s="7">
        <v>1.4999999999999999E-2</v>
      </c>
      <c r="J27" s="7"/>
      <c r="M27" s="7"/>
      <c r="O27" s="7"/>
      <c r="Q27" s="7"/>
      <c r="R27" s="7"/>
      <c r="S27" s="7"/>
      <c r="V27" s="7"/>
      <c r="X27" s="7">
        <v>0.98499999999999999</v>
      </c>
      <c r="Y27" s="7">
        <v>0.99709999999999999</v>
      </c>
    </row>
    <row r="28" spans="1:25" ht="31.5" hidden="1" x14ac:dyDescent="0.25">
      <c r="B28" s="99" t="s">
        <v>2132</v>
      </c>
      <c r="G28" s="7"/>
      <c r="H28" s="7"/>
      <c r="I28" s="7"/>
      <c r="J28" s="7"/>
      <c r="M28" s="7"/>
      <c r="O28" s="7"/>
      <c r="Q28" s="7"/>
      <c r="R28" s="7"/>
      <c r="S28" s="7"/>
      <c r="V28" s="7"/>
      <c r="X28" s="7"/>
      <c r="Y28" s="7">
        <v>0.99709999999999999</v>
      </c>
    </row>
    <row r="29" spans="1:25" ht="31.5" hidden="1" x14ac:dyDescent="0.25">
      <c r="B29" s="99" t="s">
        <v>2133</v>
      </c>
      <c r="G29" s="7"/>
      <c r="H29" s="7"/>
      <c r="I29" s="7">
        <v>1E-3</v>
      </c>
      <c r="J29" s="7"/>
      <c r="M29" s="7"/>
      <c r="O29" s="7"/>
      <c r="Q29" s="7"/>
      <c r="R29" s="7"/>
      <c r="S29" s="7"/>
      <c r="V29" s="7"/>
      <c r="X29" s="7">
        <v>0.99909999999999999</v>
      </c>
      <c r="Y29" s="7">
        <v>0.99709999999999999</v>
      </c>
    </row>
    <row r="30" spans="1:25" ht="31.5" hidden="1" x14ac:dyDescent="0.25">
      <c r="B30" s="99" t="s">
        <v>2134</v>
      </c>
      <c r="G30" s="7"/>
      <c r="H30" s="7"/>
      <c r="I30" s="7">
        <v>1.2999999999999999E-3</v>
      </c>
      <c r="J30" s="7">
        <v>5.9999999999999995E-4</v>
      </c>
      <c r="M30" s="7"/>
      <c r="O30" s="7"/>
      <c r="Q30" s="7"/>
      <c r="R30" s="7"/>
      <c r="S30" s="7"/>
      <c r="U30" s="7">
        <v>5.9999999999999995E-4</v>
      </c>
      <c r="V30" s="7"/>
      <c r="X30" s="7">
        <v>0.99739999999999995</v>
      </c>
      <c r="Y30" s="7">
        <v>0.99709999999999999</v>
      </c>
    </row>
    <row r="31" spans="1:25" ht="31.5" hidden="1" x14ac:dyDescent="0.25">
      <c r="B31" s="99" t="s">
        <v>2135</v>
      </c>
      <c r="G31" s="7"/>
      <c r="H31" s="7"/>
      <c r="I31" s="7"/>
      <c r="J31" s="7"/>
      <c r="M31" s="7"/>
      <c r="O31" s="7"/>
      <c r="Q31" s="7"/>
      <c r="R31" s="7"/>
      <c r="S31" s="7"/>
      <c r="U31" s="7"/>
      <c r="V31" s="7"/>
      <c r="X31" s="7"/>
      <c r="Y31" s="7">
        <v>0.99709999999999999</v>
      </c>
    </row>
    <row r="32" spans="1:25" ht="31.5" hidden="1" x14ac:dyDescent="0.25">
      <c r="A32" s="6" t="s">
        <v>1853</v>
      </c>
      <c r="B32" s="99" t="s">
        <v>2136</v>
      </c>
      <c r="G32" s="7"/>
      <c r="H32" s="7"/>
      <c r="I32" s="7"/>
      <c r="J32" s="7"/>
      <c r="M32" s="7"/>
      <c r="N32" s="7">
        <v>2.0999999999999999E-3</v>
      </c>
      <c r="O32" s="7"/>
      <c r="Q32" s="7"/>
      <c r="R32" s="7"/>
      <c r="S32" s="7"/>
      <c r="U32" s="7"/>
      <c r="V32" s="7"/>
      <c r="X32" s="7">
        <v>0.99790000000000001</v>
      </c>
      <c r="Y32" s="7">
        <v>0.99709999999999999</v>
      </c>
    </row>
    <row r="33" spans="1:25" ht="31.5" hidden="1" x14ac:dyDescent="0.25">
      <c r="B33" s="99" t="s">
        <v>2448</v>
      </c>
      <c r="C33" s="7">
        <v>1.1999999999999999E-3</v>
      </c>
      <c r="F33" s="7">
        <v>5.9999999999999995E-4</v>
      </c>
      <c r="G33" s="7"/>
      <c r="H33" s="7"/>
      <c r="I33" s="7">
        <v>6.0000000000000001E-3</v>
      </c>
      <c r="J33" s="7">
        <v>1.1999999999999999E-3</v>
      </c>
      <c r="M33" s="7"/>
      <c r="N33" s="7"/>
      <c r="O33" s="7"/>
      <c r="P33" s="7">
        <v>1.1999999999999999E-3</v>
      </c>
      <c r="Q33" s="7"/>
      <c r="R33" s="7"/>
      <c r="S33" s="7"/>
      <c r="U33" s="7"/>
      <c r="V33" s="7"/>
      <c r="X33" s="7">
        <v>0.9899</v>
      </c>
      <c r="Y33" s="7">
        <v>0.99709999999999999</v>
      </c>
    </row>
    <row r="34" spans="1:25" ht="31.5" hidden="1" x14ac:dyDescent="0.25">
      <c r="B34" s="99" t="s">
        <v>2475</v>
      </c>
      <c r="C34" s="7"/>
      <c r="F34" s="7"/>
      <c r="G34" s="7"/>
      <c r="H34" s="7"/>
      <c r="I34" s="7"/>
      <c r="J34" s="7"/>
      <c r="M34" s="7"/>
      <c r="N34" s="7"/>
      <c r="O34" s="7"/>
      <c r="P34" s="7"/>
      <c r="Q34" s="7"/>
      <c r="R34" s="7"/>
      <c r="S34" s="7"/>
      <c r="U34" s="7"/>
      <c r="V34" s="7"/>
      <c r="X34" s="7">
        <v>1</v>
      </c>
      <c r="Y34" s="7">
        <v>0.99709999999999999</v>
      </c>
    </row>
    <row r="35" spans="1:25" ht="31.5" hidden="1" x14ac:dyDescent="0.25">
      <c r="B35" s="99" t="s">
        <v>2494</v>
      </c>
      <c r="C35" s="7"/>
      <c r="F35" s="7"/>
      <c r="G35" s="7"/>
      <c r="H35" s="7"/>
      <c r="I35" s="7"/>
      <c r="J35" s="7"/>
      <c r="M35" s="7"/>
      <c r="N35" s="7"/>
      <c r="O35" s="7"/>
      <c r="P35" s="7"/>
      <c r="Q35" s="7"/>
      <c r="R35" s="7"/>
      <c r="S35" s="7"/>
      <c r="U35" s="7"/>
      <c r="V35" s="7"/>
      <c r="X35" s="7">
        <v>1</v>
      </c>
      <c r="Y35" s="7">
        <v>0.99709999999999999</v>
      </c>
    </row>
    <row r="36" spans="1:25" ht="31.5" hidden="1" x14ac:dyDescent="0.25">
      <c r="B36" s="99" t="s">
        <v>2528</v>
      </c>
      <c r="C36" s="7"/>
      <c r="F36" s="7"/>
      <c r="G36" s="7"/>
      <c r="H36" s="7"/>
      <c r="I36" s="7"/>
      <c r="J36" s="7"/>
      <c r="M36" s="7"/>
      <c r="N36" s="7"/>
      <c r="O36" s="7"/>
      <c r="P36" s="7"/>
      <c r="Q36" s="7"/>
      <c r="R36" s="7"/>
      <c r="S36" s="7"/>
      <c r="U36" s="7"/>
      <c r="V36" s="7"/>
      <c r="X36" s="7"/>
      <c r="Y36" s="7">
        <v>0.99709999999999999</v>
      </c>
    </row>
    <row r="37" spans="1:25" ht="31.5" hidden="1" x14ac:dyDescent="0.25">
      <c r="A37" s="6" t="s">
        <v>2600</v>
      </c>
      <c r="B37" s="99" t="s">
        <v>2599</v>
      </c>
      <c r="C37" s="7"/>
      <c r="F37" s="7"/>
      <c r="G37" s="7"/>
      <c r="H37" s="7"/>
      <c r="I37" s="7"/>
      <c r="J37" s="7"/>
      <c r="M37" s="7"/>
      <c r="N37" s="7"/>
      <c r="O37" s="7"/>
      <c r="P37" s="7"/>
      <c r="Q37" s="7"/>
      <c r="R37" s="7"/>
      <c r="S37" s="7"/>
      <c r="U37" s="7"/>
      <c r="V37" s="7"/>
      <c r="X37" s="7"/>
      <c r="Y37" s="7">
        <v>0.99709999999999999</v>
      </c>
    </row>
    <row r="38" spans="1:25" ht="31.5" hidden="1" x14ac:dyDescent="0.25">
      <c r="A38" s="6" t="s">
        <v>2581</v>
      </c>
      <c r="B38" s="99" t="s">
        <v>2601</v>
      </c>
      <c r="C38" s="7"/>
      <c r="F38" s="7"/>
      <c r="G38" s="7">
        <v>8.0000000000000004E-4</v>
      </c>
      <c r="H38" s="7"/>
      <c r="I38" s="7">
        <v>1.5E-3</v>
      </c>
      <c r="J38" s="7"/>
      <c r="M38" s="7"/>
      <c r="N38" s="7"/>
      <c r="O38" s="7"/>
      <c r="P38" s="7"/>
      <c r="Q38" s="7"/>
      <c r="R38" s="7"/>
      <c r="S38" s="7"/>
      <c r="U38" s="7"/>
      <c r="V38" s="7"/>
      <c r="X38" s="7">
        <v>0.99780000000000002</v>
      </c>
      <c r="Y38" s="7">
        <v>0.99709999999999999</v>
      </c>
    </row>
    <row r="39" spans="1:25" ht="31.5" hidden="1" x14ac:dyDescent="0.25">
      <c r="A39" s="6" t="s">
        <v>2579</v>
      </c>
      <c r="B39" s="99" t="s">
        <v>2673</v>
      </c>
      <c r="C39" s="7"/>
      <c r="F39" s="7"/>
      <c r="G39" s="7"/>
      <c r="H39" s="7"/>
      <c r="I39" s="7"/>
      <c r="J39" s="7"/>
      <c r="M39" s="7"/>
      <c r="N39" s="7"/>
      <c r="O39" s="7"/>
      <c r="P39" s="7"/>
      <c r="Q39" s="7"/>
      <c r="R39" s="7"/>
      <c r="S39" s="7"/>
      <c r="U39" s="7"/>
      <c r="V39" s="7"/>
      <c r="X39" s="7"/>
      <c r="Y39" s="7">
        <v>0.99709999999999999</v>
      </c>
    </row>
    <row r="40" spans="1:25" ht="31.5" hidden="1" x14ac:dyDescent="0.25">
      <c r="A40" s="6" t="s">
        <v>2600</v>
      </c>
      <c r="B40" s="99" t="s">
        <v>2674</v>
      </c>
      <c r="C40" s="7"/>
      <c r="F40" s="7"/>
      <c r="G40" s="7"/>
      <c r="H40" s="7"/>
      <c r="I40" s="7">
        <v>1.6999999999999999E-3</v>
      </c>
      <c r="J40" s="7"/>
      <c r="M40" s="7"/>
      <c r="N40" s="7"/>
      <c r="O40" s="7"/>
      <c r="P40" s="7"/>
      <c r="Q40" s="7"/>
      <c r="R40" s="7"/>
      <c r="S40" s="7">
        <v>1.6999999999999999E-3</v>
      </c>
      <c r="U40" s="7"/>
      <c r="V40" s="7"/>
      <c r="X40" s="7">
        <v>0.99670000000000003</v>
      </c>
      <c r="Y40" s="7">
        <v>0.99709999999999999</v>
      </c>
    </row>
    <row r="41" spans="1:25" ht="31.5" hidden="1" x14ac:dyDescent="0.25">
      <c r="A41" s="6" t="s">
        <v>2579</v>
      </c>
      <c r="B41" s="99" t="s">
        <v>2698</v>
      </c>
      <c r="C41" s="7"/>
      <c r="F41" s="7"/>
      <c r="G41" s="7"/>
      <c r="H41" s="7"/>
      <c r="I41" s="7"/>
      <c r="J41" s="7"/>
      <c r="M41" s="7"/>
      <c r="N41" s="7"/>
      <c r="O41" s="7"/>
      <c r="P41" s="7"/>
      <c r="Q41" s="7"/>
      <c r="R41" s="7"/>
      <c r="S41" s="7"/>
      <c r="U41" s="7"/>
      <c r="V41" s="7"/>
      <c r="X41" s="7">
        <v>1</v>
      </c>
      <c r="Y41" s="7">
        <v>0.99709999999999999</v>
      </c>
    </row>
    <row r="42" spans="1:25" ht="31.5" hidden="1" x14ac:dyDescent="0.25">
      <c r="A42" s="6" t="s">
        <v>2713</v>
      </c>
      <c r="B42" s="99" t="s">
        <v>2723</v>
      </c>
      <c r="C42" s="7"/>
      <c r="F42" s="7"/>
      <c r="G42" s="7"/>
      <c r="H42" s="7"/>
      <c r="I42" s="7"/>
      <c r="J42" s="7"/>
      <c r="M42" s="7"/>
      <c r="N42" s="7"/>
      <c r="O42" s="7"/>
      <c r="P42" s="7"/>
      <c r="Q42" s="7"/>
      <c r="R42" s="7"/>
      <c r="S42" s="7"/>
      <c r="U42" s="7"/>
      <c r="V42" s="7"/>
      <c r="X42" s="7"/>
      <c r="Y42" s="7">
        <v>0.99709999999999999</v>
      </c>
    </row>
    <row r="43" spans="1:25" ht="31.5" hidden="1" x14ac:dyDescent="0.25">
      <c r="A43" s="6" t="s">
        <v>2713</v>
      </c>
      <c r="B43" s="99" t="s">
        <v>2741</v>
      </c>
      <c r="C43" s="7"/>
      <c r="F43" s="7"/>
      <c r="G43" s="7"/>
      <c r="H43" s="7"/>
      <c r="I43" s="7"/>
      <c r="J43" s="7"/>
      <c r="M43" s="7"/>
      <c r="N43" s="7"/>
      <c r="O43" s="7"/>
      <c r="P43" s="7"/>
      <c r="Q43" s="7"/>
      <c r="R43" s="7"/>
      <c r="S43" s="7"/>
      <c r="U43" s="7"/>
      <c r="V43" s="7"/>
      <c r="X43" s="7"/>
      <c r="Y43" s="7">
        <v>0.99709999999999999</v>
      </c>
    </row>
    <row r="44" spans="1:25" ht="31.5" hidden="1" x14ac:dyDescent="0.25">
      <c r="A44" s="6" t="s">
        <v>2713</v>
      </c>
      <c r="B44" s="99" t="s">
        <v>2764</v>
      </c>
      <c r="C44" s="7"/>
      <c r="F44" s="7"/>
      <c r="G44" s="7"/>
      <c r="H44" s="7"/>
      <c r="I44" s="7"/>
      <c r="J44" s="7"/>
      <c r="M44" s="7"/>
      <c r="N44" s="7"/>
      <c r="O44" s="7"/>
      <c r="P44" s="7"/>
      <c r="Q44" s="7"/>
      <c r="R44" s="7"/>
      <c r="S44" s="7"/>
      <c r="U44" s="7"/>
      <c r="V44" s="7"/>
      <c r="X44" s="7">
        <v>1</v>
      </c>
      <c r="Y44" s="7">
        <v>0.99709999999999999</v>
      </c>
    </row>
    <row r="45" spans="1:25" ht="31.5" hidden="1" x14ac:dyDescent="0.25">
      <c r="A45" s="6" t="s">
        <v>2713</v>
      </c>
      <c r="B45" s="99" t="s">
        <v>2799</v>
      </c>
      <c r="C45" s="7"/>
      <c r="F45" s="7"/>
      <c r="G45" s="7"/>
      <c r="H45" s="7"/>
      <c r="I45" s="7"/>
      <c r="J45" s="7"/>
      <c r="M45" s="7"/>
      <c r="N45" s="7"/>
      <c r="O45" s="7"/>
      <c r="P45" s="7"/>
      <c r="Q45" s="7"/>
      <c r="R45" s="7"/>
      <c r="S45" s="7"/>
      <c r="U45" s="7"/>
      <c r="V45" s="7"/>
      <c r="X45" s="7">
        <v>1</v>
      </c>
      <c r="Y45" s="7">
        <v>0.99709999999999999</v>
      </c>
    </row>
    <row r="46" spans="1:25" ht="31.5" hidden="1" x14ac:dyDescent="0.25">
      <c r="A46" s="6" t="s">
        <v>2713</v>
      </c>
      <c r="B46" s="99" t="s">
        <v>2819</v>
      </c>
      <c r="C46" s="7"/>
      <c r="F46" s="7"/>
      <c r="G46" s="7"/>
      <c r="H46" s="7"/>
      <c r="I46" s="7"/>
      <c r="J46" s="7"/>
      <c r="M46" s="7"/>
      <c r="N46" s="7"/>
      <c r="O46" s="7"/>
      <c r="P46" s="7"/>
      <c r="Q46" s="7"/>
      <c r="R46" s="7"/>
      <c r="S46" s="7"/>
      <c r="U46" s="7"/>
      <c r="V46" s="7"/>
      <c r="X46" s="7"/>
      <c r="Y46" s="7">
        <v>0.99709999999999999</v>
      </c>
    </row>
    <row r="47" spans="1:25" ht="31.5" hidden="1" x14ac:dyDescent="0.25">
      <c r="A47" s="6" t="s">
        <v>2834</v>
      </c>
      <c r="B47" s="99" t="s">
        <v>2845</v>
      </c>
      <c r="C47" s="7"/>
      <c r="F47" s="7"/>
      <c r="G47" s="7"/>
      <c r="H47" s="7"/>
      <c r="I47" s="7"/>
      <c r="J47" s="7"/>
      <c r="M47" s="7"/>
      <c r="N47" s="7"/>
      <c r="O47" s="7"/>
      <c r="P47" s="7"/>
      <c r="Q47" s="7"/>
      <c r="R47" s="7"/>
      <c r="S47" s="7"/>
      <c r="U47" s="7"/>
      <c r="V47" s="7"/>
      <c r="X47" s="7">
        <v>1</v>
      </c>
      <c r="Y47" s="7">
        <v>0.99709999999999999</v>
      </c>
    </row>
    <row r="48" spans="1:25" ht="31.5" hidden="1" x14ac:dyDescent="0.25">
      <c r="A48" s="6" t="s">
        <v>2843</v>
      </c>
      <c r="B48" s="99" t="s">
        <v>2852</v>
      </c>
      <c r="C48" s="7"/>
      <c r="F48" s="7"/>
      <c r="G48" s="7">
        <v>8.3000000000000001E-3</v>
      </c>
      <c r="H48" s="7"/>
      <c r="I48" s="7"/>
      <c r="J48" s="7"/>
      <c r="M48" s="7"/>
      <c r="N48" s="7"/>
      <c r="O48" s="7"/>
      <c r="P48" s="7"/>
      <c r="Q48" s="7"/>
      <c r="R48" s="7"/>
      <c r="S48" s="7"/>
      <c r="U48" s="7"/>
      <c r="V48" s="7"/>
      <c r="X48" s="7">
        <v>0.99170000000000003</v>
      </c>
      <c r="Y48" s="7">
        <v>0.99709999999999999</v>
      </c>
    </row>
    <row r="49" spans="1:25" ht="31.5" hidden="1" x14ac:dyDescent="0.25">
      <c r="A49" s="6" t="s">
        <v>2834</v>
      </c>
      <c r="B49" s="99" t="s">
        <v>2870</v>
      </c>
      <c r="C49" s="7"/>
      <c r="F49" s="7"/>
      <c r="G49" s="7"/>
      <c r="H49" s="7"/>
      <c r="I49" s="7">
        <v>1.6999999999999999E-3</v>
      </c>
      <c r="J49" s="7"/>
      <c r="M49" s="7"/>
      <c r="N49" s="7"/>
      <c r="O49" s="7"/>
      <c r="P49" s="7"/>
      <c r="Q49" s="7"/>
      <c r="R49" s="7"/>
      <c r="S49" s="7"/>
      <c r="T49" s="7">
        <v>1.6999999999999999E-3</v>
      </c>
      <c r="U49" s="7"/>
      <c r="V49" s="7"/>
      <c r="X49" s="7">
        <v>0.99670000000000003</v>
      </c>
      <c r="Y49" s="7">
        <v>0.99709999999999999</v>
      </c>
    </row>
    <row r="50" spans="1:25" ht="31.5" hidden="1" x14ac:dyDescent="0.25">
      <c r="A50" s="6" t="s">
        <v>2834</v>
      </c>
      <c r="B50" s="99" t="s">
        <v>2882</v>
      </c>
      <c r="C50" s="7"/>
      <c r="F50" s="7"/>
      <c r="G50" s="7"/>
      <c r="H50" s="7"/>
      <c r="I50" s="7"/>
      <c r="J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>
        <v>1</v>
      </c>
      <c r="Y50" s="7">
        <v>0.99709999999999999</v>
      </c>
    </row>
    <row r="51" spans="1:25" ht="31.5" hidden="1" x14ac:dyDescent="0.25">
      <c r="A51" s="6" t="s">
        <v>2843</v>
      </c>
      <c r="B51" s="99" t="s">
        <v>2903</v>
      </c>
      <c r="C51" s="7"/>
      <c r="F51" s="7"/>
      <c r="G51" s="7"/>
      <c r="H51" s="7"/>
      <c r="I51" s="7">
        <v>1.67E-2</v>
      </c>
      <c r="J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>
        <v>0.98329999999999995</v>
      </c>
      <c r="Y51" s="7">
        <v>0.99709999999999999</v>
      </c>
    </row>
    <row r="52" spans="1:25" ht="31.5" hidden="1" x14ac:dyDescent="0.25">
      <c r="A52" s="6" t="s">
        <v>2908</v>
      </c>
      <c r="B52" s="99" t="s">
        <v>2916</v>
      </c>
      <c r="C52" s="7"/>
      <c r="F52" s="7"/>
      <c r="G52" s="7"/>
      <c r="H52" s="7"/>
      <c r="I52" s="7"/>
      <c r="J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>
        <v>0.99709999999999999</v>
      </c>
    </row>
    <row r="53" spans="1:25" ht="31.5" hidden="1" x14ac:dyDescent="0.25">
      <c r="A53" s="6" t="s">
        <v>2908</v>
      </c>
      <c r="B53" s="99" t="s">
        <v>2928</v>
      </c>
      <c r="C53" s="7"/>
      <c r="F53" s="7"/>
      <c r="G53" s="7"/>
      <c r="H53" s="7"/>
      <c r="I53" s="7"/>
      <c r="J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>
        <v>0.99709999999999999</v>
      </c>
    </row>
    <row r="54" spans="1:25" ht="31.5" hidden="1" x14ac:dyDescent="0.25">
      <c r="A54" s="6" t="s">
        <v>2913</v>
      </c>
      <c r="B54" s="99" t="s">
        <v>2938</v>
      </c>
      <c r="C54" s="7"/>
      <c r="F54" s="7"/>
      <c r="G54" s="7"/>
      <c r="H54" s="7">
        <v>2.8E-3</v>
      </c>
      <c r="I54" s="7">
        <v>8.3000000000000001E-3</v>
      </c>
      <c r="J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>
        <v>0.9889</v>
      </c>
      <c r="Y54" s="7">
        <v>0.99709999999999999</v>
      </c>
    </row>
    <row r="55" spans="1:25" ht="31.5" hidden="1" x14ac:dyDescent="0.25">
      <c r="A55" s="6" t="s">
        <v>2913</v>
      </c>
      <c r="B55" s="99" t="s">
        <v>2950</v>
      </c>
      <c r="C55" s="7"/>
      <c r="F55" s="7"/>
      <c r="G55" s="7"/>
      <c r="H55" s="7"/>
      <c r="I55" s="7"/>
      <c r="J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>
        <v>1</v>
      </c>
      <c r="Y55" s="7">
        <v>0.99709999999999999</v>
      </c>
    </row>
    <row r="56" spans="1:25" ht="31.5" hidden="1" x14ac:dyDescent="0.25">
      <c r="A56" s="6" t="s">
        <v>2913</v>
      </c>
      <c r="B56" s="99" t="s">
        <v>2957</v>
      </c>
      <c r="C56" s="7"/>
      <c r="F56" s="7"/>
      <c r="G56" s="7"/>
      <c r="H56" s="7"/>
      <c r="I56" s="7"/>
      <c r="J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>
        <v>0.99709999999999999</v>
      </c>
    </row>
    <row r="57" spans="1:25" ht="31.5" hidden="1" x14ac:dyDescent="0.25">
      <c r="A57" s="6" t="s">
        <v>2967</v>
      </c>
      <c r="B57" s="99" t="s">
        <v>2971</v>
      </c>
      <c r="C57" s="7"/>
      <c r="F57" s="7"/>
      <c r="G57" s="7"/>
      <c r="H57" s="7"/>
      <c r="I57" s="7"/>
      <c r="J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>
        <v>1</v>
      </c>
      <c r="Y57" s="7">
        <v>0.99709999999999999</v>
      </c>
    </row>
    <row r="58" spans="1:25" ht="31.5" hidden="1" x14ac:dyDescent="0.25">
      <c r="A58" s="6" t="s">
        <v>2967</v>
      </c>
      <c r="B58" s="99" t="s">
        <v>2978</v>
      </c>
      <c r="C58" s="7"/>
      <c r="F58" s="7"/>
      <c r="G58" s="7"/>
      <c r="H58" s="7"/>
      <c r="I58" s="7"/>
      <c r="J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>
        <v>1</v>
      </c>
      <c r="Y58" s="7">
        <v>0.99709999999999999</v>
      </c>
    </row>
    <row r="59" spans="1:25" ht="31.5" hidden="1" x14ac:dyDescent="0.25">
      <c r="A59" s="6" t="s">
        <v>2967</v>
      </c>
      <c r="B59" s="99" t="s">
        <v>3069</v>
      </c>
      <c r="C59" s="7"/>
      <c r="F59" s="7">
        <v>8.3000000000000001E-3</v>
      </c>
      <c r="G59" s="7"/>
      <c r="H59" s="7"/>
      <c r="I59" s="7"/>
      <c r="J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>
        <v>0.99170000000000003</v>
      </c>
      <c r="Y59" s="7">
        <v>0.99709999999999999</v>
      </c>
    </row>
    <row r="60" spans="1:25" ht="31.5" hidden="1" x14ac:dyDescent="0.25">
      <c r="A60" s="6" t="s">
        <v>2967</v>
      </c>
      <c r="B60" s="99" t="s">
        <v>3082</v>
      </c>
      <c r="C60" s="7"/>
      <c r="F60" s="7"/>
      <c r="G60" s="7"/>
      <c r="H60" s="7"/>
      <c r="I60" s="7"/>
      <c r="J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>
        <v>0.99709999999999999</v>
      </c>
    </row>
    <row r="61" spans="1:25" ht="31.5" hidden="1" x14ac:dyDescent="0.25">
      <c r="A61" s="6" t="s">
        <v>2967</v>
      </c>
      <c r="B61" s="99" t="s">
        <v>3106</v>
      </c>
      <c r="C61" s="7"/>
      <c r="F61" s="7"/>
      <c r="G61" s="7"/>
      <c r="H61" s="7"/>
      <c r="I61" s="7"/>
      <c r="J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>
        <v>0.99709999999999999</v>
      </c>
    </row>
    <row r="62" spans="1:25" ht="31.5" hidden="1" x14ac:dyDescent="0.25">
      <c r="A62" s="6" t="s">
        <v>3127</v>
      </c>
      <c r="B62" s="99" t="s">
        <v>3130</v>
      </c>
      <c r="C62" s="7"/>
      <c r="F62" s="7"/>
      <c r="G62" s="7"/>
      <c r="H62" s="7"/>
      <c r="I62" s="7"/>
      <c r="J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>
        <v>0.99709999999999999</v>
      </c>
    </row>
    <row r="63" spans="1:25" ht="31.5" hidden="1" x14ac:dyDescent="0.25">
      <c r="A63" s="6" t="s">
        <v>3127</v>
      </c>
      <c r="B63" s="99" t="s">
        <v>3143</v>
      </c>
      <c r="C63" s="7"/>
      <c r="F63" s="7"/>
      <c r="G63" s="7"/>
      <c r="H63" s="7"/>
      <c r="I63" s="7"/>
      <c r="J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>
        <v>1</v>
      </c>
      <c r="Y63" s="7">
        <v>0.99709999999999999</v>
      </c>
    </row>
    <row r="64" spans="1:25" ht="31.5" hidden="1" x14ac:dyDescent="0.25">
      <c r="A64" s="6" t="s">
        <v>3127</v>
      </c>
      <c r="B64" s="99" t="s">
        <v>3254</v>
      </c>
      <c r="Y64" s="7">
        <v>0.99709999999999999</v>
      </c>
    </row>
    <row r="65" spans="1:25" ht="31.5" hidden="1" x14ac:dyDescent="0.25">
      <c r="A65" s="6" t="s">
        <v>3127</v>
      </c>
      <c r="B65" s="99" t="s">
        <v>3258</v>
      </c>
      <c r="X65" s="116">
        <v>1</v>
      </c>
      <c r="Y65" s="7">
        <v>0.99709999999999999</v>
      </c>
    </row>
    <row r="66" spans="1:25" ht="24" customHeight="1" x14ac:dyDescent="0.25">
      <c r="A66" s="6" t="s">
        <v>3308</v>
      </c>
      <c r="B66" s="99" t="s">
        <v>3310</v>
      </c>
      <c r="Y66" s="7">
        <v>0.99709999999999999</v>
      </c>
    </row>
    <row r="67" spans="1:25" ht="33.6" customHeight="1" x14ac:dyDescent="0.25">
      <c r="A67" s="6" t="s">
        <v>3309</v>
      </c>
      <c r="B67" s="99" t="s">
        <v>3311</v>
      </c>
      <c r="I67" s="7">
        <v>2.5000000000000001E-3</v>
      </c>
      <c r="X67" s="7">
        <v>0.99750000000000005</v>
      </c>
      <c r="Y67" s="7">
        <v>0.99709999999999999</v>
      </c>
    </row>
    <row r="68" spans="1:25" ht="33.6" customHeight="1" x14ac:dyDescent="0.25">
      <c r="A68" s="6" t="s">
        <v>3309</v>
      </c>
      <c r="B68" s="99" t="s">
        <v>3367</v>
      </c>
      <c r="I68" s="7"/>
      <c r="X68" s="7"/>
      <c r="Y68" s="7">
        <v>0.99709999999999999</v>
      </c>
    </row>
    <row r="69" spans="1:25" ht="33.6" customHeight="1" x14ac:dyDescent="0.25">
      <c r="A69" s="6" t="s">
        <v>3284</v>
      </c>
      <c r="B69" s="99" t="s">
        <v>3368</v>
      </c>
      <c r="I69" s="7"/>
      <c r="X69" s="7"/>
      <c r="Y69" s="7">
        <v>0.99709999999999999</v>
      </c>
    </row>
    <row r="70" spans="1:25" ht="33.6" customHeight="1" x14ac:dyDescent="0.25">
      <c r="A70" s="6" t="s">
        <v>3309</v>
      </c>
      <c r="B70" s="99" t="s">
        <v>3390</v>
      </c>
      <c r="I70" s="7"/>
      <c r="X70" s="7"/>
      <c r="Y70" s="7">
        <v>0.99709999999999999</v>
      </c>
    </row>
  </sheetData>
  <customSheetViews>
    <customSheetView guid="{9B6180B6-E988-4351-9022-42FBD3C92FB7}" scale="70" hiddenRows="1">
      <selection activeCell="A70" sqref="A70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3"/>
  <dimension ref="A1:AC250"/>
  <sheetViews>
    <sheetView zoomScale="85" zoomScaleNormal="85" workbookViewId="0">
      <selection activeCell="P209" sqref="P209"/>
    </sheetView>
  </sheetViews>
  <sheetFormatPr defaultColWidth="9" defaultRowHeight="15.75" x14ac:dyDescent="0.25"/>
  <cols>
    <col min="1" max="1" width="5.375" style="6" bestFit="1" customWidth="1"/>
    <col min="2" max="2" width="16.75" style="6" customWidth="1"/>
    <col min="3" max="3" width="13.375" style="6" bestFit="1" customWidth="1"/>
    <col min="4" max="4" width="13.375" style="6" customWidth="1"/>
    <col min="5" max="5" width="12.125" style="6" bestFit="1" customWidth="1"/>
    <col min="6" max="6" width="10.625" style="6" bestFit="1" customWidth="1"/>
    <col min="7" max="7" width="19.875" style="6" bestFit="1" customWidth="1"/>
    <col min="8" max="8" width="6.75" style="6" bestFit="1" customWidth="1"/>
    <col min="9" max="9" width="12.375" style="6" bestFit="1" customWidth="1"/>
    <col min="10" max="10" width="21.75" style="6" bestFit="1" customWidth="1"/>
    <col min="11" max="11" width="21.75" style="6" customWidth="1"/>
    <col min="12" max="12" width="7.75" style="6" bestFit="1" customWidth="1"/>
    <col min="13" max="13" width="14.625" style="6" bestFit="1" customWidth="1"/>
    <col min="14" max="14" width="8.75" style="6" bestFit="1" customWidth="1"/>
    <col min="15" max="15" width="16.875" style="6" bestFit="1" customWidth="1"/>
    <col min="16" max="16" width="26.375" style="6" bestFit="1" customWidth="1"/>
    <col min="17" max="17" width="15.875" style="6" bestFit="1" customWidth="1"/>
    <col min="18" max="18" width="9.125" style="6" bestFit="1" customWidth="1"/>
    <col min="19" max="19" width="14.875" style="6" bestFit="1" customWidth="1"/>
    <col min="20" max="20" width="20.5" style="6" customWidth="1"/>
    <col min="21" max="21" width="11.625" style="6" bestFit="1" customWidth="1"/>
    <col min="22" max="22" width="16.375" style="6" bestFit="1" customWidth="1"/>
    <col min="23" max="23" width="22.75" style="6" bestFit="1" customWidth="1"/>
    <col min="24" max="24" width="20.875" style="6" bestFit="1" customWidth="1"/>
    <col min="25" max="25" width="20.5" style="6" bestFit="1" customWidth="1"/>
    <col min="26" max="26" width="6.875" style="6" bestFit="1" customWidth="1"/>
    <col min="27" max="27" width="17.625" style="6" bestFit="1" customWidth="1"/>
    <col min="28" max="28" width="18.125" style="6" bestFit="1" customWidth="1"/>
    <col min="29" max="16384" width="9" style="6"/>
  </cols>
  <sheetData>
    <row r="1" spans="2:28" x14ac:dyDescent="0.25">
      <c r="C1" s="6" t="s">
        <v>92</v>
      </c>
      <c r="D1" s="6" t="s">
        <v>2918</v>
      </c>
      <c r="E1" s="6" t="s">
        <v>529</v>
      </c>
      <c r="F1" s="6" t="s">
        <v>87</v>
      </c>
      <c r="G1" s="6" t="s">
        <v>84</v>
      </c>
      <c r="H1" s="6" t="s">
        <v>39</v>
      </c>
      <c r="I1" s="6" t="s">
        <v>2275</v>
      </c>
      <c r="J1" s="6" t="s">
        <v>2276</v>
      </c>
      <c r="K1" s="6" t="s">
        <v>3327</v>
      </c>
      <c r="L1" s="6" t="s">
        <v>27</v>
      </c>
      <c r="M1" s="6" t="s">
        <v>296</v>
      </c>
      <c r="N1" s="6" t="s">
        <v>1624</v>
      </c>
      <c r="O1" s="6" t="s">
        <v>2508</v>
      </c>
      <c r="P1" s="6" t="s">
        <v>858</v>
      </c>
      <c r="Q1" s="6" t="s">
        <v>123</v>
      </c>
      <c r="R1" s="6" t="s">
        <v>43</v>
      </c>
      <c r="S1" s="6" t="s">
        <v>100</v>
      </c>
      <c r="T1" s="6" t="s">
        <v>3256</v>
      </c>
      <c r="U1" s="6" t="s">
        <v>24</v>
      </c>
      <c r="V1" s="6" t="s">
        <v>127</v>
      </c>
      <c r="W1" s="6" t="s">
        <v>128</v>
      </c>
      <c r="X1" s="6" t="s">
        <v>2497</v>
      </c>
      <c r="Y1" s="6" t="s">
        <v>2498</v>
      </c>
      <c r="Z1" s="6" t="s">
        <v>139</v>
      </c>
      <c r="AA1" s="6" t="s">
        <v>2277</v>
      </c>
      <c r="AB1" s="6" t="s">
        <v>3072</v>
      </c>
    </row>
    <row r="2" spans="2:28" ht="31.5" hidden="1" x14ac:dyDescent="0.25">
      <c r="B2" s="34" t="s">
        <v>2065</v>
      </c>
      <c r="C2" s="34"/>
      <c r="D2" s="34"/>
      <c r="E2" s="34"/>
      <c r="F2" s="8">
        <v>1.1089367253750815E-2</v>
      </c>
      <c r="G2" s="8"/>
      <c r="H2" s="8">
        <v>1.5873015873015873E-3</v>
      </c>
      <c r="I2" s="8"/>
      <c r="J2" s="8"/>
      <c r="K2" s="8"/>
      <c r="L2" s="8">
        <v>2.0400000000000001E-2</v>
      </c>
      <c r="M2" s="8">
        <v>1.9569471624266144E-3</v>
      </c>
      <c r="N2" s="8"/>
      <c r="O2" s="8"/>
      <c r="P2" s="8"/>
      <c r="Q2" s="8"/>
      <c r="R2" s="8">
        <v>1.5873015873015873E-3</v>
      </c>
      <c r="S2" s="8"/>
      <c r="T2" s="8"/>
      <c r="U2" s="8">
        <v>1.3046314416177429E-3</v>
      </c>
      <c r="V2" s="8"/>
      <c r="W2" s="8"/>
      <c r="X2" s="8"/>
      <c r="Y2" s="8"/>
      <c r="Z2" s="8"/>
      <c r="AA2" s="8">
        <v>0.96040000000000003</v>
      </c>
      <c r="AB2" s="35">
        <v>0.98</v>
      </c>
    </row>
    <row r="3" spans="2:28" ht="31.5" hidden="1" x14ac:dyDescent="0.25">
      <c r="B3" s="34" t="s">
        <v>1635</v>
      </c>
      <c r="C3" s="34"/>
      <c r="D3" s="34"/>
      <c r="E3" s="3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35">
        <v>0.98</v>
      </c>
    </row>
    <row r="4" spans="2:28" ht="31.5" hidden="1" x14ac:dyDescent="0.25">
      <c r="B4" s="34" t="s">
        <v>2191</v>
      </c>
      <c r="C4" s="34"/>
      <c r="D4" s="34"/>
      <c r="E4" s="34"/>
      <c r="F4" s="7"/>
      <c r="G4" s="7"/>
      <c r="H4" s="7">
        <v>3.2000000000000002E-3</v>
      </c>
      <c r="I4" s="7"/>
      <c r="J4" s="7"/>
      <c r="K4" s="7"/>
      <c r="L4" s="7"/>
      <c r="M4" s="7">
        <v>3.2000000000000002E-3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>
        <v>0.99370000000000003</v>
      </c>
      <c r="AB4" s="35">
        <v>0.98</v>
      </c>
    </row>
    <row r="5" spans="2:28" ht="31.5" hidden="1" x14ac:dyDescent="0.25">
      <c r="B5" s="34" t="s">
        <v>2066</v>
      </c>
      <c r="C5" s="34"/>
      <c r="D5" s="34"/>
      <c r="E5" s="34"/>
      <c r="F5" s="7"/>
      <c r="G5" s="7"/>
      <c r="H5" s="7"/>
      <c r="I5" s="7"/>
      <c r="J5" s="7"/>
      <c r="K5" s="7"/>
      <c r="L5" s="7">
        <v>8.1000000000000003E-2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>
        <v>0.91900000000000004</v>
      </c>
      <c r="AB5" s="35">
        <v>0.98</v>
      </c>
    </row>
    <row r="6" spans="2:28" ht="31.5" hidden="1" x14ac:dyDescent="0.25">
      <c r="B6" s="34" t="s">
        <v>2052</v>
      </c>
      <c r="C6" s="34"/>
      <c r="D6" s="34"/>
      <c r="E6" s="34"/>
      <c r="F6" s="7"/>
      <c r="G6" s="7"/>
      <c r="H6" s="7"/>
      <c r="I6" s="7"/>
      <c r="J6" s="7"/>
      <c r="K6" s="7"/>
      <c r="L6" s="7">
        <v>2.29E-2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>
        <v>0.97709999999999997</v>
      </c>
      <c r="AB6" s="35">
        <v>0.98</v>
      </c>
    </row>
    <row r="7" spans="2:28" ht="31.5" hidden="1" x14ac:dyDescent="0.25">
      <c r="B7" s="34" t="s">
        <v>2278</v>
      </c>
      <c r="C7" s="34"/>
      <c r="D7" s="34"/>
      <c r="E7" s="3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35">
        <v>0.98</v>
      </c>
    </row>
    <row r="8" spans="2:28" ht="31.5" hidden="1" x14ac:dyDescent="0.25">
      <c r="B8" s="34" t="s">
        <v>2279</v>
      </c>
      <c r="C8" s="34"/>
      <c r="D8" s="34"/>
      <c r="E8" s="3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>
        <v>1</v>
      </c>
      <c r="AB8" s="35">
        <v>0.98</v>
      </c>
    </row>
    <row r="9" spans="2:28" ht="31.5" hidden="1" x14ac:dyDescent="0.25">
      <c r="B9" s="34" t="s">
        <v>1641</v>
      </c>
      <c r="C9" s="38"/>
      <c r="D9" s="38"/>
      <c r="E9" s="3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>
        <v>1</v>
      </c>
      <c r="AB9" s="35">
        <v>0.98</v>
      </c>
    </row>
    <row r="10" spans="2:28" ht="31.5" hidden="1" x14ac:dyDescent="0.25">
      <c r="B10" s="34" t="s">
        <v>2195</v>
      </c>
      <c r="C10" s="38"/>
      <c r="D10" s="38"/>
      <c r="E10" s="3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35">
        <v>0.98</v>
      </c>
    </row>
    <row r="11" spans="2:28" ht="31.5" hidden="1" x14ac:dyDescent="0.25">
      <c r="B11" s="34" t="s">
        <v>2280</v>
      </c>
      <c r="C11" s="38"/>
      <c r="D11" s="38"/>
      <c r="E11" s="38"/>
      <c r="F11" s="7"/>
      <c r="G11" s="7"/>
      <c r="H11" s="7"/>
      <c r="I11" s="7"/>
      <c r="J11" s="7"/>
      <c r="K11" s="7"/>
      <c r="L11" s="7">
        <v>4.0000000000000001E-3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>
        <v>0.996</v>
      </c>
      <c r="AB11" s="35">
        <v>0.98</v>
      </c>
    </row>
    <row r="12" spans="2:28" ht="31.5" hidden="1" x14ac:dyDescent="0.25">
      <c r="B12" s="34" t="s">
        <v>2046</v>
      </c>
      <c r="C12" s="38"/>
      <c r="D12" s="38"/>
      <c r="E12" s="38"/>
      <c r="F12" s="7"/>
      <c r="G12" s="7"/>
      <c r="H12" s="7">
        <v>7.9000000000000008E-3</v>
      </c>
      <c r="I12" s="7"/>
      <c r="J12" s="7"/>
      <c r="K12" s="7"/>
      <c r="L12" s="7">
        <v>7.1400000000000005E-2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>
        <v>0.92059999999999997</v>
      </c>
      <c r="AB12" s="35">
        <v>0.99</v>
      </c>
    </row>
    <row r="13" spans="2:28" ht="31.5" hidden="1" x14ac:dyDescent="0.25">
      <c r="B13" s="34" t="s">
        <v>1645</v>
      </c>
      <c r="C13" s="38"/>
      <c r="D13" s="38"/>
      <c r="E13" s="38"/>
      <c r="F13" s="7"/>
      <c r="G13" s="7">
        <v>4.0000000000000001E-3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>
        <v>0.996</v>
      </c>
      <c r="AB13" s="35">
        <v>0.99</v>
      </c>
    </row>
    <row r="14" spans="2:28" ht="31.5" hidden="1" x14ac:dyDescent="0.25">
      <c r="B14" s="34" t="s">
        <v>1646</v>
      </c>
      <c r="C14" s="38"/>
      <c r="D14" s="38"/>
      <c r="E14" s="3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>
        <v>1</v>
      </c>
      <c r="AB14" s="35">
        <v>0.99</v>
      </c>
    </row>
    <row r="15" spans="2:28" ht="31.5" hidden="1" x14ac:dyDescent="0.25">
      <c r="B15" s="34" t="s">
        <v>94</v>
      </c>
      <c r="C15" s="38">
        <v>4.7600000000000003E-2</v>
      </c>
      <c r="D15" s="38"/>
      <c r="E15" s="3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>
        <v>0.95240000000000002</v>
      </c>
      <c r="AB15" s="35">
        <v>0.99</v>
      </c>
    </row>
    <row r="16" spans="2:28" ht="31.5" hidden="1" x14ac:dyDescent="0.25">
      <c r="B16" s="34" t="s">
        <v>1648</v>
      </c>
      <c r="C16" s="38"/>
      <c r="D16" s="38"/>
      <c r="E16" s="3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35">
        <v>0.99</v>
      </c>
    </row>
    <row r="17" spans="1:28" ht="31.5" hidden="1" x14ac:dyDescent="0.25">
      <c r="B17" s="34" t="s">
        <v>99</v>
      </c>
      <c r="C17" s="38">
        <v>7.3000000000000001E-3</v>
      </c>
      <c r="D17" s="38"/>
      <c r="E17" s="38"/>
      <c r="F17" s="7"/>
      <c r="G17" s="7"/>
      <c r="H17" s="7">
        <v>3.7000000000000002E-3</v>
      </c>
      <c r="I17" s="7"/>
      <c r="J17" s="7"/>
      <c r="K17" s="7"/>
      <c r="L17" s="7">
        <v>2.1499999999999998E-2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>
        <v>0.96750000000000003</v>
      </c>
      <c r="AB17" s="35">
        <v>0.99</v>
      </c>
    </row>
    <row r="18" spans="1:28" ht="31.5" hidden="1" x14ac:dyDescent="0.25">
      <c r="B18" s="34" t="s">
        <v>2281</v>
      </c>
      <c r="C18" s="38"/>
      <c r="D18" s="38"/>
      <c r="E18" s="38"/>
      <c r="F18" s="7"/>
      <c r="G18" s="7"/>
      <c r="H18" s="7"/>
      <c r="I18" s="7"/>
      <c r="J18" s="7"/>
      <c r="K18" s="7"/>
      <c r="L18" s="7">
        <v>0.18099999999999999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>
        <v>0.81899999999999995</v>
      </c>
      <c r="AB18" s="35">
        <v>0.99</v>
      </c>
    </row>
    <row r="19" spans="1:28" ht="31.5" hidden="1" x14ac:dyDescent="0.25">
      <c r="B19" s="34" t="s">
        <v>2072</v>
      </c>
      <c r="C19" s="38"/>
      <c r="D19" s="38"/>
      <c r="E19" s="3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35">
        <v>0.99</v>
      </c>
    </row>
    <row r="20" spans="1:28" ht="31.5" hidden="1" x14ac:dyDescent="0.25">
      <c r="B20" s="34" t="s">
        <v>2282</v>
      </c>
      <c r="C20" s="38"/>
      <c r="D20" s="38"/>
      <c r="E20" s="38"/>
      <c r="F20" s="7"/>
      <c r="G20" s="7"/>
      <c r="H20" s="7"/>
      <c r="I20" s="7"/>
      <c r="J20" s="7"/>
      <c r="K20" s="7"/>
      <c r="L20" s="7">
        <v>1.8E-3</v>
      </c>
      <c r="M20" s="7"/>
      <c r="N20" s="7"/>
      <c r="O20" s="7"/>
      <c r="P20" s="7"/>
      <c r="Q20" s="7"/>
      <c r="R20" s="7"/>
      <c r="S20" s="7"/>
      <c r="T20" s="7"/>
      <c r="U20" s="7">
        <v>1.8E-3</v>
      </c>
      <c r="V20" s="7"/>
      <c r="W20" s="7"/>
      <c r="X20" s="7"/>
      <c r="Y20" s="7"/>
      <c r="Z20" s="7"/>
      <c r="AA20" s="7">
        <v>0.99629999999999996</v>
      </c>
      <c r="AB20" s="35">
        <v>0.99</v>
      </c>
    </row>
    <row r="21" spans="1:28" ht="31.5" hidden="1" x14ac:dyDescent="0.25">
      <c r="B21" s="34" t="s">
        <v>2197</v>
      </c>
      <c r="C21" s="38"/>
      <c r="D21" s="38"/>
      <c r="E21" s="3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35">
        <v>0.99</v>
      </c>
    </row>
    <row r="22" spans="1:28" ht="31.5" hidden="1" x14ac:dyDescent="0.25">
      <c r="B22" s="34" t="s">
        <v>117</v>
      </c>
      <c r="C22" s="38"/>
      <c r="D22" s="38"/>
      <c r="E22" s="3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35">
        <v>0.99</v>
      </c>
    </row>
    <row r="23" spans="1:28" ht="31.5" hidden="1" x14ac:dyDescent="0.25">
      <c r="B23" s="34" t="s">
        <v>2283</v>
      </c>
      <c r="C23" s="38"/>
      <c r="D23" s="38"/>
      <c r="E23" s="3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1</v>
      </c>
      <c r="AB23" s="35">
        <v>0.99</v>
      </c>
    </row>
    <row r="24" spans="1:28" ht="31.5" hidden="1" x14ac:dyDescent="0.25">
      <c r="B24" s="34" t="s">
        <v>2284</v>
      </c>
      <c r="C24" s="38"/>
      <c r="D24" s="38"/>
      <c r="E24" s="3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>
        <v>1</v>
      </c>
      <c r="AB24" s="35">
        <v>0.99</v>
      </c>
    </row>
    <row r="25" spans="1:28" ht="31.5" hidden="1" x14ac:dyDescent="0.25">
      <c r="B25" s="34" t="s">
        <v>2285</v>
      </c>
      <c r="C25" s="38"/>
      <c r="D25" s="38"/>
      <c r="E25" s="38"/>
      <c r="F25" s="7">
        <v>2E-3</v>
      </c>
      <c r="G25" s="7"/>
      <c r="H25" s="7"/>
      <c r="I25" s="7"/>
      <c r="J25" s="7"/>
      <c r="K25" s="7"/>
      <c r="L25" s="7"/>
      <c r="M25" s="7">
        <v>7.9000000000000008E-3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>
        <v>2E-3</v>
      </c>
      <c r="AA25" s="7">
        <v>0.98809999999999998</v>
      </c>
      <c r="AB25" s="35">
        <v>0.99</v>
      </c>
    </row>
    <row r="26" spans="1:28" ht="31.5" hidden="1" x14ac:dyDescent="0.25">
      <c r="B26" s="34" t="s">
        <v>141</v>
      </c>
      <c r="C26" s="38"/>
      <c r="D26" s="38"/>
      <c r="E26" s="3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>
        <v>1</v>
      </c>
      <c r="AB26" s="35">
        <v>0.99</v>
      </c>
    </row>
    <row r="27" spans="1:28" ht="31.5" hidden="1" x14ac:dyDescent="0.25">
      <c r="B27" s="34" t="s">
        <v>2286</v>
      </c>
      <c r="C27" s="38"/>
      <c r="D27" s="38"/>
      <c r="E27" s="3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35">
        <v>0.99</v>
      </c>
    </row>
    <row r="28" spans="1:28" ht="31.5" hidden="1" x14ac:dyDescent="0.25">
      <c r="B28" s="34" t="s">
        <v>2287</v>
      </c>
      <c r="C28" s="38"/>
      <c r="D28" s="38"/>
      <c r="E28" s="38"/>
      <c r="F28" s="7"/>
      <c r="G28" s="7"/>
      <c r="H28" s="7"/>
      <c r="I28" s="7"/>
      <c r="J28" s="7"/>
      <c r="K28" s="7"/>
      <c r="L28" s="7">
        <v>6.5799999999999997E-2</v>
      </c>
      <c r="M28" s="7"/>
      <c r="N28" s="7"/>
      <c r="O28" s="7"/>
      <c r="P28" s="7"/>
      <c r="Q28" s="7">
        <v>2.3E-3</v>
      </c>
      <c r="R28" s="7"/>
      <c r="S28" s="7"/>
      <c r="T28" s="7"/>
      <c r="U28" s="7"/>
      <c r="V28" s="7"/>
      <c r="W28" s="7"/>
      <c r="X28" s="7"/>
      <c r="Y28" s="7"/>
      <c r="Z28" s="7"/>
      <c r="AA28" s="7">
        <v>0.93200000000000005</v>
      </c>
      <c r="AB28" s="35">
        <v>0.99</v>
      </c>
    </row>
    <row r="29" spans="1:28" ht="31.5" hidden="1" x14ac:dyDescent="0.25">
      <c r="A29" s="6" t="s">
        <v>1662</v>
      </c>
      <c r="B29" s="34" t="s">
        <v>2288</v>
      </c>
      <c r="C29" s="38"/>
      <c r="D29" s="38"/>
      <c r="E29" s="38"/>
      <c r="F29" s="7"/>
      <c r="G29" s="7"/>
      <c r="H29" s="7">
        <v>2.2000000000000001E-3</v>
      </c>
      <c r="I29" s="7"/>
      <c r="J29" s="7"/>
      <c r="K29" s="7"/>
      <c r="L29" s="7">
        <v>6.4999999999999997E-3</v>
      </c>
      <c r="M29" s="7">
        <v>5.1900000000000002E-2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>
        <v>0.93940000000000001</v>
      </c>
      <c r="AB29" s="35">
        <v>0.99</v>
      </c>
    </row>
    <row r="30" spans="1:28" ht="31.5" hidden="1" x14ac:dyDescent="0.25">
      <c r="B30" s="34" t="s">
        <v>2289</v>
      </c>
      <c r="C30" s="38"/>
      <c r="D30" s="38"/>
      <c r="E30" s="3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35">
        <v>0.99</v>
      </c>
    </row>
    <row r="31" spans="1:28" ht="31.5" hidden="1" x14ac:dyDescent="0.25">
      <c r="B31" s="34" t="s">
        <v>2290</v>
      </c>
      <c r="C31" s="38"/>
      <c r="D31" s="38"/>
      <c r="E31" s="38"/>
      <c r="F31" s="7"/>
      <c r="G31" s="7"/>
      <c r="H31" s="7"/>
      <c r="I31" s="7"/>
      <c r="J31" s="7"/>
      <c r="K31" s="7"/>
      <c r="L31" s="7">
        <v>1.7500000000000002E-2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>
        <v>0.98250000000000004</v>
      </c>
      <c r="AB31" s="35">
        <v>0.99</v>
      </c>
    </row>
    <row r="32" spans="1:28" ht="31.5" hidden="1" x14ac:dyDescent="0.25">
      <c r="B32" s="34" t="s">
        <v>2291</v>
      </c>
      <c r="C32" s="38"/>
      <c r="D32" s="38"/>
      <c r="E32" s="38"/>
      <c r="F32" s="7"/>
      <c r="G32" s="7"/>
      <c r="H32" s="7"/>
      <c r="I32" s="7"/>
      <c r="J32" s="7"/>
      <c r="K32" s="7"/>
      <c r="L32" s="7">
        <v>8.8400000000000006E-2</v>
      </c>
      <c r="M32" s="7"/>
      <c r="N32" s="7"/>
      <c r="O32" s="7"/>
      <c r="P32" s="7"/>
      <c r="Q32" s="7"/>
      <c r="R32" s="7">
        <v>1.32E-2</v>
      </c>
      <c r="S32" s="7"/>
      <c r="T32" s="7"/>
      <c r="U32" s="7"/>
      <c r="V32" s="7"/>
      <c r="W32" s="7"/>
      <c r="X32" s="7"/>
      <c r="Y32" s="7"/>
      <c r="Z32" s="7"/>
      <c r="AA32" s="7">
        <v>0.89839999999999998</v>
      </c>
      <c r="AB32" s="35">
        <v>0.99</v>
      </c>
    </row>
    <row r="33" spans="1:28" ht="31.5" hidden="1" x14ac:dyDescent="0.25">
      <c r="B33" s="34" t="s">
        <v>2292</v>
      </c>
      <c r="C33" s="38"/>
      <c r="D33" s="38"/>
      <c r="E33" s="3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>
        <v>1</v>
      </c>
      <c r="AB33" s="35">
        <v>0.99</v>
      </c>
    </row>
    <row r="34" spans="1:28" ht="31.5" hidden="1" x14ac:dyDescent="0.25">
      <c r="A34" s="6" t="s">
        <v>1668</v>
      </c>
      <c r="B34" s="34" t="s">
        <v>2293</v>
      </c>
      <c r="C34" s="38"/>
      <c r="D34" s="38"/>
      <c r="E34" s="38"/>
      <c r="F34" s="7"/>
      <c r="G34" s="7"/>
      <c r="H34" s="7"/>
      <c r="I34" s="7"/>
      <c r="J34" s="7"/>
      <c r="K34" s="7"/>
      <c r="L34" s="7"/>
      <c r="M34" s="7">
        <v>0.37359999999999999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>
        <v>0.62639999999999996</v>
      </c>
      <c r="AB34" s="35">
        <v>0.99</v>
      </c>
    </row>
    <row r="35" spans="1:28" ht="31.5" hidden="1" x14ac:dyDescent="0.25">
      <c r="B35" s="34" t="s">
        <v>2294</v>
      </c>
      <c r="C35" s="38"/>
      <c r="D35" s="38"/>
      <c r="E35" s="3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>
        <v>1</v>
      </c>
      <c r="AB35" s="35">
        <v>0.99</v>
      </c>
    </row>
    <row r="36" spans="1:28" ht="31.5" hidden="1" x14ac:dyDescent="0.25">
      <c r="B36" s="34" t="s">
        <v>2295</v>
      </c>
      <c r="C36" s="38"/>
      <c r="D36" s="38"/>
      <c r="E36" s="38"/>
      <c r="F36" s="7"/>
      <c r="G36" s="7"/>
      <c r="H36" s="7"/>
      <c r="I36" s="7"/>
      <c r="J36" s="7"/>
      <c r="K36" s="7"/>
      <c r="L36" s="7">
        <v>6.7999999999999996E-3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>
        <v>0.99319999999999997</v>
      </c>
      <c r="AB36" s="35">
        <v>0.99</v>
      </c>
    </row>
    <row r="37" spans="1:28" ht="31.5" hidden="1" x14ac:dyDescent="0.25">
      <c r="B37" s="34" t="s">
        <v>2296</v>
      </c>
      <c r="C37" s="38"/>
      <c r="D37" s="38"/>
      <c r="E37" s="38"/>
      <c r="F37" s="7"/>
      <c r="G37" s="7"/>
      <c r="H37" s="7"/>
      <c r="I37" s="7"/>
      <c r="J37" s="7"/>
      <c r="K37" s="7"/>
      <c r="L37" s="7">
        <v>3.3999999999999998E-3</v>
      </c>
      <c r="M37" s="7">
        <v>1.7000000000000001E-2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>
        <v>0.97960000000000003</v>
      </c>
      <c r="AB37" s="35">
        <v>0.99</v>
      </c>
    </row>
    <row r="38" spans="1:28" ht="31.5" hidden="1" x14ac:dyDescent="0.25">
      <c r="B38" s="34" t="s">
        <v>2297</v>
      </c>
      <c r="C38" s="38"/>
      <c r="D38" s="38"/>
      <c r="E38" s="38">
        <v>3.2000000000000002E-3</v>
      </c>
      <c r="F38" s="7"/>
      <c r="G38" s="7"/>
      <c r="H38" s="7"/>
      <c r="I38" s="7"/>
      <c r="J38" s="7"/>
      <c r="K38" s="7"/>
      <c r="L38" s="7">
        <v>2.1399999999999999E-2</v>
      </c>
      <c r="M38" s="7">
        <v>2.3999999999999998E-3</v>
      </c>
      <c r="N38" s="7"/>
      <c r="O38" s="7"/>
      <c r="P38" s="7"/>
      <c r="Q38" s="7">
        <v>3.2000000000000002E-3</v>
      </c>
      <c r="R38" s="7">
        <v>2.3999999999999998E-3</v>
      </c>
      <c r="S38" s="7"/>
      <c r="T38" s="7"/>
      <c r="U38" s="7"/>
      <c r="V38" s="7"/>
      <c r="W38" s="7"/>
      <c r="X38" s="7"/>
      <c r="Y38" s="7"/>
      <c r="Z38" s="7"/>
      <c r="AA38" s="7">
        <v>0.96750000000000003</v>
      </c>
      <c r="AB38" s="35">
        <v>0.99</v>
      </c>
    </row>
    <row r="39" spans="1:28" ht="31.5" hidden="1" x14ac:dyDescent="0.25">
      <c r="A39" s="6" t="s">
        <v>2298</v>
      </c>
      <c r="B39" s="34" t="s">
        <v>2299</v>
      </c>
      <c r="C39" s="38"/>
      <c r="D39" s="38"/>
      <c r="E39" s="38">
        <v>1.6999999999999999E-3</v>
      </c>
      <c r="F39" s="7"/>
      <c r="G39" s="7">
        <v>1.6999999999999999E-3</v>
      </c>
      <c r="H39" s="7">
        <v>1.6999999999999999E-3</v>
      </c>
      <c r="I39" s="7"/>
      <c r="J39" s="7"/>
      <c r="K39" s="7"/>
      <c r="L39" s="7">
        <v>3.3999999999999998E-3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>
        <v>0.99150000000000005</v>
      </c>
      <c r="AB39" s="35">
        <v>0.99</v>
      </c>
    </row>
    <row r="40" spans="1:28" ht="31.5" hidden="1" x14ac:dyDescent="0.25">
      <c r="B40" s="34" t="s">
        <v>2300</v>
      </c>
      <c r="C40" s="38"/>
      <c r="D40" s="38"/>
      <c r="E40" s="38"/>
      <c r="F40" s="7"/>
      <c r="G40" s="7"/>
      <c r="H40" s="7"/>
      <c r="I40" s="7"/>
      <c r="J40" s="7"/>
      <c r="K40" s="7"/>
      <c r="L40" s="7">
        <v>1.5900000000000001E-2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>
        <v>0.98409999999999997</v>
      </c>
      <c r="AB40" s="35">
        <v>0.99</v>
      </c>
    </row>
    <row r="41" spans="1:28" ht="31.5" hidden="1" x14ac:dyDescent="0.25">
      <c r="B41" s="34" t="s">
        <v>2301</v>
      </c>
      <c r="C41" s="38"/>
      <c r="D41" s="38"/>
      <c r="E41" s="38"/>
      <c r="F41" s="7"/>
      <c r="G41" s="7"/>
      <c r="H41" s="7"/>
      <c r="I41" s="7"/>
      <c r="J41" s="7"/>
      <c r="K41" s="7"/>
      <c r="L41" s="7">
        <v>1.5900000000000001E-2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>
        <v>0.98409999999999997</v>
      </c>
      <c r="AB41" s="35">
        <v>0.99</v>
      </c>
    </row>
    <row r="42" spans="1:28" ht="31.5" hidden="1" x14ac:dyDescent="0.25">
      <c r="B42" s="34" t="s">
        <v>2302</v>
      </c>
      <c r="C42" s="38"/>
      <c r="D42" s="38"/>
      <c r="E42" s="38"/>
      <c r="F42" s="7"/>
      <c r="G42" s="7"/>
      <c r="H42" s="7">
        <v>2.2000000000000001E-3</v>
      </c>
      <c r="I42" s="7"/>
      <c r="J42" s="7"/>
      <c r="K42" s="7"/>
      <c r="L42" s="7">
        <v>3.0300000000000001E-2</v>
      </c>
      <c r="M42" s="7"/>
      <c r="N42" s="7"/>
      <c r="O42" s="7"/>
      <c r="P42" s="7"/>
      <c r="Q42" s="7">
        <v>2.2000000000000001E-3</v>
      </c>
      <c r="R42" s="7"/>
      <c r="S42" s="7"/>
      <c r="T42" s="7"/>
      <c r="U42" s="7"/>
      <c r="V42" s="7"/>
      <c r="W42" s="7"/>
      <c r="X42" s="7"/>
      <c r="Y42" s="7"/>
      <c r="Z42" s="7"/>
      <c r="AA42" s="7">
        <v>0.96540000000000004</v>
      </c>
      <c r="AB42" s="35">
        <v>0.99</v>
      </c>
    </row>
    <row r="43" spans="1:28" ht="31.5" hidden="1" x14ac:dyDescent="0.25">
      <c r="A43" s="6" t="s">
        <v>1561</v>
      </c>
      <c r="B43" s="34" t="s">
        <v>2304</v>
      </c>
      <c r="C43" s="38"/>
      <c r="D43" s="38"/>
      <c r="E43" s="38"/>
      <c r="F43" s="7"/>
      <c r="G43" s="7"/>
      <c r="H43" s="7"/>
      <c r="I43" s="7"/>
      <c r="J43" s="7"/>
      <c r="K43" s="7"/>
      <c r="L43" s="7">
        <v>7.9000000000000008E-3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>
        <v>0.99209999999999998</v>
      </c>
      <c r="AB43" s="35">
        <v>0.99</v>
      </c>
    </row>
    <row r="44" spans="1:28" ht="31.5" hidden="1" x14ac:dyDescent="0.25">
      <c r="B44" s="34" t="s">
        <v>2305</v>
      </c>
      <c r="C44" s="38"/>
      <c r="D44" s="38"/>
      <c r="E44" s="3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>
        <v>1</v>
      </c>
      <c r="AB44" s="35">
        <v>0.99</v>
      </c>
    </row>
    <row r="45" spans="1:28" ht="31.5" hidden="1" x14ac:dyDescent="0.25">
      <c r="A45" s="6" t="s">
        <v>1682</v>
      </c>
      <c r="B45" s="34" t="s">
        <v>2306</v>
      </c>
      <c r="C45" s="38"/>
      <c r="D45" s="38"/>
      <c r="E45" s="3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35">
        <v>0.99</v>
      </c>
    </row>
    <row r="46" spans="1:28" ht="31.5" hidden="1" x14ac:dyDescent="0.25">
      <c r="B46" s="34" t="s">
        <v>2307</v>
      </c>
      <c r="C46" s="38"/>
      <c r="D46" s="38"/>
      <c r="E46" s="38"/>
      <c r="F46" s="7"/>
      <c r="G46" s="7"/>
      <c r="H46" s="7"/>
      <c r="I46" s="7"/>
      <c r="J46" s="7"/>
      <c r="K46" s="7"/>
      <c r="L46" s="7">
        <v>8.8999999999999999E-3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>
        <v>0.99109999999999998</v>
      </c>
      <c r="AB46" s="35">
        <v>0.99</v>
      </c>
    </row>
    <row r="47" spans="1:28" ht="31.5" hidden="1" x14ac:dyDescent="0.25">
      <c r="B47" s="34" t="s">
        <v>2308</v>
      </c>
      <c r="C47" s="38"/>
      <c r="D47" s="38"/>
      <c r="E47" s="38"/>
      <c r="F47" s="7"/>
      <c r="G47" s="7"/>
      <c r="H47" s="7"/>
      <c r="I47" s="7"/>
      <c r="J47" s="7"/>
      <c r="K47" s="7"/>
      <c r="L47" s="7">
        <v>7.3000000000000001E-3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>
        <v>0.99270000000000003</v>
      </c>
      <c r="AB47" s="35">
        <v>0.99</v>
      </c>
    </row>
    <row r="48" spans="1:28" ht="31.5" hidden="1" x14ac:dyDescent="0.25">
      <c r="B48" s="34" t="s">
        <v>2309</v>
      </c>
      <c r="C48" s="38"/>
      <c r="D48" s="38"/>
      <c r="E48" s="3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35">
        <v>0.99</v>
      </c>
    </row>
    <row r="49" spans="1:28" ht="31.5" hidden="1" x14ac:dyDescent="0.25">
      <c r="A49" s="6" t="s">
        <v>2310</v>
      </c>
      <c r="B49" s="34" t="s">
        <v>2311</v>
      </c>
      <c r="C49" s="38"/>
      <c r="D49" s="38"/>
      <c r="E49" s="38"/>
      <c r="F49" s="7"/>
      <c r="G49" s="7"/>
      <c r="H49" s="7"/>
      <c r="I49" s="7"/>
      <c r="J49" s="7"/>
      <c r="K49" s="7"/>
      <c r="L49" s="7">
        <v>6.7999999999999996E-3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>
        <v>0.99319999999999997</v>
      </c>
      <c r="AB49" s="35">
        <v>0.99</v>
      </c>
    </row>
    <row r="50" spans="1:28" ht="31.5" hidden="1" x14ac:dyDescent="0.25">
      <c r="B50" s="34" t="s">
        <v>2312</v>
      </c>
      <c r="C50" s="38"/>
      <c r="D50" s="38"/>
      <c r="E50" s="38"/>
      <c r="F50" s="7"/>
      <c r="G50" s="7"/>
      <c r="H50" s="7"/>
      <c r="I50" s="7"/>
      <c r="J50" s="7"/>
      <c r="K50" s="7"/>
      <c r="L50" s="7">
        <v>1.9E-2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>
        <v>0.98099999999999998</v>
      </c>
      <c r="AB50" s="35">
        <v>0.99</v>
      </c>
    </row>
    <row r="51" spans="1:28" ht="31.5" hidden="1" x14ac:dyDescent="0.25">
      <c r="B51" s="34" t="s">
        <v>2313</v>
      </c>
      <c r="C51" s="38"/>
      <c r="D51" s="38"/>
      <c r="E51" s="38"/>
      <c r="F51" s="7"/>
      <c r="G51" s="7"/>
      <c r="H51" s="7"/>
      <c r="I51" s="7"/>
      <c r="J51" s="7"/>
      <c r="K51" s="7"/>
      <c r="L51" s="7">
        <v>4.7999999999999996E-3</v>
      </c>
      <c r="M51" s="7"/>
      <c r="N51" s="7"/>
      <c r="O51" s="7"/>
      <c r="P51" s="7"/>
      <c r="Q51" s="7">
        <v>4.7999999999999996E-3</v>
      </c>
      <c r="R51" s="7"/>
      <c r="S51" s="7"/>
      <c r="T51" s="7"/>
      <c r="U51" s="7"/>
      <c r="V51" s="7"/>
      <c r="W51" s="7"/>
      <c r="X51" s="7"/>
      <c r="Y51" s="7"/>
      <c r="Z51" s="7"/>
      <c r="AA51" s="7">
        <v>0.99050000000000005</v>
      </c>
      <c r="AB51" s="35">
        <v>0.99</v>
      </c>
    </row>
    <row r="52" spans="1:28" ht="31.5" hidden="1" x14ac:dyDescent="0.25">
      <c r="B52" s="34" t="s">
        <v>2314</v>
      </c>
      <c r="C52" s="38"/>
      <c r="D52" s="38"/>
      <c r="E52" s="3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>
        <v>1</v>
      </c>
      <c r="AB52" s="35">
        <v>0.99</v>
      </c>
    </row>
    <row r="53" spans="1:28" ht="31.5" hidden="1" x14ac:dyDescent="0.25">
      <c r="B53" s="34" t="s">
        <v>2315</v>
      </c>
      <c r="C53" s="38">
        <v>7.9000000000000008E-3</v>
      </c>
      <c r="D53" s="38"/>
      <c r="E53" s="3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>
        <v>0.99209999999999998</v>
      </c>
      <c r="AB53" s="35">
        <v>0.99</v>
      </c>
    </row>
    <row r="54" spans="1:28" ht="31.5" hidden="1" x14ac:dyDescent="0.25">
      <c r="A54" s="6" t="s">
        <v>2208</v>
      </c>
      <c r="B54" s="34" t="s">
        <v>2316</v>
      </c>
      <c r="C54" s="38"/>
      <c r="D54" s="38"/>
      <c r="E54" s="3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35">
        <v>0.99</v>
      </c>
    </row>
    <row r="55" spans="1:28" ht="31.5" hidden="1" x14ac:dyDescent="0.25">
      <c r="B55" s="34" t="s">
        <v>2317</v>
      </c>
      <c r="C55" s="38"/>
      <c r="D55" s="38"/>
      <c r="E55" s="3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35">
        <v>0.99</v>
      </c>
    </row>
    <row r="56" spans="1:28" ht="31.5" hidden="1" x14ac:dyDescent="0.25">
      <c r="B56" s="34" t="s">
        <v>2318</v>
      </c>
      <c r="C56" s="38"/>
      <c r="D56" s="38"/>
      <c r="E56" s="38"/>
      <c r="F56" s="7"/>
      <c r="G56" s="7"/>
      <c r="H56" s="7">
        <v>1.5900000000000001E-2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>
        <v>0.98409999999999997</v>
      </c>
      <c r="AB56" s="35">
        <v>0.99</v>
      </c>
    </row>
    <row r="57" spans="1:28" ht="31.5" hidden="1" x14ac:dyDescent="0.25">
      <c r="B57" s="34" t="s">
        <v>2319</v>
      </c>
      <c r="C57" s="38"/>
      <c r="D57" s="38"/>
      <c r="E57" s="38"/>
      <c r="F57" s="7"/>
      <c r="G57" s="7"/>
      <c r="H57" s="7">
        <v>1.1900000000000001E-2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>
        <v>0.98809999999999998</v>
      </c>
      <c r="AB57" s="35">
        <v>0.99</v>
      </c>
    </row>
    <row r="58" spans="1:28" ht="31.5" hidden="1" x14ac:dyDescent="0.25">
      <c r="B58" s="34" t="s">
        <v>2320</v>
      </c>
      <c r="C58" s="38"/>
      <c r="D58" s="38"/>
      <c r="E58" s="38"/>
      <c r="F58" s="7"/>
      <c r="G58" s="7"/>
      <c r="H58" s="7"/>
      <c r="I58" s="7"/>
      <c r="J58" s="7"/>
      <c r="K58" s="7"/>
      <c r="L58" s="7">
        <v>4.0000000000000001E-3</v>
      </c>
      <c r="M58" s="7">
        <v>3.5700000000000003E-2</v>
      </c>
      <c r="N58" s="7"/>
      <c r="O58" s="7"/>
      <c r="P58" s="7"/>
      <c r="Q58" s="7"/>
      <c r="R58" s="7"/>
      <c r="S58" s="7"/>
      <c r="T58" s="7"/>
      <c r="U58" s="7"/>
      <c r="V58" s="7">
        <v>4.0000000000000001E-3</v>
      </c>
      <c r="W58" s="7"/>
      <c r="X58" s="7"/>
      <c r="Y58" s="7"/>
      <c r="Z58" s="7"/>
      <c r="AA58" s="7">
        <v>0.95630000000000004</v>
      </c>
      <c r="AB58" s="35">
        <v>0.99</v>
      </c>
    </row>
    <row r="59" spans="1:28" ht="31.5" hidden="1" x14ac:dyDescent="0.25">
      <c r="A59" s="6" t="s">
        <v>2000</v>
      </c>
      <c r="B59" s="34" t="s">
        <v>2321</v>
      </c>
      <c r="C59" s="38"/>
      <c r="D59" s="38"/>
      <c r="E59" s="3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>
        <v>3.8100000000000002E-2</v>
      </c>
      <c r="S59" s="7"/>
      <c r="T59" s="7"/>
      <c r="U59" s="7"/>
      <c r="V59" s="7"/>
      <c r="W59" s="7"/>
      <c r="X59" s="7"/>
      <c r="Y59" s="7"/>
      <c r="Z59" s="7"/>
      <c r="AA59" s="7">
        <v>0.96189999999999998</v>
      </c>
      <c r="AB59" s="35">
        <v>0.99</v>
      </c>
    </row>
    <row r="60" spans="1:28" ht="31.5" hidden="1" x14ac:dyDescent="0.25">
      <c r="B60" s="34" t="s">
        <v>2322</v>
      </c>
      <c r="C60" s="38"/>
      <c r="D60" s="38"/>
      <c r="E60" s="3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35">
        <v>0.99</v>
      </c>
    </row>
    <row r="61" spans="1:28" ht="31.5" hidden="1" x14ac:dyDescent="0.25">
      <c r="B61" s="34" t="s">
        <v>2323</v>
      </c>
      <c r="C61" s="38"/>
      <c r="D61" s="38"/>
      <c r="E61" s="38"/>
      <c r="F61" s="7"/>
      <c r="G61" s="7"/>
      <c r="H61" s="7"/>
      <c r="I61" s="7"/>
      <c r="J61" s="7"/>
      <c r="K61" s="7"/>
      <c r="L61" s="7">
        <v>0.1143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>
        <v>0.88570000000000004</v>
      </c>
      <c r="AB61" s="35">
        <v>0.99</v>
      </c>
    </row>
    <row r="62" spans="1:28" ht="31.5" hidden="1" x14ac:dyDescent="0.25">
      <c r="B62" s="34" t="s">
        <v>2324</v>
      </c>
      <c r="C62" s="38"/>
      <c r="D62" s="38"/>
      <c r="E62" s="38"/>
      <c r="F62" s="7"/>
      <c r="G62" s="7"/>
      <c r="H62" s="8">
        <v>1.2999999999999999E-2</v>
      </c>
      <c r="I62" s="8"/>
      <c r="J62" s="8"/>
      <c r="K62" s="8"/>
      <c r="L62" s="8">
        <v>4.0000000000000001E-3</v>
      </c>
      <c r="M62" s="8">
        <v>3.5700000000000003E-2</v>
      </c>
      <c r="N62" s="7"/>
      <c r="O62" s="7"/>
      <c r="P62" s="7"/>
      <c r="Q62" s="7"/>
      <c r="R62" s="7"/>
      <c r="S62" s="7"/>
      <c r="T62" s="7"/>
      <c r="U62" s="7"/>
      <c r="V62" s="8">
        <v>4.0000000000000001E-3</v>
      </c>
      <c r="W62" s="7"/>
      <c r="X62" s="7"/>
      <c r="Y62" s="7"/>
      <c r="Z62" s="7"/>
      <c r="AA62" s="8">
        <v>0.94340000000000002</v>
      </c>
      <c r="AB62" s="35">
        <v>0.99</v>
      </c>
    </row>
    <row r="63" spans="1:28" ht="31.5" hidden="1" x14ac:dyDescent="0.25">
      <c r="B63" s="34" t="s">
        <v>2325</v>
      </c>
      <c r="C63" s="38"/>
      <c r="D63" s="38"/>
      <c r="E63" s="38"/>
      <c r="F63" s="7"/>
      <c r="G63" s="7"/>
      <c r="H63" s="7"/>
      <c r="I63" s="7"/>
      <c r="J63" s="7"/>
      <c r="K63" s="7"/>
      <c r="L63" s="8">
        <v>3.5700000000000003E-2</v>
      </c>
      <c r="M63" s="7"/>
      <c r="N63" s="7"/>
      <c r="O63" s="7"/>
      <c r="P63" s="7"/>
      <c r="Q63" s="7"/>
      <c r="R63" s="8">
        <v>2.3800000000000002E-2</v>
      </c>
      <c r="S63" s="7"/>
      <c r="T63" s="7"/>
      <c r="U63" s="7"/>
      <c r="V63" s="7"/>
      <c r="W63" s="7"/>
      <c r="X63" s="7"/>
      <c r="Y63" s="7"/>
      <c r="Z63" s="7"/>
      <c r="AA63" s="8">
        <v>0.9405</v>
      </c>
      <c r="AB63" s="35">
        <v>0.99</v>
      </c>
    </row>
    <row r="64" spans="1:28" ht="31.5" hidden="1" x14ac:dyDescent="0.25">
      <c r="B64" s="34" t="s">
        <v>2326</v>
      </c>
      <c r="C64" s="38"/>
      <c r="D64" s="38"/>
      <c r="E64" s="38"/>
      <c r="F64" s="7"/>
      <c r="G64" s="7"/>
      <c r="H64" s="7"/>
      <c r="I64" s="7"/>
      <c r="J64" s="7"/>
      <c r="K64" s="7"/>
      <c r="L64" s="8"/>
      <c r="M64" s="7"/>
      <c r="N64" s="7"/>
      <c r="O64" s="7"/>
      <c r="P64" s="7"/>
      <c r="Q64" s="7"/>
      <c r="R64" s="8"/>
      <c r="S64" s="7"/>
      <c r="T64" s="7"/>
      <c r="U64" s="7"/>
      <c r="V64" s="7"/>
      <c r="W64" s="7"/>
      <c r="X64" s="7"/>
      <c r="Y64" s="7"/>
      <c r="Z64" s="7"/>
      <c r="AA64" s="8">
        <v>1</v>
      </c>
      <c r="AB64" s="35">
        <v>0.99</v>
      </c>
    </row>
    <row r="65" spans="2:28" ht="31.5" hidden="1" x14ac:dyDescent="0.25">
      <c r="B65" s="34" t="s">
        <v>2327</v>
      </c>
      <c r="C65" s="38"/>
      <c r="D65" s="38"/>
      <c r="E65" s="38"/>
      <c r="F65" s="7"/>
      <c r="G65" s="7"/>
      <c r="H65" s="7"/>
      <c r="I65" s="7"/>
      <c r="J65" s="7"/>
      <c r="K65" s="7"/>
      <c r="L65" s="8"/>
      <c r="M65" s="7"/>
      <c r="N65" s="7"/>
      <c r="O65" s="7"/>
      <c r="P65" s="7"/>
      <c r="Q65" s="7"/>
      <c r="R65" s="8"/>
      <c r="S65" s="7"/>
      <c r="T65" s="7"/>
      <c r="U65" s="7"/>
      <c r="V65" s="7"/>
      <c r="W65" s="7"/>
      <c r="X65" s="7"/>
      <c r="Y65" s="7"/>
      <c r="Z65" s="7"/>
      <c r="AA65" s="8">
        <v>1</v>
      </c>
      <c r="AB65" s="35">
        <v>0.99</v>
      </c>
    </row>
    <row r="66" spans="2:28" ht="31.5" hidden="1" x14ac:dyDescent="0.25">
      <c r="B66" s="34" t="s">
        <v>2328</v>
      </c>
      <c r="C66" s="38"/>
      <c r="D66" s="38"/>
      <c r="E66" s="38"/>
      <c r="F66" s="7"/>
      <c r="G66" s="7"/>
      <c r="H66" s="7"/>
      <c r="I66" s="7"/>
      <c r="J66" s="7"/>
      <c r="K66" s="7"/>
      <c r="L66" s="8"/>
      <c r="M66" s="7"/>
      <c r="N66" s="7"/>
      <c r="O66" s="7"/>
      <c r="P66" s="7"/>
      <c r="Q66" s="7"/>
      <c r="R66" s="8"/>
      <c r="S66" s="7"/>
      <c r="T66" s="7"/>
      <c r="U66" s="7"/>
      <c r="V66" s="7"/>
      <c r="W66" s="7"/>
      <c r="X66" s="7"/>
      <c r="Y66" s="7"/>
      <c r="Z66" s="7"/>
      <c r="AA66" s="8">
        <v>1</v>
      </c>
      <c r="AB66" s="35">
        <v>0.99</v>
      </c>
    </row>
    <row r="67" spans="2:28" ht="31.5" hidden="1" x14ac:dyDescent="0.25">
      <c r="B67" s="34" t="s">
        <v>2329</v>
      </c>
      <c r="C67" s="38"/>
      <c r="D67" s="38"/>
      <c r="E67" s="38"/>
      <c r="F67" s="7">
        <v>1.6999999999999999E-3</v>
      </c>
      <c r="G67" s="7"/>
      <c r="H67" s="7"/>
      <c r="I67" s="7"/>
      <c r="J67" s="7"/>
      <c r="K67" s="7"/>
      <c r="L67" s="8">
        <v>2.2000000000000001E-3</v>
      </c>
      <c r="M67" s="8">
        <v>6.6E-3</v>
      </c>
      <c r="N67" s="8">
        <v>5.9999999999999995E-4</v>
      </c>
      <c r="O67" s="8"/>
      <c r="P67" s="8">
        <v>1.1000000000000001E-3</v>
      </c>
      <c r="Q67" s="7"/>
      <c r="R67" s="8"/>
      <c r="S67" s="7"/>
      <c r="T67" s="7"/>
      <c r="U67" s="8">
        <v>1.1000000000000001E-3</v>
      </c>
      <c r="V67" s="7"/>
      <c r="W67" s="7"/>
      <c r="X67" s="7"/>
      <c r="Y67" s="7"/>
      <c r="Z67" s="7"/>
      <c r="AA67" s="7">
        <v>0.98670000000000002</v>
      </c>
      <c r="AB67" s="35">
        <v>0.99</v>
      </c>
    </row>
    <row r="68" spans="2:28" ht="31.5" hidden="1" x14ac:dyDescent="0.25">
      <c r="B68" s="34" t="s">
        <v>2330</v>
      </c>
      <c r="C68" s="38"/>
      <c r="D68" s="38"/>
      <c r="E68" s="38"/>
      <c r="F68" s="7"/>
      <c r="G68" s="7"/>
      <c r="H68" s="7"/>
      <c r="I68" s="7"/>
      <c r="J68" s="7"/>
      <c r="K68" s="7"/>
      <c r="L68" s="8">
        <v>1.11E-2</v>
      </c>
      <c r="M68" s="8"/>
      <c r="N68" s="8"/>
      <c r="O68" s="8"/>
      <c r="P68" s="8"/>
      <c r="Q68" s="7"/>
      <c r="R68" s="8"/>
      <c r="S68" s="7"/>
      <c r="T68" s="7"/>
      <c r="U68" s="8"/>
      <c r="V68" s="8">
        <v>8.8000000000000005E-3</v>
      </c>
      <c r="W68" s="7"/>
      <c r="X68" s="7"/>
      <c r="Y68" s="7"/>
      <c r="Z68" s="7"/>
      <c r="AA68" s="7">
        <v>0.98009999999999997</v>
      </c>
      <c r="AB68" s="35">
        <v>0.99</v>
      </c>
    </row>
    <row r="69" spans="2:28" ht="31.5" hidden="1" x14ac:dyDescent="0.25">
      <c r="B69" s="34" t="s">
        <v>2331</v>
      </c>
      <c r="C69" s="38"/>
      <c r="D69" s="38"/>
      <c r="E69" s="38"/>
      <c r="F69" s="8">
        <v>4.0000000000000002E-4</v>
      </c>
      <c r="G69" s="7"/>
      <c r="H69" s="7"/>
      <c r="I69" s="7"/>
      <c r="J69" s="7"/>
      <c r="K69" s="7"/>
      <c r="L69" s="8">
        <v>1.37E-2</v>
      </c>
      <c r="M69" s="8">
        <v>4.0000000000000002E-4</v>
      </c>
      <c r="N69" s="8"/>
      <c r="O69" s="8"/>
      <c r="P69" s="8"/>
      <c r="Q69" s="7"/>
      <c r="R69" s="8"/>
      <c r="S69" s="8">
        <v>1.2999999999999999E-3</v>
      </c>
      <c r="T69" s="7"/>
      <c r="U69" s="8"/>
      <c r="V69" s="8"/>
      <c r="W69" s="7"/>
      <c r="X69" s="7"/>
      <c r="Y69" s="7"/>
      <c r="Z69" s="7"/>
      <c r="AA69" s="7">
        <v>0.98409999999999997</v>
      </c>
      <c r="AB69" s="35">
        <v>0.99</v>
      </c>
    </row>
    <row r="70" spans="2:28" ht="31.5" hidden="1" x14ac:dyDescent="0.25">
      <c r="B70" s="34" t="s">
        <v>2332</v>
      </c>
      <c r="C70" s="38"/>
      <c r="D70" s="38"/>
      <c r="E70" s="38"/>
      <c r="F70" s="8"/>
      <c r="G70" s="7"/>
      <c r="H70" s="8">
        <v>1.8E-3</v>
      </c>
      <c r="I70" s="8"/>
      <c r="J70" s="8"/>
      <c r="K70" s="8"/>
      <c r="L70" s="8">
        <v>1.0999999999999999E-2</v>
      </c>
      <c r="M70" s="8"/>
      <c r="N70" s="8"/>
      <c r="O70" s="8"/>
      <c r="P70" s="8"/>
      <c r="Q70" s="7"/>
      <c r="R70" s="8"/>
      <c r="S70" s="8"/>
      <c r="T70" s="7"/>
      <c r="U70" s="8"/>
      <c r="V70" s="8"/>
      <c r="W70" s="7"/>
      <c r="X70" s="7"/>
      <c r="Y70" s="7"/>
      <c r="Z70" s="7"/>
      <c r="AA70" s="7">
        <v>0.98719999999999997</v>
      </c>
      <c r="AB70" s="35">
        <v>0.99</v>
      </c>
    </row>
    <row r="71" spans="2:28" ht="31.5" hidden="1" x14ac:dyDescent="0.25">
      <c r="B71" s="34" t="s">
        <v>2333</v>
      </c>
      <c r="C71" s="38"/>
      <c r="D71" s="38"/>
      <c r="E71" s="38">
        <v>4.0000000000000002E-4</v>
      </c>
      <c r="F71" s="8">
        <v>1.4E-3</v>
      </c>
      <c r="G71" s="7"/>
      <c r="H71" s="8">
        <v>1.5E-3</v>
      </c>
      <c r="I71" s="8"/>
      <c r="J71" s="8"/>
      <c r="K71" s="8"/>
      <c r="L71" s="8">
        <v>1.29E-2</v>
      </c>
      <c r="M71" s="8"/>
      <c r="N71" s="8">
        <v>5.0000000000000001E-4</v>
      </c>
      <c r="O71" s="8"/>
      <c r="P71" s="8"/>
      <c r="Q71" s="7"/>
      <c r="R71" s="8">
        <v>8.0000000000000004E-4</v>
      </c>
      <c r="S71" s="8"/>
      <c r="T71" s="7"/>
      <c r="U71" s="8"/>
      <c r="V71" s="8"/>
      <c r="W71" s="7"/>
      <c r="X71" s="7"/>
      <c r="Y71" s="7"/>
      <c r="Z71" s="7"/>
      <c r="AA71" s="7">
        <v>0.98260000000000003</v>
      </c>
      <c r="AB71" s="35">
        <v>0.99</v>
      </c>
    </row>
    <row r="72" spans="2:28" ht="31.5" hidden="1" x14ac:dyDescent="0.25">
      <c r="B72" s="34" t="s">
        <v>2334</v>
      </c>
      <c r="C72" s="38"/>
      <c r="D72" s="38"/>
      <c r="E72" s="38">
        <v>3.0999999999999999E-3</v>
      </c>
      <c r="F72" s="8"/>
      <c r="G72" s="7"/>
      <c r="H72" s="8"/>
      <c r="I72" s="8"/>
      <c r="J72" s="8"/>
      <c r="K72" s="8"/>
      <c r="L72" s="8">
        <v>8.3000000000000001E-3</v>
      </c>
      <c r="M72" s="8"/>
      <c r="N72" s="8">
        <v>1E-3</v>
      </c>
      <c r="O72" s="8"/>
      <c r="P72" s="8"/>
      <c r="Q72" s="7"/>
      <c r="R72" s="8"/>
      <c r="S72" s="8"/>
      <c r="T72" s="7"/>
      <c r="U72" s="8"/>
      <c r="V72" s="8"/>
      <c r="W72" s="7"/>
      <c r="X72" s="7"/>
      <c r="Y72" s="7"/>
      <c r="Z72" s="7"/>
      <c r="AA72" s="7">
        <v>0.98750000000000004</v>
      </c>
      <c r="AB72" s="35">
        <v>0.99</v>
      </c>
    </row>
    <row r="73" spans="2:28" ht="31.5" hidden="1" x14ac:dyDescent="0.25">
      <c r="B73" s="34" t="s">
        <v>2335</v>
      </c>
      <c r="C73" s="38"/>
      <c r="D73" s="38"/>
      <c r="E73" s="38"/>
      <c r="F73" s="8"/>
      <c r="G73" s="8">
        <v>6.7999999999999996E-3</v>
      </c>
      <c r="H73" s="8"/>
      <c r="I73" s="8"/>
      <c r="J73" s="8"/>
      <c r="K73" s="8"/>
      <c r="L73" s="8">
        <v>5.1000000000000004E-3</v>
      </c>
      <c r="M73" s="8"/>
      <c r="N73" s="8"/>
      <c r="O73" s="8"/>
      <c r="P73" s="8"/>
      <c r="Q73" s="7"/>
      <c r="R73" s="8"/>
      <c r="S73" s="8">
        <v>1.0200000000000001E-2</v>
      </c>
      <c r="T73" s="7"/>
      <c r="U73" s="8"/>
      <c r="V73" s="8"/>
      <c r="W73" s="7"/>
      <c r="X73" s="7"/>
      <c r="Y73" s="7"/>
      <c r="Z73" s="7"/>
      <c r="AA73" s="7">
        <v>0.97789999999999999</v>
      </c>
      <c r="AB73" s="35">
        <v>0.99</v>
      </c>
    </row>
    <row r="74" spans="2:28" ht="31.5" hidden="1" x14ac:dyDescent="0.25">
      <c r="B74" s="34" t="s">
        <v>1207</v>
      </c>
      <c r="C74" s="38">
        <v>1.5E-3</v>
      </c>
      <c r="D74" s="38"/>
      <c r="E74" s="38"/>
      <c r="F74" s="8"/>
      <c r="G74" s="8"/>
      <c r="H74" s="8"/>
      <c r="I74" s="8"/>
      <c r="J74" s="8"/>
      <c r="K74" s="8"/>
      <c r="L74" s="8">
        <v>7.4000000000000003E-3</v>
      </c>
      <c r="M74" s="8">
        <v>1.5E-3</v>
      </c>
      <c r="N74" s="8"/>
      <c r="O74" s="8"/>
      <c r="P74" s="8"/>
      <c r="Q74" s="7"/>
      <c r="R74" s="8"/>
      <c r="S74" s="8"/>
      <c r="T74" s="7"/>
      <c r="U74" s="8"/>
      <c r="V74" s="8"/>
      <c r="W74" s="7"/>
      <c r="X74" s="7"/>
      <c r="Y74" s="7"/>
      <c r="Z74" s="7"/>
      <c r="AA74" s="7">
        <v>0.98960000000000004</v>
      </c>
      <c r="AB74" s="35">
        <v>0.99</v>
      </c>
    </row>
    <row r="75" spans="2:28" ht="31.5" hidden="1" x14ac:dyDescent="0.25">
      <c r="B75" s="34" t="s">
        <v>2114</v>
      </c>
      <c r="C75" s="38"/>
      <c r="D75" s="38"/>
      <c r="E75" s="3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7"/>
      <c r="R75" s="8"/>
      <c r="S75" s="8"/>
      <c r="T75" s="7"/>
      <c r="U75" s="8"/>
      <c r="V75" s="8"/>
      <c r="W75" s="7"/>
      <c r="X75" s="7"/>
      <c r="Y75" s="7"/>
      <c r="Z75" s="7"/>
      <c r="AA75" s="7"/>
      <c r="AB75" s="7">
        <v>0.99750000000000005</v>
      </c>
    </row>
    <row r="76" spans="2:28" ht="31.5" hidden="1" x14ac:dyDescent="0.25">
      <c r="B76" s="34" t="s">
        <v>2115</v>
      </c>
      <c r="C76" s="38"/>
      <c r="D76" s="38"/>
      <c r="E76" s="3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7"/>
      <c r="R76" s="8"/>
      <c r="S76" s="8"/>
      <c r="T76" s="7"/>
      <c r="U76" s="8"/>
      <c r="V76" s="8"/>
      <c r="W76" s="7"/>
      <c r="X76" s="7"/>
      <c r="Y76" s="7"/>
      <c r="Z76" s="7"/>
      <c r="AA76" s="7"/>
      <c r="AB76" s="7">
        <v>0.99750000000000005</v>
      </c>
    </row>
    <row r="77" spans="2:28" ht="31.5" hidden="1" x14ac:dyDescent="0.25">
      <c r="B77" s="34" t="s">
        <v>2116</v>
      </c>
      <c r="C77" s="38"/>
      <c r="D77" s="38"/>
      <c r="E77" s="3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7"/>
      <c r="R77" s="8"/>
      <c r="S77" s="8"/>
      <c r="T77" s="7"/>
      <c r="U77" s="8"/>
      <c r="V77" s="8"/>
      <c r="W77" s="7"/>
      <c r="X77" s="7"/>
      <c r="Y77" s="7"/>
      <c r="Z77" s="7"/>
      <c r="AA77" s="7"/>
      <c r="AB77" s="7">
        <v>0.997</v>
      </c>
    </row>
    <row r="78" spans="2:28" ht="31.5" hidden="1" x14ac:dyDescent="0.25">
      <c r="B78" s="34" t="s">
        <v>2336</v>
      </c>
      <c r="C78" s="38"/>
      <c r="D78" s="38"/>
      <c r="E78" s="38"/>
      <c r="F78" s="8"/>
      <c r="G78" s="8"/>
      <c r="H78" s="7">
        <v>2.9999999999999997E-4</v>
      </c>
      <c r="I78" s="7">
        <v>5.9999999999999995E-4</v>
      </c>
      <c r="J78" s="7">
        <v>2.9999999999999997E-4</v>
      </c>
      <c r="K78" s="7"/>
      <c r="L78" s="7"/>
      <c r="M78" s="7">
        <v>2.9999999999999997E-4</v>
      </c>
      <c r="N78" s="7"/>
      <c r="O78" s="7"/>
      <c r="P78" s="7"/>
      <c r="Q78" s="7">
        <v>8.9999999999999998E-4</v>
      </c>
      <c r="R78" s="8"/>
      <c r="S78" s="8"/>
      <c r="T78" s="7"/>
      <c r="U78" s="8"/>
      <c r="V78" s="8">
        <v>2.9999999999999997E-4</v>
      </c>
      <c r="W78" s="7"/>
      <c r="X78" s="7"/>
      <c r="Y78" s="7"/>
      <c r="Z78" s="7"/>
      <c r="AA78" s="7">
        <v>0.99739999999999995</v>
      </c>
      <c r="AB78" s="7">
        <v>0.997</v>
      </c>
    </row>
    <row r="79" spans="2:28" ht="31.5" hidden="1" x14ac:dyDescent="0.25">
      <c r="B79" s="34" t="s">
        <v>2337</v>
      </c>
      <c r="C79" s="38"/>
      <c r="D79" s="38"/>
      <c r="E79" s="38"/>
      <c r="F79" s="8"/>
      <c r="G79" s="8"/>
      <c r="H79" s="7"/>
      <c r="I79" s="7"/>
      <c r="J79" s="7"/>
      <c r="K79" s="7"/>
      <c r="L79" s="7">
        <v>2E-3</v>
      </c>
      <c r="M79" s="7">
        <v>2E-3</v>
      </c>
      <c r="N79" s="7"/>
      <c r="O79" s="7"/>
      <c r="P79" s="7"/>
      <c r="Q79" s="7">
        <v>2E-3</v>
      </c>
      <c r="R79" s="8"/>
      <c r="S79" s="8"/>
      <c r="T79" s="7"/>
      <c r="U79" s="8"/>
      <c r="V79" s="8"/>
      <c r="W79" s="7"/>
      <c r="X79" s="7"/>
      <c r="Y79" s="7"/>
      <c r="Z79" s="7"/>
      <c r="AA79" s="7">
        <v>0.99409999999999998</v>
      </c>
      <c r="AB79" s="7">
        <v>0.997</v>
      </c>
    </row>
    <row r="80" spans="2:28" ht="31.5" hidden="1" x14ac:dyDescent="0.25">
      <c r="B80" s="34" t="s">
        <v>2338</v>
      </c>
      <c r="C80" s="38"/>
      <c r="D80" s="38"/>
      <c r="E80" s="38"/>
      <c r="F80" s="8">
        <v>1E-4</v>
      </c>
      <c r="G80" s="8"/>
      <c r="H80" s="7"/>
      <c r="I80" s="7">
        <v>5.9999999999999995E-4</v>
      </c>
      <c r="J80" s="7"/>
      <c r="K80" s="7"/>
      <c r="L80" s="7">
        <v>1.4E-3</v>
      </c>
      <c r="M80" s="7"/>
      <c r="N80" s="7"/>
      <c r="O80" s="7"/>
      <c r="P80" s="7"/>
      <c r="Q80" s="7"/>
      <c r="R80" s="8">
        <v>2.0000000000000001E-4</v>
      </c>
      <c r="S80" s="8"/>
      <c r="T80" s="7"/>
      <c r="U80" s="8"/>
      <c r="V80" s="8">
        <v>1.4E-3</v>
      </c>
      <c r="W80" s="7"/>
      <c r="X80" s="7"/>
      <c r="Y80" s="7"/>
      <c r="Z80" s="7">
        <v>2.0000000000000001E-4</v>
      </c>
      <c r="AA80" s="7">
        <v>0.99619999999999997</v>
      </c>
      <c r="AB80" s="7">
        <v>0.997</v>
      </c>
    </row>
    <row r="81" spans="1:28" ht="31.5" hidden="1" x14ac:dyDescent="0.25">
      <c r="B81" s="34" t="s">
        <v>2543</v>
      </c>
      <c r="C81" s="38"/>
      <c r="D81" s="38"/>
      <c r="E81" s="38"/>
      <c r="F81" s="8"/>
      <c r="G81" s="8"/>
      <c r="H81" s="7">
        <v>1E-4</v>
      </c>
      <c r="I81" s="7">
        <v>2.0000000000000001E-4</v>
      </c>
      <c r="J81" s="7">
        <v>1E-4</v>
      </c>
      <c r="K81" s="7"/>
      <c r="L81" s="7">
        <v>8.9999999999999998E-4</v>
      </c>
      <c r="M81" s="7">
        <v>1E-4</v>
      </c>
      <c r="N81" s="7"/>
      <c r="O81" s="7">
        <v>1E-4</v>
      </c>
      <c r="P81" s="7"/>
      <c r="Q81" s="7">
        <v>1E-4</v>
      </c>
      <c r="R81" s="8"/>
      <c r="S81" s="8"/>
      <c r="T81" s="7"/>
      <c r="U81" s="8">
        <v>1E-4</v>
      </c>
      <c r="V81" s="8">
        <v>1E-4</v>
      </c>
      <c r="W81" s="7">
        <v>1E-4</v>
      </c>
      <c r="X81" s="7">
        <v>1E-4</v>
      </c>
      <c r="Y81" s="7">
        <v>1E-4</v>
      </c>
      <c r="Z81" s="7"/>
      <c r="AA81" s="7">
        <v>0.99790000000000001</v>
      </c>
      <c r="AB81" s="7">
        <v>0.997</v>
      </c>
    </row>
    <row r="82" spans="1:28" ht="31.5" hidden="1" x14ac:dyDescent="0.25">
      <c r="B82" s="34" t="s">
        <v>2709</v>
      </c>
      <c r="C82" s="38"/>
      <c r="D82" s="38"/>
      <c r="E82" s="38"/>
      <c r="F82" s="8"/>
      <c r="G82" s="8"/>
      <c r="H82" s="7">
        <v>1E-4</v>
      </c>
      <c r="I82" s="7">
        <v>2.9999999999999997E-4</v>
      </c>
      <c r="J82" s="7"/>
      <c r="K82" s="7"/>
      <c r="L82" s="7">
        <v>8.9999999999999998E-4</v>
      </c>
      <c r="M82" s="7"/>
      <c r="N82" s="7"/>
      <c r="O82" s="7"/>
      <c r="P82" s="7"/>
      <c r="Q82" s="7">
        <v>1E-4</v>
      </c>
      <c r="R82" s="8"/>
      <c r="S82" s="8"/>
      <c r="T82" s="7"/>
      <c r="U82" s="8"/>
      <c r="V82" s="8"/>
      <c r="W82" s="7"/>
      <c r="X82" s="7">
        <v>1E-4</v>
      </c>
      <c r="Y82" s="7"/>
      <c r="Z82" s="7"/>
      <c r="AA82" s="7">
        <v>0.99850000000000005</v>
      </c>
      <c r="AB82" s="7">
        <v>0.997</v>
      </c>
    </row>
    <row r="83" spans="1:28" ht="31.5" hidden="1" x14ac:dyDescent="0.25">
      <c r="B83" s="34" t="s">
        <v>2823</v>
      </c>
      <c r="C83" s="38"/>
      <c r="D83" s="38"/>
      <c r="E83" s="38"/>
      <c r="F83" s="8"/>
      <c r="G83" s="8"/>
      <c r="H83" s="7">
        <v>1E-4</v>
      </c>
      <c r="I83" s="7"/>
      <c r="J83" s="7">
        <v>2.0000000000000001E-4</v>
      </c>
      <c r="K83" s="7"/>
      <c r="L83" s="7">
        <v>1.1999999999999999E-3</v>
      </c>
      <c r="M83" s="7">
        <v>1E-4</v>
      </c>
      <c r="N83" s="7"/>
      <c r="O83" s="7"/>
      <c r="P83" s="7"/>
      <c r="Q83" s="7">
        <v>1E-4</v>
      </c>
      <c r="R83" s="8"/>
      <c r="S83" s="8"/>
      <c r="T83" s="7"/>
      <c r="U83" s="8"/>
      <c r="V83" s="8">
        <v>1E-4</v>
      </c>
      <c r="W83" s="7"/>
      <c r="X83" s="7"/>
      <c r="Y83" s="7"/>
      <c r="Z83" s="7"/>
      <c r="AA83" s="7">
        <v>0.998</v>
      </c>
      <c r="AB83" s="7">
        <v>0.99670000000000003</v>
      </c>
    </row>
    <row r="84" spans="1:28" ht="31.5" hidden="1" x14ac:dyDescent="0.25">
      <c r="B84" s="34" t="s">
        <v>2904</v>
      </c>
      <c r="C84" s="38"/>
      <c r="D84" s="38"/>
      <c r="E84" s="38"/>
      <c r="F84" s="8"/>
      <c r="G84" s="8"/>
      <c r="H84" s="7"/>
      <c r="I84" s="7"/>
      <c r="J84" s="7"/>
      <c r="K84" s="7"/>
      <c r="L84" s="7">
        <v>1.5E-3</v>
      </c>
      <c r="M84" s="7"/>
      <c r="N84" s="7"/>
      <c r="O84" s="7"/>
      <c r="P84" s="7"/>
      <c r="Q84" s="7">
        <v>2.0000000000000001E-4</v>
      </c>
      <c r="R84" s="8"/>
      <c r="S84" s="8"/>
      <c r="T84" s="7"/>
      <c r="U84" s="8">
        <v>2.0000000000000001E-4</v>
      </c>
      <c r="V84" s="8"/>
      <c r="W84" s="7"/>
      <c r="X84" s="7"/>
      <c r="Y84" s="7"/>
      <c r="Z84" s="7"/>
      <c r="AA84" s="7">
        <v>0.99809999999999999</v>
      </c>
      <c r="AB84" s="7">
        <v>0.99670000000000003</v>
      </c>
    </row>
    <row r="85" spans="1:28" ht="31.5" x14ac:dyDescent="0.25">
      <c r="B85" s="34" t="s">
        <v>2964</v>
      </c>
      <c r="C85" s="38"/>
      <c r="D85" s="38">
        <v>2.0000000000000001E-4</v>
      </c>
      <c r="E85" s="38"/>
      <c r="F85" s="8"/>
      <c r="G85" s="8"/>
      <c r="H85" s="7"/>
      <c r="I85" s="7">
        <v>2.0000000000000001E-4</v>
      </c>
      <c r="J85" s="7"/>
      <c r="K85" s="7"/>
      <c r="L85" s="7"/>
      <c r="M85" s="7"/>
      <c r="N85" s="7"/>
      <c r="O85" s="7"/>
      <c r="P85" s="7"/>
      <c r="Q85" s="7"/>
      <c r="R85" s="8"/>
      <c r="S85" s="8"/>
      <c r="T85" s="7"/>
      <c r="U85" s="8"/>
      <c r="V85" s="8"/>
      <c r="W85" s="7"/>
      <c r="X85" s="7"/>
      <c r="Y85" s="7"/>
      <c r="Z85" s="7"/>
      <c r="AA85" s="7">
        <v>0.99950000000000006</v>
      </c>
      <c r="AB85" s="7">
        <v>0.99670000000000003</v>
      </c>
    </row>
    <row r="86" spans="1:28" ht="31.5" x14ac:dyDescent="0.25">
      <c r="B86" s="34" t="s">
        <v>3110</v>
      </c>
      <c r="C86" s="38"/>
      <c r="D86" s="38"/>
      <c r="E86" s="38"/>
      <c r="F86" s="8"/>
      <c r="G86" s="8"/>
      <c r="H86" s="7"/>
      <c r="I86" s="7"/>
      <c r="J86" s="7"/>
      <c r="K86" s="7"/>
      <c r="L86" s="7">
        <v>5.0000000000000001E-4</v>
      </c>
      <c r="M86" s="7"/>
      <c r="N86" s="7"/>
      <c r="O86" s="7"/>
      <c r="P86" s="7"/>
      <c r="Q86" s="7"/>
      <c r="R86" s="8"/>
      <c r="S86" s="8"/>
      <c r="T86" s="7"/>
      <c r="U86" s="8"/>
      <c r="V86" s="8"/>
      <c r="W86" s="7"/>
      <c r="X86" s="7"/>
      <c r="Y86" s="7"/>
      <c r="Z86" s="7"/>
      <c r="AA86" s="7">
        <v>0.99950000000000006</v>
      </c>
      <c r="AB86" s="7">
        <v>0.99670000000000003</v>
      </c>
    </row>
    <row r="87" spans="1:28" ht="31.5" x14ac:dyDescent="0.25">
      <c r="B87" s="34" t="s">
        <v>3281</v>
      </c>
      <c r="C87" s="38"/>
      <c r="D87" s="38"/>
      <c r="E87" s="38"/>
      <c r="F87" s="8"/>
      <c r="G87" s="8">
        <v>1E-4</v>
      </c>
      <c r="H87" s="7">
        <v>1E-4</v>
      </c>
      <c r="I87" s="7">
        <v>2.9999999999999997E-4</v>
      </c>
      <c r="J87" s="7"/>
      <c r="K87" s="7"/>
      <c r="L87" s="7">
        <v>1E-4</v>
      </c>
      <c r="M87" s="7">
        <v>1E-4</v>
      </c>
      <c r="N87" s="7"/>
      <c r="O87" s="7"/>
      <c r="P87" s="7"/>
      <c r="Q87" s="7"/>
      <c r="R87" s="8"/>
      <c r="S87" s="8"/>
      <c r="T87" s="7"/>
      <c r="U87" s="8"/>
      <c r="V87" s="8"/>
      <c r="W87" s="7"/>
      <c r="X87" s="7"/>
      <c r="Y87" s="7"/>
      <c r="Z87" s="7">
        <v>2.9999999999999997E-4</v>
      </c>
      <c r="AA87" s="7">
        <v>0.999</v>
      </c>
      <c r="AB87" s="7">
        <v>0.99670000000000003</v>
      </c>
    </row>
    <row r="88" spans="1:28" ht="31.5" hidden="1" x14ac:dyDescent="0.25">
      <c r="B88" s="34" t="s">
        <v>2339</v>
      </c>
      <c r="C88" s="38"/>
      <c r="D88" s="38"/>
      <c r="E88" s="3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>
        <v>0.99670000000000003</v>
      </c>
    </row>
    <row r="89" spans="1:28" ht="31.5" hidden="1" x14ac:dyDescent="0.25">
      <c r="B89" s="34" t="s">
        <v>2340</v>
      </c>
      <c r="C89" s="38"/>
      <c r="D89" s="38"/>
      <c r="E89" s="3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>
        <v>0.99670000000000003</v>
      </c>
    </row>
    <row r="90" spans="1:28" ht="31.5" hidden="1" x14ac:dyDescent="0.25">
      <c r="A90" s="6" t="s">
        <v>2220</v>
      </c>
      <c r="B90" s="34" t="s">
        <v>2341</v>
      </c>
      <c r="C90" s="38"/>
      <c r="D90" s="38"/>
      <c r="E90" s="3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>
        <v>0.99670000000000003</v>
      </c>
    </row>
    <row r="91" spans="1:28" ht="31.5" hidden="1" x14ac:dyDescent="0.25">
      <c r="B91" s="34" t="s">
        <v>2342</v>
      </c>
      <c r="C91" s="38"/>
      <c r="D91" s="38"/>
      <c r="E91" s="3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>
        <v>0.99670000000000003</v>
      </c>
    </row>
    <row r="92" spans="1:28" ht="31.5" hidden="1" x14ac:dyDescent="0.25">
      <c r="B92" s="34" t="s">
        <v>2343</v>
      </c>
      <c r="C92" s="38"/>
      <c r="D92" s="38"/>
      <c r="E92" s="3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>
        <v>0.99670000000000003</v>
      </c>
    </row>
    <row r="93" spans="1:28" ht="31.5" hidden="1" x14ac:dyDescent="0.25">
      <c r="B93" s="34" t="s">
        <v>2344</v>
      </c>
      <c r="C93" s="38"/>
      <c r="D93" s="38"/>
      <c r="E93" s="3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>
        <v>0.99670000000000003</v>
      </c>
    </row>
    <row r="94" spans="1:28" ht="31.5" hidden="1" x14ac:dyDescent="0.25">
      <c r="B94" s="34" t="s">
        <v>2345</v>
      </c>
      <c r="C94" s="38"/>
      <c r="D94" s="38"/>
      <c r="E94" s="3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>
        <v>0.99670000000000003</v>
      </c>
    </row>
    <row r="95" spans="1:28" ht="31.5" hidden="1" x14ac:dyDescent="0.25">
      <c r="A95" s="6" t="s">
        <v>1729</v>
      </c>
      <c r="B95" s="34" t="s">
        <v>2346</v>
      </c>
      <c r="C95" s="38"/>
      <c r="D95" s="38"/>
      <c r="E95" s="3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>
        <v>0.99670000000000003</v>
      </c>
    </row>
    <row r="96" spans="1:28" ht="31.5" hidden="1" x14ac:dyDescent="0.25">
      <c r="B96" s="34" t="s">
        <v>2347</v>
      </c>
      <c r="C96" s="38"/>
      <c r="D96" s="38"/>
      <c r="E96" s="3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>
        <v>0.99670000000000003</v>
      </c>
    </row>
    <row r="97" spans="1:28" ht="31.5" hidden="1" x14ac:dyDescent="0.25">
      <c r="B97" s="34" t="s">
        <v>2349</v>
      </c>
      <c r="C97" s="38"/>
      <c r="D97" s="38"/>
      <c r="E97" s="3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>
        <v>0.99670000000000003</v>
      </c>
    </row>
    <row r="98" spans="1:28" ht="31.5" hidden="1" x14ac:dyDescent="0.25">
      <c r="B98" s="34" t="s">
        <v>2350</v>
      </c>
      <c r="C98" s="38"/>
      <c r="D98" s="38"/>
      <c r="E98" s="3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>
        <v>0.99670000000000003</v>
      </c>
    </row>
    <row r="99" spans="1:28" ht="31.5" hidden="1" x14ac:dyDescent="0.25">
      <c r="A99" s="6" t="s">
        <v>1734</v>
      </c>
      <c r="B99" s="34" t="s">
        <v>2351</v>
      </c>
      <c r="C99" s="38"/>
      <c r="D99" s="38"/>
      <c r="E99" s="3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>
        <v>0.99670000000000003</v>
      </c>
    </row>
    <row r="100" spans="1:28" ht="31.5" hidden="1" x14ac:dyDescent="0.25">
      <c r="B100" s="34" t="s">
        <v>2352</v>
      </c>
      <c r="C100" s="38"/>
      <c r="D100" s="38"/>
      <c r="E100" s="3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>
        <v>0.99670000000000003</v>
      </c>
    </row>
    <row r="101" spans="1:28" ht="31.5" hidden="1" x14ac:dyDescent="0.25">
      <c r="B101" s="34" t="s">
        <v>2353</v>
      </c>
      <c r="C101" s="38"/>
      <c r="D101" s="38"/>
      <c r="E101" s="3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>
        <v>0.99670000000000003</v>
      </c>
    </row>
    <row r="102" spans="1:28" ht="31.5" hidden="1" x14ac:dyDescent="0.25">
      <c r="B102" s="34" t="s">
        <v>2354</v>
      </c>
      <c r="C102" s="38"/>
      <c r="D102" s="38"/>
      <c r="E102" s="3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>
        <v>0.99670000000000003</v>
      </c>
    </row>
    <row r="103" spans="1:28" ht="31.5" hidden="1" x14ac:dyDescent="0.25">
      <c r="B103" s="34" t="s">
        <v>2355</v>
      </c>
      <c r="C103" s="38"/>
      <c r="D103" s="38"/>
      <c r="E103" s="3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>
        <v>0.99670000000000003</v>
      </c>
    </row>
    <row r="104" spans="1:28" ht="31.5" hidden="1" x14ac:dyDescent="0.25">
      <c r="A104" s="6" t="s">
        <v>1564</v>
      </c>
      <c r="B104" s="34" t="s">
        <v>2356</v>
      </c>
      <c r="C104" s="38"/>
      <c r="D104" s="38"/>
      <c r="E104" s="3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>
        <v>0.99670000000000003</v>
      </c>
    </row>
    <row r="105" spans="1:28" ht="31.5" hidden="1" x14ac:dyDescent="0.25">
      <c r="B105" s="34" t="s">
        <v>2357</v>
      </c>
      <c r="C105" s="38"/>
      <c r="D105" s="38"/>
      <c r="E105" s="3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>
        <v>0.99670000000000003</v>
      </c>
    </row>
    <row r="106" spans="1:28" ht="31.5" hidden="1" x14ac:dyDescent="0.25">
      <c r="B106" s="34" t="s">
        <v>2358</v>
      </c>
      <c r="C106" s="38"/>
      <c r="D106" s="38"/>
      <c r="E106" s="3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>
        <v>0.99670000000000003</v>
      </c>
    </row>
    <row r="107" spans="1:28" ht="31.5" hidden="1" x14ac:dyDescent="0.25">
      <c r="B107" s="34" t="s">
        <v>2359</v>
      </c>
      <c r="C107" s="38"/>
      <c r="D107" s="38"/>
      <c r="E107" s="38"/>
      <c r="F107" s="7">
        <v>1.6999999999999999E-3</v>
      </c>
      <c r="G107" s="7"/>
      <c r="H107" s="7"/>
      <c r="I107" s="7"/>
      <c r="J107" s="7"/>
      <c r="K107" s="7"/>
      <c r="L107" s="7">
        <v>2.2000000000000001E-3</v>
      </c>
      <c r="M107" s="7">
        <v>6.6E-3</v>
      </c>
      <c r="N107" s="7">
        <v>5.9999999999999995E-4</v>
      </c>
      <c r="O107" s="7"/>
      <c r="P107" s="7">
        <v>1.1000000000000001E-3</v>
      </c>
      <c r="Q107" s="7"/>
      <c r="R107" s="7"/>
      <c r="S107" s="7"/>
      <c r="T107" s="7"/>
      <c r="U107" s="7">
        <v>1.1000000000000001E-3</v>
      </c>
      <c r="V107" s="7"/>
      <c r="W107" s="7"/>
      <c r="X107" s="7"/>
      <c r="Y107" s="7"/>
      <c r="Z107" s="7"/>
      <c r="AA107" s="7"/>
      <c r="AB107" s="7">
        <v>0.99670000000000003</v>
      </c>
    </row>
    <row r="108" spans="1:28" ht="31.5" hidden="1" x14ac:dyDescent="0.25">
      <c r="B108" s="34" t="s">
        <v>2360</v>
      </c>
      <c r="C108" s="38"/>
      <c r="D108" s="38"/>
      <c r="E108" s="3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>
        <v>0.99670000000000003</v>
      </c>
    </row>
    <row r="109" spans="1:28" ht="31.5" hidden="1" x14ac:dyDescent="0.25">
      <c r="A109" s="6" t="s">
        <v>2361</v>
      </c>
      <c r="B109" s="34" t="s">
        <v>2362</v>
      </c>
      <c r="C109" s="38"/>
      <c r="D109" s="38"/>
      <c r="E109" s="38"/>
      <c r="F109" s="7"/>
      <c r="G109" s="7"/>
      <c r="H109" s="7"/>
      <c r="I109" s="7"/>
      <c r="J109" s="7"/>
      <c r="K109" s="7"/>
      <c r="L109" s="7">
        <v>1.2999999999999999E-2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>
        <v>0.99670000000000003</v>
      </c>
    </row>
    <row r="110" spans="1:28" ht="31.5" hidden="1" x14ac:dyDescent="0.25">
      <c r="B110" s="34" t="s">
        <v>2363</v>
      </c>
      <c r="C110" s="38"/>
      <c r="D110" s="38"/>
      <c r="E110" s="3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>
        <v>2.1600000000000001E-2</v>
      </c>
      <c r="W110" s="7"/>
      <c r="X110" s="7"/>
      <c r="Y110" s="7"/>
      <c r="Z110" s="7"/>
      <c r="AA110" s="7"/>
      <c r="AB110" s="7">
        <v>0.99670000000000003</v>
      </c>
    </row>
    <row r="111" spans="1:28" ht="31.5" hidden="1" x14ac:dyDescent="0.25">
      <c r="B111" s="34" t="s">
        <v>2364</v>
      </c>
      <c r="C111" s="38"/>
      <c r="D111" s="38"/>
      <c r="E111" s="3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>
        <v>0.99670000000000003</v>
      </c>
    </row>
    <row r="112" spans="1:28" ht="31.5" hidden="1" x14ac:dyDescent="0.25">
      <c r="B112" s="34" t="s">
        <v>2365</v>
      </c>
      <c r="C112" s="38"/>
      <c r="D112" s="38"/>
      <c r="E112" s="38"/>
      <c r="F112" s="7"/>
      <c r="G112" s="7"/>
      <c r="H112" s="7"/>
      <c r="I112" s="7"/>
      <c r="J112" s="7"/>
      <c r="K112" s="7"/>
      <c r="L112" s="7">
        <v>3.8E-3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>
        <v>0.99670000000000003</v>
      </c>
    </row>
    <row r="113" spans="1:28" ht="31.5" hidden="1" x14ac:dyDescent="0.25">
      <c r="B113" s="34" t="s">
        <v>2367</v>
      </c>
      <c r="C113" s="38"/>
      <c r="D113" s="38"/>
      <c r="E113" s="38"/>
      <c r="F113" s="7"/>
      <c r="G113" s="7"/>
      <c r="H113" s="7"/>
      <c r="I113" s="7"/>
      <c r="J113" s="7"/>
      <c r="K113" s="7"/>
      <c r="L113" s="7">
        <v>9.4999999999999998E-3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>
        <v>0.99670000000000003</v>
      </c>
    </row>
    <row r="114" spans="1:28" ht="31.5" hidden="1" x14ac:dyDescent="0.25">
      <c r="A114" s="6" t="s">
        <v>2227</v>
      </c>
      <c r="B114" s="34" t="s">
        <v>2368</v>
      </c>
      <c r="C114" s="38"/>
      <c r="D114" s="38"/>
      <c r="E114" s="3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>
        <v>0.99670000000000003</v>
      </c>
    </row>
    <row r="115" spans="1:28" ht="31.5" hidden="1" x14ac:dyDescent="0.25">
      <c r="B115" s="34" t="s">
        <v>2369</v>
      </c>
      <c r="C115" s="38"/>
      <c r="D115" s="38"/>
      <c r="E115" s="38"/>
      <c r="F115" s="7"/>
      <c r="G115" s="7"/>
      <c r="H115" s="7"/>
      <c r="I115" s="7"/>
      <c r="J115" s="7"/>
      <c r="K115" s="7"/>
      <c r="L115" s="7">
        <v>3.1699999999999999E-2</v>
      </c>
      <c r="M115" s="7">
        <v>2E-3</v>
      </c>
      <c r="N115" s="7"/>
      <c r="O115" s="7"/>
      <c r="P115" s="7"/>
      <c r="Q115" s="7"/>
      <c r="R115" s="7"/>
      <c r="S115" s="7">
        <v>2E-3</v>
      </c>
      <c r="T115" s="7"/>
      <c r="U115" s="7"/>
      <c r="V115" s="7"/>
      <c r="W115" s="7"/>
      <c r="X115" s="7"/>
      <c r="Y115" s="7"/>
      <c r="Z115" s="7"/>
      <c r="AA115" s="7"/>
      <c r="AB115" s="7">
        <v>0.99670000000000003</v>
      </c>
    </row>
    <row r="116" spans="1:28" ht="31.5" hidden="1" x14ac:dyDescent="0.25">
      <c r="B116" s="34" t="s">
        <v>2370</v>
      </c>
      <c r="C116" s="38"/>
      <c r="D116" s="38"/>
      <c r="E116" s="38"/>
      <c r="F116" s="7"/>
      <c r="G116" s="7"/>
      <c r="H116" s="7"/>
      <c r="I116" s="7"/>
      <c r="J116" s="7"/>
      <c r="K116" s="7"/>
      <c r="L116" s="7">
        <v>4.4999999999999997E-3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>
        <v>0.99670000000000003</v>
      </c>
    </row>
    <row r="117" spans="1:28" ht="31.5" hidden="1" x14ac:dyDescent="0.25">
      <c r="B117" s="34" t="s">
        <v>2371</v>
      </c>
      <c r="C117" s="38"/>
      <c r="D117" s="38"/>
      <c r="E117" s="38"/>
      <c r="F117" s="7">
        <v>4.7999999999999996E-3</v>
      </c>
      <c r="G117" s="7"/>
      <c r="H117" s="7"/>
      <c r="I117" s="7"/>
      <c r="J117" s="7"/>
      <c r="K117" s="7"/>
      <c r="L117" s="7">
        <v>2.98E-2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>
        <v>0.99670000000000003</v>
      </c>
    </row>
    <row r="118" spans="1:28" ht="31.5" hidden="1" x14ac:dyDescent="0.25">
      <c r="A118" s="6" t="s">
        <v>2372</v>
      </c>
      <c r="B118" s="34" t="s">
        <v>2373</v>
      </c>
      <c r="C118" s="38"/>
      <c r="D118" s="38"/>
      <c r="E118" s="38"/>
      <c r="F118" s="7"/>
      <c r="G118" s="7"/>
      <c r="H118" s="7"/>
      <c r="I118" s="7"/>
      <c r="J118" s="7"/>
      <c r="K118" s="7"/>
      <c r="L118" s="7">
        <v>2.5000000000000001E-3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>
        <v>0.99670000000000003</v>
      </c>
    </row>
    <row r="119" spans="1:28" ht="31.5" hidden="1" x14ac:dyDescent="0.25">
      <c r="B119" s="34" t="s">
        <v>2374</v>
      </c>
      <c r="C119" s="38"/>
      <c r="D119" s="38"/>
      <c r="E119" s="38"/>
      <c r="F119" s="7"/>
      <c r="G119" s="7"/>
      <c r="H119" s="7"/>
      <c r="I119" s="7"/>
      <c r="J119" s="7"/>
      <c r="K119" s="7"/>
      <c r="L119" s="7">
        <v>1.9900000000000001E-2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>
        <v>0.99670000000000003</v>
      </c>
    </row>
    <row r="120" spans="1:28" ht="31.5" hidden="1" x14ac:dyDescent="0.25">
      <c r="B120" s="34" t="s">
        <v>2375</v>
      </c>
      <c r="C120" s="38"/>
      <c r="D120" s="38"/>
      <c r="E120" s="3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>
        <v>0.99670000000000003</v>
      </c>
    </row>
    <row r="121" spans="1:28" ht="31.5" hidden="1" x14ac:dyDescent="0.25">
      <c r="B121" s="34" t="s">
        <v>2376</v>
      </c>
      <c r="C121" s="38"/>
      <c r="D121" s="38"/>
      <c r="E121" s="38"/>
      <c r="F121" s="7"/>
      <c r="G121" s="7"/>
      <c r="H121" s="7">
        <v>3.0000000000000001E-3</v>
      </c>
      <c r="I121" s="7"/>
      <c r="J121" s="7"/>
      <c r="K121" s="7"/>
      <c r="L121" s="7">
        <v>7.7999999999999996E-3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>
        <v>0.99670000000000003</v>
      </c>
    </row>
    <row r="122" spans="1:28" ht="31.5" hidden="1" x14ac:dyDescent="0.25">
      <c r="B122" s="34" t="s">
        <v>2377</v>
      </c>
      <c r="C122" s="38"/>
      <c r="D122" s="38"/>
      <c r="E122" s="38"/>
      <c r="F122" s="7"/>
      <c r="G122" s="7"/>
      <c r="H122" s="7">
        <v>2.2000000000000001E-3</v>
      </c>
      <c r="I122" s="7"/>
      <c r="J122" s="7"/>
      <c r="K122" s="7"/>
      <c r="L122" s="7">
        <v>4.3E-3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>
        <v>0.99670000000000003</v>
      </c>
    </row>
    <row r="123" spans="1:28" ht="31.5" hidden="1" x14ac:dyDescent="0.25">
      <c r="B123" s="34" t="s">
        <v>2379</v>
      </c>
      <c r="C123" s="38"/>
      <c r="D123" s="38"/>
      <c r="E123" s="38"/>
      <c r="F123" s="7"/>
      <c r="G123" s="7"/>
      <c r="H123" s="7"/>
      <c r="I123" s="7"/>
      <c r="J123" s="7"/>
      <c r="K123" s="7"/>
      <c r="L123" s="7">
        <v>1.66E-2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>
        <v>0.99670000000000003</v>
      </c>
    </row>
    <row r="124" spans="1:28" ht="31.5" hidden="1" x14ac:dyDescent="0.25">
      <c r="B124" s="34" t="s">
        <v>2380</v>
      </c>
      <c r="C124" s="38"/>
      <c r="D124" s="38"/>
      <c r="E124" s="38"/>
      <c r="F124" s="7">
        <v>5.7000000000000002E-3</v>
      </c>
      <c r="G124" s="7"/>
      <c r="H124" s="7">
        <v>3.3E-3</v>
      </c>
      <c r="I124" s="7"/>
      <c r="J124" s="7"/>
      <c r="K124" s="7"/>
      <c r="L124" s="7">
        <v>2.3800000000000002E-2</v>
      </c>
      <c r="M124" s="7"/>
      <c r="N124" s="7"/>
      <c r="O124" s="7"/>
      <c r="P124" s="7"/>
      <c r="Q124" s="7"/>
      <c r="R124" s="7">
        <v>8.0000000000000004E-4</v>
      </c>
      <c r="S124" s="7"/>
      <c r="T124" s="7"/>
      <c r="U124" s="7"/>
      <c r="V124" s="7"/>
      <c r="W124" s="7"/>
      <c r="X124" s="7"/>
      <c r="Y124" s="7"/>
      <c r="Z124" s="7"/>
      <c r="AA124" s="7"/>
      <c r="AB124" s="7">
        <v>0.99670000000000003</v>
      </c>
    </row>
    <row r="125" spans="1:28" ht="31.5" hidden="1" x14ac:dyDescent="0.25">
      <c r="B125" s="34" t="s">
        <v>2381</v>
      </c>
      <c r="C125" s="38"/>
      <c r="D125" s="38"/>
      <c r="E125" s="38"/>
      <c r="F125" s="7"/>
      <c r="G125" s="7"/>
      <c r="H125" s="7"/>
      <c r="I125" s="7"/>
      <c r="J125" s="7"/>
      <c r="K125" s="7"/>
      <c r="L125" s="7">
        <v>3.7000000000000002E-3</v>
      </c>
      <c r="M125" s="7"/>
      <c r="N125" s="7"/>
      <c r="O125" s="7"/>
      <c r="P125" s="7"/>
      <c r="Q125" s="7"/>
      <c r="R125" s="7">
        <v>3.7000000000000002E-3</v>
      </c>
      <c r="S125" s="7"/>
      <c r="T125" s="7"/>
      <c r="U125" s="7"/>
      <c r="V125" s="7"/>
      <c r="W125" s="7"/>
      <c r="X125" s="7"/>
      <c r="Y125" s="7"/>
      <c r="Z125" s="7"/>
      <c r="AA125" s="7"/>
      <c r="AB125" s="7">
        <v>0.99670000000000003</v>
      </c>
    </row>
    <row r="126" spans="1:28" ht="31.5" hidden="1" x14ac:dyDescent="0.25">
      <c r="B126" s="34" t="s">
        <v>2382</v>
      </c>
      <c r="C126" s="38"/>
      <c r="D126" s="38"/>
      <c r="E126" s="38">
        <v>1.4E-3</v>
      </c>
      <c r="F126" s="7"/>
      <c r="G126" s="7"/>
      <c r="H126" s="7"/>
      <c r="I126" s="7"/>
      <c r="J126" s="7"/>
      <c r="K126" s="7"/>
      <c r="L126" s="7">
        <v>5.4000000000000003E-3</v>
      </c>
      <c r="M126" s="7"/>
      <c r="N126" s="7">
        <v>1.2999999999999999E-3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>
        <v>0.99670000000000003</v>
      </c>
    </row>
    <row r="127" spans="1:28" ht="31.5" hidden="1" x14ac:dyDescent="0.25">
      <c r="B127" s="34" t="s">
        <v>1110</v>
      </c>
      <c r="C127" s="38"/>
      <c r="D127" s="38"/>
      <c r="E127" s="38"/>
      <c r="F127" s="7"/>
      <c r="G127" s="7"/>
      <c r="H127" s="7"/>
      <c r="I127" s="7"/>
      <c r="J127" s="7"/>
      <c r="K127" s="7"/>
      <c r="L127" s="7">
        <v>3.7000000000000002E-3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>
        <v>0.99670000000000003</v>
      </c>
    </row>
    <row r="128" spans="1:28" ht="31.5" hidden="1" x14ac:dyDescent="0.25">
      <c r="A128" s="6" t="s">
        <v>1112</v>
      </c>
      <c r="B128" s="34" t="s">
        <v>1121</v>
      </c>
      <c r="C128" s="38"/>
      <c r="D128" s="38"/>
      <c r="E128" s="38"/>
      <c r="F128" s="7"/>
      <c r="G128" s="7"/>
      <c r="H128" s="7"/>
      <c r="I128" s="7"/>
      <c r="J128" s="7"/>
      <c r="K128" s="7"/>
      <c r="L128" s="7">
        <v>9.4999999999999998E-3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>
        <v>0.99670000000000003</v>
      </c>
    </row>
    <row r="129" spans="1:29" ht="31.5" hidden="1" x14ac:dyDescent="0.25">
      <c r="B129" s="34" t="s">
        <v>2383</v>
      </c>
      <c r="C129" s="38"/>
      <c r="D129" s="38"/>
      <c r="E129" s="3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>
        <v>0.99670000000000003</v>
      </c>
    </row>
    <row r="130" spans="1:29" ht="31.5" hidden="1" x14ac:dyDescent="0.25">
      <c r="B130" s="34" t="s">
        <v>1130</v>
      </c>
      <c r="C130" s="38"/>
      <c r="D130" s="38"/>
      <c r="E130" s="38"/>
      <c r="F130" s="7"/>
      <c r="G130" s="7"/>
      <c r="H130" s="7"/>
      <c r="I130" s="7"/>
      <c r="J130" s="7"/>
      <c r="K130" s="7"/>
      <c r="L130" s="7">
        <v>2.8E-3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>
        <v>0.99670000000000003</v>
      </c>
    </row>
    <row r="131" spans="1:29" ht="31.5" hidden="1" x14ac:dyDescent="0.25">
      <c r="B131" s="34" t="s">
        <v>1137</v>
      </c>
      <c r="C131" s="38"/>
      <c r="D131" s="38"/>
      <c r="E131" s="38"/>
      <c r="F131" s="7"/>
      <c r="G131" s="7"/>
      <c r="H131" s="7"/>
      <c r="I131" s="7"/>
      <c r="J131" s="7"/>
      <c r="K131" s="7"/>
      <c r="L131" s="7">
        <v>7.1000000000000004E-3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>
        <v>0.99670000000000003</v>
      </c>
    </row>
    <row r="132" spans="1:29" ht="31.5" hidden="1" x14ac:dyDescent="0.25">
      <c r="B132" s="34" t="s">
        <v>1145</v>
      </c>
      <c r="C132" s="38"/>
      <c r="D132" s="38"/>
      <c r="E132" s="38"/>
      <c r="F132" s="7"/>
      <c r="G132" s="7"/>
      <c r="H132" s="7"/>
      <c r="I132" s="7"/>
      <c r="J132" s="7"/>
      <c r="K132" s="7"/>
      <c r="L132" s="7">
        <v>6.3E-3</v>
      </c>
      <c r="M132" s="7"/>
      <c r="N132" s="7">
        <v>3.2000000000000002E-3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>
        <v>0.99670000000000003</v>
      </c>
    </row>
    <row r="133" spans="1:29" ht="31.5" hidden="1" x14ac:dyDescent="0.25">
      <c r="A133" s="6" t="s">
        <v>1771</v>
      </c>
      <c r="B133" s="34" t="s">
        <v>1151</v>
      </c>
      <c r="C133" s="38"/>
      <c r="D133" s="38"/>
      <c r="E133" s="38">
        <v>2.0400000000000001E-2</v>
      </c>
      <c r="F133" s="7"/>
      <c r="G133" s="7"/>
      <c r="H133" s="7"/>
      <c r="I133" s="7"/>
      <c r="J133" s="7"/>
      <c r="K133" s="7"/>
      <c r="L133" s="7">
        <v>1.3599999999999999E-2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>
        <v>0.99670000000000003</v>
      </c>
    </row>
    <row r="134" spans="1:29" ht="31.5" hidden="1" x14ac:dyDescent="0.25">
      <c r="B134" s="34" t="s">
        <v>2384</v>
      </c>
      <c r="C134" s="38"/>
      <c r="D134" s="38"/>
      <c r="E134" s="38"/>
      <c r="F134" s="7"/>
      <c r="G134" s="7">
        <v>8.6999999999999994E-3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>
        <v>2.5999999999999999E-2</v>
      </c>
      <c r="T134" s="7"/>
      <c r="U134" s="7"/>
      <c r="V134" s="7"/>
      <c r="W134" s="7"/>
      <c r="X134" s="7"/>
      <c r="Y134" s="7"/>
      <c r="Z134" s="7"/>
      <c r="AA134" s="7"/>
      <c r="AB134" s="7">
        <v>0.99670000000000003</v>
      </c>
    </row>
    <row r="135" spans="1:29" ht="31.5" hidden="1" x14ac:dyDescent="0.25">
      <c r="B135" s="34" t="s">
        <v>1165</v>
      </c>
      <c r="C135" s="38"/>
      <c r="D135" s="38"/>
      <c r="E135" s="38"/>
      <c r="F135" s="7"/>
      <c r="G135" s="7">
        <v>4.7600000000000003E-2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>
        <v>0.99670000000000003</v>
      </c>
    </row>
    <row r="136" spans="1:29" ht="31.5" hidden="1" x14ac:dyDescent="0.25">
      <c r="B136" s="34" t="s">
        <v>1172</v>
      </c>
      <c r="C136" s="38"/>
      <c r="D136" s="38"/>
      <c r="E136" s="38"/>
      <c r="F136" s="7"/>
      <c r="G136" s="7"/>
      <c r="H136" s="7"/>
      <c r="I136" s="7"/>
      <c r="J136" s="7"/>
      <c r="K136" s="7"/>
      <c r="L136" s="7">
        <v>6.0000000000000001E-3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>
        <v>0.99670000000000003</v>
      </c>
    </row>
    <row r="137" spans="1:29" ht="31.5" hidden="1" x14ac:dyDescent="0.25">
      <c r="B137" s="34" t="s">
        <v>2385</v>
      </c>
      <c r="C137" s="38"/>
      <c r="D137" s="38"/>
      <c r="E137" s="3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>
        <v>0.99670000000000003</v>
      </c>
    </row>
    <row r="138" spans="1:29" ht="31.5" hidden="1" x14ac:dyDescent="0.25">
      <c r="B138" s="34" t="s">
        <v>1179</v>
      </c>
      <c r="C138" s="38"/>
      <c r="D138" s="38"/>
      <c r="E138" s="38"/>
      <c r="F138" s="7"/>
      <c r="G138" s="7">
        <v>1.5900000000000001E-2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>
        <v>0.99670000000000003</v>
      </c>
    </row>
    <row r="139" spans="1:29" ht="31.5" hidden="1" x14ac:dyDescent="0.25">
      <c r="A139" s="6" t="s">
        <v>1185</v>
      </c>
      <c r="B139" s="34" t="s">
        <v>1183</v>
      </c>
      <c r="C139" s="38"/>
      <c r="D139" s="38"/>
      <c r="E139" s="3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>
        <v>0.99670000000000003</v>
      </c>
    </row>
    <row r="140" spans="1:29" ht="31.5" hidden="1" x14ac:dyDescent="0.25">
      <c r="B140" s="34" t="s">
        <v>2386</v>
      </c>
      <c r="C140" s="38">
        <v>6.7999999999999996E-3</v>
      </c>
      <c r="D140" s="38"/>
      <c r="E140" s="38"/>
      <c r="F140" s="7"/>
      <c r="G140" s="7"/>
      <c r="H140" s="7"/>
      <c r="I140" s="7"/>
      <c r="J140" s="7"/>
      <c r="K140" s="7"/>
      <c r="L140" s="7">
        <v>6.7999999999999996E-3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>
        <v>0.99670000000000003</v>
      </c>
    </row>
    <row r="141" spans="1:29" ht="31.5" hidden="1" x14ac:dyDescent="0.25">
      <c r="B141" s="34" t="s">
        <v>2387</v>
      </c>
      <c r="C141" s="38"/>
      <c r="D141" s="38"/>
      <c r="E141" s="38"/>
      <c r="F141" s="7"/>
      <c r="G141" s="7"/>
      <c r="H141" s="7"/>
      <c r="I141" s="7"/>
      <c r="J141" s="7"/>
      <c r="K141" s="7"/>
      <c r="L141" s="7">
        <v>7.3000000000000001E-3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126"/>
      <c r="AB141" s="7">
        <v>0.99670000000000003</v>
      </c>
      <c r="AC141" s="127" t="s">
        <v>2388</v>
      </c>
    </row>
    <row r="142" spans="1:29" ht="31.5" hidden="1" x14ac:dyDescent="0.25">
      <c r="B142" s="34" t="s">
        <v>2389</v>
      </c>
      <c r="C142" s="38"/>
      <c r="D142" s="38"/>
      <c r="E142" s="3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>
        <v>0.99670000000000003</v>
      </c>
    </row>
    <row r="143" spans="1:29" ht="31.5" hidden="1" x14ac:dyDescent="0.25">
      <c r="B143" s="34" t="s">
        <v>2390</v>
      </c>
      <c r="C143" s="38"/>
      <c r="D143" s="38"/>
      <c r="E143" s="38"/>
      <c r="F143" s="7"/>
      <c r="G143" s="7"/>
      <c r="H143" s="7"/>
      <c r="I143" s="7"/>
      <c r="J143" s="7"/>
      <c r="K143" s="7"/>
      <c r="L143" s="7">
        <v>1.1900000000000001E-2</v>
      </c>
      <c r="M143" s="7">
        <v>1.1900000000000001E-2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>
        <v>0.99670000000000003</v>
      </c>
    </row>
    <row r="144" spans="1:29" ht="31.5" hidden="1" x14ac:dyDescent="0.25">
      <c r="A144" s="6" t="s">
        <v>2237</v>
      </c>
      <c r="B144" s="34" t="s">
        <v>1216</v>
      </c>
      <c r="C144" s="38"/>
      <c r="D144" s="38"/>
      <c r="E144" s="3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>
        <v>0.99670000000000003</v>
      </c>
    </row>
    <row r="145" spans="1:28" ht="31.5" hidden="1" x14ac:dyDescent="0.25">
      <c r="B145" s="34" t="s">
        <v>2391</v>
      </c>
      <c r="C145" s="38"/>
      <c r="D145" s="38"/>
      <c r="E145" s="3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>
        <v>0.99670000000000003</v>
      </c>
    </row>
    <row r="146" spans="1:28" ht="31.5" hidden="1" x14ac:dyDescent="0.25">
      <c r="B146" s="34" t="s">
        <v>2392</v>
      </c>
      <c r="C146" s="38"/>
      <c r="D146" s="38"/>
      <c r="E146" s="38"/>
      <c r="F146" s="7"/>
      <c r="G146" s="7"/>
      <c r="H146" s="7"/>
      <c r="I146" s="7"/>
      <c r="J146" s="7"/>
      <c r="K146" s="7"/>
      <c r="L146" s="7">
        <v>4.7999999999999996E-3</v>
      </c>
      <c r="M146" s="7"/>
      <c r="N146" s="7"/>
      <c r="O146" s="7"/>
      <c r="P146" s="7"/>
      <c r="Q146" s="7">
        <v>4.7999999999999996E-3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>
        <v>0.99670000000000003</v>
      </c>
    </row>
    <row r="147" spans="1:28" ht="31.5" hidden="1" x14ac:dyDescent="0.25">
      <c r="B147" s="34" t="s">
        <v>2393</v>
      </c>
      <c r="C147" s="38"/>
      <c r="D147" s="38"/>
      <c r="E147" s="3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>
        <v>0.99670000000000003</v>
      </c>
    </row>
    <row r="148" spans="1:28" ht="31.5" hidden="1" x14ac:dyDescent="0.25">
      <c r="B148" s="34" t="s">
        <v>2394</v>
      </c>
      <c r="C148" s="38"/>
      <c r="D148" s="38"/>
      <c r="E148" s="3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>
        <v>0.99670000000000003</v>
      </c>
    </row>
    <row r="149" spans="1:28" ht="31.5" hidden="1" x14ac:dyDescent="0.25">
      <c r="A149" s="6" t="s">
        <v>2395</v>
      </c>
      <c r="B149" s="34" t="s">
        <v>2396</v>
      </c>
      <c r="C149" s="38"/>
      <c r="D149" s="38"/>
      <c r="E149" s="3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>
        <v>0.99670000000000003</v>
      </c>
    </row>
    <row r="150" spans="1:28" ht="31.5" hidden="1" x14ac:dyDescent="0.25">
      <c r="B150" s="34" t="s">
        <v>1228</v>
      </c>
      <c r="C150" s="38"/>
      <c r="D150" s="38"/>
      <c r="E150" s="3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>
        <v>0.99670000000000003</v>
      </c>
    </row>
    <row r="151" spans="1:28" ht="31.5" hidden="1" x14ac:dyDescent="0.25">
      <c r="B151" s="34" t="s">
        <v>2397</v>
      </c>
      <c r="C151" s="38"/>
      <c r="D151" s="38"/>
      <c r="E151" s="3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>
        <v>0.99670000000000003</v>
      </c>
    </row>
    <row r="152" spans="1:28" ht="31.5" hidden="1" x14ac:dyDescent="0.25">
      <c r="B152" s="34" t="s">
        <v>2398</v>
      </c>
      <c r="C152" s="38"/>
      <c r="D152" s="38"/>
      <c r="E152" s="3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>
        <v>0.99670000000000003</v>
      </c>
    </row>
    <row r="153" spans="1:28" ht="31.5" hidden="1" x14ac:dyDescent="0.25">
      <c r="A153" s="6" t="s">
        <v>2399</v>
      </c>
      <c r="B153" s="34" t="s">
        <v>1239</v>
      </c>
      <c r="C153" s="38"/>
      <c r="D153" s="38"/>
      <c r="E153" s="3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>
        <v>0.99670000000000003</v>
      </c>
    </row>
    <row r="154" spans="1:28" ht="31.5" hidden="1" x14ac:dyDescent="0.25">
      <c r="B154" s="34" t="s">
        <v>1252</v>
      </c>
      <c r="C154" s="38"/>
      <c r="D154" s="38"/>
      <c r="E154" s="3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>
        <v>0.99670000000000003</v>
      </c>
    </row>
    <row r="155" spans="1:28" ht="31.5" hidden="1" x14ac:dyDescent="0.25">
      <c r="B155" s="34" t="s">
        <v>1259</v>
      </c>
      <c r="C155" s="38"/>
      <c r="D155" s="38"/>
      <c r="E155" s="3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>
        <v>0.99670000000000003</v>
      </c>
    </row>
    <row r="156" spans="1:28" ht="31.5" hidden="1" x14ac:dyDescent="0.25">
      <c r="B156" s="34" t="s">
        <v>2400</v>
      </c>
      <c r="C156" s="38"/>
      <c r="D156" s="38"/>
      <c r="E156" s="3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>
        <v>0.99670000000000003</v>
      </c>
    </row>
    <row r="157" spans="1:28" ht="31.5" hidden="1" x14ac:dyDescent="0.25">
      <c r="B157" s="34" t="s">
        <v>2120</v>
      </c>
      <c r="C157" s="38"/>
      <c r="D157" s="38"/>
      <c r="E157" s="3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>
        <v>0.99670000000000003</v>
      </c>
    </row>
    <row r="158" spans="1:28" ht="31.5" hidden="1" x14ac:dyDescent="0.25">
      <c r="A158" s="6" t="s">
        <v>1268</v>
      </c>
      <c r="B158" s="34" t="s">
        <v>1267</v>
      </c>
      <c r="C158" s="38"/>
      <c r="D158" s="38"/>
      <c r="E158" s="3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>
        <v>0.99670000000000003</v>
      </c>
    </row>
    <row r="159" spans="1:28" ht="31.5" hidden="1" x14ac:dyDescent="0.25">
      <c r="B159" s="34" t="s">
        <v>2401</v>
      </c>
      <c r="C159" s="38"/>
      <c r="D159" s="38"/>
      <c r="E159" s="3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>
        <v>0.99670000000000003</v>
      </c>
    </row>
    <row r="160" spans="1:28" ht="31.5" hidden="1" x14ac:dyDescent="0.25">
      <c r="B160" s="34" t="s">
        <v>2402</v>
      </c>
      <c r="C160" s="38"/>
      <c r="D160" s="38"/>
      <c r="E160" s="38"/>
      <c r="F160" s="7"/>
      <c r="G160" s="7"/>
      <c r="H160" s="7"/>
      <c r="I160" s="7">
        <v>5.0000000000000001E-4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>
        <v>0.99950000000000006</v>
      </c>
      <c r="AB160" s="7">
        <v>0.99670000000000003</v>
      </c>
    </row>
    <row r="161" spans="1:28" ht="31.5" hidden="1" x14ac:dyDescent="0.25">
      <c r="B161" s="34" t="s">
        <v>2403</v>
      </c>
      <c r="C161" s="38"/>
      <c r="D161" s="38"/>
      <c r="E161" s="38"/>
      <c r="F161" s="7"/>
      <c r="G161" s="7"/>
      <c r="H161" s="7">
        <v>6.9999999999999999E-4</v>
      </c>
      <c r="I161" s="7">
        <v>6.9999999999999999E-4</v>
      </c>
      <c r="J161" s="7">
        <v>6.9999999999999999E-4</v>
      </c>
      <c r="K161" s="7"/>
      <c r="L161" s="7"/>
      <c r="M161" s="7">
        <v>6.9999999999999999E-4</v>
      </c>
      <c r="N161" s="7"/>
      <c r="O161" s="7"/>
      <c r="P161" s="7"/>
      <c r="Q161" s="7"/>
      <c r="R161" s="7"/>
      <c r="S161" s="7"/>
      <c r="T161" s="7"/>
      <c r="U161" s="7"/>
      <c r="V161" s="7">
        <v>6.9999999999999999E-4</v>
      </c>
      <c r="W161" s="7"/>
      <c r="X161" s="7"/>
      <c r="Y161" s="7"/>
      <c r="Z161" s="7"/>
      <c r="AA161" s="7">
        <v>0.99680000000000002</v>
      </c>
      <c r="AB161" s="7">
        <v>0.99670000000000003</v>
      </c>
    </row>
    <row r="162" spans="1:28" ht="31.5" hidden="1" x14ac:dyDescent="0.25">
      <c r="B162" s="34" t="s">
        <v>1272</v>
      </c>
      <c r="C162" s="38"/>
      <c r="D162" s="38"/>
      <c r="E162" s="3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>
        <v>0.99670000000000003</v>
      </c>
    </row>
    <row r="163" spans="1:28" ht="31.5" hidden="1" x14ac:dyDescent="0.25">
      <c r="B163" s="34" t="s">
        <v>2404</v>
      </c>
      <c r="C163" s="38"/>
      <c r="D163" s="38"/>
      <c r="E163" s="3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>
        <v>0.99670000000000003</v>
      </c>
    </row>
    <row r="164" spans="1:28" ht="31.5" hidden="1" x14ac:dyDescent="0.25">
      <c r="B164" s="34" t="s">
        <v>2127</v>
      </c>
      <c r="C164" s="38"/>
      <c r="D164" s="38"/>
      <c r="E164" s="3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>
        <v>0.99670000000000003</v>
      </c>
    </row>
    <row r="165" spans="1:28" ht="31.5" hidden="1" x14ac:dyDescent="0.25">
      <c r="B165" s="34" t="s">
        <v>2405</v>
      </c>
      <c r="C165" s="38"/>
      <c r="D165" s="38"/>
      <c r="E165" s="3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>
        <v>0.99670000000000003</v>
      </c>
    </row>
    <row r="166" spans="1:28" ht="31.5" hidden="1" x14ac:dyDescent="0.25">
      <c r="B166" s="34" t="s">
        <v>2406</v>
      </c>
      <c r="C166" s="38"/>
      <c r="D166" s="38"/>
      <c r="E166" s="3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>
        <v>0.99670000000000003</v>
      </c>
    </row>
    <row r="167" spans="1:28" ht="31.5" hidden="1" x14ac:dyDescent="0.25">
      <c r="B167" s="34" t="s">
        <v>2407</v>
      </c>
      <c r="C167" s="38"/>
      <c r="D167" s="38"/>
      <c r="E167" s="38"/>
      <c r="F167" s="7"/>
      <c r="G167" s="7"/>
      <c r="H167" s="7"/>
      <c r="I167" s="7"/>
      <c r="J167" s="7"/>
      <c r="K167" s="7"/>
      <c r="L167" s="7">
        <v>2E-3</v>
      </c>
      <c r="M167" s="7">
        <v>2E-3</v>
      </c>
      <c r="N167" s="7"/>
      <c r="O167" s="7"/>
      <c r="P167" s="7"/>
      <c r="Q167" s="7">
        <v>2E-3</v>
      </c>
      <c r="R167" s="7"/>
      <c r="S167" s="7"/>
      <c r="T167" s="7"/>
      <c r="U167" s="7"/>
      <c r="V167" s="7"/>
      <c r="W167" s="7"/>
      <c r="X167" s="7"/>
      <c r="Y167" s="7"/>
      <c r="Z167" s="7"/>
      <c r="AA167" s="7">
        <v>0.99409999999999998</v>
      </c>
      <c r="AB167" s="7">
        <v>0.99670000000000003</v>
      </c>
    </row>
    <row r="168" spans="1:28" ht="31.5" hidden="1" x14ac:dyDescent="0.25">
      <c r="A168" s="6" t="s">
        <v>1390</v>
      </c>
      <c r="B168" s="34" t="s">
        <v>2408</v>
      </c>
      <c r="C168" s="38"/>
      <c r="D168" s="38"/>
      <c r="E168" s="38"/>
      <c r="F168" s="7"/>
      <c r="G168" s="7"/>
      <c r="H168" s="7"/>
      <c r="I168" s="7">
        <v>2.9999999999999997E-4</v>
      </c>
      <c r="J168" s="7"/>
      <c r="K168" s="7"/>
      <c r="L168" s="7">
        <v>2.2000000000000001E-3</v>
      </c>
      <c r="M168" s="7"/>
      <c r="N168" s="7"/>
      <c r="O168" s="7"/>
      <c r="P168" s="7"/>
      <c r="Q168" s="7"/>
      <c r="R168" s="7">
        <v>2.9999999999999997E-4</v>
      </c>
      <c r="S168" s="7"/>
      <c r="T168" s="7"/>
      <c r="U168" s="7"/>
      <c r="V168" s="7"/>
      <c r="W168" s="7"/>
      <c r="X168" s="7"/>
      <c r="Y168" s="7"/>
      <c r="Z168" s="7"/>
      <c r="AA168" s="7">
        <v>0.99719999999999998</v>
      </c>
      <c r="AB168" s="7">
        <v>0.99670000000000003</v>
      </c>
    </row>
    <row r="169" spans="1:28" ht="31.5" hidden="1" x14ac:dyDescent="0.25">
      <c r="B169" s="34" t="s">
        <v>2409</v>
      </c>
      <c r="C169" s="38"/>
      <c r="D169" s="38"/>
      <c r="E169" s="38"/>
      <c r="F169" s="7">
        <v>2.0000000000000001E-4</v>
      </c>
      <c r="G169" s="7"/>
      <c r="H169" s="7"/>
      <c r="I169" s="7"/>
      <c r="J169" s="7"/>
      <c r="K169" s="7"/>
      <c r="L169" s="7">
        <v>5.0000000000000001E-4</v>
      </c>
      <c r="M169" s="7"/>
      <c r="N169" s="7"/>
      <c r="O169" s="7"/>
      <c r="P169" s="7"/>
      <c r="Q169" s="7"/>
      <c r="R169" s="7"/>
      <c r="S169" s="7"/>
      <c r="T169" s="7"/>
      <c r="U169" s="7"/>
      <c r="V169" s="7">
        <v>1.5E-3</v>
      </c>
      <c r="W169" s="7"/>
      <c r="X169" s="7"/>
      <c r="Y169" s="7"/>
      <c r="Z169" s="7"/>
      <c r="AA169" s="7">
        <v>0.99780000000000002</v>
      </c>
      <c r="AB169" s="7">
        <v>0.99670000000000003</v>
      </c>
    </row>
    <row r="170" spans="1:28" ht="31.5" hidden="1" x14ac:dyDescent="0.25">
      <c r="B170" s="34" t="s">
        <v>2410</v>
      </c>
      <c r="C170" s="38"/>
      <c r="D170" s="38"/>
      <c r="E170" s="38"/>
      <c r="F170" s="7"/>
      <c r="G170" s="7"/>
      <c r="H170" s="7"/>
      <c r="I170" s="7"/>
      <c r="J170" s="7"/>
      <c r="K170" s="7"/>
      <c r="L170" s="7">
        <v>4.0000000000000001E-3</v>
      </c>
      <c r="M170" s="7"/>
      <c r="N170" s="7"/>
      <c r="O170" s="7"/>
      <c r="P170" s="7"/>
      <c r="Q170" s="7"/>
      <c r="R170" s="7">
        <v>4.0000000000000002E-4</v>
      </c>
      <c r="S170" s="7"/>
      <c r="T170" s="7"/>
      <c r="U170" s="7"/>
      <c r="V170" s="7">
        <v>2.8999999999999998E-3</v>
      </c>
      <c r="W170" s="7"/>
      <c r="X170" s="7"/>
      <c r="Y170" s="7"/>
      <c r="Z170" s="7">
        <v>6.9999999999999999E-4</v>
      </c>
      <c r="AA170" s="7">
        <v>0.9919</v>
      </c>
      <c r="AB170" s="7">
        <v>0.99670000000000003</v>
      </c>
    </row>
    <row r="171" spans="1:28" ht="31.5" hidden="1" x14ac:dyDescent="0.25">
      <c r="B171" s="34" t="s">
        <v>2411</v>
      </c>
      <c r="C171" s="38"/>
      <c r="D171" s="38"/>
      <c r="E171" s="3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>
        <v>0.99670000000000003</v>
      </c>
    </row>
    <row r="172" spans="1:28" ht="31.5" hidden="1" x14ac:dyDescent="0.25">
      <c r="B172" s="34" t="s">
        <v>2412</v>
      </c>
      <c r="C172" s="38"/>
      <c r="D172" s="38"/>
      <c r="E172" s="38"/>
      <c r="F172" s="7"/>
      <c r="G172" s="7"/>
      <c r="H172" s="7"/>
      <c r="I172" s="7"/>
      <c r="J172" s="7">
        <v>6.9999999999999999E-4</v>
      </c>
      <c r="K172" s="7"/>
      <c r="L172" s="7">
        <v>6.9999999999999999E-4</v>
      </c>
      <c r="M172" s="7"/>
      <c r="N172" s="7"/>
      <c r="O172" s="7"/>
      <c r="P172" s="7"/>
      <c r="Q172" s="7"/>
      <c r="R172" s="7"/>
      <c r="S172" s="7"/>
      <c r="T172" s="7"/>
      <c r="U172" s="7"/>
      <c r="V172" s="7">
        <v>1.5E-3</v>
      </c>
      <c r="W172" s="7"/>
      <c r="X172" s="7"/>
      <c r="Y172" s="7"/>
      <c r="Z172" s="7"/>
      <c r="AA172" s="7">
        <v>0.99709999999999999</v>
      </c>
      <c r="AB172" s="7">
        <v>0.99670000000000003</v>
      </c>
    </row>
    <row r="173" spans="1:28" ht="31.5" hidden="1" x14ac:dyDescent="0.25">
      <c r="A173" s="6" t="s">
        <v>2495</v>
      </c>
      <c r="B173" s="34" t="s">
        <v>2413</v>
      </c>
      <c r="C173" s="38"/>
      <c r="D173" s="38"/>
      <c r="E173" s="3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>
        <v>1</v>
      </c>
      <c r="AB173" s="7">
        <v>0.99670000000000003</v>
      </c>
    </row>
    <row r="174" spans="1:28" ht="31.5" hidden="1" x14ac:dyDescent="0.25">
      <c r="B174" s="34" t="s">
        <v>2449</v>
      </c>
      <c r="C174" s="38"/>
      <c r="D174" s="38"/>
      <c r="E174" s="38"/>
      <c r="F174" s="7"/>
      <c r="G174" s="7"/>
      <c r="H174" s="7"/>
      <c r="I174" s="7"/>
      <c r="J174" s="7">
        <v>4.0000000000000002E-4</v>
      </c>
      <c r="K174" s="7"/>
      <c r="L174" s="7">
        <v>1.6000000000000001E-3</v>
      </c>
      <c r="M174" s="7"/>
      <c r="N174" s="7"/>
      <c r="O174" s="7"/>
      <c r="P174" s="7"/>
      <c r="Q174" s="7">
        <v>2.0000000000000001E-4</v>
      </c>
      <c r="R174" s="7"/>
      <c r="S174" s="7"/>
      <c r="T174" s="7"/>
      <c r="U174" s="7"/>
      <c r="V174" s="7"/>
      <c r="W174" s="7"/>
      <c r="X174" s="7"/>
      <c r="Y174" s="7"/>
      <c r="Z174" s="7"/>
      <c r="AA174" s="7">
        <v>0.99780000000000002</v>
      </c>
      <c r="AB174" s="7">
        <v>0.99670000000000003</v>
      </c>
    </row>
    <row r="175" spans="1:28" ht="31.5" hidden="1" x14ac:dyDescent="0.25">
      <c r="B175" s="34" t="s">
        <v>2476</v>
      </c>
      <c r="C175" s="38">
        <v>4.0000000000000002E-4</v>
      </c>
      <c r="D175" s="38"/>
      <c r="E175" s="38"/>
      <c r="F175" s="7"/>
      <c r="G175" s="7"/>
      <c r="H175" s="7"/>
      <c r="I175" s="7"/>
      <c r="J175" s="7"/>
      <c r="K175" s="7"/>
      <c r="L175" s="7">
        <v>1.1999999999999999E-3</v>
      </c>
      <c r="M175" s="7"/>
      <c r="N175" s="7"/>
      <c r="O175" s="7"/>
      <c r="P175" s="7"/>
      <c r="Q175" s="7">
        <v>4.0000000000000002E-4</v>
      </c>
      <c r="R175" s="7"/>
      <c r="S175" s="7"/>
      <c r="T175" s="7"/>
      <c r="U175" s="7"/>
      <c r="V175" s="7"/>
      <c r="W175" s="7"/>
      <c r="X175" s="7"/>
      <c r="Y175" s="7"/>
      <c r="Z175" s="7"/>
      <c r="AA175" s="7">
        <v>0.998</v>
      </c>
      <c r="AB175" s="7">
        <v>0.99670000000000003</v>
      </c>
    </row>
    <row r="176" spans="1:28" ht="31.5" hidden="1" x14ac:dyDescent="0.25">
      <c r="B176" s="34" t="s">
        <v>2496</v>
      </c>
      <c r="C176" s="38"/>
      <c r="D176" s="38"/>
      <c r="E176" s="38"/>
      <c r="F176" s="7"/>
      <c r="G176" s="7"/>
      <c r="H176" s="7">
        <v>2.0000000000000001E-4</v>
      </c>
      <c r="I176" s="7"/>
      <c r="J176" s="7"/>
      <c r="K176" s="7"/>
      <c r="L176" s="7">
        <v>8.9999999999999998E-4</v>
      </c>
      <c r="M176" s="7">
        <v>2.0000000000000001E-4</v>
      </c>
      <c r="N176" s="7"/>
      <c r="O176" s="7">
        <v>2.0000000000000001E-4</v>
      </c>
      <c r="P176" s="7"/>
      <c r="Q176" s="7"/>
      <c r="R176" s="7"/>
      <c r="S176" s="7"/>
      <c r="T176" s="7"/>
      <c r="U176" s="7">
        <v>2.0000000000000001E-4</v>
      </c>
      <c r="V176" s="7">
        <v>5.0000000000000001E-4</v>
      </c>
      <c r="W176" s="7">
        <v>5.0000000000000001E-4</v>
      </c>
      <c r="X176" s="7">
        <v>2.0000000000000001E-4</v>
      </c>
      <c r="Y176" s="7">
        <v>2.0000000000000001E-4</v>
      </c>
      <c r="Z176" s="7"/>
      <c r="AA176" s="7">
        <v>0.99680000000000002</v>
      </c>
      <c r="AB176" s="7">
        <v>0.99670000000000003</v>
      </c>
    </row>
    <row r="177" spans="1:28" ht="31.5" hidden="1" x14ac:dyDescent="0.25">
      <c r="B177" s="34" t="s">
        <v>2529</v>
      </c>
      <c r="C177" s="38"/>
      <c r="D177" s="38"/>
      <c r="E177" s="38"/>
      <c r="F177" s="7"/>
      <c r="G177" s="7"/>
      <c r="H177" s="7"/>
      <c r="I177" s="7"/>
      <c r="J177" s="7"/>
      <c r="K177" s="7"/>
      <c r="L177" s="7">
        <v>8.9999999999999998E-4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>
        <v>0.99909999999999999</v>
      </c>
      <c r="AB177" s="7">
        <v>0.99670000000000003</v>
      </c>
    </row>
    <row r="178" spans="1:28" ht="31.5" hidden="1" x14ac:dyDescent="0.25">
      <c r="A178" s="6" t="s">
        <v>2631</v>
      </c>
      <c r="B178" s="34" t="s">
        <v>2610</v>
      </c>
      <c r="C178" s="38"/>
      <c r="D178" s="38"/>
      <c r="E178" s="3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>
        <v>0.99670000000000003</v>
      </c>
    </row>
    <row r="179" spans="1:28" ht="31.5" hidden="1" x14ac:dyDescent="0.25">
      <c r="A179" s="6" t="s">
        <v>2631</v>
      </c>
      <c r="B179" s="34" t="s">
        <v>2611</v>
      </c>
      <c r="C179" s="38"/>
      <c r="D179" s="38"/>
      <c r="E179" s="38"/>
      <c r="F179" s="7"/>
      <c r="G179" s="7"/>
      <c r="H179" s="7"/>
      <c r="I179" s="7"/>
      <c r="J179" s="7"/>
      <c r="K179" s="7"/>
      <c r="L179" s="7">
        <v>1.6000000000000001E-3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>
        <v>5.0000000000000001E-4</v>
      </c>
      <c r="Y179" s="7"/>
      <c r="Z179" s="7"/>
      <c r="AA179" s="7">
        <v>0.99790000000000001</v>
      </c>
      <c r="AB179" s="7">
        <v>0.99670000000000003</v>
      </c>
    </row>
    <row r="180" spans="1:28" ht="31.5" hidden="1" x14ac:dyDescent="0.25">
      <c r="A180" s="6" t="s">
        <v>2579</v>
      </c>
      <c r="B180" s="34" t="s">
        <v>2640</v>
      </c>
      <c r="C180" s="38"/>
      <c r="D180" s="38"/>
      <c r="E180" s="38"/>
      <c r="F180" s="7"/>
      <c r="G180" s="7"/>
      <c r="H180" s="7"/>
      <c r="I180" s="7"/>
      <c r="J180" s="7"/>
      <c r="K180" s="7"/>
      <c r="L180" s="7">
        <v>8.0000000000000004E-4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>
        <v>0.99919999999999998</v>
      </c>
      <c r="AB180" s="7">
        <v>0.99670000000000003</v>
      </c>
    </row>
    <row r="181" spans="1:28" ht="31.5" hidden="1" x14ac:dyDescent="0.25">
      <c r="A181" s="6" t="s">
        <v>2579</v>
      </c>
      <c r="B181" s="34" t="s">
        <v>2675</v>
      </c>
      <c r="C181" s="38"/>
      <c r="D181" s="38"/>
      <c r="E181" s="38"/>
      <c r="F181" s="7"/>
      <c r="G181" s="7"/>
      <c r="H181" s="7">
        <v>2.9999999999999997E-4</v>
      </c>
      <c r="I181" s="7"/>
      <c r="J181" s="7"/>
      <c r="K181" s="7"/>
      <c r="L181" s="7">
        <v>2.9999999999999997E-4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>
        <v>0.99939999999999996</v>
      </c>
      <c r="AB181" s="7">
        <v>0.99670000000000003</v>
      </c>
    </row>
    <row r="182" spans="1:28" ht="31.5" hidden="1" x14ac:dyDescent="0.25">
      <c r="A182" s="6" t="s">
        <v>2579</v>
      </c>
      <c r="B182" s="34" t="s">
        <v>2708</v>
      </c>
      <c r="C182" s="38"/>
      <c r="D182" s="38"/>
      <c r="E182" s="38"/>
      <c r="F182" s="7"/>
      <c r="G182" s="7"/>
      <c r="H182" s="7"/>
      <c r="I182" s="7">
        <v>1E-3</v>
      </c>
      <c r="J182" s="7"/>
      <c r="K182" s="7"/>
      <c r="L182" s="7">
        <v>1.2999999999999999E-3</v>
      </c>
      <c r="M182" s="7"/>
      <c r="N182" s="7"/>
      <c r="O182" s="7"/>
      <c r="P182" s="7"/>
      <c r="Q182" s="7">
        <v>2.9999999999999997E-4</v>
      </c>
      <c r="R182" s="7"/>
      <c r="S182" s="7"/>
      <c r="T182" s="7"/>
      <c r="U182" s="7"/>
      <c r="V182" s="7"/>
      <c r="W182" s="7"/>
      <c r="X182" s="7"/>
      <c r="Y182" s="7"/>
      <c r="Z182" s="7"/>
      <c r="AA182" s="7">
        <v>0.99729999999999996</v>
      </c>
      <c r="AB182" s="7">
        <v>0.99670000000000003</v>
      </c>
    </row>
    <row r="183" spans="1:28" ht="31.5" hidden="1" x14ac:dyDescent="0.25">
      <c r="A183" s="6" t="s">
        <v>2713</v>
      </c>
      <c r="B183" s="34" t="s">
        <v>2724</v>
      </c>
      <c r="C183" s="38"/>
      <c r="D183" s="38"/>
      <c r="E183" s="38"/>
      <c r="F183" s="7"/>
      <c r="G183" s="7"/>
      <c r="H183" s="7"/>
      <c r="I183" s="7"/>
      <c r="J183" s="7"/>
      <c r="K183" s="7"/>
      <c r="L183" s="7">
        <v>2.7000000000000001E-3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>
        <v>0.99729999999999996</v>
      </c>
      <c r="AB183" s="7">
        <v>0.99670000000000003</v>
      </c>
    </row>
    <row r="184" spans="1:28" ht="31.5" hidden="1" x14ac:dyDescent="0.25">
      <c r="A184" s="6" t="s">
        <v>2713</v>
      </c>
      <c r="B184" s="34" t="s">
        <v>2765</v>
      </c>
      <c r="C184" s="38"/>
      <c r="D184" s="38"/>
      <c r="E184" s="38"/>
      <c r="F184" s="7"/>
      <c r="G184" s="7"/>
      <c r="H184" s="7">
        <v>4.0000000000000002E-4</v>
      </c>
      <c r="I184" s="7">
        <v>4.0000000000000002E-4</v>
      </c>
      <c r="J184" s="7"/>
      <c r="K184" s="7"/>
      <c r="L184" s="7"/>
      <c r="M184" s="7">
        <v>4.0000000000000002E-4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>
        <v>0.99870000000000003</v>
      </c>
      <c r="AB184" s="7">
        <v>0.99670000000000003</v>
      </c>
    </row>
    <row r="185" spans="1:28" ht="31.5" hidden="1" x14ac:dyDescent="0.25">
      <c r="A185" s="6" t="s">
        <v>2713</v>
      </c>
      <c r="B185" s="34" t="s">
        <v>2766</v>
      </c>
      <c r="C185" s="38"/>
      <c r="D185" s="38"/>
      <c r="E185" s="38"/>
      <c r="F185" s="7"/>
      <c r="G185" s="7"/>
      <c r="H185" s="7"/>
      <c r="I185" s="7">
        <v>4.0000000000000002E-4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>
        <v>0.99960000000000004</v>
      </c>
      <c r="AB185" s="7">
        <v>0.99670000000000003</v>
      </c>
    </row>
    <row r="186" spans="1:28" ht="31.5" hidden="1" x14ac:dyDescent="0.25">
      <c r="A186" s="6" t="s">
        <v>2713</v>
      </c>
      <c r="B186" s="34" t="s">
        <v>2800</v>
      </c>
      <c r="C186" s="38"/>
      <c r="D186" s="38"/>
      <c r="E186" s="38"/>
      <c r="F186" s="7"/>
      <c r="G186" s="7"/>
      <c r="H186" s="7"/>
      <c r="I186" s="7"/>
      <c r="J186" s="7"/>
      <c r="K186" s="7"/>
      <c r="L186" s="7">
        <v>4.4999999999999997E-3</v>
      </c>
      <c r="M186" s="7"/>
      <c r="N186" s="7"/>
      <c r="O186" s="7"/>
      <c r="P186" s="7"/>
      <c r="Q186" s="7">
        <v>8.9999999999999998E-4</v>
      </c>
      <c r="R186" s="7"/>
      <c r="S186" s="7"/>
      <c r="T186" s="7"/>
      <c r="U186" s="7"/>
      <c r="V186" s="7">
        <v>8.9999999999999998E-4</v>
      </c>
      <c r="W186" s="7"/>
      <c r="X186" s="7"/>
      <c r="Y186" s="7"/>
      <c r="Z186" s="7"/>
      <c r="AA186" s="7">
        <v>0.99360000000000004</v>
      </c>
      <c r="AB186" s="7">
        <v>0.99670000000000003</v>
      </c>
    </row>
    <row r="187" spans="1:28" ht="31.5" hidden="1" x14ac:dyDescent="0.25">
      <c r="A187" s="6" t="s">
        <v>2713</v>
      </c>
      <c r="B187" s="34" t="s">
        <v>2819</v>
      </c>
      <c r="C187" s="38"/>
      <c r="D187" s="38"/>
      <c r="E187" s="38"/>
      <c r="F187" s="7"/>
      <c r="G187" s="7"/>
      <c r="H187" s="7"/>
      <c r="I187" s="7"/>
      <c r="J187" s="7"/>
      <c r="K187" s="7"/>
      <c r="L187" s="7"/>
      <c r="M187" s="123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>
        <v>0.99670000000000003</v>
      </c>
    </row>
    <row r="188" spans="1:28" ht="31.5" hidden="1" x14ac:dyDescent="0.25">
      <c r="A188" s="6" t="s">
        <v>2834</v>
      </c>
      <c r="B188" s="34" t="s">
        <v>2845</v>
      </c>
      <c r="C188" s="38"/>
      <c r="D188" s="38"/>
      <c r="E188" s="38"/>
      <c r="F188" s="7"/>
      <c r="G188" s="7"/>
      <c r="H188" s="7"/>
      <c r="I188" s="7"/>
      <c r="J188" s="7"/>
      <c r="K188" s="7"/>
      <c r="L188" s="7"/>
      <c r="M188" s="123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>
        <v>1</v>
      </c>
      <c r="AB188" s="7">
        <v>0.99670000000000003</v>
      </c>
    </row>
    <row r="189" spans="1:28" ht="31.5" hidden="1" x14ac:dyDescent="0.25">
      <c r="A189" s="6" t="s">
        <v>2843</v>
      </c>
      <c r="B189" s="34" t="s">
        <v>2853</v>
      </c>
      <c r="C189" s="38"/>
      <c r="D189" s="38"/>
      <c r="E189" s="38"/>
      <c r="F189" s="7"/>
      <c r="G189" s="7"/>
      <c r="H189" s="7"/>
      <c r="I189" s="7"/>
      <c r="J189" s="7"/>
      <c r="K189" s="7"/>
      <c r="L189" s="7">
        <v>1.5E-3</v>
      </c>
      <c r="M189" s="123"/>
      <c r="N189" s="7"/>
      <c r="O189" s="7"/>
      <c r="P189" s="7"/>
      <c r="Q189" s="7"/>
      <c r="R189" s="7"/>
      <c r="S189" s="7"/>
      <c r="T189" s="7"/>
      <c r="U189" s="7">
        <v>5.0000000000000001E-4</v>
      </c>
      <c r="V189" s="7"/>
      <c r="W189" s="7"/>
      <c r="X189" s="7"/>
      <c r="Y189" s="7"/>
      <c r="Z189" s="7"/>
      <c r="AA189" s="7">
        <v>0.998</v>
      </c>
      <c r="AB189" s="7">
        <v>0.99670000000000003</v>
      </c>
    </row>
    <row r="190" spans="1:28" ht="31.5" hidden="1" x14ac:dyDescent="0.25">
      <c r="A190" s="6" t="s">
        <v>2834</v>
      </c>
      <c r="B190" s="34" t="s">
        <v>2869</v>
      </c>
      <c r="C190" s="38"/>
      <c r="D190" s="38"/>
      <c r="E190" s="38"/>
      <c r="F190" s="7"/>
      <c r="G190" s="7"/>
      <c r="H190" s="7"/>
      <c r="I190" s="7"/>
      <c r="J190" s="7"/>
      <c r="K190" s="7"/>
      <c r="L190" s="7"/>
      <c r="M190" s="123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>
        <v>1</v>
      </c>
      <c r="AB190" s="7">
        <v>0.99670000000000003</v>
      </c>
    </row>
    <row r="191" spans="1:28" ht="31.5" hidden="1" x14ac:dyDescent="0.25">
      <c r="A191" s="6" t="s">
        <v>2834</v>
      </c>
      <c r="B191" s="34" t="s">
        <v>2884</v>
      </c>
      <c r="C191" s="38"/>
      <c r="D191" s="38"/>
      <c r="E191" s="38"/>
      <c r="F191" s="7"/>
      <c r="G191" s="7"/>
      <c r="H191" s="7"/>
      <c r="I191" s="7"/>
      <c r="J191" s="7"/>
      <c r="K191" s="7"/>
      <c r="L191" s="7">
        <v>2E-3</v>
      </c>
      <c r="M191" s="123"/>
      <c r="N191" s="7"/>
      <c r="O191" s="7"/>
      <c r="P191" s="7"/>
      <c r="Q191" s="7">
        <v>4.0000000000000002E-4</v>
      </c>
      <c r="R191" s="7"/>
      <c r="S191" s="7"/>
      <c r="T191" s="7"/>
      <c r="U191" s="7"/>
      <c r="V191" s="7"/>
      <c r="W191" s="7"/>
      <c r="X191" s="7"/>
      <c r="Y191" s="7"/>
      <c r="Z191" s="7"/>
      <c r="AA191" s="7">
        <v>0.99770000000000003</v>
      </c>
      <c r="AB191" s="7">
        <v>0.99670000000000003</v>
      </c>
    </row>
    <row r="192" spans="1:28" ht="31.5" hidden="1" x14ac:dyDescent="0.25">
      <c r="A192" s="6" t="s">
        <v>2843</v>
      </c>
      <c r="B192" s="34" t="s">
        <v>2903</v>
      </c>
      <c r="C192" s="38"/>
      <c r="D192" s="38"/>
      <c r="E192" s="38"/>
      <c r="F192" s="7"/>
      <c r="G192" s="7"/>
      <c r="H192" s="7"/>
      <c r="I192" s="7"/>
      <c r="J192" s="7"/>
      <c r="K192" s="7"/>
      <c r="L192" s="7"/>
      <c r="M192" s="123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>
        <v>1</v>
      </c>
      <c r="AB192" s="7">
        <v>0.99670000000000003</v>
      </c>
    </row>
    <row r="193" spans="1:28" ht="31.5" hidden="1" x14ac:dyDescent="0.25">
      <c r="A193" s="6" t="s">
        <v>2908</v>
      </c>
      <c r="B193" s="34" t="s">
        <v>2917</v>
      </c>
      <c r="C193" s="38"/>
      <c r="D193" s="38">
        <v>5.0000000000000001E-4</v>
      </c>
      <c r="E193" s="38"/>
      <c r="F193" s="7"/>
      <c r="G193" s="7"/>
      <c r="H193" s="7"/>
      <c r="I193" s="7">
        <v>5.0000000000000001E-4</v>
      </c>
      <c r="J193" s="7"/>
      <c r="K193" s="7"/>
      <c r="L193" s="7"/>
      <c r="M193" s="123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>
        <v>0.99890000000000001</v>
      </c>
      <c r="AB193" s="7">
        <v>0.99670000000000003</v>
      </c>
    </row>
    <row r="194" spans="1:28" ht="31.5" hidden="1" x14ac:dyDescent="0.25">
      <c r="A194" s="6" t="s">
        <v>2908</v>
      </c>
      <c r="B194" s="34" t="s">
        <v>2929</v>
      </c>
      <c r="C194" s="38"/>
      <c r="D194" s="38"/>
      <c r="E194" s="38"/>
      <c r="F194" s="7"/>
      <c r="G194" s="7"/>
      <c r="H194" s="7"/>
      <c r="I194" s="7"/>
      <c r="J194" s="7"/>
      <c r="K194" s="7"/>
      <c r="L194" s="7"/>
      <c r="M194" s="123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>
        <v>1</v>
      </c>
      <c r="AB194" s="7">
        <v>0.99670000000000003</v>
      </c>
    </row>
    <row r="195" spans="1:28" ht="31.5" hidden="1" x14ac:dyDescent="0.25">
      <c r="A195" s="6" t="s">
        <v>2913</v>
      </c>
      <c r="B195" s="34" t="s">
        <v>2939</v>
      </c>
      <c r="C195" s="38"/>
      <c r="D195" s="38"/>
      <c r="E195" s="38"/>
      <c r="F195" s="7"/>
      <c r="G195" s="7"/>
      <c r="H195" s="7"/>
      <c r="I195" s="7"/>
      <c r="J195" s="7"/>
      <c r="K195" s="7"/>
      <c r="L195" s="7"/>
      <c r="M195" s="123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>
        <v>1</v>
      </c>
      <c r="AB195" s="7">
        <v>0.99670000000000003</v>
      </c>
    </row>
    <row r="196" spans="1:28" ht="31.5" hidden="1" x14ac:dyDescent="0.25">
      <c r="A196" s="6" t="s">
        <v>2913</v>
      </c>
      <c r="B196" s="34" t="s">
        <v>2950</v>
      </c>
      <c r="C196" s="38"/>
      <c r="D196" s="38"/>
      <c r="E196" s="38"/>
      <c r="F196" s="7"/>
      <c r="G196" s="7"/>
      <c r="H196" s="7"/>
      <c r="I196" s="7"/>
      <c r="J196" s="7"/>
      <c r="K196" s="7"/>
      <c r="L196" s="7"/>
      <c r="M196" s="123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>
        <v>1</v>
      </c>
      <c r="AB196" s="7">
        <v>0.99670000000000003</v>
      </c>
    </row>
    <row r="197" spans="1:28" ht="31.5" hidden="1" x14ac:dyDescent="0.25">
      <c r="A197" s="6" t="s">
        <v>2913</v>
      </c>
      <c r="B197" s="34" t="s">
        <v>2957</v>
      </c>
      <c r="C197" s="38"/>
      <c r="D197" s="38"/>
      <c r="E197" s="38"/>
      <c r="F197" s="7"/>
      <c r="G197" s="7"/>
      <c r="H197" s="7"/>
      <c r="I197" s="7"/>
      <c r="J197" s="7"/>
      <c r="K197" s="7"/>
      <c r="L197" s="7"/>
      <c r="M197" s="123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>
        <v>0.99670000000000003</v>
      </c>
    </row>
    <row r="198" spans="1:28" ht="31.5" hidden="1" x14ac:dyDescent="0.25">
      <c r="A198" s="6" t="s">
        <v>2967</v>
      </c>
      <c r="B198" s="34" t="s">
        <v>2970</v>
      </c>
      <c r="C198" s="38"/>
      <c r="D198" s="38"/>
      <c r="E198" s="38"/>
      <c r="F198" s="7"/>
      <c r="G198" s="7"/>
      <c r="H198" s="7"/>
      <c r="I198" s="7"/>
      <c r="J198" s="7"/>
      <c r="K198" s="7"/>
      <c r="L198" s="7"/>
      <c r="M198" s="123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>
        <v>0.99670000000000003</v>
      </c>
    </row>
    <row r="199" spans="1:28" ht="31.5" hidden="1" x14ac:dyDescent="0.25">
      <c r="A199" s="6" t="s">
        <v>2967</v>
      </c>
      <c r="B199" s="34" t="s">
        <v>2979</v>
      </c>
      <c r="C199" s="38"/>
      <c r="D199" s="38"/>
      <c r="E199" s="38"/>
      <c r="F199" s="7"/>
      <c r="G199" s="7"/>
      <c r="H199" s="7"/>
      <c r="I199" s="7"/>
      <c r="J199" s="7"/>
      <c r="K199" s="7"/>
      <c r="L199" s="7"/>
      <c r="M199" s="123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>
        <v>0.99670000000000003</v>
      </c>
    </row>
    <row r="200" spans="1:28" ht="31.5" hidden="1" x14ac:dyDescent="0.25">
      <c r="A200" s="6" t="s">
        <v>2968</v>
      </c>
      <c r="B200" s="34" t="s">
        <v>3068</v>
      </c>
      <c r="C200" s="38"/>
      <c r="D200" s="38"/>
      <c r="E200" s="38"/>
      <c r="F200" s="7"/>
      <c r="G200" s="7"/>
      <c r="H200" s="7"/>
      <c r="I200" s="7"/>
      <c r="J200" s="7"/>
      <c r="K200" s="7"/>
      <c r="L200" s="7"/>
      <c r="M200" s="123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>
        <v>1</v>
      </c>
      <c r="AB200" s="7">
        <v>0.99670000000000003</v>
      </c>
    </row>
    <row r="201" spans="1:28" ht="31.5" hidden="1" x14ac:dyDescent="0.25">
      <c r="A201" s="6" t="s">
        <v>2967</v>
      </c>
      <c r="B201" s="34" t="s">
        <v>3087</v>
      </c>
      <c r="C201" s="38"/>
      <c r="D201" s="38"/>
      <c r="E201" s="38"/>
      <c r="F201" s="7"/>
      <c r="G201" s="7"/>
      <c r="H201" s="7"/>
      <c r="I201" s="7"/>
      <c r="J201" s="7"/>
      <c r="K201" s="7"/>
      <c r="L201" s="7"/>
      <c r="M201" s="123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>
        <v>1</v>
      </c>
      <c r="AB201" s="7">
        <v>0.99670000000000003</v>
      </c>
    </row>
    <row r="202" spans="1:28" ht="31.5" hidden="1" x14ac:dyDescent="0.25">
      <c r="A202" s="6" t="s">
        <v>2967</v>
      </c>
      <c r="B202" s="34" t="s">
        <v>3099</v>
      </c>
      <c r="C202" s="38"/>
      <c r="D202" s="38"/>
      <c r="E202" s="38"/>
      <c r="F202" s="7"/>
      <c r="G202" s="7"/>
      <c r="H202" s="7"/>
      <c r="I202" s="7"/>
      <c r="J202" s="7"/>
      <c r="K202" s="7"/>
      <c r="L202" s="7">
        <v>2E-3</v>
      </c>
      <c r="M202" s="123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>
        <v>0.998</v>
      </c>
      <c r="AB202" s="7">
        <v>0.99670000000000003</v>
      </c>
    </row>
    <row r="203" spans="1:28" ht="31.5" hidden="1" x14ac:dyDescent="0.25">
      <c r="A203" s="6" t="s">
        <v>3127</v>
      </c>
      <c r="B203" s="34" t="s">
        <v>3131</v>
      </c>
      <c r="C203" s="38"/>
      <c r="D203" s="38"/>
      <c r="E203" s="38"/>
      <c r="F203" s="7"/>
      <c r="G203" s="7"/>
      <c r="H203" s="7">
        <v>5.0000000000000001E-4</v>
      </c>
      <c r="I203" s="7"/>
      <c r="J203" s="7"/>
      <c r="K203" s="7"/>
      <c r="L203" s="7"/>
      <c r="M203" s="123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>
        <v>0.99950000000000006</v>
      </c>
      <c r="AB203" s="7">
        <v>0.99670000000000003</v>
      </c>
    </row>
    <row r="204" spans="1:28" ht="31.5" hidden="1" x14ac:dyDescent="0.25">
      <c r="A204" s="6" t="s">
        <v>3127</v>
      </c>
      <c r="B204" s="34" t="s">
        <v>3142</v>
      </c>
      <c r="C204" s="38"/>
      <c r="D204" s="38"/>
      <c r="E204" s="38"/>
      <c r="F204" s="7"/>
      <c r="G204" s="7"/>
      <c r="H204" s="7"/>
      <c r="I204" s="7"/>
      <c r="J204" s="7"/>
      <c r="K204" s="7"/>
      <c r="L204" s="7"/>
      <c r="M204" s="123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>
        <v>0.99670000000000003</v>
      </c>
    </row>
    <row r="205" spans="1:28" ht="31.5" hidden="1" x14ac:dyDescent="0.25">
      <c r="A205" s="6" t="s">
        <v>3219</v>
      </c>
      <c r="B205" s="34" t="s">
        <v>3220</v>
      </c>
      <c r="C205" s="34"/>
      <c r="D205" s="34"/>
      <c r="E205" s="34"/>
      <c r="I205" s="7">
        <v>4.0000000000000002E-4</v>
      </c>
      <c r="L205" s="7">
        <v>2.0000000000000001E-4</v>
      </c>
      <c r="M205" s="7">
        <v>2.0000000000000001E-4</v>
      </c>
      <c r="AA205" s="7">
        <v>0.99919999999999998</v>
      </c>
      <c r="AB205" s="7">
        <v>0.99670000000000003</v>
      </c>
    </row>
    <row r="206" spans="1:28" ht="31.5" hidden="1" x14ac:dyDescent="0.25">
      <c r="A206" s="6" t="s">
        <v>3219</v>
      </c>
      <c r="B206" s="34" t="s">
        <v>3255</v>
      </c>
      <c r="C206" s="34"/>
      <c r="D206" s="34"/>
      <c r="E206" s="34"/>
      <c r="G206" s="7">
        <v>8.0000000000000004E-4</v>
      </c>
      <c r="T206" s="7">
        <v>1.6999999999999999E-3</v>
      </c>
      <c r="AA206" s="7">
        <v>0.99750000000000005</v>
      </c>
      <c r="AB206" s="7">
        <v>0.99670000000000003</v>
      </c>
    </row>
    <row r="207" spans="1:28" ht="31.5" x14ac:dyDescent="0.25">
      <c r="A207" s="6" t="s">
        <v>3312</v>
      </c>
      <c r="B207" s="34" t="s">
        <v>3314</v>
      </c>
      <c r="C207" s="34"/>
      <c r="D207" s="34"/>
      <c r="E207" s="34"/>
      <c r="AB207" s="7">
        <v>0.99670000000000003</v>
      </c>
    </row>
    <row r="208" spans="1:28" ht="31.5" x14ac:dyDescent="0.25">
      <c r="A208" s="6" t="s">
        <v>3313</v>
      </c>
      <c r="B208" s="34" t="s">
        <v>3315</v>
      </c>
      <c r="C208" s="34"/>
      <c r="D208" s="34"/>
      <c r="E208" s="34"/>
      <c r="K208" s="7">
        <v>1.8E-3</v>
      </c>
      <c r="L208" s="7">
        <v>5.0000000000000001E-4</v>
      </c>
      <c r="R208" s="7">
        <v>5.0000000000000001E-4</v>
      </c>
      <c r="AA208" s="7">
        <v>0.99729999999999996</v>
      </c>
      <c r="AB208" s="7">
        <v>0.99670000000000003</v>
      </c>
    </row>
    <row r="209" spans="1:28" ht="31.5" x14ac:dyDescent="0.25">
      <c r="A209" s="6" t="s">
        <v>3285</v>
      </c>
      <c r="B209" s="34" t="s">
        <v>3339</v>
      </c>
      <c r="C209" s="34"/>
      <c r="D209" s="34"/>
      <c r="E209" s="34"/>
      <c r="I209" s="7">
        <v>3.3E-3</v>
      </c>
      <c r="K209" s="7"/>
      <c r="L209" s="7"/>
      <c r="O209" s="7">
        <v>2.3E-2</v>
      </c>
      <c r="R209" s="7">
        <v>3.3E-3</v>
      </c>
      <c r="AA209" s="7">
        <v>0.97040000000000004</v>
      </c>
      <c r="AB209" s="7">
        <v>0.99670000000000003</v>
      </c>
    </row>
    <row r="210" spans="1:28" ht="31.5" x14ac:dyDescent="0.25">
      <c r="A210" s="6" t="s">
        <v>3284</v>
      </c>
      <c r="B210" s="34" t="s">
        <v>3372</v>
      </c>
      <c r="C210" s="34"/>
      <c r="D210" s="34"/>
      <c r="E210" s="34"/>
      <c r="I210" s="7">
        <v>2.9999999999999997E-4</v>
      </c>
      <c r="K210" s="7"/>
      <c r="L210" s="7">
        <v>2.9999999999999997E-4</v>
      </c>
      <c r="O210" s="7"/>
      <c r="Q210" s="8">
        <v>6.9999999999999999E-4</v>
      </c>
      <c r="R210" s="7"/>
      <c r="AA210" s="7">
        <v>0.99870000000000003</v>
      </c>
      <c r="AB210" s="7">
        <v>0.99670000000000003</v>
      </c>
    </row>
    <row r="211" spans="1:28" ht="31.5" x14ac:dyDescent="0.25">
      <c r="A211" s="6" t="s">
        <v>3285</v>
      </c>
      <c r="B211" s="34" t="s">
        <v>3398</v>
      </c>
      <c r="C211" s="34"/>
      <c r="D211" s="34"/>
      <c r="E211" s="34"/>
      <c r="I211" s="7"/>
      <c r="K211" s="7"/>
      <c r="L211" s="7"/>
      <c r="O211" s="7"/>
      <c r="Q211" s="8">
        <v>5.8999999999999999E-3</v>
      </c>
      <c r="R211" s="7"/>
      <c r="AA211" s="7">
        <v>0.99409999999999998</v>
      </c>
      <c r="AB211" s="7">
        <v>0.99670000000000003</v>
      </c>
    </row>
    <row r="240" spans="2:27" ht="31.5" x14ac:dyDescent="0.25">
      <c r="B240" s="34" t="s">
        <v>2414</v>
      </c>
      <c r="C240" s="38"/>
      <c r="D240" s="38"/>
      <c r="E240" s="38"/>
      <c r="F240" s="7"/>
      <c r="G240" s="7"/>
      <c r="H240" s="7"/>
      <c r="I240" s="7"/>
      <c r="J240" s="7"/>
      <c r="K240" s="7"/>
      <c r="L240" s="7">
        <v>3.3999999999999998E-3</v>
      </c>
      <c r="M240" s="7"/>
      <c r="N240" s="7"/>
      <c r="O240" s="7"/>
      <c r="P240" s="7"/>
      <c r="Q240" s="7"/>
      <c r="R240" s="7"/>
      <c r="S240" s="7">
        <v>2.3E-3</v>
      </c>
      <c r="T240" s="7"/>
      <c r="U240" s="7"/>
      <c r="V240" s="7"/>
      <c r="W240" s="7"/>
      <c r="X240" s="7"/>
      <c r="Y240" s="7"/>
      <c r="Z240" s="7"/>
      <c r="AA240" s="7">
        <v>0.99429999999999996</v>
      </c>
    </row>
    <row r="250" spans="2:2" x14ac:dyDescent="0.25">
      <c r="B250" s="13"/>
    </row>
  </sheetData>
  <customSheetViews>
    <customSheetView guid="{9B6180B6-E988-4351-9022-42FBD3C92FB7}" scale="85" hiddenRows="1">
      <selection activeCell="P209" sqref="P209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AG53"/>
  <sheetViews>
    <sheetView zoomScale="55" zoomScaleNormal="55" workbookViewId="0">
      <selection activeCell="B44" sqref="B44"/>
    </sheetView>
  </sheetViews>
  <sheetFormatPr defaultRowHeight="16.5" x14ac:dyDescent="0.25"/>
  <cols>
    <col min="1" max="1" width="18.25" customWidth="1"/>
    <col min="2" max="2" width="14.625" bestFit="1" customWidth="1"/>
    <col min="3" max="3" width="41.375" bestFit="1" customWidth="1"/>
    <col min="4" max="4" width="14.625" customWidth="1"/>
    <col min="5" max="5" width="13" bestFit="1" customWidth="1"/>
    <col min="6" max="6" width="19.875" bestFit="1" customWidth="1"/>
    <col min="7" max="7" width="19.875" customWidth="1"/>
    <col min="8" max="8" width="6.875" bestFit="1" customWidth="1"/>
    <col min="9" max="9" width="20.75" bestFit="1" customWidth="1"/>
    <col min="10" max="10" width="25.875" bestFit="1" customWidth="1"/>
    <col min="11" max="11" width="8" bestFit="1" customWidth="1"/>
    <col min="12" max="12" width="9.375" customWidth="1"/>
    <col min="13" max="13" width="15.875" bestFit="1" customWidth="1"/>
    <col min="14" max="14" width="9.375" bestFit="1" customWidth="1"/>
    <col min="15" max="15" width="16.375" bestFit="1" customWidth="1"/>
    <col min="16" max="16" width="24" customWidth="1"/>
    <col min="17" max="17" width="15.875" bestFit="1" customWidth="1"/>
    <col min="18" max="18" width="9.625" bestFit="1" customWidth="1"/>
    <col min="19" max="19" width="14.25" bestFit="1" customWidth="1"/>
    <col min="20" max="20" width="14.25" customWidth="1"/>
    <col min="21" max="21" width="11.375" bestFit="1" customWidth="1"/>
    <col min="22" max="22" width="15.5" bestFit="1" customWidth="1"/>
    <col min="23" max="26" width="15.5" customWidth="1"/>
    <col min="27" max="27" width="7.5" bestFit="1" customWidth="1"/>
    <col min="28" max="28" width="18.75" bestFit="1" customWidth="1"/>
    <col min="29" max="29" width="10.375" bestFit="1" customWidth="1"/>
    <col min="33" max="33" width="11.25" bestFit="1" customWidth="1"/>
  </cols>
  <sheetData>
    <row r="1" spans="1:33" x14ac:dyDescent="0.25">
      <c r="A1" s="3"/>
      <c r="B1" s="3" t="s">
        <v>92</v>
      </c>
      <c r="C1" s="3" t="s">
        <v>2797</v>
      </c>
      <c r="D1" s="3" t="s">
        <v>529</v>
      </c>
      <c r="E1" s="3" t="s">
        <v>124</v>
      </c>
      <c r="F1" s="3" t="s">
        <v>84</v>
      </c>
      <c r="G1" s="6" t="s">
        <v>2668</v>
      </c>
      <c r="H1" s="3" t="s">
        <v>39</v>
      </c>
      <c r="I1" s="3" t="s">
        <v>1327</v>
      </c>
      <c r="J1" s="3" t="s">
        <v>2959</v>
      </c>
      <c r="K1" s="3" t="s">
        <v>27</v>
      </c>
      <c r="L1" s="3" t="s">
        <v>1858</v>
      </c>
      <c r="M1" s="3" t="s">
        <v>1392</v>
      </c>
      <c r="N1" s="3" t="s">
        <v>870</v>
      </c>
      <c r="O1" s="3" t="s">
        <v>122</v>
      </c>
      <c r="P1" s="3" t="s">
        <v>858</v>
      </c>
      <c r="Q1" s="3" t="s">
        <v>123</v>
      </c>
      <c r="R1" s="3" t="s">
        <v>43</v>
      </c>
      <c r="S1" s="3" t="s">
        <v>533</v>
      </c>
      <c r="T1" s="3" t="s">
        <v>2881</v>
      </c>
      <c r="U1" s="3" t="s">
        <v>24</v>
      </c>
      <c r="V1" s="3" t="s">
        <v>134</v>
      </c>
      <c r="W1" s="3" t="s">
        <v>128</v>
      </c>
      <c r="X1" s="3" t="s">
        <v>2111</v>
      </c>
      <c r="Y1" s="3" t="s">
        <v>1326</v>
      </c>
      <c r="Z1" s="3" t="s">
        <v>1490</v>
      </c>
      <c r="AA1" s="3" t="s">
        <v>135</v>
      </c>
      <c r="AB1" s="3" t="s">
        <v>46</v>
      </c>
      <c r="AC1" s="3" t="s">
        <v>649</v>
      </c>
      <c r="AF1" s="46" t="s">
        <v>372</v>
      </c>
      <c r="AG1" s="46" t="s">
        <v>371</v>
      </c>
    </row>
    <row r="2" spans="1:33" ht="31.5" hidden="1" x14ac:dyDescent="0.25">
      <c r="A2" s="34" t="s">
        <v>370</v>
      </c>
      <c r="B2" s="34"/>
      <c r="C2" s="34"/>
      <c r="D2" s="3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35">
        <v>0.98</v>
      </c>
    </row>
    <row r="3" spans="1:33" ht="31.5" hidden="1" x14ac:dyDescent="0.25">
      <c r="A3" s="34" t="s">
        <v>369</v>
      </c>
      <c r="B3" s="38"/>
      <c r="C3" s="38"/>
      <c r="D3" s="3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35">
        <v>0.98</v>
      </c>
    </row>
    <row r="4" spans="1:33" ht="31.5" hidden="1" x14ac:dyDescent="0.25">
      <c r="A4" s="34" t="s">
        <v>368</v>
      </c>
      <c r="B4" s="38"/>
      <c r="C4" s="38"/>
      <c r="D4" s="38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35">
        <v>0.98</v>
      </c>
    </row>
    <row r="5" spans="1:33" ht="31.5" hidden="1" x14ac:dyDescent="0.25">
      <c r="A5" s="34" t="s">
        <v>367</v>
      </c>
      <c r="B5" s="38"/>
      <c r="C5" s="38"/>
      <c r="D5" s="3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5">
        <v>0.98</v>
      </c>
    </row>
    <row r="6" spans="1:33" ht="31.5" hidden="1" x14ac:dyDescent="0.25">
      <c r="A6" s="34" t="s">
        <v>366</v>
      </c>
      <c r="B6" s="38"/>
      <c r="C6" s="38"/>
      <c r="D6" s="38"/>
      <c r="E6" s="5">
        <v>1.1089367253750815E-2</v>
      </c>
      <c r="F6" s="5"/>
      <c r="G6" s="5"/>
      <c r="H6" s="5">
        <v>1.5873015873015873E-3</v>
      </c>
      <c r="I6" s="5"/>
      <c r="J6" s="5"/>
      <c r="K6" s="5">
        <v>2.0199999999999999E-2</v>
      </c>
      <c r="L6" s="5"/>
      <c r="M6" s="5">
        <v>1.9569471624266144E-3</v>
      </c>
      <c r="N6" s="5"/>
      <c r="O6" s="5"/>
      <c r="P6" s="5"/>
      <c r="Q6" s="5">
        <v>4.3E-3</v>
      </c>
      <c r="R6" s="5">
        <v>1.5873015873015873E-3</v>
      </c>
      <c r="S6" s="5"/>
      <c r="T6" s="5"/>
      <c r="U6" s="5"/>
      <c r="V6" s="5"/>
      <c r="W6" s="5"/>
      <c r="X6" s="5"/>
      <c r="Y6" s="5"/>
      <c r="Z6" s="5"/>
      <c r="AA6" s="5"/>
      <c r="AB6" s="5">
        <v>0.95886062187432053</v>
      </c>
      <c r="AC6" s="35">
        <v>0.98</v>
      </c>
    </row>
    <row r="7" spans="1:33" ht="31.5" hidden="1" x14ac:dyDescent="0.25">
      <c r="A7" s="34" t="s">
        <v>365</v>
      </c>
      <c r="B7" s="38"/>
      <c r="C7" s="38"/>
      <c r="D7" s="38"/>
      <c r="E7" s="5"/>
      <c r="F7" s="5"/>
      <c r="G7" s="5"/>
      <c r="H7" s="5">
        <v>2.3E-3</v>
      </c>
      <c r="I7" s="5"/>
      <c r="J7" s="5"/>
      <c r="K7" s="5">
        <v>3.1E-2</v>
      </c>
      <c r="L7" s="5"/>
      <c r="M7" s="5">
        <v>1.23E-2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0.9516</v>
      </c>
      <c r="AC7" s="35">
        <v>0.98</v>
      </c>
    </row>
    <row r="8" spans="1:33" ht="31.5" hidden="1" x14ac:dyDescent="0.25">
      <c r="A8" s="34" t="s">
        <v>364</v>
      </c>
      <c r="B8" s="38"/>
      <c r="C8" s="38"/>
      <c r="D8" s="38"/>
      <c r="E8" s="5"/>
      <c r="F8" s="5"/>
      <c r="G8" s="5"/>
      <c r="H8" s="5"/>
      <c r="I8" s="5"/>
      <c r="J8" s="5"/>
      <c r="K8" s="5">
        <v>3.7000000000000002E-3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0.99629999999999996</v>
      </c>
      <c r="AC8" s="35">
        <v>0.98</v>
      </c>
    </row>
    <row r="9" spans="1:33" ht="31.5" hidden="1" x14ac:dyDescent="0.25">
      <c r="A9" s="34" t="s">
        <v>363</v>
      </c>
      <c r="B9" s="38">
        <v>2.5000000000000001E-3</v>
      </c>
      <c r="C9" s="38"/>
      <c r="D9" s="38"/>
      <c r="E9" s="5"/>
      <c r="F9" s="5">
        <v>2.5000000000000001E-3</v>
      </c>
      <c r="G9" s="5"/>
      <c r="H9" s="5">
        <v>2.5000000000000001E-3</v>
      </c>
      <c r="I9" s="5"/>
      <c r="J9" s="5"/>
      <c r="K9" s="5">
        <v>2.6599999999999999E-2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0.96589999999999998</v>
      </c>
      <c r="AC9" s="35">
        <v>0.98</v>
      </c>
    </row>
    <row r="10" spans="1:33" ht="31.5" hidden="1" x14ac:dyDescent="0.25">
      <c r="A10" s="34" t="s">
        <v>362</v>
      </c>
      <c r="B10" s="38">
        <v>5.3E-3</v>
      </c>
      <c r="C10" s="38"/>
      <c r="D10" s="38"/>
      <c r="E10" s="5"/>
      <c r="F10" s="5"/>
      <c r="G10" s="5"/>
      <c r="H10" s="5">
        <v>2.5999999999999999E-3</v>
      </c>
      <c r="I10" s="5"/>
      <c r="J10" s="5"/>
      <c r="K10" s="5">
        <v>4.8500000000000001E-2</v>
      </c>
      <c r="L10" s="5"/>
      <c r="M10" s="5"/>
      <c r="N10" s="5"/>
      <c r="O10" s="5"/>
      <c r="P10" s="5"/>
      <c r="Q10" s="5"/>
      <c r="R10" s="5"/>
      <c r="S10" s="5"/>
      <c r="T10" s="5"/>
      <c r="U10" s="5">
        <v>1.1000000000000001E-3</v>
      </c>
      <c r="V10" s="5"/>
      <c r="W10" s="5"/>
      <c r="X10" s="5"/>
      <c r="Y10" s="5"/>
      <c r="Z10" s="5"/>
      <c r="AA10" s="5"/>
      <c r="AB10" s="5">
        <v>0.94240000000000002</v>
      </c>
      <c r="AC10" s="35">
        <v>0.98</v>
      </c>
    </row>
    <row r="11" spans="1:33" ht="31.5" hidden="1" x14ac:dyDescent="0.25">
      <c r="A11" s="34" t="s">
        <v>361</v>
      </c>
      <c r="B11" s="38"/>
      <c r="C11" s="38"/>
      <c r="D11" s="38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</v>
      </c>
      <c r="AC11" s="35">
        <v>0.98</v>
      </c>
    </row>
    <row r="12" spans="1:33" ht="31.5" hidden="1" x14ac:dyDescent="0.25">
      <c r="A12" s="34" t="s">
        <v>360</v>
      </c>
      <c r="B12" s="38"/>
      <c r="C12" s="38"/>
      <c r="D12" s="38"/>
      <c r="E12" s="5">
        <v>1.1000000000000001E-3</v>
      </c>
      <c r="F12" s="5"/>
      <c r="G12" s="5"/>
      <c r="H12" s="5"/>
      <c r="I12" s="5"/>
      <c r="J12" s="5"/>
      <c r="K12" s="5">
        <v>3.9699999999999999E-2</v>
      </c>
      <c r="L12" s="5"/>
      <c r="M12" s="5">
        <v>4.1999999999999997E-3</v>
      </c>
      <c r="N12" s="5"/>
      <c r="O12" s="5"/>
      <c r="P12" s="5"/>
      <c r="Q12" s="5">
        <v>1.1000000000000001E-3</v>
      </c>
      <c r="R12" s="5"/>
      <c r="S12" s="5"/>
      <c r="T12" s="5"/>
      <c r="U12" s="5"/>
      <c r="V12" s="5"/>
      <c r="W12" s="5"/>
      <c r="X12" s="5"/>
      <c r="Y12" s="5"/>
      <c r="Z12" s="5"/>
      <c r="AA12" s="5">
        <v>1.1000000000000001E-3</v>
      </c>
      <c r="AB12" s="5">
        <v>0.95289999999999997</v>
      </c>
      <c r="AC12" s="35">
        <v>0.99</v>
      </c>
    </row>
    <row r="13" spans="1:33" ht="31.5" hidden="1" x14ac:dyDescent="0.25">
      <c r="A13" s="34" t="s">
        <v>513</v>
      </c>
      <c r="B13" s="38"/>
      <c r="C13" s="38"/>
      <c r="D13" s="38"/>
      <c r="E13" s="5"/>
      <c r="F13" s="5"/>
      <c r="G13" s="5"/>
      <c r="H13" s="5">
        <v>8.9999999999999998E-4</v>
      </c>
      <c r="I13" s="5"/>
      <c r="J13" s="5"/>
      <c r="K13" s="5">
        <v>3.0200000000000001E-2</v>
      </c>
      <c r="L13" s="5"/>
      <c r="M13" s="5">
        <v>2.1999999999999999E-2</v>
      </c>
      <c r="N13" s="5"/>
      <c r="O13" s="5"/>
      <c r="P13" s="5"/>
      <c r="Q13" s="5"/>
      <c r="R13" s="5">
        <v>4.5999999999999999E-3</v>
      </c>
      <c r="S13" s="5"/>
      <c r="T13" s="5"/>
      <c r="U13" s="5"/>
      <c r="V13" s="5"/>
      <c r="W13" s="5"/>
      <c r="X13" s="5"/>
      <c r="Y13" s="5"/>
      <c r="Z13" s="5"/>
      <c r="AA13" s="5"/>
      <c r="AB13" s="5">
        <v>0.94230000000000003</v>
      </c>
      <c r="AC13" s="35">
        <v>0.99</v>
      </c>
    </row>
    <row r="14" spans="1:33" ht="31.5" hidden="1" x14ac:dyDescent="0.25">
      <c r="A14" s="34" t="s">
        <v>538</v>
      </c>
      <c r="B14" s="38"/>
      <c r="C14" s="38"/>
      <c r="D14" s="38">
        <v>2.0999999999999999E-3</v>
      </c>
      <c r="E14" s="5"/>
      <c r="F14" s="5"/>
      <c r="G14" s="5"/>
      <c r="H14" s="5"/>
      <c r="I14" s="5"/>
      <c r="J14" s="5"/>
      <c r="K14" s="5">
        <v>1.2999999999999999E-2</v>
      </c>
      <c r="L14" s="5"/>
      <c r="M14" s="5">
        <v>4.1300000000000003E-2</v>
      </c>
      <c r="N14" s="5"/>
      <c r="O14" s="5"/>
      <c r="P14" s="5"/>
      <c r="Q14" s="5">
        <v>2.0999999999999999E-3</v>
      </c>
      <c r="R14" s="5">
        <v>8.0000000000000004E-4</v>
      </c>
      <c r="S14" s="5"/>
      <c r="T14" s="5"/>
      <c r="U14" s="5"/>
      <c r="V14" s="5"/>
      <c r="W14" s="5"/>
      <c r="X14" s="5"/>
      <c r="Y14" s="5"/>
      <c r="Z14" s="5"/>
      <c r="AA14" s="5"/>
      <c r="AB14" s="5">
        <v>0.94079999999999997</v>
      </c>
      <c r="AC14" s="35">
        <v>0.99</v>
      </c>
    </row>
    <row r="15" spans="1:33" ht="31.5" hidden="1" x14ac:dyDescent="0.25">
      <c r="A15" s="34" t="s">
        <v>560</v>
      </c>
      <c r="B15" s="38"/>
      <c r="C15" s="38"/>
      <c r="D15" s="38">
        <v>6.9999999999999999E-4</v>
      </c>
      <c r="E15" s="5"/>
      <c r="F15" s="5">
        <v>6.9999999999999999E-4</v>
      </c>
      <c r="G15" s="5"/>
      <c r="H15" s="5">
        <v>1.2999999999999999E-3</v>
      </c>
      <c r="I15" s="5"/>
      <c r="J15" s="5"/>
      <c r="K15" s="5">
        <v>2.1100000000000001E-2</v>
      </c>
      <c r="L15" s="5"/>
      <c r="M15" s="5"/>
      <c r="N15" s="5"/>
      <c r="O15" s="5"/>
      <c r="P15" s="5"/>
      <c r="Q15" s="5">
        <v>6.9999999999999999E-4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0.97550000000000003</v>
      </c>
      <c r="AC15" s="35">
        <v>0.99</v>
      </c>
    </row>
    <row r="16" spans="1:33" ht="31.5" hidden="1" x14ac:dyDescent="0.25">
      <c r="A16" s="34" t="s">
        <v>574</v>
      </c>
      <c r="B16" s="38"/>
      <c r="C16" s="38"/>
      <c r="D16" s="38"/>
      <c r="E16" s="5"/>
      <c r="F16" s="5"/>
      <c r="G16" s="5"/>
      <c r="H16" s="5"/>
      <c r="I16" s="5"/>
      <c r="J16" s="5"/>
      <c r="K16" s="5">
        <v>2.8E-3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0.99719999999999998</v>
      </c>
      <c r="AC16" s="35">
        <v>0.99</v>
      </c>
    </row>
    <row r="17" spans="1:29" ht="31.5" hidden="1" x14ac:dyDescent="0.25">
      <c r="A17" s="34" t="s">
        <v>594</v>
      </c>
      <c r="B17" s="38"/>
      <c r="C17" s="38"/>
      <c r="D17" s="38"/>
      <c r="E17" s="5"/>
      <c r="F17" s="5"/>
      <c r="G17" s="5"/>
      <c r="H17" s="5"/>
      <c r="I17" s="5"/>
      <c r="J17" s="5"/>
      <c r="K17" s="5">
        <v>8.2000000000000007E-3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0.99180000000000001</v>
      </c>
      <c r="AC17" s="35">
        <v>0.99</v>
      </c>
    </row>
    <row r="18" spans="1:29" ht="31.5" hidden="1" x14ac:dyDescent="0.25">
      <c r="A18" s="34" t="s">
        <v>614</v>
      </c>
      <c r="B18" s="38">
        <v>2.5999999999999999E-3</v>
      </c>
      <c r="C18" s="38"/>
      <c r="D18" s="38"/>
      <c r="E18" s="5"/>
      <c r="F18" s="5"/>
      <c r="G18" s="5"/>
      <c r="H18" s="5"/>
      <c r="I18" s="5"/>
      <c r="J18" s="5"/>
      <c r="K18" s="5">
        <v>1.01E-2</v>
      </c>
      <c r="L18" s="5"/>
      <c r="M18" s="5"/>
      <c r="N18" s="5"/>
      <c r="O18" s="5"/>
      <c r="P18" s="5"/>
      <c r="Q18" s="5">
        <v>2.2000000000000001E-3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0.98509999999999998</v>
      </c>
      <c r="AC18" s="35">
        <v>0.99</v>
      </c>
    </row>
    <row r="19" spans="1:29" ht="31.5" hidden="1" x14ac:dyDescent="0.25">
      <c r="A19" s="34" t="s">
        <v>637</v>
      </c>
      <c r="B19" s="38"/>
      <c r="C19" s="38"/>
      <c r="D19" s="38"/>
      <c r="E19" s="5"/>
      <c r="F19" s="5"/>
      <c r="G19" s="5"/>
      <c r="H19" s="5">
        <v>1.2999999999999999E-2</v>
      </c>
      <c r="I19" s="5"/>
      <c r="J19" s="5"/>
      <c r="K19" s="5">
        <v>4.0000000000000001E-3</v>
      </c>
      <c r="L19" s="5"/>
      <c r="M19" s="5">
        <v>3.5700000000000003E-2</v>
      </c>
      <c r="N19" s="5"/>
      <c r="O19" s="5"/>
      <c r="P19" s="5"/>
      <c r="Q19" s="5"/>
      <c r="R19" s="5"/>
      <c r="S19" s="5"/>
      <c r="T19" s="5"/>
      <c r="U19" s="5"/>
      <c r="V19" s="5">
        <v>4.0000000000000001E-3</v>
      </c>
      <c r="W19" s="5"/>
      <c r="X19" s="5"/>
      <c r="Y19" s="5"/>
      <c r="Z19" s="5"/>
      <c r="AA19" s="5"/>
      <c r="AB19" s="5">
        <v>0.94340000000000002</v>
      </c>
      <c r="AC19" s="35">
        <v>0.99</v>
      </c>
    </row>
    <row r="20" spans="1:29" ht="31.5" hidden="1" x14ac:dyDescent="0.25">
      <c r="A20" s="34" t="s">
        <v>762</v>
      </c>
      <c r="B20" s="38"/>
      <c r="C20" s="38"/>
      <c r="D20" s="38"/>
      <c r="E20" s="5"/>
      <c r="F20" s="5"/>
      <c r="G20" s="5"/>
      <c r="H20" s="5"/>
      <c r="I20" s="5"/>
      <c r="J20" s="5"/>
      <c r="K20" s="5">
        <v>3.5700000000000003E-2</v>
      </c>
      <c r="L20" s="5"/>
      <c r="M20" s="5"/>
      <c r="N20" s="5"/>
      <c r="O20" s="5"/>
      <c r="P20" s="5"/>
      <c r="Q20" s="5"/>
      <c r="R20" s="5">
        <v>2.3800000000000002E-2</v>
      </c>
      <c r="S20" s="5"/>
      <c r="T20" s="5"/>
      <c r="U20" s="5"/>
      <c r="V20" s="5"/>
      <c r="W20" s="5"/>
      <c r="X20" s="5"/>
      <c r="Y20" s="5"/>
      <c r="Z20" s="5"/>
      <c r="AA20" s="5"/>
      <c r="AB20" s="5">
        <v>0.9405</v>
      </c>
      <c r="AC20" s="35">
        <v>0.99</v>
      </c>
    </row>
    <row r="21" spans="1:29" ht="31.5" hidden="1" x14ac:dyDescent="0.25">
      <c r="A21" s="34" t="s">
        <v>778</v>
      </c>
      <c r="B21" s="38"/>
      <c r="C21" s="38"/>
      <c r="D21" s="38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</v>
      </c>
      <c r="AC21" s="35">
        <v>0.99</v>
      </c>
    </row>
    <row r="22" spans="1:29" ht="31.5" hidden="1" x14ac:dyDescent="0.25">
      <c r="A22" s="34" t="s">
        <v>808</v>
      </c>
      <c r="B22" s="38"/>
      <c r="C22" s="38"/>
      <c r="D22" s="3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</v>
      </c>
      <c r="AC22" s="35">
        <v>0.99</v>
      </c>
    </row>
    <row r="23" spans="1:29" ht="31.5" hidden="1" x14ac:dyDescent="0.25">
      <c r="A23" s="34" t="s">
        <v>821</v>
      </c>
      <c r="B23" s="38"/>
      <c r="C23" s="38"/>
      <c r="D23" s="3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</v>
      </c>
      <c r="AC23" s="35">
        <v>0.99</v>
      </c>
    </row>
    <row r="24" spans="1:29" ht="31.5" hidden="1" x14ac:dyDescent="0.25">
      <c r="A24" s="34" t="s">
        <v>869</v>
      </c>
      <c r="B24" s="38"/>
      <c r="C24" s="38"/>
      <c r="D24" s="38"/>
      <c r="E24" s="5">
        <v>1.6999999999999999E-3</v>
      </c>
      <c r="F24" s="5"/>
      <c r="G24" s="5"/>
      <c r="H24" s="5"/>
      <c r="I24" s="5"/>
      <c r="J24" s="5"/>
      <c r="K24" s="5">
        <v>2.2000000000000001E-3</v>
      </c>
      <c r="L24" s="5"/>
      <c r="M24" s="5">
        <v>6.6E-3</v>
      </c>
      <c r="N24" s="5">
        <v>5.9999999999999995E-4</v>
      </c>
      <c r="O24" s="5"/>
      <c r="P24" s="5">
        <v>1.1000000000000001E-3</v>
      </c>
      <c r="Q24" s="5"/>
      <c r="R24" s="5"/>
      <c r="S24" s="5"/>
      <c r="T24" s="5"/>
      <c r="U24" s="5">
        <v>1.1000000000000001E-3</v>
      </c>
      <c r="V24" s="5"/>
      <c r="W24" s="5"/>
      <c r="X24" s="5"/>
      <c r="Y24" s="5"/>
      <c r="Z24" s="5"/>
      <c r="AA24" s="5"/>
      <c r="AB24" s="4">
        <v>0.98670000000000002</v>
      </c>
      <c r="AC24" s="35">
        <v>0.99</v>
      </c>
    </row>
    <row r="25" spans="1:29" ht="31.5" hidden="1" x14ac:dyDescent="0.25">
      <c r="A25" s="34" t="s">
        <v>888</v>
      </c>
      <c r="B25" s="38"/>
      <c r="C25" s="38"/>
      <c r="D25" s="38"/>
      <c r="E25" s="5"/>
      <c r="F25" s="5"/>
      <c r="G25" s="5"/>
      <c r="H25" s="5"/>
      <c r="I25" s="5"/>
      <c r="J25" s="5"/>
      <c r="K25" s="5">
        <v>1.11E-2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8.8000000000000005E-3</v>
      </c>
      <c r="W25" s="5"/>
      <c r="X25" s="5"/>
      <c r="Y25" s="5"/>
      <c r="Z25" s="5"/>
      <c r="AA25" s="5"/>
      <c r="AB25" s="4">
        <v>0.98009999999999997</v>
      </c>
      <c r="AC25" s="35">
        <v>0.99</v>
      </c>
    </row>
    <row r="26" spans="1:29" ht="31.5" hidden="1" x14ac:dyDescent="0.25">
      <c r="A26" s="34" t="s">
        <v>947</v>
      </c>
      <c r="B26" s="38"/>
      <c r="C26" s="38"/>
      <c r="D26" s="38"/>
      <c r="E26" s="5">
        <v>4.0000000000000002E-4</v>
      </c>
      <c r="F26" s="5"/>
      <c r="G26" s="5"/>
      <c r="H26" s="5"/>
      <c r="I26" s="5"/>
      <c r="J26" s="5"/>
      <c r="K26" s="5">
        <v>1.37E-2</v>
      </c>
      <c r="L26" s="5"/>
      <c r="M26" s="5">
        <v>4.0000000000000002E-4</v>
      </c>
      <c r="N26" s="5"/>
      <c r="O26" s="5"/>
      <c r="P26" s="5"/>
      <c r="Q26" s="5"/>
      <c r="R26" s="5"/>
      <c r="S26" s="5">
        <v>1.2999999999999999E-3</v>
      </c>
      <c r="T26" s="5"/>
      <c r="U26" s="5"/>
      <c r="V26" s="5"/>
      <c r="W26" s="5"/>
      <c r="X26" s="5"/>
      <c r="Y26" s="5"/>
      <c r="Z26" s="5"/>
      <c r="AA26" s="5"/>
      <c r="AB26" s="4">
        <v>0.98409999999999997</v>
      </c>
      <c r="AC26" s="35">
        <v>0.99</v>
      </c>
    </row>
    <row r="27" spans="1:29" ht="31.5" hidden="1" x14ac:dyDescent="0.25">
      <c r="A27" s="34" t="s">
        <v>994</v>
      </c>
      <c r="B27" s="38"/>
      <c r="C27" s="38"/>
      <c r="D27" s="38"/>
      <c r="E27" s="5"/>
      <c r="F27" s="5"/>
      <c r="G27" s="5"/>
      <c r="H27" s="5">
        <v>1.8E-3</v>
      </c>
      <c r="I27" s="5"/>
      <c r="J27" s="5"/>
      <c r="K27" s="5">
        <v>1.0999999999999999E-2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4">
        <v>0.98719999999999997</v>
      </c>
      <c r="AC27" s="35">
        <v>0.99</v>
      </c>
    </row>
    <row r="28" spans="1:29" ht="31.5" hidden="1" x14ac:dyDescent="0.25">
      <c r="A28" s="34" t="s">
        <v>1150</v>
      </c>
      <c r="B28" s="38"/>
      <c r="C28" s="38"/>
      <c r="D28" s="38">
        <v>4.0000000000000002E-4</v>
      </c>
      <c r="E28" s="5">
        <v>1.4E-3</v>
      </c>
      <c r="F28" s="5"/>
      <c r="G28" s="5"/>
      <c r="H28" s="5">
        <v>1.5E-3</v>
      </c>
      <c r="I28" s="5"/>
      <c r="J28" s="5"/>
      <c r="K28" s="5">
        <v>1.29E-2</v>
      </c>
      <c r="L28" s="5"/>
      <c r="M28" s="5"/>
      <c r="N28" s="5">
        <v>5.0000000000000001E-4</v>
      </c>
      <c r="O28" s="5"/>
      <c r="P28" s="5"/>
      <c r="Q28" s="5"/>
      <c r="R28" s="5">
        <v>8.0000000000000004E-4</v>
      </c>
      <c r="S28" s="5"/>
      <c r="T28" s="5"/>
      <c r="U28" s="5"/>
      <c r="V28" s="5"/>
      <c r="W28" s="5"/>
      <c r="X28" s="5"/>
      <c r="Y28" s="5"/>
      <c r="Z28" s="5"/>
      <c r="AA28" s="5"/>
      <c r="AB28" s="4">
        <v>0.98260000000000003</v>
      </c>
      <c r="AC28" s="35">
        <v>0.99</v>
      </c>
    </row>
    <row r="29" spans="1:29" ht="31.5" hidden="1" x14ac:dyDescent="0.25">
      <c r="A29" s="34" t="s">
        <v>1154</v>
      </c>
      <c r="B29" s="38"/>
      <c r="C29" s="38"/>
      <c r="D29" s="38">
        <v>3.0999999999999999E-3</v>
      </c>
      <c r="E29" s="5"/>
      <c r="F29" s="5"/>
      <c r="G29" s="5"/>
      <c r="H29" s="5"/>
      <c r="I29" s="5"/>
      <c r="J29" s="5"/>
      <c r="K29" s="5">
        <v>8.3000000000000001E-3</v>
      </c>
      <c r="L29" s="5"/>
      <c r="M29" s="5"/>
      <c r="N29" s="5">
        <v>1E-3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4">
        <v>0.98750000000000004</v>
      </c>
      <c r="AC29" s="35">
        <v>0.99</v>
      </c>
    </row>
    <row r="30" spans="1:29" ht="31.5" hidden="1" x14ac:dyDescent="0.25">
      <c r="A30" s="34" t="s">
        <v>1180</v>
      </c>
      <c r="B30" s="38"/>
      <c r="C30" s="38"/>
      <c r="D30" s="38"/>
      <c r="E30" s="5"/>
      <c r="F30" s="5">
        <v>6.7999999999999996E-3</v>
      </c>
      <c r="G30" s="5"/>
      <c r="H30" s="5"/>
      <c r="I30" s="5"/>
      <c r="J30" s="5"/>
      <c r="K30" s="5">
        <v>1.5299999999999999E-2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4">
        <v>0.97789999999999999</v>
      </c>
      <c r="AC30" s="7">
        <v>0.99250000000000005</v>
      </c>
    </row>
    <row r="31" spans="1:29" ht="31.5" hidden="1" x14ac:dyDescent="0.25">
      <c r="A31" s="34" t="s">
        <v>1207</v>
      </c>
      <c r="B31" s="38">
        <v>1.5E-3</v>
      </c>
      <c r="C31" s="38"/>
      <c r="D31" s="38"/>
      <c r="E31" s="5"/>
      <c r="F31" s="5"/>
      <c r="G31" s="5"/>
      <c r="H31" s="5"/>
      <c r="I31" s="5"/>
      <c r="J31" s="5"/>
      <c r="K31" s="5">
        <v>6.0000000000000001E-3</v>
      </c>
      <c r="L31" s="5"/>
      <c r="M31" s="5">
        <v>1.5E-3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4">
        <v>0.99109999999999998</v>
      </c>
      <c r="AC31" s="7">
        <v>0.99099999999999999</v>
      </c>
    </row>
    <row r="32" spans="1:29" ht="31.5" hidden="1" x14ac:dyDescent="0.25">
      <c r="A32" s="34" t="s">
        <v>1224</v>
      </c>
      <c r="B32" s="38"/>
      <c r="C32" s="38"/>
      <c r="D32" s="38"/>
      <c r="E32" s="5"/>
      <c r="F32" s="5"/>
      <c r="G32" s="5"/>
      <c r="H32" s="5"/>
      <c r="I32" s="5"/>
      <c r="J32" s="5"/>
      <c r="K32" s="5">
        <v>3.2000000000000002E-3</v>
      </c>
      <c r="L32" s="5"/>
      <c r="M32" s="5"/>
      <c r="N32" s="5"/>
      <c r="O32" s="5"/>
      <c r="P32" s="5"/>
      <c r="Q32" s="5">
        <v>3.2000000000000002E-3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4">
        <v>0.99370000000000003</v>
      </c>
      <c r="AC32" s="7">
        <v>0.99099999999999999</v>
      </c>
    </row>
    <row r="33" spans="1:29" ht="31.5" hidden="1" x14ac:dyDescent="0.25">
      <c r="A33" s="34" t="s">
        <v>1237</v>
      </c>
      <c r="B33" s="38"/>
      <c r="C33" s="38"/>
      <c r="D33" s="3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4">
        <v>1</v>
      </c>
      <c r="AC33" s="7">
        <v>0.99099999999999999</v>
      </c>
    </row>
    <row r="34" spans="1:29" ht="31.5" hidden="1" x14ac:dyDescent="0.25">
      <c r="A34" s="34" t="s">
        <v>1264</v>
      </c>
      <c r="B34" s="38"/>
      <c r="C34" s="38"/>
      <c r="D34" s="38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4">
        <v>1</v>
      </c>
      <c r="AC34" s="7">
        <v>0.99099999999999999</v>
      </c>
    </row>
    <row r="35" spans="1:29" ht="31.5" hidden="1" x14ac:dyDescent="0.25">
      <c r="A35" s="34" t="s">
        <v>1273</v>
      </c>
      <c r="B35" s="38"/>
      <c r="C35" s="38"/>
      <c r="D35" s="3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4"/>
      <c r="AC35" s="7">
        <v>0.99099999999999999</v>
      </c>
    </row>
    <row r="36" spans="1:29" ht="31.5" hidden="1" x14ac:dyDescent="0.25">
      <c r="A36" s="34" t="s">
        <v>1369</v>
      </c>
      <c r="B36" s="38"/>
      <c r="C36" s="38"/>
      <c r="D36" s="38"/>
      <c r="E36" s="5">
        <v>8.0000000000000004E-4</v>
      </c>
      <c r="F36" s="5"/>
      <c r="G36" s="5"/>
      <c r="H36" s="5">
        <v>1E-3</v>
      </c>
      <c r="I36" s="5"/>
      <c r="J36" s="5"/>
      <c r="K36" s="5">
        <v>3.8999999999999998E-3</v>
      </c>
      <c r="L36" s="5"/>
      <c r="M36" s="5">
        <v>6.4999999999999997E-3</v>
      </c>
      <c r="N36" s="5">
        <v>2.9999999999999997E-4</v>
      </c>
      <c r="O36" s="5"/>
      <c r="P36" s="5"/>
      <c r="Q36" s="5">
        <v>1E-3</v>
      </c>
      <c r="R36" s="5"/>
      <c r="S36" s="5"/>
      <c r="T36" s="5"/>
      <c r="U36" s="5">
        <v>5.0000000000000001E-4</v>
      </c>
      <c r="V36" s="5">
        <v>5.0000000000000001E-4</v>
      </c>
      <c r="W36" s="5"/>
      <c r="X36" s="5"/>
      <c r="Y36" s="5">
        <v>2.9999999999999997E-4</v>
      </c>
      <c r="Z36" s="5"/>
      <c r="AA36" s="5"/>
      <c r="AB36" s="4">
        <v>0.98519999999999996</v>
      </c>
      <c r="AC36" s="7">
        <v>0.99</v>
      </c>
    </row>
    <row r="37" spans="1:29" ht="31.5" hidden="1" x14ac:dyDescent="0.25">
      <c r="A37" s="34" t="s">
        <v>1852</v>
      </c>
      <c r="B37" s="38">
        <v>2.0000000000000001E-4</v>
      </c>
      <c r="C37" s="38"/>
      <c r="D37" s="38"/>
      <c r="E37" s="5">
        <v>5.0000000000000001E-4</v>
      </c>
      <c r="F37" s="5"/>
      <c r="G37" s="5"/>
      <c r="H37" s="5">
        <v>5.0000000000000001E-4</v>
      </c>
      <c r="I37" s="5"/>
      <c r="J37" s="5"/>
      <c r="K37" s="5">
        <v>6.4000000000000003E-3</v>
      </c>
      <c r="L37" s="5">
        <v>6.9999999999999999E-4</v>
      </c>
      <c r="M37" s="5">
        <v>2.5999999999999999E-3</v>
      </c>
      <c r="N37" s="5"/>
      <c r="O37" s="5"/>
      <c r="P37" s="5"/>
      <c r="Q37" s="5">
        <v>5.0000000000000001E-4</v>
      </c>
      <c r="R37" s="5"/>
      <c r="S37" s="5">
        <v>2.0000000000000001E-4</v>
      </c>
      <c r="T37" s="5"/>
      <c r="U37" s="5"/>
      <c r="V37" s="5">
        <v>5.0000000000000001E-4</v>
      </c>
      <c r="W37" s="4">
        <v>2.0000000000000001E-4</v>
      </c>
      <c r="X37" s="4"/>
      <c r="Y37" s="4"/>
      <c r="Z37" s="5">
        <v>2.0000000000000001E-4</v>
      </c>
      <c r="AA37" s="5"/>
      <c r="AB37" s="4">
        <v>0.98750000000000004</v>
      </c>
      <c r="AC37" s="7">
        <v>0.99</v>
      </c>
    </row>
    <row r="38" spans="1:29" ht="31.5" x14ac:dyDescent="0.25">
      <c r="A38" s="34" t="s">
        <v>2541</v>
      </c>
      <c r="B38" s="38">
        <v>8.0000000000000004E-4</v>
      </c>
      <c r="C38" s="38"/>
      <c r="D38" s="38"/>
      <c r="E38" s="5"/>
      <c r="F38" s="5">
        <v>1E-3</v>
      </c>
      <c r="G38" s="5"/>
      <c r="H38" s="5"/>
      <c r="I38" s="5"/>
      <c r="J38" s="5"/>
      <c r="K38" s="5">
        <v>5.4999999999999997E-3</v>
      </c>
      <c r="L38" s="5">
        <v>5.0000000000000001E-4</v>
      </c>
      <c r="M38" s="5">
        <v>2.9999999999999997E-4</v>
      </c>
      <c r="N38" s="5"/>
      <c r="O38" s="5">
        <v>2.9999999999999997E-4</v>
      </c>
      <c r="P38" s="5"/>
      <c r="Q38" s="5">
        <v>5.0000000000000001E-4</v>
      </c>
      <c r="R38" s="5">
        <v>8.0000000000000004E-4</v>
      </c>
      <c r="S38" s="5">
        <v>2.9999999999999997E-4</v>
      </c>
      <c r="T38" s="5"/>
      <c r="U38" s="5"/>
      <c r="V38" s="5"/>
      <c r="W38" s="4"/>
      <c r="X38" s="4"/>
      <c r="Y38" s="5"/>
      <c r="Z38" s="5"/>
      <c r="AA38" s="4"/>
      <c r="AB38" s="4">
        <v>0.99009999999999998</v>
      </c>
      <c r="AC38" s="7">
        <v>0.99</v>
      </c>
    </row>
    <row r="39" spans="1:29" ht="31.5" x14ac:dyDescent="0.25">
      <c r="A39" s="34" t="s">
        <v>2695</v>
      </c>
      <c r="B39" s="38"/>
      <c r="C39" s="38"/>
      <c r="D39" s="38"/>
      <c r="E39" s="5">
        <v>2.9999999999999997E-4</v>
      </c>
      <c r="F39" s="5"/>
      <c r="G39" s="5"/>
      <c r="H39" s="5">
        <v>2.9999999999999997E-4</v>
      </c>
      <c r="I39" s="5"/>
      <c r="J39" s="5"/>
      <c r="K39" s="5">
        <v>3.7000000000000002E-3</v>
      </c>
      <c r="L39" s="5">
        <v>8.0000000000000004E-4</v>
      </c>
      <c r="M39" s="5">
        <v>8.0000000000000004E-4</v>
      </c>
      <c r="N39" s="5"/>
      <c r="O39" s="5"/>
      <c r="P39" s="5"/>
      <c r="Q39" s="5">
        <v>2.9999999999999997E-4</v>
      </c>
      <c r="R39" s="5"/>
      <c r="S39" s="5"/>
      <c r="T39" s="5"/>
      <c r="U39" s="5"/>
      <c r="V39" s="5"/>
      <c r="W39" s="4"/>
      <c r="X39" s="4"/>
      <c r="Y39" s="5"/>
      <c r="Z39" s="5"/>
      <c r="AA39" s="4"/>
      <c r="AB39" s="4">
        <v>0.99380000000000002</v>
      </c>
      <c r="AC39" s="7">
        <v>0.99</v>
      </c>
    </row>
    <row r="40" spans="1:29" ht="31.5" x14ac:dyDescent="0.25">
      <c r="A40" s="34" t="s">
        <v>2820</v>
      </c>
      <c r="B40" s="38"/>
      <c r="C40" s="38"/>
      <c r="D40" s="38"/>
      <c r="E40" s="5">
        <v>2.2000000000000001E-3</v>
      </c>
      <c r="F40" s="5"/>
      <c r="G40" s="5"/>
      <c r="H40" s="5">
        <v>2.9999999999999997E-4</v>
      </c>
      <c r="I40" s="5"/>
      <c r="J40" s="5"/>
      <c r="K40" s="5">
        <v>5.1000000000000004E-3</v>
      </c>
      <c r="L40" s="5">
        <v>2.9999999999999997E-4</v>
      </c>
      <c r="M40" s="5"/>
      <c r="N40" s="5"/>
      <c r="O40" s="5"/>
      <c r="P40" s="5"/>
      <c r="Q40" s="5">
        <v>8.0000000000000004E-4</v>
      </c>
      <c r="R40" s="5"/>
      <c r="S40" s="5"/>
      <c r="T40" s="5"/>
      <c r="U40" s="5">
        <v>8.0000000000000004E-4</v>
      </c>
      <c r="V40" s="5">
        <v>2.9999999999999997E-4</v>
      </c>
      <c r="W40" s="4">
        <v>2.9999999999999997E-4</v>
      </c>
      <c r="X40" s="4">
        <v>5.0000000000000001E-4</v>
      </c>
      <c r="Y40" s="5">
        <v>2.9999999999999997E-4</v>
      </c>
      <c r="Z40" s="5"/>
      <c r="AA40" s="4"/>
      <c r="AB40" s="4">
        <v>0.98919999999999997</v>
      </c>
      <c r="AC40" s="7">
        <v>0.99</v>
      </c>
    </row>
    <row r="41" spans="1:29" ht="31.5" x14ac:dyDescent="0.25">
      <c r="A41" s="34" t="s">
        <v>2905</v>
      </c>
      <c r="B41" s="38">
        <v>2.0000000000000001E-4</v>
      </c>
      <c r="C41" s="38"/>
      <c r="D41" s="38"/>
      <c r="E41" s="5"/>
      <c r="F41" s="5"/>
      <c r="G41" s="5">
        <v>6.9999999999999999E-4</v>
      </c>
      <c r="H41" s="5"/>
      <c r="I41" s="5"/>
      <c r="J41" s="5"/>
      <c r="K41" s="5">
        <v>4.1999999999999997E-3</v>
      </c>
      <c r="L41" s="5">
        <v>4.0000000000000002E-4</v>
      </c>
      <c r="M41" s="5">
        <v>4.0000000000000002E-4</v>
      </c>
      <c r="N41" s="5"/>
      <c r="O41" s="5">
        <v>2.0000000000000001E-4</v>
      </c>
      <c r="P41" s="5"/>
      <c r="Q41" s="5">
        <v>2.0000000000000001E-4</v>
      </c>
      <c r="R41" s="5"/>
      <c r="S41" s="5"/>
      <c r="T41" s="5">
        <v>4.0000000000000002E-4</v>
      </c>
      <c r="U41" s="5"/>
      <c r="V41" s="5">
        <v>2.0000000000000001E-4</v>
      </c>
      <c r="W41" s="4"/>
      <c r="X41" s="4"/>
      <c r="Y41" s="5">
        <v>6.9999999999999999E-4</v>
      </c>
      <c r="Z41" s="5"/>
      <c r="AA41" s="4"/>
      <c r="AB41" s="4">
        <v>0.99229999999999996</v>
      </c>
      <c r="AC41" s="7">
        <v>0.99</v>
      </c>
    </row>
    <row r="42" spans="1:29" ht="31.5" x14ac:dyDescent="0.25">
      <c r="A42" s="34" t="s">
        <v>2958</v>
      </c>
      <c r="B42" s="38"/>
      <c r="C42" s="38">
        <v>4.0000000000000002E-4</v>
      </c>
      <c r="D42" s="38"/>
      <c r="E42" s="5"/>
      <c r="F42" s="5"/>
      <c r="G42" s="5"/>
      <c r="H42" s="5"/>
      <c r="I42" s="5">
        <v>2.8E-3</v>
      </c>
      <c r="J42" s="5">
        <v>4.0000000000000002E-4</v>
      </c>
      <c r="K42" s="5">
        <v>2.8E-3</v>
      </c>
      <c r="L42" s="5">
        <v>4.0000000000000002E-4</v>
      </c>
      <c r="M42" s="5">
        <v>8.0000000000000004E-4</v>
      </c>
      <c r="N42" s="5"/>
      <c r="O42" s="5"/>
      <c r="P42" s="5"/>
      <c r="Q42" s="5"/>
      <c r="R42" s="5"/>
      <c r="S42" s="5"/>
      <c r="T42" s="5"/>
      <c r="U42" s="5"/>
      <c r="V42" s="5"/>
      <c r="W42" s="4"/>
      <c r="X42" s="4"/>
      <c r="Y42" s="5"/>
      <c r="Z42" s="5"/>
      <c r="AA42" s="4"/>
      <c r="AB42" s="4">
        <v>0.99250000000000005</v>
      </c>
      <c r="AC42" s="7">
        <v>0.99</v>
      </c>
    </row>
    <row r="43" spans="1:29" ht="31.5" x14ac:dyDescent="0.25">
      <c r="A43" s="34" t="s">
        <v>3111</v>
      </c>
      <c r="B43" s="38"/>
      <c r="C43" s="38"/>
      <c r="D43" s="38"/>
      <c r="E43" s="5"/>
      <c r="F43" s="5">
        <v>5.9999999999999995E-4</v>
      </c>
      <c r="G43" s="5">
        <v>2.9999999999999997E-4</v>
      </c>
      <c r="H43" s="5">
        <v>2.9999999999999997E-4</v>
      </c>
      <c r="I43" s="5">
        <v>2.2000000000000001E-3</v>
      </c>
      <c r="J43" s="5">
        <v>2.9999999999999997E-4</v>
      </c>
      <c r="K43" s="5">
        <v>3.2000000000000002E-3</v>
      </c>
      <c r="L43" s="5"/>
      <c r="M43" s="5">
        <v>1.2999999999999999E-3</v>
      </c>
      <c r="N43" s="5"/>
      <c r="O43" s="5"/>
      <c r="P43" s="5"/>
      <c r="Q43" s="5">
        <v>5.9999999999999995E-4</v>
      </c>
      <c r="R43" s="5"/>
      <c r="S43" s="5"/>
      <c r="T43" s="5">
        <v>5.9999999999999995E-4</v>
      </c>
      <c r="U43" s="5">
        <v>2.9999999999999997E-4</v>
      </c>
      <c r="V43" s="5"/>
      <c r="W43" s="4"/>
      <c r="X43" s="4"/>
      <c r="Y43" s="5"/>
      <c r="Z43" s="5"/>
      <c r="AA43" s="4"/>
      <c r="AB43" s="4">
        <v>0.99009999999999998</v>
      </c>
      <c r="AC43" s="7">
        <v>0.99</v>
      </c>
    </row>
    <row r="44" spans="1:29" ht="31.5" x14ac:dyDescent="0.25">
      <c r="A44" s="34" t="s">
        <v>3279</v>
      </c>
      <c r="B44" s="38"/>
      <c r="C44" s="117">
        <v>5.9999999999999995E-4</v>
      </c>
      <c r="D44" s="117">
        <v>8.9999999999999998E-4</v>
      </c>
      <c r="E44" s="118">
        <v>6.9999999999999999E-4</v>
      </c>
      <c r="F44" s="118">
        <v>4.0000000000000002E-4</v>
      </c>
      <c r="G44" s="118">
        <v>2.9999999999999997E-4</v>
      </c>
      <c r="H44" s="118"/>
      <c r="I44" s="118">
        <v>1.1999999999999999E-3</v>
      </c>
      <c r="J44" s="118"/>
      <c r="K44" s="118">
        <v>3.3E-3</v>
      </c>
      <c r="L44" s="118">
        <v>5.9999999999999995E-4</v>
      </c>
      <c r="M44" s="118">
        <v>2.9999999999999997E-4</v>
      </c>
      <c r="N44" s="118"/>
      <c r="O44" s="118">
        <v>5.9999999999999995E-4</v>
      </c>
      <c r="P44" s="118"/>
      <c r="Q44" s="118">
        <v>4.0000000000000002E-4</v>
      </c>
      <c r="R44" s="118"/>
      <c r="S44" s="118">
        <v>1E-4</v>
      </c>
      <c r="T44" s="118"/>
      <c r="U44" s="118">
        <v>1E-4</v>
      </c>
      <c r="V44" s="118">
        <v>2.9999999999999997E-4</v>
      </c>
      <c r="W44" s="119"/>
      <c r="X44" s="119"/>
      <c r="Y44" s="118"/>
      <c r="Z44" s="118"/>
      <c r="AA44" s="4"/>
      <c r="AB44" s="4">
        <v>0.99</v>
      </c>
      <c r="AC44" s="7">
        <v>0.99</v>
      </c>
    </row>
    <row r="45" spans="1:29" x14ac:dyDescent="0.25">
      <c r="A45" s="11"/>
      <c r="B45" s="11"/>
      <c r="C45" s="120"/>
      <c r="D45" s="120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9" x14ac:dyDescent="0.25">
      <c r="A46" s="11"/>
      <c r="B46" s="11"/>
      <c r="C46" s="120"/>
      <c r="D46" s="120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9" x14ac:dyDescent="0.25">
      <c r="A47" s="11"/>
      <c r="B47" s="11"/>
      <c r="C47" s="120"/>
      <c r="D47" s="120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9" x14ac:dyDescent="0.25"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3:26" x14ac:dyDescent="0.25"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3:26" x14ac:dyDescent="0.25"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3:26" x14ac:dyDescent="0.25"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3:26" x14ac:dyDescent="0.25"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3:26" x14ac:dyDescent="0.25"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</sheetData>
  <customSheetViews>
    <customSheetView guid="{9B6180B6-E988-4351-9022-42FBD3C92FB7}" scale="55" hiddenRows="1">
      <selection activeCell="B44" sqref="B44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0"/>
  <dimension ref="B1:Y18"/>
  <sheetViews>
    <sheetView zoomScale="70" zoomScaleNormal="70" workbookViewId="0">
      <selection activeCell="E19" sqref="E19"/>
    </sheetView>
  </sheetViews>
  <sheetFormatPr defaultColWidth="9" defaultRowHeight="15.75" x14ac:dyDescent="0.25"/>
  <cols>
    <col min="1" max="1" width="5.375" style="6" bestFit="1" customWidth="1"/>
    <col min="2" max="2" width="15.125" style="6" bestFit="1" customWidth="1"/>
    <col min="3" max="3" width="12.5" style="6" bestFit="1" customWidth="1"/>
    <col min="4" max="4" width="11.625" style="6" bestFit="1" customWidth="1"/>
    <col min="5" max="5" width="9.875" style="6" bestFit="1" customWidth="1"/>
    <col min="6" max="6" width="19.125" style="6" bestFit="1" customWidth="1"/>
    <col min="7" max="7" width="6.625" style="6" bestFit="1" customWidth="1"/>
    <col min="8" max="8" width="11.5" style="6" bestFit="1" customWidth="1"/>
    <col min="9" max="9" width="7.125" style="6" bestFit="1" customWidth="1"/>
    <col min="10" max="10" width="8.25" style="8" customWidth="1"/>
    <col min="11" max="11" width="14.625" style="6" bestFit="1" customWidth="1"/>
    <col min="12" max="12" width="8.25" style="6" bestFit="1" customWidth="1"/>
    <col min="13" max="13" width="24.875" style="6" bestFit="1" customWidth="1"/>
    <col min="14" max="14" width="15" style="6" bestFit="1" customWidth="1"/>
    <col min="15" max="15" width="8.875" style="6" bestFit="1" customWidth="1"/>
    <col min="16" max="16" width="14.25" style="6" bestFit="1" customWidth="1"/>
    <col min="17" max="17" width="9.375" style="6" bestFit="1" customWidth="1"/>
    <col min="18" max="18" width="11.125" style="6" bestFit="1" customWidth="1"/>
    <col min="19" max="19" width="15.5" style="6" bestFit="1" customWidth="1"/>
    <col min="20" max="20" width="21.875" style="6" bestFit="1" customWidth="1"/>
    <col min="21" max="21" width="21.875" style="98" customWidth="1"/>
    <col min="22" max="22" width="21.875" style="6" customWidth="1"/>
    <col min="23" max="23" width="6.625" style="6" bestFit="1" customWidth="1"/>
    <col min="24" max="24" width="17.625" style="6" bestFit="1" customWidth="1"/>
    <col min="25" max="25" width="18.125" style="6" bestFit="1" customWidth="1"/>
    <col min="26" max="16384" width="9" style="6"/>
  </cols>
  <sheetData>
    <row r="1" spans="2:25" x14ac:dyDescent="0.25">
      <c r="C1" s="6" t="s">
        <v>92</v>
      </c>
      <c r="D1" s="6" t="s">
        <v>529</v>
      </c>
      <c r="E1" s="6" t="s">
        <v>87</v>
      </c>
      <c r="F1" s="6" t="s">
        <v>84</v>
      </c>
      <c r="G1" s="6" t="s">
        <v>39</v>
      </c>
      <c r="H1" s="6" t="s">
        <v>2107</v>
      </c>
      <c r="I1" s="6" t="s">
        <v>27</v>
      </c>
      <c r="J1" s="8" t="s">
        <v>211</v>
      </c>
      <c r="K1" s="6" t="s">
        <v>2108</v>
      </c>
      <c r="L1" s="6" t="s">
        <v>1815</v>
      </c>
      <c r="M1" s="6" t="s">
        <v>858</v>
      </c>
      <c r="N1" s="6" t="s">
        <v>123</v>
      </c>
      <c r="O1" s="6" t="s">
        <v>43</v>
      </c>
      <c r="P1" s="6" t="s">
        <v>533</v>
      </c>
      <c r="Q1" s="6" t="s">
        <v>2109</v>
      </c>
      <c r="R1" s="6" t="s">
        <v>24</v>
      </c>
      <c r="S1" s="6" t="s">
        <v>134</v>
      </c>
      <c r="T1" s="6" t="s">
        <v>2110</v>
      </c>
      <c r="U1" s="98" t="s">
        <v>2111</v>
      </c>
      <c r="V1" s="6" t="s">
        <v>1847</v>
      </c>
      <c r="W1" s="6" t="s">
        <v>2112</v>
      </c>
      <c r="X1" s="6" t="s">
        <v>2113</v>
      </c>
      <c r="Y1" s="6" t="s">
        <v>3112</v>
      </c>
    </row>
    <row r="2" spans="2:25" ht="31.5" hidden="1" x14ac:dyDescent="0.25">
      <c r="B2" s="99" t="s">
        <v>2137</v>
      </c>
      <c r="Y2" s="7">
        <v>0.99780000000000002</v>
      </c>
    </row>
    <row r="3" spans="2:25" ht="31.5" hidden="1" x14ac:dyDescent="0.25">
      <c r="B3" s="99" t="s">
        <v>2138</v>
      </c>
      <c r="Y3" s="7">
        <v>0.99780000000000002</v>
      </c>
    </row>
    <row r="4" spans="2:25" ht="31.5" hidden="1" x14ac:dyDescent="0.25">
      <c r="B4" s="99" t="s">
        <v>2139</v>
      </c>
      <c r="Y4" s="7">
        <v>0.99780000000000002</v>
      </c>
    </row>
    <row r="5" spans="2:25" ht="31.5" hidden="1" x14ac:dyDescent="0.25">
      <c r="B5" s="99" t="s">
        <v>2114</v>
      </c>
      <c r="Y5" s="7">
        <v>0.99780000000000002</v>
      </c>
    </row>
    <row r="6" spans="2:25" ht="31.5" hidden="1" x14ac:dyDescent="0.25">
      <c r="B6" s="99" t="s">
        <v>2115</v>
      </c>
      <c r="Y6" s="7">
        <v>0.99780000000000002</v>
      </c>
    </row>
    <row r="7" spans="2:25" ht="31.5" hidden="1" x14ac:dyDescent="0.25">
      <c r="B7" s="99" t="s">
        <v>2116</v>
      </c>
      <c r="Y7" s="7">
        <v>0.99780000000000002</v>
      </c>
    </row>
    <row r="8" spans="2:25" ht="31.5" hidden="1" x14ac:dyDescent="0.25">
      <c r="B8" s="99" t="s">
        <v>2117</v>
      </c>
      <c r="G8" s="7">
        <v>9.2592592592592596E-4</v>
      </c>
      <c r="H8" s="7">
        <v>9.2592592592592596E-4</v>
      </c>
      <c r="I8" s="7">
        <v>6.4999999999999997E-3</v>
      </c>
      <c r="K8" s="8"/>
      <c r="M8" s="7"/>
      <c r="Q8" s="7">
        <v>8.9999999999999998E-4</v>
      </c>
      <c r="S8" s="7">
        <v>3.7037037037037038E-3</v>
      </c>
      <c r="X8" s="7">
        <v>0.98699999999999999</v>
      </c>
      <c r="Y8" s="7">
        <v>0.99780000000000002</v>
      </c>
    </row>
    <row r="9" spans="2:25" ht="31.5" hidden="1" x14ac:dyDescent="0.25">
      <c r="B9" s="99" t="s">
        <v>2118</v>
      </c>
      <c r="G9" s="7"/>
      <c r="H9" s="7">
        <v>4.0000000000000002E-4</v>
      </c>
      <c r="I9" s="7">
        <v>1.5E-3</v>
      </c>
      <c r="K9" s="8"/>
      <c r="M9" s="7"/>
      <c r="O9" s="7">
        <v>5.0000000000000001E-4</v>
      </c>
      <c r="Q9" s="7"/>
      <c r="R9" s="7">
        <v>1E-4</v>
      </c>
      <c r="S9" s="7"/>
      <c r="V9" s="7">
        <v>6.9999999999999999E-4</v>
      </c>
      <c r="X9" s="7">
        <v>0.99670000000000003</v>
      </c>
      <c r="Y9" s="7">
        <v>0.99709999999999999</v>
      </c>
    </row>
    <row r="10" spans="2:25" ht="31.5" hidden="1" x14ac:dyDescent="0.25">
      <c r="B10" s="99" t="s">
        <v>2140</v>
      </c>
      <c r="G10" s="7"/>
      <c r="H10" s="7">
        <v>2.0000000000000001E-4</v>
      </c>
      <c r="I10" s="7">
        <v>2.8E-3</v>
      </c>
      <c r="J10" s="8">
        <v>2.0000000000000001E-4</v>
      </c>
      <c r="K10" s="8"/>
      <c r="M10" s="7"/>
      <c r="O10" s="7"/>
      <c r="Q10" s="7"/>
      <c r="R10" s="7"/>
      <c r="S10" s="7"/>
      <c r="U10" s="8">
        <v>2.0000000000000001E-4</v>
      </c>
      <c r="V10" s="7"/>
      <c r="X10" s="7">
        <v>0.99650000000000005</v>
      </c>
      <c r="Y10" s="7">
        <v>0.99709999999999999</v>
      </c>
    </row>
    <row r="11" spans="2:25" ht="31.5" x14ac:dyDescent="0.25">
      <c r="B11" s="99" t="s">
        <v>2542</v>
      </c>
      <c r="C11" s="7">
        <v>6.9999999999999999E-4</v>
      </c>
      <c r="F11" s="7">
        <v>4.0000000000000002E-4</v>
      </c>
      <c r="G11" s="7"/>
      <c r="H11" s="7"/>
      <c r="I11" s="7">
        <v>3.5999999999999999E-3</v>
      </c>
      <c r="J11" s="8">
        <v>6.9999999999999999E-4</v>
      </c>
      <c r="K11" s="8"/>
      <c r="M11" s="7"/>
      <c r="N11" s="7">
        <v>4.0000000000000002E-4</v>
      </c>
      <c r="O11" s="7"/>
      <c r="P11" s="7">
        <v>6.9999999999999999E-4</v>
      </c>
      <c r="Q11" s="7"/>
      <c r="R11" s="7"/>
      <c r="S11" s="7"/>
      <c r="U11" s="8"/>
      <c r="V11" s="7"/>
      <c r="X11" s="7">
        <v>0.99350000000000005</v>
      </c>
      <c r="Y11" s="7">
        <v>0.99709999999999999</v>
      </c>
    </row>
    <row r="12" spans="2:25" ht="31.5" x14ac:dyDescent="0.25">
      <c r="B12" s="99" t="s">
        <v>2699</v>
      </c>
      <c r="C12" s="7"/>
      <c r="F12" s="7"/>
      <c r="G12" s="7">
        <v>5.0000000000000001E-4</v>
      </c>
      <c r="H12" s="7"/>
      <c r="I12" s="7">
        <v>1.5E-3</v>
      </c>
      <c r="K12" s="8"/>
      <c r="M12" s="7"/>
      <c r="N12" s="7"/>
      <c r="O12" s="7"/>
      <c r="P12" s="7"/>
      <c r="Q12" s="7"/>
      <c r="R12" s="7"/>
      <c r="S12" s="7">
        <v>5.0000000000000001E-4</v>
      </c>
      <c r="U12" s="8"/>
      <c r="V12" s="7"/>
      <c r="X12" s="7">
        <v>0.99750000000000005</v>
      </c>
      <c r="Y12" s="7">
        <v>0.99709999999999999</v>
      </c>
    </row>
    <row r="13" spans="2:25" ht="31.5" x14ac:dyDescent="0.25">
      <c r="B13" s="99" t="s">
        <v>2821</v>
      </c>
      <c r="C13" s="7"/>
      <c r="F13" s="7"/>
      <c r="G13" s="7"/>
      <c r="H13" s="7"/>
      <c r="I13" s="7"/>
      <c r="K13" s="8"/>
      <c r="M13" s="7"/>
      <c r="N13" s="7"/>
      <c r="O13" s="7"/>
      <c r="P13" s="7"/>
      <c r="Q13" s="7"/>
      <c r="R13" s="7"/>
      <c r="S13" s="7"/>
      <c r="U13" s="8"/>
      <c r="V13" s="7"/>
      <c r="X13" s="7">
        <v>1</v>
      </c>
      <c r="Y13" s="7">
        <v>0.99709999999999999</v>
      </c>
    </row>
    <row r="14" spans="2:25" ht="31.5" x14ac:dyDescent="0.25">
      <c r="B14" s="99" t="s">
        <v>2906</v>
      </c>
      <c r="C14" s="7"/>
      <c r="F14" s="7"/>
      <c r="G14" s="7">
        <v>8.0000000000000004E-4</v>
      </c>
      <c r="H14" s="7"/>
      <c r="I14" s="7">
        <v>2.5000000000000001E-3</v>
      </c>
      <c r="K14" s="8"/>
      <c r="M14" s="7"/>
      <c r="N14" s="7"/>
      <c r="O14" s="7"/>
      <c r="P14" s="7"/>
      <c r="Q14" s="7"/>
      <c r="R14" s="7"/>
      <c r="S14" s="7"/>
      <c r="T14" s="7">
        <v>8.0000000000000004E-4</v>
      </c>
      <c r="U14" s="8"/>
      <c r="V14" s="7"/>
      <c r="X14" s="7">
        <v>0.99580000000000002</v>
      </c>
      <c r="Y14" s="7">
        <v>0.99709999999999999</v>
      </c>
    </row>
    <row r="15" spans="2:25" ht="31.5" x14ac:dyDescent="0.25">
      <c r="B15" s="99" t="s">
        <v>2960</v>
      </c>
      <c r="C15" s="7"/>
      <c r="F15" s="7"/>
      <c r="G15" s="7"/>
      <c r="H15" s="7">
        <v>2.3999999999999998E-3</v>
      </c>
      <c r="I15" s="7">
        <v>7.1000000000000004E-3</v>
      </c>
      <c r="K15" s="8"/>
      <c r="M15" s="7"/>
      <c r="N15" s="7"/>
      <c r="O15" s="7"/>
      <c r="P15" s="7"/>
      <c r="Q15" s="7"/>
      <c r="R15" s="7"/>
      <c r="S15" s="7"/>
      <c r="T15" s="7"/>
      <c r="U15" s="8"/>
      <c r="V15" s="7"/>
      <c r="X15" s="7">
        <v>0.99050000000000005</v>
      </c>
      <c r="Y15" s="7">
        <v>0.99709999999999999</v>
      </c>
    </row>
    <row r="16" spans="2:25" ht="31.5" x14ac:dyDescent="0.25">
      <c r="B16" s="99" t="s">
        <v>3113</v>
      </c>
      <c r="C16" s="7"/>
      <c r="F16" s="7">
        <v>1.6999999999999999E-3</v>
      </c>
      <c r="G16" s="7"/>
      <c r="H16" s="7"/>
      <c r="I16" s="7"/>
      <c r="K16" s="8"/>
      <c r="M16" s="7"/>
      <c r="N16" s="7"/>
      <c r="O16" s="7"/>
      <c r="P16" s="7"/>
      <c r="Q16" s="7"/>
      <c r="R16" s="7"/>
      <c r="S16" s="7"/>
      <c r="T16" s="7"/>
      <c r="U16" s="8"/>
      <c r="V16" s="7"/>
      <c r="X16" s="7">
        <v>0.99829999999999997</v>
      </c>
      <c r="Y16" s="7">
        <v>0.99709999999999999</v>
      </c>
    </row>
    <row r="17" spans="2:25" ht="31.5" x14ac:dyDescent="0.25">
      <c r="B17" s="99" t="s">
        <v>3280</v>
      </c>
      <c r="C17" s="7"/>
      <c r="F17" s="7"/>
      <c r="G17" s="7"/>
      <c r="H17" s="7"/>
      <c r="I17" s="7"/>
      <c r="K17" s="8"/>
      <c r="M17" s="7"/>
      <c r="N17" s="7"/>
      <c r="O17" s="7"/>
      <c r="P17" s="7"/>
      <c r="Q17" s="7"/>
      <c r="R17" s="7"/>
      <c r="S17" s="7"/>
      <c r="T17" s="7"/>
      <c r="U17" s="8"/>
      <c r="V17" s="7"/>
      <c r="X17" s="7">
        <v>1</v>
      </c>
      <c r="Y17" s="7">
        <v>0.99709999999999999</v>
      </c>
    </row>
    <row r="18" spans="2:25" x14ac:dyDescent="0.25">
      <c r="X18" s="116"/>
      <c r="Y18" s="7"/>
    </row>
  </sheetData>
  <customSheetViews>
    <customSheetView guid="{9B6180B6-E988-4351-9022-42FBD3C92FB7}" scale="70" hiddenRows="1">
      <selection activeCell="E19" sqref="E19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4"/>
  <dimension ref="A1:AA205"/>
  <sheetViews>
    <sheetView zoomScale="85" zoomScaleNormal="85" workbookViewId="0">
      <selection activeCell="F164" sqref="F164"/>
    </sheetView>
  </sheetViews>
  <sheetFormatPr defaultColWidth="9" defaultRowHeight="15.75" x14ac:dyDescent="0.25"/>
  <cols>
    <col min="1" max="1" width="5.375" style="3" bestFit="1" customWidth="1"/>
    <col min="2" max="2" width="16.75" style="3" customWidth="1"/>
    <col min="3" max="3" width="13.375" style="3" bestFit="1" customWidth="1"/>
    <col min="4" max="4" width="13.375" style="3" customWidth="1"/>
    <col min="5" max="5" width="12.125" style="3" bestFit="1" customWidth="1"/>
    <col min="6" max="6" width="10.625" style="3" bestFit="1" customWidth="1"/>
    <col min="7" max="7" width="19.875" style="3" bestFit="1" customWidth="1"/>
    <col min="8" max="8" width="7" style="3" bestFit="1" customWidth="1"/>
    <col min="9" max="9" width="12.375" style="3" bestFit="1" customWidth="1"/>
    <col min="10" max="10" width="21.75" style="3" bestFit="1" customWidth="1"/>
    <col min="11" max="11" width="7.75" style="3" bestFit="1" customWidth="1"/>
    <col min="12" max="12" width="14.625" style="3" bestFit="1" customWidth="1"/>
    <col min="13" max="13" width="8.75" style="3" bestFit="1" customWidth="1"/>
    <col min="14" max="14" width="16.375" style="3" bestFit="1" customWidth="1"/>
    <col min="15" max="15" width="26.375" style="3" bestFit="1" customWidth="1"/>
    <col min="16" max="16" width="15.875" style="3" bestFit="1" customWidth="1"/>
    <col min="17" max="17" width="9.125" style="3" bestFit="1" customWidth="1"/>
    <col min="18" max="18" width="14.875" style="3" bestFit="1" customWidth="1"/>
    <col min="19" max="19" width="11.625" style="3" bestFit="1" customWidth="1"/>
    <col min="20" max="20" width="16.375" style="3" bestFit="1" customWidth="1"/>
    <col min="21" max="21" width="22.75" style="3" bestFit="1" customWidth="1"/>
    <col min="22" max="22" width="21.125" style="3" bestFit="1" customWidth="1"/>
    <col min="23" max="23" width="21.125" style="3" customWidth="1"/>
    <col min="24" max="24" width="6.875" style="3" bestFit="1" customWidth="1"/>
    <col min="25" max="25" width="17.625" style="3" bestFit="1" customWidth="1"/>
    <col min="26" max="26" width="18.125" style="3" bestFit="1" customWidth="1"/>
    <col min="27" max="16384" width="9" style="3"/>
  </cols>
  <sheetData>
    <row r="1" spans="2:26" x14ac:dyDescent="0.25">
      <c r="C1" s="3" t="s">
        <v>92</v>
      </c>
      <c r="D1" s="3" t="s">
        <v>2918</v>
      </c>
      <c r="E1" s="3" t="s">
        <v>529</v>
      </c>
      <c r="F1" s="3" t="s">
        <v>87</v>
      </c>
      <c r="G1" s="3" t="s">
        <v>84</v>
      </c>
      <c r="H1" s="3" t="s">
        <v>39</v>
      </c>
      <c r="I1" s="3" t="s">
        <v>2107</v>
      </c>
      <c r="J1" s="3" t="s">
        <v>2276</v>
      </c>
      <c r="K1" s="3" t="s">
        <v>27</v>
      </c>
      <c r="L1" s="6" t="s">
        <v>296</v>
      </c>
      <c r="M1" s="3" t="s">
        <v>1624</v>
      </c>
      <c r="N1" s="3" t="s">
        <v>2544</v>
      </c>
      <c r="O1" s="3" t="s">
        <v>858</v>
      </c>
      <c r="P1" s="3" t="s">
        <v>123</v>
      </c>
      <c r="Q1" s="3" t="s">
        <v>43</v>
      </c>
      <c r="R1" s="3" t="s">
        <v>100</v>
      </c>
      <c r="S1" s="3" t="s">
        <v>24</v>
      </c>
      <c r="T1" s="3" t="s">
        <v>127</v>
      </c>
      <c r="U1" s="3" t="s">
        <v>128</v>
      </c>
      <c r="V1" s="3" t="s">
        <v>2111</v>
      </c>
      <c r="W1" s="3" t="s">
        <v>1490</v>
      </c>
      <c r="X1" s="3" t="s">
        <v>139</v>
      </c>
      <c r="Y1" s="3" t="s">
        <v>2277</v>
      </c>
      <c r="Z1" s="3" t="s">
        <v>3072</v>
      </c>
    </row>
    <row r="2" spans="2:26" ht="31.5" hidden="1" x14ac:dyDescent="0.25">
      <c r="B2" s="34" t="s">
        <v>2065</v>
      </c>
      <c r="C2" s="34"/>
      <c r="D2" s="34"/>
      <c r="E2" s="34"/>
      <c r="F2" s="5">
        <v>1.1089367253750815E-2</v>
      </c>
      <c r="G2" s="5"/>
      <c r="H2" s="5">
        <v>1.5873015873015873E-3</v>
      </c>
      <c r="I2" s="5"/>
      <c r="J2" s="5"/>
      <c r="K2" s="5">
        <v>2.0400000000000001E-2</v>
      </c>
      <c r="L2" s="5">
        <v>1.9569471624266144E-3</v>
      </c>
      <c r="M2" s="5"/>
      <c r="N2" s="5"/>
      <c r="O2" s="5"/>
      <c r="P2" s="5"/>
      <c r="Q2" s="5">
        <v>1.5873015873015873E-3</v>
      </c>
      <c r="R2" s="5"/>
      <c r="S2" s="5">
        <v>1.3046314416177429E-3</v>
      </c>
      <c r="T2" s="5"/>
      <c r="U2" s="5"/>
      <c r="V2" s="5"/>
      <c r="W2" s="5"/>
      <c r="X2" s="5"/>
      <c r="Y2" s="5">
        <v>0.96040000000000003</v>
      </c>
      <c r="Z2" s="35">
        <v>0.98</v>
      </c>
    </row>
    <row r="3" spans="2:26" ht="31.5" hidden="1" x14ac:dyDescent="0.25">
      <c r="B3" s="34" t="s">
        <v>1635</v>
      </c>
      <c r="C3" s="34"/>
      <c r="D3" s="34"/>
      <c r="E3" s="3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5">
        <v>0.98</v>
      </c>
    </row>
    <row r="4" spans="2:26" ht="31.5" hidden="1" x14ac:dyDescent="0.25">
      <c r="B4" s="34" t="s">
        <v>2191</v>
      </c>
      <c r="C4" s="34"/>
      <c r="D4" s="34"/>
      <c r="E4" s="34"/>
      <c r="F4" s="4"/>
      <c r="G4" s="4"/>
      <c r="H4" s="4">
        <v>3.2000000000000002E-3</v>
      </c>
      <c r="I4" s="4"/>
      <c r="J4" s="4"/>
      <c r="K4" s="4"/>
      <c r="L4" s="4">
        <v>3.2000000000000002E-3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>
        <v>0.99370000000000003</v>
      </c>
      <c r="Z4" s="35">
        <v>0.98</v>
      </c>
    </row>
    <row r="5" spans="2:26" ht="31.5" hidden="1" x14ac:dyDescent="0.25">
      <c r="B5" s="34" t="s">
        <v>2066</v>
      </c>
      <c r="C5" s="34"/>
      <c r="D5" s="34"/>
      <c r="E5" s="34"/>
      <c r="F5" s="4"/>
      <c r="G5" s="4"/>
      <c r="H5" s="4"/>
      <c r="I5" s="4"/>
      <c r="J5" s="4"/>
      <c r="K5" s="4">
        <v>8.1000000000000003E-2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>
        <v>0.91900000000000004</v>
      </c>
      <c r="Z5" s="35">
        <v>0.98</v>
      </c>
    </row>
    <row r="6" spans="2:26" ht="31.5" hidden="1" x14ac:dyDescent="0.25">
      <c r="B6" s="34" t="s">
        <v>2052</v>
      </c>
      <c r="C6" s="34"/>
      <c r="D6" s="34"/>
      <c r="E6" s="34"/>
      <c r="F6" s="4"/>
      <c r="G6" s="4"/>
      <c r="H6" s="4"/>
      <c r="I6" s="4"/>
      <c r="J6" s="4"/>
      <c r="K6" s="4">
        <v>2.29E-2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0.97709999999999997</v>
      </c>
      <c r="Z6" s="35">
        <v>0.98</v>
      </c>
    </row>
    <row r="7" spans="2:26" ht="31.5" hidden="1" x14ac:dyDescent="0.25">
      <c r="B7" s="34" t="s">
        <v>2193</v>
      </c>
      <c r="C7" s="34"/>
      <c r="D7" s="34"/>
      <c r="E7" s="3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5">
        <v>0.98</v>
      </c>
    </row>
    <row r="8" spans="2:26" ht="31.5" hidden="1" x14ac:dyDescent="0.25">
      <c r="B8" s="34" t="s">
        <v>1822</v>
      </c>
      <c r="C8" s="34"/>
      <c r="D8" s="34"/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v>1</v>
      </c>
      <c r="Z8" s="35">
        <v>0.98</v>
      </c>
    </row>
    <row r="9" spans="2:26" ht="31.5" hidden="1" x14ac:dyDescent="0.25">
      <c r="B9" s="34" t="s">
        <v>1641</v>
      </c>
      <c r="C9" s="38"/>
      <c r="D9" s="38"/>
      <c r="E9" s="3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1</v>
      </c>
      <c r="Z9" s="35">
        <v>0.98</v>
      </c>
    </row>
    <row r="10" spans="2:26" ht="31.5" hidden="1" x14ac:dyDescent="0.25">
      <c r="B10" s="34" t="s">
        <v>2195</v>
      </c>
      <c r="C10" s="38"/>
      <c r="D10" s="38"/>
      <c r="E10" s="3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5">
        <v>0.98</v>
      </c>
    </row>
    <row r="11" spans="2:26" ht="31.5" hidden="1" x14ac:dyDescent="0.25">
      <c r="B11" s="34" t="s">
        <v>2048</v>
      </c>
      <c r="C11" s="38"/>
      <c r="D11" s="38"/>
      <c r="E11" s="38"/>
      <c r="F11" s="4"/>
      <c r="G11" s="4"/>
      <c r="H11" s="4"/>
      <c r="I11" s="4"/>
      <c r="J11" s="4"/>
      <c r="K11" s="4">
        <v>4.0000000000000001E-3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0.996</v>
      </c>
      <c r="Z11" s="35">
        <v>0.98</v>
      </c>
    </row>
    <row r="12" spans="2:26" ht="31.5" hidden="1" x14ac:dyDescent="0.25">
      <c r="B12" s="34" t="s">
        <v>2046</v>
      </c>
      <c r="C12" s="38"/>
      <c r="D12" s="38"/>
      <c r="E12" s="38"/>
      <c r="F12" s="4"/>
      <c r="G12" s="4"/>
      <c r="H12" s="4">
        <v>7.9000000000000008E-3</v>
      </c>
      <c r="I12" s="4"/>
      <c r="J12" s="4"/>
      <c r="K12" s="4">
        <v>7.1400000000000005E-2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0.92059999999999997</v>
      </c>
      <c r="Z12" s="35">
        <v>0.99</v>
      </c>
    </row>
    <row r="13" spans="2:26" ht="31.5" hidden="1" x14ac:dyDescent="0.25">
      <c r="B13" s="34" t="s">
        <v>1645</v>
      </c>
      <c r="C13" s="38"/>
      <c r="D13" s="38"/>
      <c r="E13" s="38"/>
      <c r="F13" s="4"/>
      <c r="G13" s="4">
        <v>4.0000000000000001E-3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0.996</v>
      </c>
      <c r="Z13" s="35">
        <v>0.99</v>
      </c>
    </row>
    <row r="14" spans="2:26" ht="31.5" hidden="1" x14ac:dyDescent="0.25">
      <c r="B14" s="34" t="s">
        <v>1646</v>
      </c>
      <c r="C14" s="38"/>
      <c r="D14" s="38"/>
      <c r="E14" s="3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1</v>
      </c>
      <c r="Z14" s="35">
        <v>0.99</v>
      </c>
    </row>
    <row r="15" spans="2:26" ht="31.5" hidden="1" x14ac:dyDescent="0.25">
      <c r="B15" s="34" t="s">
        <v>94</v>
      </c>
      <c r="C15" s="38">
        <v>4.7600000000000003E-2</v>
      </c>
      <c r="D15" s="38"/>
      <c r="E15" s="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0.95240000000000002</v>
      </c>
      <c r="Z15" s="35">
        <v>0.99</v>
      </c>
    </row>
    <row r="16" spans="2:26" ht="31.5" hidden="1" x14ac:dyDescent="0.25">
      <c r="B16" s="34" t="s">
        <v>1648</v>
      </c>
      <c r="C16" s="38"/>
      <c r="D16" s="38"/>
      <c r="E16" s="3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35">
        <v>0.99</v>
      </c>
    </row>
    <row r="17" spans="1:26" ht="31.5" hidden="1" x14ac:dyDescent="0.25">
      <c r="B17" s="34" t="s">
        <v>99</v>
      </c>
      <c r="C17" s="38">
        <v>7.3000000000000001E-3</v>
      </c>
      <c r="D17" s="38"/>
      <c r="E17" s="38"/>
      <c r="F17" s="4"/>
      <c r="G17" s="4"/>
      <c r="H17" s="4">
        <v>3.7000000000000002E-3</v>
      </c>
      <c r="I17" s="4"/>
      <c r="J17" s="4"/>
      <c r="K17" s="4">
        <v>2.1499999999999998E-2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0.96750000000000003</v>
      </c>
      <c r="Z17" s="35">
        <v>0.99</v>
      </c>
    </row>
    <row r="18" spans="1:26" ht="31.5" hidden="1" x14ac:dyDescent="0.25">
      <c r="B18" s="34" t="s">
        <v>2415</v>
      </c>
      <c r="C18" s="38"/>
      <c r="D18" s="38"/>
      <c r="E18" s="38"/>
      <c r="F18" s="4"/>
      <c r="G18" s="4"/>
      <c r="H18" s="4"/>
      <c r="I18" s="4"/>
      <c r="J18" s="4"/>
      <c r="K18" s="4">
        <v>0.18099999999999999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0.81899999999999995</v>
      </c>
      <c r="Z18" s="35">
        <v>0.99</v>
      </c>
    </row>
    <row r="19" spans="1:26" ht="31.5" hidden="1" x14ac:dyDescent="0.25">
      <c r="B19" s="34" t="s">
        <v>2072</v>
      </c>
      <c r="C19" s="38"/>
      <c r="D19" s="38"/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35">
        <v>0.99</v>
      </c>
    </row>
    <row r="20" spans="1:26" ht="31.5" hidden="1" x14ac:dyDescent="0.25">
      <c r="B20" s="34" t="s">
        <v>2282</v>
      </c>
      <c r="C20" s="38"/>
      <c r="D20" s="38"/>
      <c r="E20" s="38"/>
      <c r="F20" s="4"/>
      <c r="G20" s="4"/>
      <c r="H20" s="4"/>
      <c r="I20" s="4"/>
      <c r="J20" s="4"/>
      <c r="K20" s="4">
        <v>1.8E-3</v>
      </c>
      <c r="L20" s="4"/>
      <c r="M20" s="4"/>
      <c r="N20" s="4"/>
      <c r="O20" s="4"/>
      <c r="P20" s="4"/>
      <c r="Q20" s="4"/>
      <c r="R20" s="4"/>
      <c r="S20" s="4">
        <v>1.8E-3</v>
      </c>
      <c r="T20" s="4"/>
      <c r="U20" s="4"/>
      <c r="V20" s="4"/>
      <c r="W20" s="4"/>
      <c r="X20" s="4"/>
      <c r="Y20" s="4">
        <v>0.99629999999999996</v>
      </c>
      <c r="Z20" s="35">
        <v>0.99</v>
      </c>
    </row>
    <row r="21" spans="1:26" ht="31.5" hidden="1" x14ac:dyDescent="0.25">
      <c r="B21" s="34" t="s">
        <v>2197</v>
      </c>
      <c r="C21" s="38"/>
      <c r="D21" s="38"/>
      <c r="E21" s="3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5">
        <v>0.99</v>
      </c>
    </row>
    <row r="22" spans="1:26" ht="31.5" hidden="1" x14ac:dyDescent="0.25">
      <c r="B22" s="34" t="s">
        <v>117</v>
      </c>
      <c r="C22" s="38"/>
      <c r="D22" s="38"/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5">
        <v>0.99</v>
      </c>
    </row>
    <row r="23" spans="1:26" ht="31.5" hidden="1" x14ac:dyDescent="0.25">
      <c r="B23" s="34" t="s">
        <v>2283</v>
      </c>
      <c r="C23" s="38"/>
      <c r="D23" s="38"/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1</v>
      </c>
      <c r="Z23" s="35">
        <v>0.99</v>
      </c>
    </row>
    <row r="24" spans="1:26" ht="31.5" hidden="1" x14ac:dyDescent="0.25">
      <c r="B24" s="34" t="s">
        <v>2284</v>
      </c>
      <c r="C24" s="38"/>
      <c r="D24" s="38"/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1</v>
      </c>
      <c r="Z24" s="35">
        <v>0.99</v>
      </c>
    </row>
    <row r="25" spans="1:26" ht="31.5" hidden="1" x14ac:dyDescent="0.25">
      <c r="B25" s="34" t="s">
        <v>2416</v>
      </c>
      <c r="C25" s="38"/>
      <c r="D25" s="38"/>
      <c r="E25" s="38"/>
      <c r="F25" s="4">
        <v>2E-3</v>
      </c>
      <c r="G25" s="4"/>
      <c r="H25" s="4"/>
      <c r="I25" s="4"/>
      <c r="J25" s="4"/>
      <c r="K25" s="4"/>
      <c r="L25" s="4">
        <v>7.9000000000000008E-3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>
        <v>2E-3</v>
      </c>
      <c r="Y25" s="4">
        <v>0.98809999999999998</v>
      </c>
      <c r="Z25" s="35">
        <v>0.99</v>
      </c>
    </row>
    <row r="26" spans="1:26" ht="31.5" hidden="1" x14ac:dyDescent="0.25">
      <c r="B26" s="34" t="s">
        <v>141</v>
      </c>
      <c r="C26" s="38"/>
      <c r="D26" s="38"/>
      <c r="E26" s="3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1</v>
      </c>
      <c r="Z26" s="35">
        <v>0.99</v>
      </c>
    </row>
    <row r="27" spans="1:26" ht="31.5" hidden="1" x14ac:dyDescent="0.25">
      <c r="B27" s="34" t="s">
        <v>2286</v>
      </c>
      <c r="C27" s="38"/>
      <c r="D27" s="38"/>
      <c r="E27" s="3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35">
        <v>0.99</v>
      </c>
    </row>
    <row r="28" spans="1:26" ht="31.5" hidden="1" x14ac:dyDescent="0.25">
      <c r="B28" s="34" t="s">
        <v>2287</v>
      </c>
      <c r="C28" s="38"/>
      <c r="D28" s="38"/>
      <c r="E28" s="38"/>
      <c r="F28" s="4"/>
      <c r="G28" s="4"/>
      <c r="H28" s="4"/>
      <c r="I28" s="4"/>
      <c r="J28" s="4"/>
      <c r="K28" s="4">
        <v>6.5799999999999997E-2</v>
      </c>
      <c r="L28" s="4"/>
      <c r="M28" s="4"/>
      <c r="N28" s="4"/>
      <c r="O28" s="4"/>
      <c r="P28" s="4">
        <v>2.3E-3</v>
      </c>
      <c r="Q28" s="4"/>
      <c r="R28" s="4"/>
      <c r="S28" s="4"/>
      <c r="T28" s="4"/>
      <c r="U28" s="4"/>
      <c r="V28" s="4"/>
      <c r="W28" s="4"/>
      <c r="X28" s="4"/>
      <c r="Y28" s="4">
        <v>0.93200000000000005</v>
      </c>
      <c r="Z28" s="35">
        <v>0.99</v>
      </c>
    </row>
    <row r="29" spans="1:26" ht="31.5" hidden="1" x14ac:dyDescent="0.25">
      <c r="A29" s="3" t="s">
        <v>1662</v>
      </c>
      <c r="B29" s="34" t="s">
        <v>2417</v>
      </c>
      <c r="C29" s="38"/>
      <c r="D29" s="38"/>
      <c r="E29" s="38"/>
      <c r="F29" s="4"/>
      <c r="G29" s="4"/>
      <c r="H29" s="4">
        <v>2.2000000000000001E-3</v>
      </c>
      <c r="I29" s="4"/>
      <c r="J29" s="4"/>
      <c r="K29" s="4">
        <v>6.4999999999999997E-3</v>
      </c>
      <c r="L29" s="4">
        <v>5.1900000000000002E-2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0.93940000000000001</v>
      </c>
      <c r="Z29" s="35">
        <v>0.99</v>
      </c>
    </row>
    <row r="30" spans="1:26" ht="31.5" hidden="1" x14ac:dyDescent="0.25">
      <c r="B30" s="34" t="s">
        <v>153</v>
      </c>
      <c r="C30" s="38"/>
      <c r="D30" s="38"/>
      <c r="E30" s="3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5">
        <v>0.99</v>
      </c>
    </row>
    <row r="31" spans="1:26" ht="31.5" hidden="1" x14ac:dyDescent="0.25">
      <c r="B31" s="34" t="s">
        <v>2290</v>
      </c>
      <c r="C31" s="38"/>
      <c r="D31" s="38"/>
      <c r="E31" s="38"/>
      <c r="F31" s="4"/>
      <c r="G31" s="4"/>
      <c r="H31" s="4"/>
      <c r="I31" s="4"/>
      <c r="J31" s="4"/>
      <c r="K31" s="4">
        <v>1.7500000000000002E-2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0.98250000000000004</v>
      </c>
      <c r="Z31" s="35">
        <v>0.99</v>
      </c>
    </row>
    <row r="32" spans="1:26" ht="31.5" hidden="1" x14ac:dyDescent="0.25">
      <c r="B32" s="34" t="s">
        <v>2418</v>
      </c>
      <c r="C32" s="38"/>
      <c r="D32" s="38"/>
      <c r="E32" s="38"/>
      <c r="F32" s="4"/>
      <c r="G32" s="4"/>
      <c r="H32" s="4"/>
      <c r="I32" s="4"/>
      <c r="J32" s="4"/>
      <c r="K32" s="4">
        <v>8.8400000000000006E-2</v>
      </c>
      <c r="L32" s="4"/>
      <c r="M32" s="4"/>
      <c r="N32" s="4"/>
      <c r="O32" s="4"/>
      <c r="P32" s="4"/>
      <c r="Q32" s="4">
        <v>1.32E-2</v>
      </c>
      <c r="R32" s="4"/>
      <c r="S32" s="4"/>
      <c r="T32" s="4"/>
      <c r="U32" s="4"/>
      <c r="V32" s="4"/>
      <c r="W32" s="4"/>
      <c r="X32" s="4"/>
      <c r="Y32" s="4">
        <v>0.89839999999999998</v>
      </c>
      <c r="Z32" s="35">
        <v>0.99</v>
      </c>
    </row>
    <row r="33" spans="1:26" ht="31.5" hidden="1" x14ac:dyDescent="0.25">
      <c r="B33" s="34" t="s">
        <v>2292</v>
      </c>
      <c r="C33" s="38"/>
      <c r="D33" s="38"/>
      <c r="E33" s="3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1</v>
      </c>
      <c r="Z33" s="35">
        <v>0.99</v>
      </c>
    </row>
    <row r="34" spans="1:26" ht="31.5" hidden="1" x14ac:dyDescent="0.25">
      <c r="A34" s="3" t="s">
        <v>1668</v>
      </c>
      <c r="B34" s="34" t="s">
        <v>2293</v>
      </c>
      <c r="C34" s="38"/>
      <c r="D34" s="38"/>
      <c r="E34" s="38"/>
      <c r="F34" s="4"/>
      <c r="G34" s="4"/>
      <c r="H34" s="4"/>
      <c r="I34" s="4"/>
      <c r="J34" s="4"/>
      <c r="K34" s="4"/>
      <c r="L34" s="4">
        <v>0.37359999999999999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0.62639999999999996</v>
      </c>
      <c r="Z34" s="35">
        <v>0.99</v>
      </c>
    </row>
    <row r="35" spans="1:26" ht="31.5" hidden="1" x14ac:dyDescent="0.25">
      <c r="B35" s="34" t="s">
        <v>2294</v>
      </c>
      <c r="C35" s="38"/>
      <c r="D35" s="38"/>
      <c r="E35" s="3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1</v>
      </c>
      <c r="Z35" s="35">
        <v>0.99</v>
      </c>
    </row>
    <row r="36" spans="1:26" ht="31.5" hidden="1" x14ac:dyDescent="0.25">
      <c r="B36" s="34" t="s">
        <v>2419</v>
      </c>
      <c r="C36" s="38"/>
      <c r="D36" s="38"/>
      <c r="E36" s="38"/>
      <c r="F36" s="4"/>
      <c r="G36" s="4"/>
      <c r="H36" s="4"/>
      <c r="I36" s="4"/>
      <c r="J36" s="4"/>
      <c r="K36" s="4">
        <v>6.7999999999999996E-3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0.99319999999999997</v>
      </c>
      <c r="Z36" s="35">
        <v>0.99</v>
      </c>
    </row>
    <row r="37" spans="1:26" ht="31.5" hidden="1" x14ac:dyDescent="0.25">
      <c r="B37" s="34" t="s">
        <v>2296</v>
      </c>
      <c r="C37" s="38"/>
      <c r="D37" s="38"/>
      <c r="E37" s="38"/>
      <c r="F37" s="4"/>
      <c r="G37" s="4"/>
      <c r="H37" s="4"/>
      <c r="I37" s="4"/>
      <c r="J37" s="4"/>
      <c r="K37" s="4">
        <v>3.3999999999999998E-3</v>
      </c>
      <c r="L37" s="4">
        <v>1.7000000000000001E-2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0.97960000000000003</v>
      </c>
      <c r="Z37" s="35">
        <v>0.99</v>
      </c>
    </row>
    <row r="38" spans="1:26" ht="31.5" hidden="1" x14ac:dyDescent="0.25">
      <c r="B38" s="34" t="s">
        <v>2297</v>
      </c>
      <c r="C38" s="38"/>
      <c r="D38" s="38"/>
      <c r="E38" s="38">
        <v>3.2000000000000002E-3</v>
      </c>
      <c r="F38" s="4"/>
      <c r="G38" s="4"/>
      <c r="H38" s="4"/>
      <c r="I38" s="4"/>
      <c r="J38" s="4"/>
      <c r="K38" s="4">
        <v>2.1399999999999999E-2</v>
      </c>
      <c r="L38" s="4">
        <v>2.3999999999999998E-3</v>
      </c>
      <c r="M38" s="4"/>
      <c r="N38" s="4"/>
      <c r="O38" s="4"/>
      <c r="P38" s="4">
        <v>3.2000000000000002E-3</v>
      </c>
      <c r="Q38" s="4">
        <v>2.3999999999999998E-3</v>
      </c>
      <c r="R38" s="4"/>
      <c r="S38" s="4"/>
      <c r="T38" s="4"/>
      <c r="U38" s="4"/>
      <c r="V38" s="4"/>
      <c r="W38" s="4"/>
      <c r="X38" s="4"/>
      <c r="Y38" s="4">
        <v>0.96750000000000003</v>
      </c>
      <c r="Z38" s="35">
        <v>0.99</v>
      </c>
    </row>
    <row r="39" spans="1:26" ht="31.5" hidden="1" x14ac:dyDescent="0.25">
      <c r="A39" s="3" t="s">
        <v>1674</v>
      </c>
      <c r="B39" s="34" t="s">
        <v>2299</v>
      </c>
      <c r="C39" s="38"/>
      <c r="D39" s="38"/>
      <c r="E39" s="38">
        <v>1.6999999999999999E-3</v>
      </c>
      <c r="F39" s="4"/>
      <c r="G39" s="4">
        <v>1.6999999999999999E-3</v>
      </c>
      <c r="H39" s="4">
        <v>1.6999999999999999E-3</v>
      </c>
      <c r="I39" s="4"/>
      <c r="J39" s="4"/>
      <c r="K39" s="4">
        <v>3.3999999999999998E-3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0.99150000000000005</v>
      </c>
      <c r="Z39" s="35">
        <v>0.99</v>
      </c>
    </row>
    <row r="40" spans="1:26" ht="31.5" hidden="1" x14ac:dyDescent="0.25">
      <c r="B40" s="34" t="s">
        <v>2300</v>
      </c>
      <c r="C40" s="38"/>
      <c r="D40" s="38"/>
      <c r="E40" s="38"/>
      <c r="F40" s="4"/>
      <c r="G40" s="4"/>
      <c r="H40" s="4"/>
      <c r="I40" s="4"/>
      <c r="J40" s="4"/>
      <c r="K40" s="4">
        <v>1.5900000000000001E-2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0.98409999999999997</v>
      </c>
      <c r="Z40" s="35">
        <v>0.99</v>
      </c>
    </row>
    <row r="41" spans="1:26" ht="31.5" hidden="1" x14ac:dyDescent="0.25">
      <c r="B41" s="34" t="s">
        <v>2301</v>
      </c>
      <c r="C41" s="38"/>
      <c r="D41" s="38"/>
      <c r="E41" s="38"/>
      <c r="F41" s="4"/>
      <c r="G41" s="4"/>
      <c r="H41" s="4"/>
      <c r="I41" s="4"/>
      <c r="J41" s="4"/>
      <c r="K41" s="4">
        <v>1.5900000000000001E-2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0.98409999999999997</v>
      </c>
      <c r="Z41" s="35">
        <v>0.99</v>
      </c>
    </row>
    <row r="42" spans="1:26" ht="31.5" hidden="1" x14ac:dyDescent="0.25">
      <c r="B42" s="34" t="s">
        <v>2302</v>
      </c>
      <c r="C42" s="38"/>
      <c r="D42" s="38"/>
      <c r="E42" s="38"/>
      <c r="F42" s="4"/>
      <c r="G42" s="4"/>
      <c r="H42" s="4">
        <v>2.2000000000000001E-3</v>
      </c>
      <c r="I42" s="4"/>
      <c r="J42" s="4"/>
      <c r="K42" s="4">
        <v>3.0300000000000001E-2</v>
      </c>
      <c r="L42" s="4"/>
      <c r="M42" s="4"/>
      <c r="N42" s="4"/>
      <c r="O42" s="4"/>
      <c r="P42" s="4">
        <v>2.2000000000000001E-3</v>
      </c>
      <c r="Q42" s="4"/>
      <c r="R42" s="4"/>
      <c r="S42" s="4"/>
      <c r="T42" s="4"/>
      <c r="U42" s="4"/>
      <c r="V42" s="4"/>
      <c r="W42" s="4"/>
      <c r="X42" s="4"/>
      <c r="Y42" s="4">
        <v>0.96540000000000004</v>
      </c>
      <c r="Z42" s="35">
        <v>0.99</v>
      </c>
    </row>
    <row r="43" spans="1:26" ht="31.5" hidden="1" x14ac:dyDescent="0.25">
      <c r="A43" s="3" t="s">
        <v>1561</v>
      </c>
      <c r="B43" s="34" t="s">
        <v>2303</v>
      </c>
      <c r="C43" s="38"/>
      <c r="D43" s="38"/>
      <c r="E43" s="38"/>
      <c r="F43" s="4"/>
      <c r="G43" s="4"/>
      <c r="H43" s="4"/>
      <c r="I43" s="4"/>
      <c r="J43" s="4"/>
      <c r="K43" s="4">
        <v>7.9000000000000008E-3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0.99209999999999998</v>
      </c>
      <c r="Z43" s="35">
        <v>0.99</v>
      </c>
    </row>
    <row r="44" spans="1:26" ht="31.5" hidden="1" x14ac:dyDescent="0.25">
      <c r="B44" s="34" t="s">
        <v>2305</v>
      </c>
      <c r="C44" s="38"/>
      <c r="D44" s="38"/>
      <c r="E44" s="3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1</v>
      </c>
      <c r="Z44" s="35">
        <v>0.99</v>
      </c>
    </row>
    <row r="45" spans="1:26" ht="31.5" hidden="1" x14ac:dyDescent="0.25">
      <c r="A45" s="3" t="s">
        <v>1682</v>
      </c>
      <c r="B45" s="34" t="s">
        <v>2420</v>
      </c>
      <c r="C45" s="38"/>
      <c r="D45" s="38"/>
      <c r="E45" s="3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35">
        <v>0.99</v>
      </c>
    </row>
    <row r="46" spans="1:26" ht="31.5" hidden="1" x14ac:dyDescent="0.25">
      <c r="B46" s="34" t="s">
        <v>2421</v>
      </c>
      <c r="C46" s="38"/>
      <c r="D46" s="38"/>
      <c r="E46" s="38"/>
      <c r="F46" s="4"/>
      <c r="G46" s="4"/>
      <c r="H46" s="4"/>
      <c r="I46" s="4"/>
      <c r="J46" s="4"/>
      <c r="K46" s="4">
        <v>8.8999999999999999E-3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0.99109999999999998</v>
      </c>
      <c r="Z46" s="35">
        <v>0.99</v>
      </c>
    </row>
    <row r="47" spans="1:26" ht="31.5" hidden="1" x14ac:dyDescent="0.25">
      <c r="B47" s="34" t="s">
        <v>2308</v>
      </c>
      <c r="C47" s="38"/>
      <c r="D47" s="38"/>
      <c r="E47" s="38"/>
      <c r="F47" s="4"/>
      <c r="G47" s="4"/>
      <c r="H47" s="4"/>
      <c r="I47" s="4"/>
      <c r="J47" s="4"/>
      <c r="K47" s="4">
        <v>7.3000000000000001E-3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0.99270000000000003</v>
      </c>
      <c r="Z47" s="35">
        <v>0.99</v>
      </c>
    </row>
    <row r="48" spans="1:26" ht="31.5" hidden="1" x14ac:dyDescent="0.25">
      <c r="B48" s="34" t="s">
        <v>2309</v>
      </c>
      <c r="C48" s="38"/>
      <c r="D48" s="38"/>
      <c r="E48" s="3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35">
        <v>0.99</v>
      </c>
    </row>
    <row r="49" spans="1:26" ht="31.5" hidden="1" x14ac:dyDescent="0.25">
      <c r="A49" s="3" t="s">
        <v>2085</v>
      </c>
      <c r="B49" s="34" t="s">
        <v>2311</v>
      </c>
      <c r="C49" s="38"/>
      <c r="D49" s="38"/>
      <c r="E49" s="38"/>
      <c r="F49" s="4"/>
      <c r="G49" s="4"/>
      <c r="H49" s="4"/>
      <c r="I49" s="4"/>
      <c r="J49" s="4"/>
      <c r="K49" s="4">
        <v>6.7999999999999996E-3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0.99319999999999997</v>
      </c>
      <c r="Z49" s="35">
        <v>0.99</v>
      </c>
    </row>
    <row r="50" spans="1:26" ht="31.5" hidden="1" x14ac:dyDescent="0.25">
      <c r="B50" s="34" t="s">
        <v>2312</v>
      </c>
      <c r="C50" s="38"/>
      <c r="D50" s="38"/>
      <c r="E50" s="38"/>
      <c r="F50" s="4"/>
      <c r="G50" s="4"/>
      <c r="H50" s="4"/>
      <c r="I50" s="4"/>
      <c r="J50" s="4"/>
      <c r="K50" s="4">
        <v>1.9E-2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0.98099999999999998</v>
      </c>
      <c r="Z50" s="35">
        <v>0.99</v>
      </c>
    </row>
    <row r="51" spans="1:26" ht="31.5" hidden="1" x14ac:dyDescent="0.25">
      <c r="B51" s="34" t="s">
        <v>2313</v>
      </c>
      <c r="C51" s="38"/>
      <c r="D51" s="38"/>
      <c r="E51" s="38"/>
      <c r="F51" s="4"/>
      <c r="G51" s="4"/>
      <c r="H51" s="4"/>
      <c r="I51" s="4"/>
      <c r="J51" s="4"/>
      <c r="K51" s="4">
        <v>4.7999999999999996E-3</v>
      </c>
      <c r="L51" s="4"/>
      <c r="M51" s="4"/>
      <c r="N51" s="4"/>
      <c r="O51" s="4"/>
      <c r="P51" s="4">
        <v>4.7999999999999996E-3</v>
      </c>
      <c r="Q51" s="4"/>
      <c r="R51" s="4"/>
      <c r="S51" s="4"/>
      <c r="T51" s="4"/>
      <c r="U51" s="4"/>
      <c r="V51" s="4"/>
      <c r="W51" s="4"/>
      <c r="X51" s="4"/>
      <c r="Y51" s="4">
        <v>0.99050000000000005</v>
      </c>
      <c r="Z51" s="35">
        <v>0.99</v>
      </c>
    </row>
    <row r="52" spans="1:26" ht="31.5" hidden="1" x14ac:dyDescent="0.25">
      <c r="B52" s="34" t="s">
        <v>2314</v>
      </c>
      <c r="C52" s="38"/>
      <c r="D52" s="38"/>
      <c r="E52" s="3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1</v>
      </c>
      <c r="Z52" s="35">
        <v>0.99</v>
      </c>
    </row>
    <row r="53" spans="1:26" ht="31.5" hidden="1" x14ac:dyDescent="0.25">
      <c r="B53" s="34" t="s">
        <v>2315</v>
      </c>
      <c r="C53" s="38">
        <v>7.9000000000000008E-3</v>
      </c>
      <c r="D53" s="38"/>
      <c r="E53" s="3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0.99209999999999998</v>
      </c>
      <c r="Z53" s="35">
        <v>0.99</v>
      </c>
    </row>
    <row r="54" spans="1:26" ht="31.5" hidden="1" x14ac:dyDescent="0.25">
      <c r="A54" s="3" t="s">
        <v>2208</v>
      </c>
      <c r="B54" s="34" t="s">
        <v>2316</v>
      </c>
      <c r="C54" s="38"/>
      <c r="D54" s="38"/>
      <c r="E54" s="3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35">
        <v>0.99</v>
      </c>
    </row>
    <row r="55" spans="1:26" ht="31.5" hidden="1" x14ac:dyDescent="0.25">
      <c r="B55" s="34" t="s">
        <v>2317</v>
      </c>
      <c r="C55" s="38"/>
      <c r="D55" s="38"/>
      <c r="E55" s="3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35">
        <v>0.99</v>
      </c>
    </row>
    <row r="56" spans="1:26" ht="31.5" hidden="1" x14ac:dyDescent="0.25">
      <c r="B56" s="34" t="s">
        <v>2318</v>
      </c>
      <c r="C56" s="38"/>
      <c r="D56" s="38"/>
      <c r="E56" s="38"/>
      <c r="F56" s="4"/>
      <c r="G56" s="4"/>
      <c r="H56" s="4">
        <v>1.5900000000000001E-2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0.98409999999999997</v>
      </c>
      <c r="Z56" s="35">
        <v>0.99</v>
      </c>
    </row>
    <row r="57" spans="1:26" ht="31.5" hidden="1" x14ac:dyDescent="0.25">
      <c r="B57" s="34" t="s">
        <v>2319</v>
      </c>
      <c r="C57" s="38"/>
      <c r="D57" s="38"/>
      <c r="E57" s="38"/>
      <c r="F57" s="4"/>
      <c r="G57" s="4"/>
      <c r="H57" s="4">
        <v>1.1900000000000001E-2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0.98809999999999998</v>
      </c>
      <c r="Z57" s="35">
        <v>0.99</v>
      </c>
    </row>
    <row r="58" spans="1:26" ht="31.5" hidden="1" x14ac:dyDescent="0.25">
      <c r="B58" s="34" t="s">
        <v>2320</v>
      </c>
      <c r="C58" s="38"/>
      <c r="D58" s="38"/>
      <c r="E58" s="38"/>
      <c r="F58" s="4"/>
      <c r="G58" s="4"/>
      <c r="H58" s="4"/>
      <c r="I58" s="4"/>
      <c r="J58" s="4"/>
      <c r="K58" s="4">
        <v>4.0000000000000001E-3</v>
      </c>
      <c r="L58" s="4">
        <v>3.5700000000000003E-2</v>
      </c>
      <c r="M58" s="4"/>
      <c r="N58" s="4"/>
      <c r="O58" s="4"/>
      <c r="P58" s="4"/>
      <c r="Q58" s="4"/>
      <c r="R58" s="4"/>
      <c r="S58" s="4"/>
      <c r="T58" s="4">
        <v>4.0000000000000001E-3</v>
      </c>
      <c r="U58" s="4"/>
      <c r="V58" s="4"/>
      <c r="W58" s="4"/>
      <c r="X58" s="4"/>
      <c r="Y58" s="4">
        <v>0.95630000000000004</v>
      </c>
      <c r="Z58" s="35">
        <v>0.99</v>
      </c>
    </row>
    <row r="59" spans="1:26" ht="31.5" hidden="1" x14ac:dyDescent="0.25">
      <c r="A59" s="3" t="s">
        <v>2000</v>
      </c>
      <c r="B59" s="34" t="s">
        <v>2321</v>
      </c>
      <c r="C59" s="38"/>
      <c r="D59" s="38"/>
      <c r="E59" s="3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>
        <v>3.8100000000000002E-2</v>
      </c>
      <c r="R59" s="4"/>
      <c r="S59" s="4"/>
      <c r="T59" s="4"/>
      <c r="U59" s="4"/>
      <c r="V59" s="4"/>
      <c r="W59" s="4"/>
      <c r="X59" s="4"/>
      <c r="Y59" s="4">
        <v>0.96189999999999998</v>
      </c>
      <c r="Z59" s="35">
        <v>0.99</v>
      </c>
    </row>
    <row r="60" spans="1:26" ht="31.5" hidden="1" x14ac:dyDescent="0.25">
      <c r="B60" s="34" t="s">
        <v>2322</v>
      </c>
      <c r="C60" s="38"/>
      <c r="D60" s="38"/>
      <c r="E60" s="3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35">
        <v>0.99</v>
      </c>
    </row>
    <row r="61" spans="1:26" ht="31.5" hidden="1" x14ac:dyDescent="0.25">
      <c r="B61" s="34" t="s">
        <v>2323</v>
      </c>
      <c r="C61" s="38"/>
      <c r="D61" s="38"/>
      <c r="E61" s="38"/>
      <c r="F61" s="4"/>
      <c r="G61" s="4"/>
      <c r="H61" s="4"/>
      <c r="I61" s="4"/>
      <c r="J61" s="4"/>
      <c r="K61" s="4">
        <v>0.1143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0.88570000000000004</v>
      </c>
      <c r="Z61" s="35">
        <v>0.99</v>
      </c>
    </row>
    <row r="62" spans="1:26" ht="31.5" hidden="1" x14ac:dyDescent="0.25">
      <c r="B62" s="34" t="s">
        <v>2324</v>
      </c>
      <c r="C62" s="38"/>
      <c r="D62" s="38"/>
      <c r="E62" s="38"/>
      <c r="F62" s="4"/>
      <c r="G62" s="4"/>
      <c r="H62" s="5">
        <v>1.2999999999999999E-2</v>
      </c>
      <c r="I62" s="5"/>
      <c r="J62" s="5"/>
      <c r="K62" s="5">
        <v>4.0000000000000001E-3</v>
      </c>
      <c r="L62" s="5">
        <v>3.5700000000000003E-2</v>
      </c>
      <c r="M62" s="4"/>
      <c r="N62" s="4"/>
      <c r="O62" s="4"/>
      <c r="P62" s="4"/>
      <c r="Q62" s="4"/>
      <c r="R62" s="4"/>
      <c r="S62" s="4"/>
      <c r="T62" s="5">
        <v>4.0000000000000001E-3</v>
      </c>
      <c r="U62" s="4"/>
      <c r="V62" s="4"/>
      <c r="W62" s="4"/>
      <c r="X62" s="4"/>
      <c r="Y62" s="5">
        <v>0.94340000000000002</v>
      </c>
      <c r="Z62" s="35">
        <v>0.99</v>
      </c>
    </row>
    <row r="63" spans="1:26" ht="31.5" hidden="1" x14ac:dyDescent="0.25">
      <c r="B63" s="34" t="s">
        <v>2325</v>
      </c>
      <c r="C63" s="38"/>
      <c r="D63" s="38"/>
      <c r="E63" s="38"/>
      <c r="F63" s="4"/>
      <c r="G63" s="4"/>
      <c r="H63" s="4"/>
      <c r="I63" s="4"/>
      <c r="J63" s="4"/>
      <c r="K63" s="5">
        <v>3.5700000000000003E-2</v>
      </c>
      <c r="L63" s="4"/>
      <c r="M63" s="4"/>
      <c r="N63" s="4"/>
      <c r="O63" s="4"/>
      <c r="P63" s="4"/>
      <c r="Q63" s="5">
        <v>2.3800000000000002E-2</v>
      </c>
      <c r="R63" s="4"/>
      <c r="S63" s="4"/>
      <c r="T63" s="4"/>
      <c r="U63" s="4"/>
      <c r="V63" s="4"/>
      <c r="W63" s="4"/>
      <c r="X63" s="4"/>
      <c r="Y63" s="5">
        <v>0.9405</v>
      </c>
      <c r="Z63" s="35">
        <v>0.99</v>
      </c>
    </row>
    <row r="64" spans="1:26" ht="31.5" hidden="1" x14ac:dyDescent="0.25">
      <c r="B64" s="34" t="s">
        <v>2326</v>
      </c>
      <c r="C64" s="38"/>
      <c r="D64" s="38"/>
      <c r="E64" s="38"/>
      <c r="F64" s="4"/>
      <c r="G64" s="4"/>
      <c r="H64" s="4"/>
      <c r="I64" s="4"/>
      <c r="J64" s="4"/>
      <c r="K64" s="5"/>
      <c r="L64" s="4"/>
      <c r="M64" s="4"/>
      <c r="N64" s="4"/>
      <c r="O64" s="4"/>
      <c r="P64" s="4"/>
      <c r="Q64" s="5"/>
      <c r="R64" s="4"/>
      <c r="S64" s="4"/>
      <c r="T64" s="4"/>
      <c r="U64" s="4"/>
      <c r="V64" s="4"/>
      <c r="W64" s="4"/>
      <c r="X64" s="4"/>
      <c r="Y64" s="5">
        <v>1</v>
      </c>
      <c r="Z64" s="35">
        <v>0.99</v>
      </c>
    </row>
    <row r="65" spans="2:26" ht="31.5" hidden="1" x14ac:dyDescent="0.25">
      <c r="B65" s="34" t="s">
        <v>2327</v>
      </c>
      <c r="C65" s="38"/>
      <c r="D65" s="38"/>
      <c r="E65" s="38"/>
      <c r="F65" s="4"/>
      <c r="G65" s="4"/>
      <c r="H65" s="4"/>
      <c r="I65" s="4"/>
      <c r="J65" s="4"/>
      <c r="K65" s="5"/>
      <c r="L65" s="4"/>
      <c r="M65" s="4"/>
      <c r="N65" s="4"/>
      <c r="O65" s="4"/>
      <c r="P65" s="4"/>
      <c r="Q65" s="5"/>
      <c r="R65" s="4"/>
      <c r="S65" s="4"/>
      <c r="T65" s="4"/>
      <c r="U65" s="4"/>
      <c r="V65" s="4"/>
      <c r="W65" s="4"/>
      <c r="X65" s="4"/>
      <c r="Y65" s="5">
        <v>1</v>
      </c>
      <c r="Z65" s="35">
        <v>0.99</v>
      </c>
    </row>
    <row r="66" spans="2:26" ht="31.5" hidden="1" x14ac:dyDescent="0.25">
      <c r="B66" s="34" t="s">
        <v>2422</v>
      </c>
      <c r="C66" s="38"/>
      <c r="D66" s="38"/>
      <c r="E66" s="38"/>
      <c r="F66" s="4"/>
      <c r="G66" s="4"/>
      <c r="H66" s="4"/>
      <c r="I66" s="4"/>
      <c r="J66" s="4"/>
      <c r="K66" s="5"/>
      <c r="L66" s="4"/>
      <c r="M66" s="4"/>
      <c r="N66" s="4"/>
      <c r="O66" s="4"/>
      <c r="P66" s="4"/>
      <c r="Q66" s="5"/>
      <c r="R66" s="4"/>
      <c r="S66" s="4"/>
      <c r="T66" s="4"/>
      <c r="U66" s="4"/>
      <c r="V66" s="4"/>
      <c r="W66" s="4"/>
      <c r="X66" s="4"/>
      <c r="Y66" s="5">
        <v>1</v>
      </c>
      <c r="Z66" s="35">
        <v>0.99</v>
      </c>
    </row>
    <row r="67" spans="2:26" ht="31.5" hidden="1" x14ac:dyDescent="0.25">
      <c r="B67" s="34" t="s">
        <v>2329</v>
      </c>
      <c r="C67" s="38"/>
      <c r="D67" s="38"/>
      <c r="E67" s="38"/>
      <c r="F67" s="4">
        <v>1.6999999999999999E-3</v>
      </c>
      <c r="G67" s="4"/>
      <c r="H67" s="4"/>
      <c r="I67" s="4"/>
      <c r="J67" s="4"/>
      <c r="K67" s="5">
        <v>2.2000000000000001E-3</v>
      </c>
      <c r="L67" s="5">
        <v>6.6E-3</v>
      </c>
      <c r="M67" s="5">
        <v>5.9999999999999995E-4</v>
      </c>
      <c r="N67" s="5"/>
      <c r="O67" s="5">
        <v>1.1000000000000001E-3</v>
      </c>
      <c r="P67" s="4"/>
      <c r="Q67" s="5"/>
      <c r="R67" s="4"/>
      <c r="S67" s="5">
        <v>1.1000000000000001E-3</v>
      </c>
      <c r="T67" s="4"/>
      <c r="U67" s="4"/>
      <c r="V67" s="4"/>
      <c r="W67" s="4"/>
      <c r="X67" s="4"/>
      <c r="Y67" s="4">
        <v>0.98670000000000002</v>
      </c>
      <c r="Z67" s="35">
        <v>0.99</v>
      </c>
    </row>
    <row r="68" spans="2:26" ht="31.5" hidden="1" x14ac:dyDescent="0.25">
      <c r="B68" s="34" t="s">
        <v>2330</v>
      </c>
      <c r="C68" s="38"/>
      <c r="D68" s="38"/>
      <c r="E68" s="38"/>
      <c r="F68" s="4"/>
      <c r="G68" s="4"/>
      <c r="H68" s="4"/>
      <c r="I68" s="4"/>
      <c r="J68" s="4"/>
      <c r="K68" s="5">
        <v>1.11E-2</v>
      </c>
      <c r="L68" s="5"/>
      <c r="M68" s="5"/>
      <c r="N68" s="5"/>
      <c r="O68" s="5"/>
      <c r="P68" s="4"/>
      <c r="Q68" s="5"/>
      <c r="R68" s="4"/>
      <c r="S68" s="5"/>
      <c r="T68" s="5">
        <v>8.8000000000000005E-3</v>
      </c>
      <c r="U68" s="4"/>
      <c r="V68" s="4"/>
      <c r="W68" s="4"/>
      <c r="X68" s="4"/>
      <c r="Y68" s="4">
        <v>0.98009999999999997</v>
      </c>
      <c r="Z68" s="35">
        <v>0.99</v>
      </c>
    </row>
    <row r="69" spans="2:26" ht="31.5" hidden="1" x14ac:dyDescent="0.25">
      <c r="B69" s="34" t="s">
        <v>2331</v>
      </c>
      <c r="C69" s="38"/>
      <c r="D69" s="38"/>
      <c r="E69" s="38"/>
      <c r="F69" s="5">
        <v>4.0000000000000002E-4</v>
      </c>
      <c r="G69" s="4"/>
      <c r="H69" s="4"/>
      <c r="I69" s="4"/>
      <c r="J69" s="4"/>
      <c r="K69" s="5">
        <v>1.37E-2</v>
      </c>
      <c r="L69" s="5">
        <v>4.0000000000000002E-4</v>
      </c>
      <c r="M69" s="5"/>
      <c r="N69" s="5"/>
      <c r="O69" s="5"/>
      <c r="P69" s="4"/>
      <c r="Q69" s="5"/>
      <c r="R69" s="5">
        <v>1.2999999999999999E-3</v>
      </c>
      <c r="S69" s="5"/>
      <c r="T69" s="5"/>
      <c r="U69" s="4"/>
      <c r="V69" s="4"/>
      <c r="W69" s="4"/>
      <c r="X69" s="4"/>
      <c r="Y69" s="4">
        <v>0.98409999999999997</v>
      </c>
      <c r="Z69" s="35">
        <v>0.99</v>
      </c>
    </row>
    <row r="70" spans="2:26" ht="31.5" hidden="1" x14ac:dyDescent="0.25">
      <c r="B70" s="34" t="s">
        <v>2332</v>
      </c>
      <c r="C70" s="38"/>
      <c r="D70" s="38"/>
      <c r="E70" s="38"/>
      <c r="F70" s="5"/>
      <c r="G70" s="4"/>
      <c r="H70" s="5">
        <v>1.8E-3</v>
      </c>
      <c r="I70" s="5"/>
      <c r="J70" s="5"/>
      <c r="K70" s="5">
        <v>1.0999999999999999E-2</v>
      </c>
      <c r="L70" s="5"/>
      <c r="M70" s="5"/>
      <c r="N70" s="5"/>
      <c r="O70" s="5"/>
      <c r="P70" s="4"/>
      <c r="Q70" s="5"/>
      <c r="R70" s="5"/>
      <c r="S70" s="5"/>
      <c r="T70" s="5"/>
      <c r="U70" s="4"/>
      <c r="V70" s="4"/>
      <c r="W70" s="4"/>
      <c r="X70" s="4"/>
      <c r="Y70" s="4">
        <v>0.98719999999999997</v>
      </c>
      <c r="Z70" s="35">
        <v>0.99</v>
      </c>
    </row>
    <row r="71" spans="2:26" ht="31.5" hidden="1" x14ac:dyDescent="0.25">
      <c r="B71" s="34" t="s">
        <v>1150</v>
      </c>
      <c r="C71" s="38"/>
      <c r="D71" s="38"/>
      <c r="E71" s="38">
        <v>4.0000000000000002E-4</v>
      </c>
      <c r="F71" s="5">
        <v>1.4E-3</v>
      </c>
      <c r="G71" s="4"/>
      <c r="H71" s="5">
        <v>1.5E-3</v>
      </c>
      <c r="I71" s="5"/>
      <c r="J71" s="5"/>
      <c r="K71" s="5">
        <v>1.29E-2</v>
      </c>
      <c r="L71" s="5"/>
      <c r="M71" s="5">
        <v>5.0000000000000001E-4</v>
      </c>
      <c r="N71" s="5"/>
      <c r="O71" s="5"/>
      <c r="P71" s="4"/>
      <c r="Q71" s="5">
        <v>8.0000000000000004E-4</v>
      </c>
      <c r="R71" s="5"/>
      <c r="S71" s="5"/>
      <c r="T71" s="5"/>
      <c r="U71" s="4"/>
      <c r="V71" s="4"/>
      <c r="W71" s="4"/>
      <c r="X71" s="4"/>
      <c r="Y71" s="4">
        <v>0.98260000000000003</v>
      </c>
      <c r="Z71" s="35">
        <v>0.99</v>
      </c>
    </row>
    <row r="72" spans="2:26" ht="31.5" hidden="1" x14ac:dyDescent="0.25">
      <c r="B72" s="34" t="s">
        <v>2334</v>
      </c>
      <c r="C72" s="38"/>
      <c r="D72" s="38"/>
      <c r="E72" s="38">
        <v>3.0999999999999999E-3</v>
      </c>
      <c r="F72" s="5"/>
      <c r="G72" s="4"/>
      <c r="H72" s="5"/>
      <c r="I72" s="5"/>
      <c r="J72" s="5"/>
      <c r="K72" s="5">
        <v>8.3000000000000001E-3</v>
      </c>
      <c r="L72" s="5"/>
      <c r="M72" s="5">
        <v>1E-3</v>
      </c>
      <c r="N72" s="5"/>
      <c r="O72" s="5"/>
      <c r="P72" s="4"/>
      <c r="Q72" s="5"/>
      <c r="R72" s="5"/>
      <c r="S72" s="5"/>
      <c r="T72" s="5"/>
      <c r="U72" s="4"/>
      <c r="V72" s="4"/>
      <c r="W72" s="4"/>
      <c r="X72" s="4"/>
      <c r="Y72" s="4">
        <v>0.98750000000000004</v>
      </c>
      <c r="Z72" s="35">
        <v>0.99</v>
      </c>
    </row>
    <row r="73" spans="2:26" ht="31.5" hidden="1" x14ac:dyDescent="0.25">
      <c r="B73" s="34" t="s">
        <v>2335</v>
      </c>
      <c r="C73" s="38"/>
      <c r="D73" s="38"/>
      <c r="E73" s="38"/>
      <c r="F73" s="5"/>
      <c r="G73" s="5">
        <v>6.7999999999999996E-3</v>
      </c>
      <c r="H73" s="5"/>
      <c r="I73" s="5"/>
      <c r="J73" s="5"/>
      <c r="K73" s="5">
        <v>5.1000000000000004E-3</v>
      </c>
      <c r="L73" s="5"/>
      <c r="M73" s="5"/>
      <c r="N73" s="5"/>
      <c r="O73" s="5"/>
      <c r="P73" s="4"/>
      <c r="Q73" s="5"/>
      <c r="R73" s="5">
        <v>1.0200000000000001E-2</v>
      </c>
      <c r="S73" s="5"/>
      <c r="T73" s="5"/>
      <c r="U73" s="4"/>
      <c r="V73" s="4"/>
      <c r="W73" s="4"/>
      <c r="X73" s="4"/>
      <c r="Y73" s="4">
        <v>0.97789999999999999</v>
      </c>
      <c r="Z73" s="35">
        <v>0.99</v>
      </c>
    </row>
    <row r="74" spans="2:26" ht="31.5" hidden="1" x14ac:dyDescent="0.25">
      <c r="B74" s="34" t="s">
        <v>1207</v>
      </c>
      <c r="C74" s="38">
        <v>1.5E-3</v>
      </c>
      <c r="D74" s="38"/>
      <c r="E74" s="38"/>
      <c r="F74" s="5"/>
      <c r="G74" s="5"/>
      <c r="H74" s="5"/>
      <c r="I74" s="5"/>
      <c r="J74" s="5"/>
      <c r="K74" s="5">
        <v>7.4000000000000003E-3</v>
      </c>
      <c r="L74" s="5">
        <v>1.5E-3</v>
      </c>
      <c r="M74" s="5"/>
      <c r="N74" s="5"/>
      <c r="O74" s="5"/>
      <c r="P74" s="4"/>
      <c r="Q74" s="5"/>
      <c r="R74" s="5"/>
      <c r="S74" s="5"/>
      <c r="T74" s="5"/>
      <c r="U74" s="4"/>
      <c r="V74" s="4"/>
      <c r="W74" s="4"/>
      <c r="X74" s="4"/>
      <c r="Y74" s="4">
        <v>0.98960000000000004</v>
      </c>
      <c r="Z74" s="35">
        <v>0.99</v>
      </c>
    </row>
    <row r="75" spans="2:26" ht="31.5" hidden="1" x14ac:dyDescent="0.25">
      <c r="B75" s="34" t="s">
        <v>2114</v>
      </c>
      <c r="C75" s="38"/>
      <c r="D75" s="38"/>
      <c r="E75" s="38"/>
      <c r="F75" s="5"/>
      <c r="G75" s="5"/>
      <c r="H75" s="5"/>
      <c r="I75" s="5"/>
      <c r="J75" s="5"/>
      <c r="K75" s="5"/>
      <c r="L75" s="5"/>
      <c r="M75" s="5"/>
      <c r="N75" s="5"/>
      <c r="O75" s="5"/>
      <c r="P75" s="4"/>
      <c r="Q75" s="5"/>
      <c r="R75" s="5"/>
      <c r="S75" s="5"/>
      <c r="T75" s="5"/>
      <c r="U75" s="4"/>
      <c r="V75" s="4"/>
      <c r="W75" s="4"/>
      <c r="X75" s="4"/>
      <c r="Y75" s="4"/>
      <c r="Z75" s="7">
        <v>0.99750000000000005</v>
      </c>
    </row>
    <row r="76" spans="2:26" ht="31.5" hidden="1" x14ac:dyDescent="0.25">
      <c r="B76" s="34" t="s">
        <v>2423</v>
      </c>
      <c r="C76" s="38"/>
      <c r="D76" s="38"/>
      <c r="E76" s="38"/>
      <c r="F76" s="5"/>
      <c r="G76" s="5"/>
      <c r="H76" s="5"/>
      <c r="I76" s="5"/>
      <c r="J76" s="5"/>
      <c r="K76" s="5"/>
      <c r="L76" s="5"/>
      <c r="M76" s="5"/>
      <c r="N76" s="5"/>
      <c r="O76" s="5"/>
      <c r="P76" s="4"/>
      <c r="Q76" s="5"/>
      <c r="R76" s="5"/>
      <c r="S76" s="5"/>
      <c r="T76" s="5"/>
      <c r="U76" s="4"/>
      <c r="V76" s="4"/>
      <c r="W76" s="4"/>
      <c r="X76" s="4"/>
      <c r="Y76" s="4"/>
      <c r="Z76" s="7">
        <v>0.99750000000000005</v>
      </c>
    </row>
    <row r="77" spans="2:26" ht="31.5" hidden="1" x14ac:dyDescent="0.25">
      <c r="B77" s="34" t="s">
        <v>2137</v>
      </c>
      <c r="C77" s="38"/>
      <c r="D77" s="38"/>
      <c r="E77" s="38"/>
      <c r="F77" s="5"/>
      <c r="G77" s="5"/>
      <c r="H77" s="5"/>
      <c r="I77" s="5"/>
      <c r="J77" s="5"/>
      <c r="K77" s="5"/>
      <c r="L77" s="5"/>
      <c r="M77" s="5"/>
      <c r="N77" s="5"/>
      <c r="O77" s="5"/>
      <c r="P77" s="4"/>
      <c r="Q77" s="5"/>
      <c r="R77" s="5"/>
      <c r="S77" s="5"/>
      <c r="T77" s="5"/>
      <c r="U77" s="4"/>
      <c r="V77" s="4"/>
      <c r="W77" s="4"/>
      <c r="X77" s="4"/>
      <c r="Y77" s="4"/>
      <c r="Z77" s="7">
        <v>0.99750000000000005</v>
      </c>
    </row>
    <row r="78" spans="2:26" ht="31.5" hidden="1" x14ac:dyDescent="0.25">
      <c r="B78" s="34" t="s">
        <v>2138</v>
      </c>
      <c r="C78" s="38"/>
      <c r="D78" s="38"/>
      <c r="E78" s="38"/>
      <c r="F78" s="5"/>
      <c r="G78" s="5"/>
      <c r="H78" s="4"/>
      <c r="I78" s="4"/>
      <c r="J78" s="4"/>
      <c r="K78" s="4"/>
      <c r="L78" s="4"/>
      <c r="M78" s="4"/>
      <c r="N78" s="4"/>
      <c r="O78" s="4"/>
      <c r="P78" s="4"/>
      <c r="Q78" s="5"/>
      <c r="R78" s="5"/>
      <c r="S78" s="5"/>
      <c r="T78" s="5"/>
      <c r="U78" s="4"/>
      <c r="V78" s="4"/>
      <c r="W78" s="4"/>
      <c r="X78" s="4"/>
      <c r="Y78" s="4"/>
      <c r="Z78" s="7">
        <v>0.997</v>
      </c>
    </row>
    <row r="79" spans="2:26" ht="31.5" hidden="1" x14ac:dyDescent="0.25">
      <c r="B79" s="34" t="s">
        <v>2424</v>
      </c>
      <c r="C79" s="38"/>
      <c r="D79" s="38"/>
      <c r="E79" s="3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7">
        <v>0.997</v>
      </c>
    </row>
    <row r="80" spans="2:26" ht="31.5" hidden="1" x14ac:dyDescent="0.25">
      <c r="B80" s="34" t="s">
        <v>2340</v>
      </c>
      <c r="C80" s="38"/>
      <c r="D80" s="38"/>
      <c r="E80" s="3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7">
        <v>0.997</v>
      </c>
    </row>
    <row r="81" spans="1:26" ht="31.5" hidden="1" x14ac:dyDescent="0.25">
      <c r="A81" s="3" t="s">
        <v>2220</v>
      </c>
      <c r="B81" s="34" t="s">
        <v>2341</v>
      </c>
      <c r="C81" s="38"/>
      <c r="D81" s="38"/>
      <c r="E81" s="3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7">
        <v>0.997</v>
      </c>
    </row>
    <row r="82" spans="1:26" ht="31.5" hidden="1" x14ac:dyDescent="0.25">
      <c r="B82" s="34" t="s">
        <v>2342</v>
      </c>
      <c r="C82" s="38"/>
      <c r="D82" s="38"/>
      <c r="E82" s="3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7">
        <v>0.997</v>
      </c>
    </row>
    <row r="83" spans="1:26" ht="31.5" hidden="1" x14ac:dyDescent="0.25">
      <c r="B83" s="34" t="s">
        <v>2343</v>
      </c>
      <c r="C83" s="38"/>
      <c r="D83" s="38"/>
      <c r="E83" s="3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7">
        <v>0.997</v>
      </c>
    </row>
    <row r="84" spans="1:26" ht="31.5" hidden="1" x14ac:dyDescent="0.25">
      <c r="B84" s="34" t="s">
        <v>2344</v>
      </c>
      <c r="C84" s="38"/>
      <c r="D84" s="38"/>
      <c r="E84" s="3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7">
        <v>0.997</v>
      </c>
    </row>
    <row r="85" spans="1:26" ht="31.5" hidden="1" x14ac:dyDescent="0.25">
      <c r="B85" s="34" t="s">
        <v>2425</v>
      </c>
      <c r="C85" s="38"/>
      <c r="D85" s="38"/>
      <c r="E85" s="3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7">
        <v>0.997</v>
      </c>
    </row>
    <row r="86" spans="1:26" ht="31.5" hidden="1" x14ac:dyDescent="0.25">
      <c r="A86" s="3" t="s">
        <v>1729</v>
      </c>
      <c r="B86" s="34" t="s">
        <v>2346</v>
      </c>
      <c r="C86" s="38"/>
      <c r="D86" s="38"/>
      <c r="E86" s="3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7">
        <v>0.997</v>
      </c>
    </row>
    <row r="87" spans="1:26" ht="31.5" hidden="1" x14ac:dyDescent="0.25">
      <c r="B87" s="34" t="s">
        <v>2347</v>
      </c>
      <c r="C87" s="38"/>
      <c r="D87" s="38"/>
      <c r="E87" s="3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7">
        <v>0.997</v>
      </c>
    </row>
    <row r="88" spans="1:26" ht="31.5" hidden="1" x14ac:dyDescent="0.25">
      <c r="B88" s="34" t="s">
        <v>2348</v>
      </c>
      <c r="C88" s="38"/>
      <c r="D88" s="38"/>
      <c r="E88" s="3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7">
        <v>0.997</v>
      </c>
    </row>
    <row r="89" spans="1:26" ht="31.5" hidden="1" x14ac:dyDescent="0.25">
      <c r="B89" s="34" t="s">
        <v>2350</v>
      </c>
      <c r="C89" s="38"/>
      <c r="D89" s="38"/>
      <c r="E89" s="3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7">
        <v>0.997</v>
      </c>
    </row>
    <row r="90" spans="1:26" ht="31.5" hidden="1" x14ac:dyDescent="0.25">
      <c r="A90" s="3" t="s">
        <v>1734</v>
      </c>
      <c r="B90" s="34" t="s">
        <v>2351</v>
      </c>
      <c r="C90" s="38"/>
      <c r="D90" s="38"/>
      <c r="E90" s="3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7">
        <v>0.997</v>
      </c>
    </row>
    <row r="91" spans="1:26" ht="31.5" hidden="1" x14ac:dyDescent="0.25">
      <c r="B91" s="34" t="s">
        <v>2352</v>
      </c>
      <c r="C91" s="38"/>
      <c r="D91" s="38"/>
      <c r="E91" s="3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7">
        <v>0.997</v>
      </c>
    </row>
    <row r="92" spans="1:26" ht="31.5" hidden="1" x14ac:dyDescent="0.25">
      <c r="B92" s="34" t="s">
        <v>2353</v>
      </c>
      <c r="C92" s="38"/>
      <c r="D92" s="38"/>
      <c r="E92" s="3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7">
        <v>0.997</v>
      </c>
    </row>
    <row r="93" spans="1:26" ht="31.5" hidden="1" x14ac:dyDescent="0.25">
      <c r="B93" s="34" t="s">
        <v>2354</v>
      </c>
      <c r="C93" s="38"/>
      <c r="D93" s="38"/>
      <c r="E93" s="3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7">
        <v>0.997</v>
      </c>
    </row>
    <row r="94" spans="1:26" ht="31.5" hidden="1" x14ac:dyDescent="0.25">
      <c r="B94" s="34" t="s">
        <v>2355</v>
      </c>
      <c r="C94" s="38"/>
      <c r="D94" s="38"/>
      <c r="E94" s="3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7">
        <v>0.997</v>
      </c>
    </row>
    <row r="95" spans="1:26" ht="31.5" hidden="1" x14ac:dyDescent="0.25">
      <c r="A95" s="3" t="s">
        <v>1564</v>
      </c>
      <c r="B95" s="34" t="s">
        <v>2356</v>
      </c>
      <c r="C95" s="38"/>
      <c r="D95" s="38"/>
      <c r="E95" s="3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7">
        <v>0.997</v>
      </c>
    </row>
    <row r="96" spans="1:26" ht="31.5" hidden="1" x14ac:dyDescent="0.25">
      <c r="B96" s="34" t="s">
        <v>2357</v>
      </c>
      <c r="C96" s="38"/>
      <c r="D96" s="38"/>
      <c r="E96" s="3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7">
        <v>0.997</v>
      </c>
    </row>
    <row r="97" spans="1:26" ht="31.5" hidden="1" x14ac:dyDescent="0.25">
      <c r="B97" s="34" t="s">
        <v>2358</v>
      </c>
      <c r="C97" s="38"/>
      <c r="D97" s="38"/>
      <c r="E97" s="3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7">
        <v>0.997</v>
      </c>
    </row>
    <row r="98" spans="1:26" ht="31.5" hidden="1" x14ac:dyDescent="0.25">
      <c r="B98" s="34" t="s">
        <v>2359</v>
      </c>
      <c r="C98" s="38"/>
      <c r="D98" s="38"/>
      <c r="E98" s="38"/>
      <c r="F98" s="4">
        <v>1.6999999999999999E-3</v>
      </c>
      <c r="G98" s="4"/>
      <c r="H98" s="4"/>
      <c r="I98" s="4"/>
      <c r="J98" s="4"/>
      <c r="K98" s="4">
        <v>2.2000000000000001E-3</v>
      </c>
      <c r="L98" s="4">
        <v>6.6E-3</v>
      </c>
      <c r="M98" s="4">
        <v>5.9999999999999995E-4</v>
      </c>
      <c r="N98" s="4"/>
      <c r="O98" s="4">
        <v>1.1000000000000001E-3</v>
      </c>
      <c r="P98" s="4"/>
      <c r="Q98" s="4"/>
      <c r="R98" s="4"/>
      <c r="S98" s="4">
        <v>1.1000000000000001E-3</v>
      </c>
      <c r="T98" s="4"/>
      <c r="U98" s="4"/>
      <c r="V98" s="4"/>
      <c r="W98" s="4"/>
      <c r="X98" s="4"/>
      <c r="Y98" s="4"/>
      <c r="Z98" s="7">
        <v>0.997</v>
      </c>
    </row>
    <row r="99" spans="1:26" ht="31.5" hidden="1" x14ac:dyDescent="0.25">
      <c r="B99" s="34" t="s">
        <v>2426</v>
      </c>
      <c r="C99" s="38"/>
      <c r="D99" s="38"/>
      <c r="E99" s="3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7">
        <v>0.997</v>
      </c>
    </row>
    <row r="100" spans="1:26" ht="31.5" hidden="1" x14ac:dyDescent="0.25">
      <c r="A100" s="3" t="s">
        <v>1575</v>
      </c>
      <c r="B100" s="34" t="s">
        <v>2362</v>
      </c>
      <c r="C100" s="38"/>
      <c r="D100" s="38"/>
      <c r="E100" s="38"/>
      <c r="F100" s="4"/>
      <c r="G100" s="4"/>
      <c r="H100" s="4"/>
      <c r="I100" s="4"/>
      <c r="J100" s="4"/>
      <c r="K100" s="4">
        <v>1.2999999999999999E-2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7">
        <v>0.997</v>
      </c>
    </row>
    <row r="101" spans="1:26" ht="31.5" hidden="1" x14ac:dyDescent="0.25">
      <c r="B101" s="34" t="s">
        <v>2363</v>
      </c>
      <c r="C101" s="38"/>
      <c r="D101" s="38"/>
      <c r="E101" s="3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>
        <v>2.1600000000000001E-2</v>
      </c>
      <c r="U101" s="4"/>
      <c r="V101" s="4"/>
      <c r="W101" s="4"/>
      <c r="X101" s="4"/>
      <c r="Y101" s="4"/>
      <c r="Z101" s="7">
        <v>0.997</v>
      </c>
    </row>
    <row r="102" spans="1:26" ht="31.5" hidden="1" x14ac:dyDescent="0.25">
      <c r="B102" s="34" t="s">
        <v>2364</v>
      </c>
      <c r="C102" s="38"/>
      <c r="D102" s="38"/>
      <c r="E102" s="3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7">
        <v>0.997</v>
      </c>
    </row>
    <row r="103" spans="1:26" ht="31.5" hidden="1" x14ac:dyDescent="0.25">
      <c r="B103" s="34" t="s">
        <v>2427</v>
      </c>
      <c r="C103" s="38"/>
      <c r="D103" s="38"/>
      <c r="E103" s="38"/>
      <c r="F103" s="4"/>
      <c r="G103" s="4"/>
      <c r="H103" s="4"/>
      <c r="I103" s="4"/>
      <c r="J103" s="4"/>
      <c r="K103" s="4">
        <v>3.8E-3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7">
        <v>0.997</v>
      </c>
    </row>
    <row r="104" spans="1:26" ht="31.5" hidden="1" x14ac:dyDescent="0.25">
      <c r="B104" s="34" t="s">
        <v>2366</v>
      </c>
      <c r="C104" s="38"/>
      <c r="D104" s="38"/>
      <c r="E104" s="38"/>
      <c r="F104" s="4"/>
      <c r="G104" s="4"/>
      <c r="H104" s="4"/>
      <c r="I104" s="4"/>
      <c r="J104" s="4"/>
      <c r="K104" s="4">
        <v>9.4999999999999998E-3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7">
        <v>0.997</v>
      </c>
    </row>
    <row r="105" spans="1:26" ht="31.5" hidden="1" x14ac:dyDescent="0.25">
      <c r="A105" s="3" t="s">
        <v>2227</v>
      </c>
      <c r="B105" s="34" t="s">
        <v>2368</v>
      </c>
      <c r="C105" s="38"/>
      <c r="D105" s="38"/>
      <c r="E105" s="3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7">
        <v>0.997</v>
      </c>
    </row>
    <row r="106" spans="1:26" ht="31.5" hidden="1" x14ac:dyDescent="0.25">
      <c r="B106" s="34" t="s">
        <v>2369</v>
      </c>
      <c r="C106" s="38"/>
      <c r="D106" s="38"/>
      <c r="E106" s="38"/>
      <c r="F106" s="4"/>
      <c r="G106" s="4"/>
      <c r="H106" s="4"/>
      <c r="I106" s="4"/>
      <c r="J106" s="4"/>
      <c r="K106" s="4">
        <v>3.1699999999999999E-2</v>
      </c>
      <c r="L106" s="4">
        <v>2E-3</v>
      </c>
      <c r="M106" s="4"/>
      <c r="N106" s="4"/>
      <c r="O106" s="4"/>
      <c r="P106" s="4"/>
      <c r="Q106" s="4"/>
      <c r="R106" s="4">
        <v>2E-3</v>
      </c>
      <c r="S106" s="4"/>
      <c r="T106" s="4"/>
      <c r="U106" s="4"/>
      <c r="V106" s="4"/>
      <c r="W106" s="4"/>
      <c r="X106" s="4"/>
      <c r="Y106" s="4"/>
      <c r="Z106" s="7">
        <v>0.997</v>
      </c>
    </row>
    <row r="107" spans="1:26" ht="31.5" hidden="1" x14ac:dyDescent="0.25">
      <c r="B107" s="34" t="s">
        <v>2370</v>
      </c>
      <c r="C107" s="38"/>
      <c r="D107" s="38"/>
      <c r="E107" s="38"/>
      <c r="F107" s="4"/>
      <c r="G107" s="4"/>
      <c r="H107" s="4"/>
      <c r="I107" s="4"/>
      <c r="J107" s="4"/>
      <c r="K107" s="4">
        <v>4.4999999999999997E-3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7">
        <v>0.997</v>
      </c>
    </row>
    <row r="108" spans="1:26" ht="31.5" hidden="1" x14ac:dyDescent="0.25">
      <c r="B108" s="34" t="s">
        <v>2371</v>
      </c>
      <c r="C108" s="38"/>
      <c r="D108" s="38"/>
      <c r="E108" s="38"/>
      <c r="F108" s="4">
        <v>4.7999999999999996E-3</v>
      </c>
      <c r="G108" s="4"/>
      <c r="H108" s="4"/>
      <c r="I108" s="4"/>
      <c r="J108" s="4"/>
      <c r="K108" s="4">
        <v>2.98E-2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7">
        <v>0.997</v>
      </c>
    </row>
    <row r="109" spans="1:26" ht="31.5" hidden="1" x14ac:dyDescent="0.25">
      <c r="A109" s="3" t="s">
        <v>2229</v>
      </c>
      <c r="B109" s="34" t="s">
        <v>2373</v>
      </c>
      <c r="C109" s="38"/>
      <c r="D109" s="38"/>
      <c r="E109" s="38"/>
      <c r="F109" s="4"/>
      <c r="G109" s="4"/>
      <c r="H109" s="4"/>
      <c r="I109" s="4"/>
      <c r="J109" s="4"/>
      <c r="K109" s="4">
        <v>2.5000000000000001E-3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7">
        <v>0.997</v>
      </c>
    </row>
    <row r="110" spans="1:26" ht="31.5" hidden="1" x14ac:dyDescent="0.25">
      <c r="B110" s="34" t="s">
        <v>2374</v>
      </c>
      <c r="C110" s="38"/>
      <c r="D110" s="38"/>
      <c r="E110" s="38"/>
      <c r="F110" s="4"/>
      <c r="G110" s="4"/>
      <c r="H110" s="4"/>
      <c r="I110" s="4"/>
      <c r="J110" s="4"/>
      <c r="K110" s="4">
        <v>1.9900000000000001E-2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7">
        <v>0.997</v>
      </c>
    </row>
    <row r="111" spans="1:26" ht="31.5" hidden="1" x14ac:dyDescent="0.25">
      <c r="B111" s="34" t="s">
        <v>2375</v>
      </c>
      <c r="C111" s="38"/>
      <c r="D111" s="38"/>
      <c r="E111" s="3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7">
        <v>0.997</v>
      </c>
    </row>
    <row r="112" spans="1:26" ht="31.5" hidden="1" x14ac:dyDescent="0.25">
      <c r="B112" s="34" t="s">
        <v>2376</v>
      </c>
      <c r="C112" s="38"/>
      <c r="D112" s="38"/>
      <c r="E112" s="38"/>
      <c r="F112" s="4"/>
      <c r="G112" s="4"/>
      <c r="H112" s="4">
        <v>3.0000000000000001E-3</v>
      </c>
      <c r="I112" s="4"/>
      <c r="J112" s="4"/>
      <c r="K112" s="4">
        <v>7.7999999999999996E-3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7">
        <v>0.997</v>
      </c>
    </row>
    <row r="113" spans="1:26" ht="31.5" hidden="1" x14ac:dyDescent="0.25">
      <c r="B113" s="34" t="s">
        <v>2377</v>
      </c>
      <c r="C113" s="38"/>
      <c r="D113" s="38"/>
      <c r="E113" s="38"/>
      <c r="F113" s="4"/>
      <c r="G113" s="4"/>
      <c r="H113" s="4">
        <v>2.2000000000000001E-3</v>
      </c>
      <c r="I113" s="4"/>
      <c r="J113" s="4"/>
      <c r="K113" s="4">
        <v>4.3E-3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7">
        <v>0.997</v>
      </c>
    </row>
    <row r="114" spans="1:26" ht="31.5" hidden="1" x14ac:dyDescent="0.25">
      <c r="B114" s="34" t="s">
        <v>2378</v>
      </c>
      <c r="C114" s="38"/>
      <c r="D114" s="38"/>
      <c r="E114" s="38"/>
      <c r="F114" s="4"/>
      <c r="G114" s="4"/>
      <c r="H114" s="4"/>
      <c r="I114" s="4"/>
      <c r="J114" s="4"/>
      <c r="K114" s="4">
        <v>1.66E-2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7">
        <v>0.997</v>
      </c>
    </row>
    <row r="115" spans="1:26" ht="31.5" hidden="1" x14ac:dyDescent="0.25">
      <c r="B115" s="34" t="s">
        <v>2380</v>
      </c>
      <c r="C115" s="38"/>
      <c r="D115" s="38"/>
      <c r="E115" s="38"/>
      <c r="F115" s="4">
        <v>5.7000000000000002E-3</v>
      </c>
      <c r="G115" s="4"/>
      <c r="H115" s="4">
        <v>3.3E-3</v>
      </c>
      <c r="I115" s="4"/>
      <c r="J115" s="4"/>
      <c r="K115" s="4">
        <v>2.3800000000000002E-2</v>
      </c>
      <c r="L115" s="4"/>
      <c r="M115" s="4"/>
      <c r="N115" s="4"/>
      <c r="O115" s="4"/>
      <c r="P115" s="4"/>
      <c r="Q115" s="4">
        <v>8.0000000000000004E-4</v>
      </c>
      <c r="R115" s="4"/>
      <c r="S115" s="4"/>
      <c r="T115" s="4"/>
      <c r="U115" s="4"/>
      <c r="V115" s="4"/>
      <c r="W115" s="4"/>
      <c r="X115" s="4"/>
      <c r="Y115" s="4"/>
      <c r="Z115" s="7">
        <v>0.997</v>
      </c>
    </row>
    <row r="116" spans="1:26" ht="31.5" hidden="1" x14ac:dyDescent="0.25">
      <c r="B116" s="34" t="s">
        <v>2381</v>
      </c>
      <c r="C116" s="38"/>
      <c r="D116" s="38"/>
      <c r="E116" s="38"/>
      <c r="F116" s="4"/>
      <c r="G116" s="4"/>
      <c r="H116" s="4"/>
      <c r="I116" s="4"/>
      <c r="J116" s="4"/>
      <c r="K116" s="4">
        <v>3.7000000000000002E-3</v>
      </c>
      <c r="L116" s="4"/>
      <c r="M116" s="4"/>
      <c r="N116" s="4"/>
      <c r="O116" s="4"/>
      <c r="P116" s="4"/>
      <c r="Q116" s="4">
        <v>3.7000000000000002E-3</v>
      </c>
      <c r="R116" s="4"/>
      <c r="S116" s="4"/>
      <c r="T116" s="4"/>
      <c r="U116" s="4"/>
      <c r="V116" s="4"/>
      <c r="W116" s="4"/>
      <c r="X116" s="4"/>
      <c r="Y116" s="4"/>
      <c r="Z116" s="7">
        <v>0.997</v>
      </c>
    </row>
    <row r="117" spans="1:26" ht="31.5" hidden="1" x14ac:dyDescent="0.25">
      <c r="B117" s="34" t="s">
        <v>1106</v>
      </c>
      <c r="C117" s="38"/>
      <c r="D117" s="38"/>
      <c r="E117" s="38">
        <v>1.4E-3</v>
      </c>
      <c r="F117" s="4"/>
      <c r="G117" s="4"/>
      <c r="H117" s="4"/>
      <c r="I117" s="4"/>
      <c r="J117" s="4"/>
      <c r="K117" s="4">
        <v>5.4000000000000003E-3</v>
      </c>
      <c r="L117" s="4"/>
      <c r="M117" s="4">
        <v>1.2999999999999999E-3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7">
        <v>0.997</v>
      </c>
    </row>
    <row r="118" spans="1:26" ht="31.5" hidden="1" x14ac:dyDescent="0.25">
      <c r="B118" s="34" t="s">
        <v>1110</v>
      </c>
      <c r="C118" s="38"/>
      <c r="D118" s="38"/>
      <c r="E118" s="38"/>
      <c r="F118" s="4"/>
      <c r="G118" s="4"/>
      <c r="H118" s="4"/>
      <c r="I118" s="4"/>
      <c r="J118" s="4"/>
      <c r="K118" s="4">
        <v>3.7000000000000002E-3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7">
        <v>0.997</v>
      </c>
    </row>
    <row r="119" spans="1:26" ht="31.5" hidden="1" x14ac:dyDescent="0.25">
      <c r="A119" s="3" t="s">
        <v>1112</v>
      </c>
      <c r="B119" s="34" t="s">
        <v>1121</v>
      </c>
      <c r="C119" s="38"/>
      <c r="D119" s="38"/>
      <c r="E119" s="38"/>
      <c r="F119" s="4"/>
      <c r="G119" s="4"/>
      <c r="H119" s="4"/>
      <c r="I119" s="4"/>
      <c r="J119" s="4"/>
      <c r="K119" s="4">
        <v>9.4999999999999998E-3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7">
        <v>0.997</v>
      </c>
    </row>
    <row r="120" spans="1:26" ht="31.5" hidden="1" x14ac:dyDescent="0.25">
      <c r="B120" s="34" t="s">
        <v>1125</v>
      </c>
      <c r="C120" s="38"/>
      <c r="D120" s="38"/>
      <c r="E120" s="3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7">
        <v>0.997</v>
      </c>
    </row>
    <row r="121" spans="1:26" ht="31.5" hidden="1" x14ac:dyDescent="0.25">
      <c r="B121" s="34" t="s">
        <v>1130</v>
      </c>
      <c r="C121" s="38"/>
      <c r="D121" s="38"/>
      <c r="E121" s="38"/>
      <c r="F121" s="4"/>
      <c r="G121" s="4"/>
      <c r="H121" s="4"/>
      <c r="I121" s="4"/>
      <c r="J121" s="4"/>
      <c r="K121" s="4">
        <v>2.8E-3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7">
        <v>0.997</v>
      </c>
    </row>
    <row r="122" spans="1:26" ht="31.5" hidden="1" x14ac:dyDescent="0.25">
      <c r="B122" s="34" t="s">
        <v>1137</v>
      </c>
      <c r="C122" s="38"/>
      <c r="D122" s="38"/>
      <c r="E122" s="38"/>
      <c r="F122" s="4"/>
      <c r="G122" s="4"/>
      <c r="H122" s="4"/>
      <c r="I122" s="4"/>
      <c r="J122" s="4"/>
      <c r="K122" s="4">
        <v>7.1000000000000004E-3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7">
        <v>0.997</v>
      </c>
    </row>
    <row r="123" spans="1:26" ht="31.5" hidden="1" x14ac:dyDescent="0.25">
      <c r="B123" s="34" t="s">
        <v>1145</v>
      </c>
      <c r="C123" s="38"/>
      <c r="D123" s="38"/>
      <c r="E123" s="38"/>
      <c r="F123" s="4"/>
      <c r="G123" s="4"/>
      <c r="H123" s="4"/>
      <c r="I123" s="4"/>
      <c r="J123" s="4"/>
      <c r="K123" s="4">
        <v>6.3E-3</v>
      </c>
      <c r="L123" s="4"/>
      <c r="M123" s="4">
        <v>3.2000000000000002E-3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7">
        <v>0.997</v>
      </c>
    </row>
    <row r="124" spans="1:26" ht="31.5" hidden="1" x14ac:dyDescent="0.25">
      <c r="A124" s="3" t="s">
        <v>1771</v>
      </c>
      <c r="B124" s="34" t="s">
        <v>1151</v>
      </c>
      <c r="C124" s="38"/>
      <c r="D124" s="38"/>
      <c r="E124" s="38">
        <v>2.0400000000000001E-2</v>
      </c>
      <c r="F124" s="4"/>
      <c r="G124" s="4"/>
      <c r="H124" s="4"/>
      <c r="I124" s="4"/>
      <c r="J124" s="4"/>
      <c r="K124" s="4">
        <v>1.3599999999999999E-2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7">
        <v>0.997</v>
      </c>
    </row>
    <row r="125" spans="1:26" ht="31.5" hidden="1" x14ac:dyDescent="0.25">
      <c r="B125" s="34" t="s">
        <v>2384</v>
      </c>
      <c r="C125" s="38"/>
      <c r="D125" s="38"/>
      <c r="E125" s="38"/>
      <c r="F125" s="4"/>
      <c r="G125" s="4">
        <v>8.6999999999999994E-3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>
        <v>2.5999999999999999E-2</v>
      </c>
      <c r="S125" s="4"/>
      <c r="T125" s="4"/>
      <c r="U125" s="4"/>
      <c r="V125" s="4"/>
      <c r="W125" s="4"/>
      <c r="X125" s="4"/>
      <c r="Y125" s="4"/>
      <c r="Z125" s="7">
        <v>0.997</v>
      </c>
    </row>
    <row r="126" spans="1:26" ht="31.5" hidden="1" x14ac:dyDescent="0.25">
      <c r="B126" s="34" t="s">
        <v>1165</v>
      </c>
      <c r="C126" s="38"/>
      <c r="D126" s="38"/>
      <c r="E126" s="38"/>
      <c r="F126" s="4"/>
      <c r="G126" s="4">
        <v>4.7600000000000003E-2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7">
        <v>0.997</v>
      </c>
    </row>
    <row r="127" spans="1:26" ht="31.5" hidden="1" x14ac:dyDescent="0.25">
      <c r="B127" s="34" t="s">
        <v>1172</v>
      </c>
      <c r="C127" s="38"/>
      <c r="D127" s="38"/>
      <c r="E127" s="38"/>
      <c r="F127" s="4"/>
      <c r="G127" s="4"/>
      <c r="H127" s="4"/>
      <c r="I127" s="4"/>
      <c r="J127" s="4"/>
      <c r="K127" s="4">
        <v>6.0000000000000001E-3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7">
        <v>0.997</v>
      </c>
    </row>
    <row r="128" spans="1:26" ht="31.5" hidden="1" x14ac:dyDescent="0.25">
      <c r="B128" s="34" t="s">
        <v>2385</v>
      </c>
      <c r="C128" s="38"/>
      <c r="D128" s="38"/>
      <c r="E128" s="3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7">
        <v>0.997</v>
      </c>
    </row>
    <row r="129" spans="1:27" ht="31.5" hidden="1" x14ac:dyDescent="0.25">
      <c r="B129" s="34" t="s">
        <v>1179</v>
      </c>
      <c r="C129" s="38"/>
      <c r="D129" s="38"/>
      <c r="E129" s="38"/>
      <c r="F129" s="4"/>
      <c r="G129" s="4">
        <v>1.5900000000000001E-2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7">
        <v>0.997</v>
      </c>
    </row>
    <row r="130" spans="1:27" ht="31.5" hidden="1" x14ac:dyDescent="0.25">
      <c r="A130" s="3" t="s">
        <v>1185</v>
      </c>
      <c r="B130" s="34" t="s">
        <v>1183</v>
      </c>
      <c r="C130" s="38"/>
      <c r="D130" s="38"/>
      <c r="E130" s="3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7">
        <v>0.997</v>
      </c>
    </row>
    <row r="131" spans="1:27" ht="31.5" hidden="1" x14ac:dyDescent="0.25">
      <c r="B131" s="34" t="s">
        <v>2428</v>
      </c>
      <c r="C131" s="38">
        <v>6.7999999999999996E-3</v>
      </c>
      <c r="D131" s="38"/>
      <c r="E131" s="38"/>
      <c r="F131" s="4"/>
      <c r="G131" s="4"/>
      <c r="H131" s="4"/>
      <c r="I131" s="4"/>
      <c r="J131" s="4"/>
      <c r="K131" s="4">
        <v>6.7999999999999996E-3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7">
        <v>0.997</v>
      </c>
    </row>
    <row r="132" spans="1:27" ht="31.5" hidden="1" x14ac:dyDescent="0.25">
      <c r="B132" s="34" t="s">
        <v>2387</v>
      </c>
      <c r="C132" s="38"/>
      <c r="D132" s="38"/>
      <c r="E132" s="38"/>
      <c r="F132" s="4"/>
      <c r="G132" s="4"/>
      <c r="H132" s="4"/>
      <c r="I132" s="4"/>
      <c r="J132" s="4"/>
      <c r="K132" s="4">
        <v>7.3000000000000001E-3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92"/>
      <c r="Z132" s="7">
        <v>0.997</v>
      </c>
      <c r="AA132" s="93" t="s">
        <v>2388</v>
      </c>
    </row>
    <row r="133" spans="1:27" ht="31.5" hidden="1" x14ac:dyDescent="0.25">
      <c r="B133" s="34" t="s">
        <v>2389</v>
      </c>
      <c r="C133" s="38"/>
      <c r="D133" s="38"/>
      <c r="E133" s="3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7">
        <v>0.997</v>
      </c>
    </row>
    <row r="134" spans="1:27" ht="31.5" hidden="1" x14ac:dyDescent="0.25">
      <c r="B134" s="34" t="s">
        <v>2390</v>
      </c>
      <c r="C134" s="38"/>
      <c r="D134" s="38"/>
      <c r="E134" s="38"/>
      <c r="F134" s="4"/>
      <c r="G134" s="4"/>
      <c r="H134" s="4"/>
      <c r="I134" s="4"/>
      <c r="J134" s="4"/>
      <c r="K134" s="4">
        <v>1.1900000000000001E-2</v>
      </c>
      <c r="L134" s="4">
        <v>1.1900000000000001E-2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7">
        <v>0.997</v>
      </c>
    </row>
    <row r="135" spans="1:27" ht="31.5" hidden="1" x14ac:dyDescent="0.25">
      <c r="A135" s="3" t="s">
        <v>1223</v>
      </c>
      <c r="B135" s="34" t="s">
        <v>1216</v>
      </c>
      <c r="C135" s="38"/>
      <c r="D135" s="38"/>
      <c r="E135" s="3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7">
        <v>0.997</v>
      </c>
    </row>
    <row r="136" spans="1:27" ht="31.5" hidden="1" x14ac:dyDescent="0.25">
      <c r="B136" s="34" t="s">
        <v>2391</v>
      </c>
      <c r="C136" s="38"/>
      <c r="D136" s="38"/>
      <c r="E136" s="3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7">
        <v>0.997</v>
      </c>
    </row>
    <row r="137" spans="1:27" ht="31.5" hidden="1" x14ac:dyDescent="0.25">
      <c r="B137" s="34" t="s">
        <v>2392</v>
      </c>
      <c r="C137" s="38"/>
      <c r="D137" s="38"/>
      <c r="E137" s="38"/>
      <c r="F137" s="4"/>
      <c r="G137" s="4"/>
      <c r="H137" s="4"/>
      <c r="I137" s="4"/>
      <c r="J137" s="4"/>
      <c r="K137" s="4">
        <v>4.7999999999999996E-3</v>
      </c>
      <c r="L137" s="4"/>
      <c r="M137" s="4"/>
      <c r="N137" s="4"/>
      <c r="O137" s="4"/>
      <c r="P137" s="4">
        <v>4.7999999999999996E-3</v>
      </c>
      <c r="Q137" s="4"/>
      <c r="R137" s="4"/>
      <c r="S137" s="4"/>
      <c r="T137" s="4"/>
      <c r="U137" s="4"/>
      <c r="V137" s="4"/>
      <c r="W137" s="4"/>
      <c r="X137" s="4"/>
      <c r="Y137" s="4"/>
      <c r="Z137" s="7">
        <v>0.997</v>
      </c>
    </row>
    <row r="138" spans="1:27" ht="31.5" hidden="1" x14ac:dyDescent="0.25">
      <c r="B138" s="34" t="s">
        <v>2393</v>
      </c>
      <c r="C138" s="38"/>
      <c r="D138" s="38"/>
      <c r="E138" s="3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7">
        <v>0.997</v>
      </c>
    </row>
    <row r="139" spans="1:27" ht="31.5" hidden="1" x14ac:dyDescent="0.25">
      <c r="B139" s="34" t="s">
        <v>2394</v>
      </c>
      <c r="C139" s="38"/>
      <c r="D139" s="38"/>
      <c r="E139" s="3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7">
        <v>0.997</v>
      </c>
    </row>
    <row r="140" spans="1:27" ht="31.5" hidden="1" x14ac:dyDescent="0.25">
      <c r="A140" s="3" t="s">
        <v>1226</v>
      </c>
      <c r="B140" s="34" t="s">
        <v>2429</v>
      </c>
      <c r="C140" s="38"/>
      <c r="D140" s="38"/>
      <c r="E140" s="3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7">
        <v>0.997</v>
      </c>
    </row>
    <row r="141" spans="1:27" ht="31.5" hidden="1" x14ac:dyDescent="0.25">
      <c r="B141" s="34" t="s">
        <v>1228</v>
      </c>
      <c r="C141" s="38"/>
      <c r="D141" s="38"/>
      <c r="E141" s="3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7">
        <v>0.997</v>
      </c>
    </row>
    <row r="142" spans="1:27" ht="31.5" hidden="1" x14ac:dyDescent="0.25">
      <c r="B142" s="34" t="s">
        <v>2397</v>
      </c>
      <c r="C142" s="38"/>
      <c r="D142" s="38"/>
      <c r="E142" s="3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7">
        <v>0.997</v>
      </c>
    </row>
    <row r="143" spans="1:27" ht="31.5" hidden="1" x14ac:dyDescent="0.25">
      <c r="B143" s="34" t="s">
        <v>2398</v>
      </c>
      <c r="C143" s="38"/>
      <c r="D143" s="38"/>
      <c r="E143" s="3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7">
        <v>0.997</v>
      </c>
    </row>
    <row r="144" spans="1:27" ht="31.5" hidden="1" x14ac:dyDescent="0.25">
      <c r="A144" s="3" t="s">
        <v>1253</v>
      </c>
      <c r="B144" s="34" t="s">
        <v>1239</v>
      </c>
      <c r="C144" s="38"/>
      <c r="D144" s="38"/>
      <c r="E144" s="3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7">
        <v>0.997</v>
      </c>
    </row>
    <row r="145" spans="2:26" ht="31.5" hidden="1" x14ac:dyDescent="0.25">
      <c r="B145" s="34" t="s">
        <v>1252</v>
      </c>
      <c r="C145" s="38"/>
      <c r="D145" s="38"/>
      <c r="E145" s="3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7">
        <v>0.997</v>
      </c>
    </row>
    <row r="146" spans="2:26" ht="31.5" hidden="1" x14ac:dyDescent="0.25">
      <c r="B146" s="34" t="s">
        <v>1259</v>
      </c>
      <c r="C146" s="38"/>
      <c r="D146" s="38"/>
      <c r="E146" s="3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7">
        <v>0.997</v>
      </c>
    </row>
    <row r="147" spans="2:26" ht="31.5" hidden="1" x14ac:dyDescent="0.25">
      <c r="B147" s="34" t="s">
        <v>2119</v>
      </c>
      <c r="C147" s="38"/>
      <c r="D147" s="38"/>
      <c r="E147" s="3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7">
        <v>0.997</v>
      </c>
    </row>
    <row r="148" spans="2:26" ht="31.5" hidden="1" x14ac:dyDescent="0.25">
      <c r="B148" s="34" t="s">
        <v>2120</v>
      </c>
      <c r="C148" s="38"/>
      <c r="D148" s="38"/>
      <c r="E148" s="3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7">
        <v>0.997</v>
      </c>
    </row>
    <row r="149" spans="2:26" ht="31.5" hidden="1" x14ac:dyDescent="0.25">
      <c r="B149" s="34" t="s">
        <v>2139</v>
      </c>
      <c r="C149" s="38"/>
      <c r="D149" s="38"/>
      <c r="E149" s="3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7">
        <v>0.997</v>
      </c>
    </row>
    <row r="150" spans="2:26" ht="31.5" hidden="1" x14ac:dyDescent="0.25">
      <c r="B150" s="34" t="s">
        <v>2430</v>
      </c>
      <c r="C150" s="38"/>
      <c r="D150" s="38"/>
      <c r="E150" s="3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7">
        <v>0.997</v>
      </c>
    </row>
    <row r="151" spans="2:26" ht="31.5" hidden="1" x14ac:dyDescent="0.25">
      <c r="B151" s="34" t="s">
        <v>2115</v>
      </c>
      <c r="C151" s="38"/>
      <c r="D151" s="38"/>
      <c r="E151" s="3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4"/>
      <c r="Q151" s="5"/>
      <c r="R151" s="5"/>
      <c r="S151" s="5"/>
      <c r="T151" s="5"/>
      <c r="U151" s="4"/>
      <c r="V151" s="4"/>
      <c r="W151" s="4"/>
      <c r="X151" s="4"/>
      <c r="Y151" s="4"/>
      <c r="Z151" s="7">
        <v>0.997</v>
      </c>
    </row>
    <row r="152" spans="2:26" ht="31.5" hidden="1" x14ac:dyDescent="0.25">
      <c r="B152" s="34" t="s">
        <v>2116</v>
      </c>
      <c r="C152" s="38"/>
      <c r="D152" s="38"/>
      <c r="E152" s="3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4"/>
      <c r="Q152" s="5"/>
      <c r="R152" s="5"/>
      <c r="S152" s="5"/>
      <c r="T152" s="5"/>
      <c r="U152" s="4"/>
      <c r="V152" s="4"/>
      <c r="W152" s="4"/>
      <c r="X152" s="4"/>
      <c r="Y152" s="4"/>
      <c r="Z152" s="7">
        <v>0.997</v>
      </c>
    </row>
    <row r="153" spans="2:26" ht="31.5" hidden="1" x14ac:dyDescent="0.25">
      <c r="B153" s="34" t="s">
        <v>2336</v>
      </c>
      <c r="C153" s="38"/>
      <c r="D153" s="38"/>
      <c r="E153" s="38"/>
      <c r="F153" s="5"/>
      <c r="G153" s="5"/>
      <c r="H153" s="4">
        <v>2.9999999999999997E-4</v>
      </c>
      <c r="I153" s="4">
        <v>5.9999999999999995E-4</v>
      </c>
      <c r="J153" s="4">
        <v>2.9999999999999997E-4</v>
      </c>
      <c r="K153" s="4"/>
      <c r="L153" s="4">
        <v>2.9999999999999997E-4</v>
      </c>
      <c r="M153" s="4"/>
      <c r="N153" s="4"/>
      <c r="O153" s="4"/>
      <c r="P153" s="4"/>
      <c r="Q153" s="5"/>
      <c r="R153" s="5"/>
      <c r="S153" s="5"/>
      <c r="T153" s="5">
        <v>2.9999999999999997E-4</v>
      </c>
      <c r="U153" s="4"/>
      <c r="V153" s="4"/>
      <c r="W153" s="4"/>
      <c r="X153" s="4"/>
      <c r="Y153" s="4">
        <v>0.99819999999999998</v>
      </c>
      <c r="Z153" s="7">
        <v>0.997</v>
      </c>
    </row>
    <row r="154" spans="2:26" ht="31.5" hidden="1" x14ac:dyDescent="0.25">
      <c r="B154" s="34" t="s">
        <v>2337</v>
      </c>
      <c r="C154" s="38"/>
      <c r="D154" s="38"/>
      <c r="E154" s="38"/>
      <c r="F154" s="5"/>
      <c r="G154" s="5"/>
      <c r="H154" s="4"/>
      <c r="I154" s="4"/>
      <c r="J154" s="4"/>
      <c r="K154" s="4">
        <v>2E-3</v>
      </c>
      <c r="L154" s="4">
        <v>2E-3</v>
      </c>
      <c r="M154" s="4"/>
      <c r="N154" s="4"/>
      <c r="O154" s="4"/>
      <c r="P154" s="4">
        <v>2E-3</v>
      </c>
      <c r="Q154" s="5"/>
      <c r="R154" s="5"/>
      <c r="S154" s="5"/>
      <c r="T154" s="5"/>
      <c r="U154" s="4"/>
      <c r="V154" s="4"/>
      <c r="W154" s="4"/>
      <c r="X154" s="4"/>
      <c r="Y154" s="4">
        <v>0.99409999999999998</v>
      </c>
      <c r="Z154" s="7">
        <v>0.997</v>
      </c>
    </row>
    <row r="155" spans="2:26" ht="31.5" hidden="1" x14ac:dyDescent="0.25">
      <c r="B155" s="34" t="s">
        <v>2338</v>
      </c>
      <c r="C155" s="38"/>
      <c r="D155" s="38"/>
      <c r="E155" s="38"/>
      <c r="F155" s="5">
        <v>1E-4</v>
      </c>
      <c r="G155" s="5"/>
      <c r="H155" s="4"/>
      <c r="I155" s="4">
        <v>2.0000000000000001E-4</v>
      </c>
      <c r="J155" s="4"/>
      <c r="K155" s="4">
        <v>1.9E-3</v>
      </c>
      <c r="L155" s="4"/>
      <c r="M155" s="4"/>
      <c r="N155" s="4"/>
      <c r="O155" s="4"/>
      <c r="P155" s="4"/>
      <c r="Q155" s="5">
        <v>2.0000000000000001E-4</v>
      </c>
      <c r="R155" s="5"/>
      <c r="S155" s="5"/>
      <c r="T155" s="5">
        <v>1.4E-3</v>
      </c>
      <c r="U155" s="4"/>
      <c r="V155" s="4"/>
      <c r="W155" s="4"/>
      <c r="X155" s="4">
        <v>2.0000000000000001E-4</v>
      </c>
      <c r="Y155" s="4">
        <v>0.99619999999999997</v>
      </c>
      <c r="Z155" s="7">
        <v>0.99670000000000003</v>
      </c>
    </row>
    <row r="156" spans="2:26" ht="31.5" x14ac:dyDescent="0.25">
      <c r="B156" s="34" t="s">
        <v>2543</v>
      </c>
      <c r="C156" s="38"/>
      <c r="D156" s="38"/>
      <c r="E156" s="38"/>
      <c r="F156" s="5"/>
      <c r="G156" s="5"/>
      <c r="H156" s="4">
        <v>1E-4</v>
      </c>
      <c r="I156" s="4">
        <v>2.0000000000000001E-4</v>
      </c>
      <c r="J156" s="4">
        <v>1E-4</v>
      </c>
      <c r="K156" s="4">
        <v>8.9999999999999998E-4</v>
      </c>
      <c r="L156" s="4">
        <v>1E-4</v>
      </c>
      <c r="M156" s="4"/>
      <c r="N156" s="4">
        <v>1E-4</v>
      </c>
      <c r="O156" s="4"/>
      <c r="P156" s="4">
        <v>1E-4</v>
      </c>
      <c r="Q156" s="5"/>
      <c r="R156" s="5"/>
      <c r="S156" s="5">
        <v>1E-4</v>
      </c>
      <c r="T156" s="5">
        <v>1E-4</v>
      </c>
      <c r="U156" s="4">
        <v>1E-4</v>
      </c>
      <c r="V156" s="4">
        <v>1E-4</v>
      </c>
      <c r="W156" s="4">
        <v>1E-4</v>
      </c>
      <c r="X156" s="4"/>
      <c r="Y156" s="4">
        <v>0.99790000000000001</v>
      </c>
      <c r="Z156" s="7">
        <v>0.99670000000000003</v>
      </c>
    </row>
    <row r="157" spans="2:26" ht="31.5" x14ac:dyDescent="0.25">
      <c r="B157" s="34" t="s">
        <v>2709</v>
      </c>
      <c r="C157" s="38"/>
      <c r="D157" s="38"/>
      <c r="E157" s="38"/>
      <c r="F157" s="5"/>
      <c r="G157" s="5"/>
      <c r="H157" s="4">
        <v>1E-4</v>
      </c>
      <c r="I157" s="4">
        <v>2.9999999999999997E-4</v>
      </c>
      <c r="J157" s="4"/>
      <c r="K157" s="4">
        <v>8.9999999999999998E-4</v>
      </c>
      <c r="L157" s="4"/>
      <c r="M157" s="4"/>
      <c r="N157" s="4"/>
      <c r="O157" s="4"/>
      <c r="P157" s="4">
        <v>1E-4</v>
      </c>
      <c r="Q157" s="5"/>
      <c r="R157" s="5"/>
      <c r="S157" s="5"/>
      <c r="T157" s="5"/>
      <c r="U157" s="4"/>
      <c r="V157" s="4">
        <v>1E-4</v>
      </c>
      <c r="W157" s="4"/>
      <c r="X157" s="4"/>
      <c r="Y157" s="4">
        <v>0.99850000000000005</v>
      </c>
      <c r="Z157" s="7">
        <v>0.99670000000000003</v>
      </c>
    </row>
    <row r="158" spans="2:26" ht="31.5" x14ac:dyDescent="0.25">
      <c r="B158" s="34" t="s">
        <v>2823</v>
      </c>
      <c r="C158" s="38"/>
      <c r="D158" s="38"/>
      <c r="E158" s="38"/>
      <c r="F158" s="5"/>
      <c r="G158" s="5"/>
      <c r="H158" s="4">
        <v>1E-4</v>
      </c>
      <c r="I158" s="4"/>
      <c r="J158" s="4">
        <v>2.0000000000000001E-4</v>
      </c>
      <c r="K158" s="4">
        <v>1.1999999999999999E-3</v>
      </c>
      <c r="L158" s="4">
        <v>1E-4</v>
      </c>
      <c r="M158" s="4"/>
      <c r="N158" s="4"/>
      <c r="O158" s="4"/>
      <c r="P158" s="4">
        <v>1E-4</v>
      </c>
      <c r="Q158" s="5"/>
      <c r="R158" s="5"/>
      <c r="S158" s="5"/>
      <c r="T158" s="5">
        <v>1E-4</v>
      </c>
      <c r="U158" s="4"/>
      <c r="V158" s="4"/>
      <c r="W158" s="4"/>
      <c r="X158" s="4"/>
      <c r="Y158" s="4">
        <v>0.998</v>
      </c>
      <c r="Z158" s="7">
        <v>0.99670000000000003</v>
      </c>
    </row>
    <row r="159" spans="2:26" ht="31.5" x14ac:dyDescent="0.25">
      <c r="B159" s="34" t="s">
        <v>2904</v>
      </c>
      <c r="C159" s="38"/>
      <c r="D159" s="38"/>
      <c r="E159" s="38"/>
      <c r="F159" s="5"/>
      <c r="G159" s="5"/>
      <c r="H159" s="4"/>
      <c r="I159" s="4"/>
      <c r="J159" s="4"/>
      <c r="K159" s="4">
        <v>1.5E-3</v>
      </c>
      <c r="L159" s="4"/>
      <c r="M159" s="4"/>
      <c r="N159" s="4"/>
      <c r="O159" s="4"/>
      <c r="P159" s="4">
        <v>2.0000000000000001E-4</v>
      </c>
      <c r="Q159" s="5"/>
      <c r="R159" s="5"/>
      <c r="S159" s="5">
        <v>2.0000000000000001E-4</v>
      </c>
      <c r="T159" s="5"/>
      <c r="U159" s="4"/>
      <c r="V159" s="4"/>
      <c r="W159" s="4"/>
      <c r="X159" s="4"/>
      <c r="Y159" s="4">
        <v>0.99809999999999999</v>
      </c>
      <c r="Z159" s="7">
        <v>0.99670000000000003</v>
      </c>
    </row>
    <row r="160" spans="2:26" ht="31.5" x14ac:dyDescent="0.25">
      <c r="B160" s="34" t="s">
        <v>2964</v>
      </c>
      <c r="C160" s="38"/>
      <c r="D160" s="38">
        <v>2.0000000000000001E-4</v>
      </c>
      <c r="E160" s="38"/>
      <c r="F160" s="5"/>
      <c r="G160" s="5"/>
      <c r="H160" s="4"/>
      <c r="I160" s="4">
        <v>2.0000000000000001E-4</v>
      </c>
      <c r="J160" s="4"/>
      <c r="K160" s="4"/>
      <c r="L160" s="4"/>
      <c r="M160" s="4"/>
      <c r="N160" s="4"/>
      <c r="O160" s="4"/>
      <c r="P160" s="4"/>
      <c r="Q160" s="5"/>
      <c r="R160" s="5"/>
      <c r="S160" s="5"/>
      <c r="T160" s="5"/>
      <c r="U160" s="4"/>
      <c r="V160" s="4"/>
      <c r="W160" s="4"/>
      <c r="X160" s="4"/>
      <c r="Y160" s="4">
        <v>0.99950000000000006</v>
      </c>
      <c r="Z160" s="7">
        <v>0.99670000000000003</v>
      </c>
    </row>
    <row r="161" spans="2:26" ht="31.5" x14ac:dyDescent="0.25">
      <c r="B161" s="34" t="s">
        <v>3110</v>
      </c>
      <c r="C161" s="38"/>
      <c r="D161" s="38"/>
      <c r="E161" s="38"/>
      <c r="F161" s="5"/>
      <c r="G161" s="5"/>
      <c r="H161" s="4"/>
      <c r="I161" s="4"/>
      <c r="J161" s="4"/>
      <c r="K161" s="4">
        <v>5.0000000000000001E-4</v>
      </c>
      <c r="L161" s="4"/>
      <c r="M161" s="4"/>
      <c r="N161" s="4"/>
      <c r="O161" s="4"/>
      <c r="P161" s="4"/>
      <c r="Q161" s="5"/>
      <c r="R161" s="5"/>
      <c r="S161" s="5"/>
      <c r="T161" s="5"/>
      <c r="U161" s="4"/>
      <c r="V161" s="4"/>
      <c r="W161" s="4"/>
      <c r="X161" s="4"/>
      <c r="Y161" s="4">
        <v>0.99950000000000006</v>
      </c>
      <c r="Z161" s="7">
        <v>0.99670000000000003</v>
      </c>
    </row>
    <row r="162" spans="2:26" ht="31.5" x14ac:dyDescent="0.25">
      <c r="B162" s="34" t="s">
        <v>3281</v>
      </c>
      <c r="C162" s="38"/>
      <c r="D162" s="38"/>
      <c r="E162" s="38"/>
      <c r="F162" s="5"/>
      <c r="G162" s="5">
        <v>1E-4</v>
      </c>
      <c r="H162" s="4">
        <v>1E-4</v>
      </c>
      <c r="I162" s="4">
        <v>2.9999999999999997E-4</v>
      </c>
      <c r="J162" s="4"/>
      <c r="K162" s="4">
        <v>1E-4</v>
      </c>
      <c r="L162" s="4">
        <v>1E-4</v>
      </c>
      <c r="M162" s="4"/>
      <c r="N162" s="4"/>
      <c r="O162" s="4"/>
      <c r="P162" s="4"/>
      <c r="Q162" s="5"/>
      <c r="R162" s="5"/>
      <c r="S162" s="5"/>
      <c r="T162" s="5"/>
      <c r="U162" s="4"/>
      <c r="V162" s="4"/>
      <c r="W162" s="4"/>
      <c r="X162" s="4">
        <v>2.9999999999999997E-4</v>
      </c>
      <c r="Y162" s="4">
        <v>0.999</v>
      </c>
      <c r="Z162" s="7">
        <v>0.99670000000000003</v>
      </c>
    </row>
    <row r="163" spans="2:26" x14ac:dyDescent="0.25">
      <c r="B163" s="34"/>
      <c r="C163" s="34"/>
      <c r="D163" s="34"/>
      <c r="E163" s="34"/>
    </row>
    <row r="164" spans="2:26" x14ac:dyDescent="0.25">
      <c r="B164" s="34"/>
      <c r="C164" s="34"/>
      <c r="D164" s="34"/>
      <c r="E164" s="34"/>
    </row>
    <row r="165" spans="2:26" x14ac:dyDescent="0.25">
      <c r="B165" s="34"/>
      <c r="C165" s="34"/>
      <c r="D165" s="34"/>
      <c r="E165" s="34"/>
    </row>
    <row r="195" spans="2:25" ht="31.5" x14ac:dyDescent="0.25">
      <c r="B195" s="34" t="s">
        <v>2431</v>
      </c>
      <c r="C195" s="38"/>
      <c r="D195" s="38"/>
      <c r="E195" s="38"/>
      <c r="F195" s="4"/>
      <c r="G195" s="4"/>
      <c r="H195" s="4"/>
      <c r="I195" s="4"/>
      <c r="J195" s="4"/>
      <c r="K195" s="4">
        <v>3.3999999999999998E-3</v>
      </c>
      <c r="L195" s="4"/>
      <c r="M195" s="4"/>
      <c r="N195" s="4"/>
      <c r="O195" s="4"/>
      <c r="P195" s="4"/>
      <c r="Q195" s="4"/>
      <c r="R195" s="4">
        <v>2.3E-3</v>
      </c>
      <c r="S195" s="4"/>
      <c r="T195" s="4"/>
      <c r="U195" s="4"/>
      <c r="V195" s="4"/>
      <c r="W195" s="4"/>
      <c r="X195" s="4"/>
      <c r="Y195" s="4">
        <v>0.99429999999999996</v>
      </c>
    </row>
    <row r="205" spans="2:25" x14ac:dyDescent="0.25">
      <c r="B205" s="13"/>
    </row>
  </sheetData>
  <customSheetViews>
    <customSheetView guid="{9B6180B6-E988-4351-9022-42FBD3C92FB7}" scale="85" hiddenRows="1">
      <selection activeCell="F164" sqref="F164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Q177"/>
  <sheetViews>
    <sheetView zoomScale="90" zoomScaleNormal="90" workbookViewId="0">
      <selection activeCell="H176" sqref="H176"/>
    </sheetView>
  </sheetViews>
  <sheetFormatPr defaultColWidth="9" defaultRowHeight="15.75" x14ac:dyDescent="0.25"/>
  <cols>
    <col min="1" max="1" width="5.375" style="3" bestFit="1" customWidth="1"/>
    <col min="2" max="2" width="12.125" style="3" customWidth="1"/>
    <col min="3" max="3" width="7.5" style="3" bestFit="1" customWidth="1"/>
    <col min="4" max="4" width="7.375" style="3" bestFit="1" customWidth="1"/>
    <col min="5" max="5" width="11.625" style="3" bestFit="1" customWidth="1"/>
    <col min="6" max="6" width="11.75" style="3" bestFit="1" customWidth="1"/>
    <col min="7" max="7" width="7.75" style="3" bestFit="1" customWidth="1"/>
    <col min="8" max="9" width="7.625" style="3" customWidth="1"/>
    <col min="10" max="10" width="15" style="3" bestFit="1" customWidth="1"/>
    <col min="11" max="11" width="13.5" style="3" bestFit="1" customWidth="1"/>
    <col min="12" max="16384" width="9" style="3"/>
  </cols>
  <sheetData>
    <row r="1" spans="2:17" ht="16.5" x14ac:dyDescent="0.25">
      <c r="C1" s="3" t="s">
        <v>50</v>
      </c>
      <c r="D1" s="3" t="s">
        <v>51</v>
      </c>
      <c r="E1" s="3" t="s">
        <v>52</v>
      </c>
      <c r="F1" s="3" t="s">
        <v>485</v>
      </c>
      <c r="G1" s="3" t="s">
        <v>53</v>
      </c>
      <c r="H1" s="3" t="s">
        <v>101</v>
      </c>
      <c r="I1" s="3" t="s">
        <v>105</v>
      </c>
      <c r="J1" s="3" t="s">
        <v>374</v>
      </c>
      <c r="K1" s="3" t="s">
        <v>650</v>
      </c>
      <c r="Q1"/>
    </row>
    <row r="2" spans="2:17" hidden="1" x14ac:dyDescent="0.25">
      <c r="B2" s="34">
        <v>46009</v>
      </c>
      <c r="C2" s="5">
        <v>5.1000000000000004E-3</v>
      </c>
      <c r="D2" s="5"/>
      <c r="E2" s="5">
        <v>3.2000000000000002E-3</v>
      </c>
      <c r="F2" s="5">
        <v>1.15E-2</v>
      </c>
      <c r="G2" s="5">
        <v>6.9999999999999999E-4</v>
      </c>
      <c r="H2" s="5"/>
      <c r="I2" s="34"/>
      <c r="J2" s="5">
        <v>2.0400000000000001E-2</v>
      </c>
      <c r="K2" s="7">
        <v>3.5000000000000001E-3</v>
      </c>
    </row>
    <row r="3" spans="2:17" hidden="1" x14ac:dyDescent="0.25">
      <c r="B3" s="34">
        <v>46010</v>
      </c>
      <c r="C3" s="4"/>
      <c r="D3" s="4"/>
      <c r="E3" s="4"/>
      <c r="F3" s="4"/>
      <c r="G3" s="4"/>
      <c r="H3" s="4"/>
      <c r="I3" s="34"/>
      <c r="J3" s="4"/>
      <c r="K3" s="7">
        <v>7.0000000000000001E-3</v>
      </c>
    </row>
    <row r="4" spans="2:17" hidden="1" x14ac:dyDescent="0.25">
      <c r="B4" s="34">
        <v>46013</v>
      </c>
      <c r="C4" s="4"/>
      <c r="D4" s="4"/>
      <c r="E4" s="4"/>
      <c r="F4" s="4"/>
      <c r="G4" s="4"/>
      <c r="H4" s="4"/>
      <c r="I4" s="34"/>
      <c r="J4" s="4">
        <v>0</v>
      </c>
      <c r="K4" s="7">
        <v>7.0000000000000001E-3</v>
      </c>
    </row>
    <row r="5" spans="2:17" hidden="1" x14ac:dyDescent="0.25">
      <c r="B5" s="34">
        <v>46014</v>
      </c>
      <c r="C5" s="4">
        <v>7.1400000000000005E-2</v>
      </c>
      <c r="D5" s="4"/>
      <c r="E5" s="4"/>
      <c r="F5" s="4"/>
      <c r="G5" s="4">
        <v>9.4999999999999998E-3</v>
      </c>
      <c r="H5" s="4"/>
      <c r="I5" s="34"/>
      <c r="J5" s="4">
        <v>8.1000000000000003E-2</v>
      </c>
      <c r="K5" s="7">
        <v>7.0000000000000001E-3</v>
      </c>
    </row>
    <row r="6" spans="2:17" hidden="1" x14ac:dyDescent="0.25">
      <c r="B6" s="34">
        <v>46015</v>
      </c>
      <c r="C6" s="4"/>
      <c r="D6" s="4"/>
      <c r="E6" s="4">
        <v>2.1000000000000001E-2</v>
      </c>
      <c r="F6" s="4"/>
      <c r="G6" s="4">
        <v>1.9E-3</v>
      </c>
      <c r="H6" s="4"/>
      <c r="I6" s="34"/>
      <c r="J6" s="4">
        <v>2.29E-2</v>
      </c>
      <c r="K6" s="7">
        <v>7.0000000000000001E-3</v>
      </c>
    </row>
    <row r="7" spans="2:17" hidden="1" x14ac:dyDescent="0.25">
      <c r="B7" s="34">
        <v>46017</v>
      </c>
      <c r="C7" s="4"/>
      <c r="D7" s="4"/>
      <c r="E7" s="4"/>
      <c r="F7" s="4"/>
      <c r="G7" s="4"/>
      <c r="H7" s="4"/>
      <c r="I7" s="34"/>
      <c r="J7" s="4"/>
      <c r="K7" s="7">
        <v>7.0000000000000001E-3</v>
      </c>
    </row>
    <row r="8" spans="2:17" hidden="1" x14ac:dyDescent="0.25">
      <c r="B8" s="34">
        <v>46020</v>
      </c>
      <c r="C8" s="4"/>
      <c r="D8" s="4"/>
      <c r="E8" s="4"/>
      <c r="F8" s="4"/>
      <c r="G8" s="4"/>
      <c r="H8" s="4"/>
      <c r="I8" s="34"/>
      <c r="J8" s="4">
        <v>0</v>
      </c>
      <c r="K8" s="7">
        <v>7.0000000000000001E-3</v>
      </c>
    </row>
    <row r="9" spans="2:17" hidden="1" x14ac:dyDescent="0.25">
      <c r="B9" s="34">
        <v>46021</v>
      </c>
      <c r="C9" s="4"/>
      <c r="D9" s="4"/>
      <c r="E9" s="4"/>
      <c r="F9" s="4"/>
      <c r="G9" s="4"/>
      <c r="H9" s="4"/>
      <c r="I9" s="34"/>
      <c r="J9" s="4">
        <v>0</v>
      </c>
      <c r="K9" s="7">
        <v>7.0000000000000001E-3</v>
      </c>
    </row>
    <row r="10" spans="2:17" hidden="1" x14ac:dyDescent="0.25">
      <c r="B10" s="34">
        <v>46022</v>
      </c>
      <c r="C10" s="4"/>
      <c r="D10" s="4"/>
      <c r="E10" s="4"/>
      <c r="F10" s="4"/>
      <c r="G10" s="4"/>
      <c r="H10" s="4"/>
      <c r="I10" s="34"/>
      <c r="J10" s="4"/>
      <c r="K10" s="7">
        <v>7.0000000000000001E-3</v>
      </c>
    </row>
    <row r="11" spans="2:17" hidden="1" x14ac:dyDescent="0.25">
      <c r="B11" s="34">
        <v>46024</v>
      </c>
      <c r="C11" s="4"/>
      <c r="D11" s="4"/>
      <c r="E11" s="4"/>
      <c r="F11" s="4">
        <v>4.0000000000000001E-3</v>
      </c>
      <c r="G11" s="4"/>
      <c r="H11" s="4"/>
      <c r="I11" s="34"/>
      <c r="J11" s="4">
        <v>4.0000000000000001E-3</v>
      </c>
      <c r="K11" s="7">
        <v>7.0000000000000001E-3</v>
      </c>
    </row>
    <row r="12" spans="2:17" ht="16.5" hidden="1" customHeight="1" x14ac:dyDescent="0.25">
      <c r="B12" s="34">
        <v>46027</v>
      </c>
      <c r="C12" s="4">
        <v>4.7600000000000003E-2</v>
      </c>
      <c r="D12" s="4"/>
      <c r="E12" s="4"/>
      <c r="F12" s="4"/>
      <c r="G12" s="4">
        <v>2.3800000000000002E-2</v>
      </c>
      <c r="H12" s="4"/>
      <c r="I12" s="34"/>
      <c r="J12" s="4">
        <v>7.1400000000000005E-2</v>
      </c>
      <c r="K12" s="7">
        <v>7.0000000000000001E-3</v>
      </c>
    </row>
    <row r="13" spans="2:17" hidden="1" x14ac:dyDescent="0.25">
      <c r="B13" s="34">
        <v>46028</v>
      </c>
      <c r="C13" s="4"/>
      <c r="D13" s="4"/>
      <c r="E13" s="4"/>
      <c r="F13" s="4"/>
      <c r="G13" s="4"/>
      <c r="H13" s="4"/>
      <c r="I13" s="34"/>
      <c r="J13" s="4">
        <v>0</v>
      </c>
      <c r="K13" s="7">
        <v>7.0000000000000001E-3</v>
      </c>
    </row>
    <row r="14" spans="2:17" hidden="1" x14ac:dyDescent="0.25">
      <c r="B14" s="34">
        <v>46029</v>
      </c>
      <c r="C14" s="4"/>
      <c r="D14" s="4"/>
      <c r="E14" s="4"/>
      <c r="F14" s="4"/>
      <c r="G14" s="4"/>
      <c r="H14" s="4"/>
      <c r="I14" s="34"/>
      <c r="J14" s="4">
        <v>0</v>
      </c>
      <c r="K14" s="7">
        <v>7.0000000000000001E-3</v>
      </c>
      <c r="N14" s="34">
        <v>46035</v>
      </c>
      <c r="O14" s="4"/>
      <c r="P14" s="4">
        <v>1.9E-2</v>
      </c>
    </row>
    <row r="15" spans="2:17" hidden="1" x14ac:dyDescent="0.25">
      <c r="B15" s="34">
        <v>46030</v>
      </c>
      <c r="C15" s="4"/>
      <c r="D15" s="4"/>
      <c r="E15" s="4"/>
      <c r="F15" s="4"/>
      <c r="G15" s="4"/>
      <c r="H15" s="4"/>
      <c r="I15" s="34"/>
      <c r="J15" s="4">
        <v>0</v>
      </c>
      <c r="K15" s="7">
        <v>7.0000000000000001E-3</v>
      </c>
    </row>
    <row r="16" spans="2:17" hidden="1" x14ac:dyDescent="0.25">
      <c r="B16" s="34">
        <v>46031</v>
      </c>
      <c r="C16" s="4"/>
      <c r="D16" s="4"/>
      <c r="E16" s="4"/>
      <c r="F16" s="4"/>
      <c r="G16" s="4"/>
      <c r="H16" s="4"/>
      <c r="I16" s="34"/>
      <c r="J16" s="4"/>
      <c r="K16" s="7">
        <v>7.0000000000000001E-3</v>
      </c>
    </row>
    <row r="17" spans="1:14" hidden="1" x14ac:dyDescent="0.25">
      <c r="B17" s="34">
        <v>46034</v>
      </c>
      <c r="C17" s="4">
        <v>1.49E-2</v>
      </c>
      <c r="D17" s="4"/>
      <c r="E17" s="4"/>
      <c r="F17" s="4"/>
      <c r="G17" s="4">
        <v>6.6E-3</v>
      </c>
      <c r="H17" s="4"/>
      <c r="I17" s="34"/>
      <c r="J17" s="4">
        <v>2.1499999999999998E-2</v>
      </c>
      <c r="K17" s="7">
        <v>7.0000000000000001E-3</v>
      </c>
    </row>
    <row r="18" spans="1:14" hidden="1" x14ac:dyDescent="0.25">
      <c r="B18" s="34">
        <v>46035</v>
      </c>
      <c r="C18" s="4"/>
      <c r="D18" s="4">
        <v>1.9E-2</v>
      </c>
      <c r="E18" s="4"/>
      <c r="F18" s="4"/>
      <c r="G18" s="4">
        <v>9.4999999999999998E-3</v>
      </c>
      <c r="H18" s="4">
        <v>4.7600000000000003E-2</v>
      </c>
      <c r="I18" s="4">
        <v>0.1048</v>
      </c>
      <c r="J18" s="4">
        <v>0.18099999999999999</v>
      </c>
      <c r="K18" s="7">
        <v>7.0000000000000001E-3</v>
      </c>
    </row>
    <row r="19" spans="1:14" hidden="1" x14ac:dyDescent="0.25">
      <c r="B19" s="34">
        <v>46036</v>
      </c>
      <c r="C19" s="4"/>
      <c r="D19" s="4"/>
      <c r="E19" s="4"/>
      <c r="F19" s="4"/>
      <c r="G19" s="4"/>
      <c r="H19" s="4"/>
      <c r="I19" s="4"/>
      <c r="J19" s="4"/>
      <c r="K19" s="7">
        <v>7.0000000000000001E-3</v>
      </c>
    </row>
    <row r="20" spans="1:14" hidden="1" x14ac:dyDescent="0.25">
      <c r="B20" s="34">
        <v>46037</v>
      </c>
      <c r="C20" s="4">
        <v>1.8E-3</v>
      </c>
      <c r="D20" s="4"/>
      <c r="E20" s="4"/>
      <c r="F20" s="4"/>
      <c r="G20" s="4"/>
      <c r="H20" s="4"/>
      <c r="I20" s="4"/>
      <c r="J20" s="4">
        <v>1.8E-3</v>
      </c>
      <c r="K20" s="7">
        <v>7.0000000000000001E-3</v>
      </c>
    </row>
    <row r="21" spans="1:14" hidden="1" x14ac:dyDescent="0.25">
      <c r="B21" s="34">
        <v>46038</v>
      </c>
      <c r="C21" s="4"/>
      <c r="D21" s="4"/>
      <c r="E21" s="4"/>
      <c r="F21" s="4"/>
      <c r="G21" s="4"/>
      <c r="H21" s="4"/>
      <c r="I21" s="4"/>
      <c r="J21" s="4"/>
      <c r="K21" s="7">
        <v>7.0000000000000001E-3</v>
      </c>
    </row>
    <row r="22" spans="1:14" hidden="1" x14ac:dyDescent="0.25">
      <c r="B22" s="34">
        <v>46041</v>
      </c>
      <c r="C22" s="4"/>
      <c r="D22" s="4"/>
      <c r="E22" s="4"/>
      <c r="F22" s="4"/>
      <c r="G22" s="4"/>
      <c r="H22" s="4"/>
      <c r="I22" s="4"/>
      <c r="J22" s="4"/>
      <c r="K22" s="7">
        <v>7.0000000000000001E-3</v>
      </c>
    </row>
    <row r="23" spans="1:14" hidden="1" x14ac:dyDescent="0.25">
      <c r="B23" s="34">
        <v>46042</v>
      </c>
      <c r="C23" s="4"/>
      <c r="D23" s="4"/>
      <c r="E23" s="4"/>
      <c r="F23" s="4"/>
      <c r="G23" s="4"/>
      <c r="H23" s="4"/>
      <c r="I23" s="4"/>
      <c r="J23" s="4">
        <v>0</v>
      </c>
      <c r="K23" s="7">
        <v>7.0000000000000001E-3</v>
      </c>
    </row>
    <row r="24" spans="1:14" hidden="1" x14ac:dyDescent="0.25">
      <c r="B24" s="34">
        <v>46043</v>
      </c>
      <c r="C24" s="4"/>
      <c r="D24" s="4"/>
      <c r="E24" s="4"/>
      <c r="F24" s="4"/>
      <c r="G24" s="4"/>
      <c r="H24" s="4"/>
      <c r="I24" s="4"/>
      <c r="J24" s="4">
        <v>0</v>
      </c>
      <c r="K24" s="7">
        <v>7.0000000000000001E-3</v>
      </c>
    </row>
    <row r="25" spans="1:14" hidden="1" x14ac:dyDescent="0.25">
      <c r="B25" s="34">
        <v>46044</v>
      </c>
      <c r="C25" s="4"/>
      <c r="D25" s="4"/>
      <c r="E25" s="4"/>
      <c r="F25" s="4"/>
      <c r="G25" s="4"/>
      <c r="H25" s="4"/>
      <c r="I25" s="4"/>
      <c r="J25" s="4">
        <v>0</v>
      </c>
      <c r="K25" s="7">
        <v>7.0000000000000001E-3</v>
      </c>
    </row>
    <row r="26" spans="1:14" hidden="1" x14ac:dyDescent="0.25">
      <c r="B26" s="34">
        <v>46045</v>
      </c>
      <c r="C26" s="4"/>
      <c r="D26" s="4"/>
      <c r="E26" s="4"/>
      <c r="F26" s="4"/>
      <c r="G26" s="4"/>
      <c r="H26" s="4"/>
      <c r="I26" s="4"/>
      <c r="J26" s="4">
        <v>0</v>
      </c>
      <c r="K26" s="7">
        <v>7.0000000000000001E-3</v>
      </c>
      <c r="N26" s="34"/>
    </row>
    <row r="27" spans="1:14" hidden="1" x14ac:dyDescent="0.25">
      <c r="B27" s="34">
        <v>46048</v>
      </c>
      <c r="C27" s="4"/>
      <c r="D27" s="4"/>
      <c r="E27" s="4"/>
      <c r="F27" s="4"/>
      <c r="G27" s="4"/>
      <c r="H27" s="4"/>
      <c r="I27" s="4"/>
      <c r="J27" s="4"/>
      <c r="K27" s="7">
        <v>7.0000000000000001E-3</v>
      </c>
    </row>
    <row r="28" spans="1:14" hidden="1" x14ac:dyDescent="0.25">
      <c r="B28" s="34">
        <v>46049</v>
      </c>
      <c r="C28" s="4">
        <v>2.3E-3</v>
      </c>
      <c r="D28" s="4"/>
      <c r="E28" s="4">
        <v>2.3E-3</v>
      </c>
      <c r="F28" s="4">
        <v>1.3599999999999999E-2</v>
      </c>
      <c r="G28" s="4">
        <v>4.4999999999999997E-3</v>
      </c>
      <c r="H28" s="4">
        <v>4.3099999999999999E-2</v>
      </c>
      <c r="I28" s="4"/>
      <c r="J28" s="4">
        <v>6.5799999999999997E-2</v>
      </c>
      <c r="K28" s="7">
        <v>7.0000000000000001E-3</v>
      </c>
    </row>
    <row r="29" spans="1:14" hidden="1" x14ac:dyDescent="0.25">
      <c r="A29" s="3" t="s">
        <v>154</v>
      </c>
      <c r="B29" s="34">
        <v>46050</v>
      </c>
      <c r="C29" s="4"/>
      <c r="D29" s="4"/>
      <c r="E29" s="4"/>
      <c r="F29" s="4">
        <v>2.2000000000000001E-3</v>
      </c>
      <c r="G29" s="4">
        <v>4.4000000000000003E-3</v>
      </c>
      <c r="H29" s="4"/>
      <c r="I29" s="4"/>
      <c r="J29" s="4">
        <v>6.4999999999999997E-3</v>
      </c>
      <c r="K29" s="7">
        <v>7.0000000000000001E-3</v>
      </c>
    </row>
    <row r="30" spans="1:14" hidden="1" x14ac:dyDescent="0.25">
      <c r="B30" s="34">
        <v>46051</v>
      </c>
      <c r="C30" s="4"/>
      <c r="D30" s="4"/>
      <c r="E30" s="4"/>
      <c r="F30" s="4"/>
      <c r="G30" s="4"/>
      <c r="H30" s="4"/>
      <c r="I30" s="4"/>
      <c r="J30" s="4"/>
      <c r="K30" s="7">
        <v>7.0000000000000001E-3</v>
      </c>
    </row>
    <row r="31" spans="1:14" hidden="1" x14ac:dyDescent="0.25">
      <c r="B31" s="34">
        <v>46052</v>
      </c>
      <c r="C31" s="4">
        <v>2.5000000000000001E-3</v>
      </c>
      <c r="D31" s="4"/>
      <c r="E31" s="4"/>
      <c r="F31" s="4">
        <v>1.4999999999999999E-2</v>
      </c>
      <c r="G31" s="4"/>
      <c r="H31" s="4"/>
      <c r="I31" s="4"/>
      <c r="J31" s="4">
        <v>1.7500000000000002E-2</v>
      </c>
      <c r="K31" s="7">
        <v>7.0000000000000001E-3</v>
      </c>
    </row>
    <row r="32" spans="1:14" hidden="1" x14ac:dyDescent="0.25">
      <c r="B32" s="34">
        <v>46055</v>
      </c>
      <c r="C32" s="4"/>
      <c r="D32" s="4">
        <v>6.1400000000000003E-2</v>
      </c>
      <c r="E32" s="4"/>
      <c r="F32" s="4">
        <v>9.4999999999999998E-3</v>
      </c>
      <c r="G32" s="4">
        <v>5.1999999999999998E-3</v>
      </c>
      <c r="H32" s="4">
        <v>1.2200000000000001E-2</v>
      </c>
      <c r="I32" s="4"/>
      <c r="J32" s="4">
        <v>8.8400000000000006E-2</v>
      </c>
      <c r="K32" s="7">
        <v>7.0000000000000001E-3</v>
      </c>
    </row>
    <row r="33" spans="1:14" hidden="1" x14ac:dyDescent="0.25">
      <c r="B33" s="34">
        <v>46056</v>
      </c>
      <c r="C33" s="4"/>
      <c r="D33" s="4"/>
      <c r="E33" s="4"/>
      <c r="F33" s="4"/>
      <c r="G33" s="4"/>
      <c r="H33" s="4"/>
      <c r="I33" s="4"/>
      <c r="J33" s="4">
        <v>0</v>
      </c>
      <c r="K33" s="7">
        <v>7.0000000000000001E-3</v>
      </c>
    </row>
    <row r="34" spans="1:14" hidden="1" x14ac:dyDescent="0.25">
      <c r="A34" s="3" t="s">
        <v>500</v>
      </c>
      <c r="B34" s="34">
        <v>46057</v>
      </c>
      <c r="C34" s="4"/>
      <c r="D34" s="4"/>
      <c r="E34" s="4"/>
      <c r="F34" s="4"/>
      <c r="G34" s="4"/>
      <c r="H34" s="4"/>
      <c r="I34" s="4"/>
      <c r="J34" s="4">
        <v>0</v>
      </c>
      <c r="K34" s="7">
        <v>7.0000000000000001E-3</v>
      </c>
    </row>
    <row r="35" spans="1:14" hidden="1" x14ac:dyDescent="0.25">
      <c r="B35" s="34">
        <v>46058</v>
      </c>
      <c r="C35" s="4"/>
      <c r="D35" s="4"/>
      <c r="E35" s="4"/>
      <c r="F35" s="4"/>
      <c r="G35" s="4"/>
      <c r="H35" s="4"/>
      <c r="I35" s="4"/>
      <c r="J35" s="4">
        <v>0</v>
      </c>
      <c r="K35" s="7">
        <v>7.0000000000000001E-3</v>
      </c>
    </row>
    <row r="36" spans="1:14" hidden="1" x14ac:dyDescent="0.25">
      <c r="B36" s="34">
        <v>46059</v>
      </c>
      <c r="C36" s="4"/>
      <c r="D36" s="4"/>
      <c r="E36" s="4"/>
      <c r="F36" s="4">
        <v>6.7999999999999996E-3</v>
      </c>
      <c r="G36" s="4"/>
      <c r="H36" s="4"/>
      <c r="I36" s="4"/>
      <c r="J36" s="4">
        <v>6.7999999999999996E-3</v>
      </c>
      <c r="K36" s="7">
        <v>7.0000000000000001E-3</v>
      </c>
    </row>
    <row r="37" spans="1:14" hidden="1" x14ac:dyDescent="0.25">
      <c r="B37" s="34">
        <v>46062</v>
      </c>
      <c r="C37" s="4"/>
      <c r="D37" s="4"/>
      <c r="E37" s="4"/>
      <c r="F37" s="4">
        <v>3.3999999999999998E-3</v>
      </c>
      <c r="G37" s="4"/>
      <c r="H37" s="4"/>
      <c r="I37" s="4"/>
      <c r="J37" s="4">
        <v>3.3999999999999998E-3</v>
      </c>
      <c r="K37" s="7">
        <v>7.0000000000000001E-3</v>
      </c>
    </row>
    <row r="38" spans="1:14" hidden="1" x14ac:dyDescent="0.25">
      <c r="B38" s="34">
        <v>46063</v>
      </c>
      <c r="C38" s="4">
        <v>9.4999999999999998E-3</v>
      </c>
      <c r="D38" s="4"/>
      <c r="E38" s="4"/>
      <c r="F38" s="4">
        <v>6.3E-3</v>
      </c>
      <c r="G38" s="4">
        <v>5.5999999999999999E-3</v>
      </c>
      <c r="H38" s="4"/>
      <c r="I38" s="4"/>
      <c r="J38" s="4">
        <v>2.1399999999999999E-2</v>
      </c>
      <c r="K38" s="7">
        <v>7.0000000000000001E-3</v>
      </c>
    </row>
    <row r="39" spans="1:14" hidden="1" x14ac:dyDescent="0.25">
      <c r="A39" s="3" t="s">
        <v>540</v>
      </c>
      <c r="B39" s="34">
        <v>46064</v>
      </c>
      <c r="C39" s="4">
        <v>1.6999999999999999E-3</v>
      </c>
      <c r="D39" s="4"/>
      <c r="E39" s="4"/>
      <c r="F39" s="4">
        <v>1.6999999999999999E-3</v>
      </c>
      <c r="G39" s="4"/>
      <c r="H39" s="4"/>
      <c r="I39" s="4"/>
      <c r="J39" s="4">
        <v>3.3999999999999998E-3</v>
      </c>
      <c r="K39" s="7">
        <v>7.0000000000000001E-3</v>
      </c>
    </row>
    <row r="40" spans="1:14" hidden="1" x14ac:dyDescent="0.25">
      <c r="B40" s="34">
        <v>46065</v>
      </c>
      <c r="C40" s="4"/>
      <c r="D40" s="4"/>
      <c r="E40" s="4">
        <v>6.7999999999999996E-3</v>
      </c>
      <c r="F40" s="4">
        <v>4.4999999999999997E-3</v>
      </c>
      <c r="G40" s="4">
        <v>4.4999999999999997E-3</v>
      </c>
      <c r="H40" s="4"/>
      <c r="I40" s="4"/>
      <c r="J40" s="4">
        <v>1.5900000000000001E-2</v>
      </c>
      <c r="K40" s="7">
        <v>7.0000000000000001E-3</v>
      </c>
    </row>
    <row r="41" spans="1:14" hidden="1" x14ac:dyDescent="0.25">
      <c r="B41" s="34">
        <v>46066</v>
      </c>
      <c r="C41" s="4"/>
      <c r="D41" s="4"/>
      <c r="E41" s="4"/>
      <c r="F41" s="4"/>
      <c r="G41" s="4">
        <v>1.5900000000000001E-2</v>
      </c>
      <c r="H41" s="4"/>
      <c r="I41" s="4"/>
      <c r="J41" s="4">
        <v>1.5900000000000001E-2</v>
      </c>
      <c r="K41" s="7">
        <v>7.0000000000000001E-3</v>
      </c>
    </row>
    <row r="42" spans="1:14" ht="15.75" hidden="1" customHeight="1" x14ac:dyDescent="0.25">
      <c r="B42" s="34">
        <v>46073</v>
      </c>
      <c r="C42" s="4">
        <v>1.2999999999999999E-2</v>
      </c>
      <c r="D42" s="4"/>
      <c r="E42" s="4">
        <v>6.4999999999999997E-3</v>
      </c>
      <c r="F42" s="4">
        <v>6.4999999999999997E-3</v>
      </c>
      <c r="G42" s="4">
        <v>4.3E-3</v>
      </c>
      <c r="H42" s="4"/>
      <c r="I42" s="4"/>
      <c r="J42" s="4">
        <v>3.0300000000000001E-2</v>
      </c>
      <c r="K42" s="7">
        <v>7.0000000000000001E-3</v>
      </c>
    </row>
    <row r="43" spans="1:14" hidden="1" x14ac:dyDescent="0.25">
      <c r="A43" s="3" t="s">
        <v>558</v>
      </c>
      <c r="B43" s="34">
        <v>46076</v>
      </c>
      <c r="C43" s="4"/>
      <c r="D43" s="4"/>
      <c r="E43" s="4"/>
      <c r="F43" s="4">
        <v>7.9000000000000008E-3</v>
      </c>
      <c r="G43" s="4"/>
      <c r="H43" s="4"/>
      <c r="I43" s="4"/>
      <c r="J43" s="4">
        <v>7.9000000000000008E-3</v>
      </c>
      <c r="K43" s="7">
        <v>7.0000000000000001E-3</v>
      </c>
    </row>
    <row r="44" spans="1:14" hidden="1" x14ac:dyDescent="0.25">
      <c r="B44" s="34">
        <v>46077</v>
      </c>
      <c r="C44" s="4"/>
      <c r="D44" s="4"/>
      <c r="E44" s="4"/>
      <c r="F44" s="4"/>
      <c r="G44" s="4"/>
      <c r="H44" s="4"/>
      <c r="I44" s="4"/>
      <c r="J44" s="4">
        <v>0</v>
      </c>
      <c r="K44" s="7">
        <v>7.0000000000000001E-3</v>
      </c>
    </row>
    <row r="45" spans="1:14" hidden="1" x14ac:dyDescent="0.25">
      <c r="A45" s="3" t="s">
        <v>572</v>
      </c>
      <c r="B45" s="34">
        <v>46078</v>
      </c>
      <c r="C45" s="4"/>
      <c r="D45" s="4"/>
      <c r="E45" s="4"/>
      <c r="F45" s="4"/>
      <c r="G45" s="4"/>
      <c r="H45" s="4"/>
      <c r="I45" s="4"/>
      <c r="J45" s="4"/>
      <c r="K45" s="7">
        <v>7.0000000000000001E-3</v>
      </c>
    </row>
    <row r="46" spans="1:14" hidden="1" x14ac:dyDescent="0.25">
      <c r="B46" s="34">
        <v>46079</v>
      </c>
      <c r="C46" s="4">
        <v>3.0000000000000001E-3</v>
      </c>
      <c r="D46" s="4"/>
      <c r="E46" s="4">
        <v>6.0000000000000001E-3</v>
      </c>
      <c r="F46" s="4"/>
      <c r="G46" s="4"/>
      <c r="H46" s="4"/>
      <c r="I46" s="4"/>
      <c r="J46" s="4">
        <v>8.8999999999999999E-3</v>
      </c>
      <c r="K46" s="7">
        <v>7.0000000000000001E-3</v>
      </c>
      <c r="N46" s="4"/>
    </row>
    <row r="47" spans="1:14" hidden="1" x14ac:dyDescent="0.25">
      <c r="B47" s="34">
        <v>46083</v>
      </c>
      <c r="C47" s="4"/>
      <c r="D47" s="4"/>
      <c r="E47" s="4"/>
      <c r="F47" s="4">
        <v>3.7000000000000002E-3</v>
      </c>
      <c r="G47" s="4">
        <v>3.7000000000000002E-3</v>
      </c>
      <c r="H47" s="4"/>
      <c r="I47" s="4"/>
      <c r="J47" s="4">
        <v>7.3000000000000001E-3</v>
      </c>
      <c r="K47" s="7">
        <v>7.0000000000000001E-3</v>
      </c>
      <c r="N47" s="4"/>
    </row>
    <row r="48" spans="1:14" hidden="1" x14ac:dyDescent="0.25">
      <c r="B48" s="34">
        <v>46084</v>
      </c>
      <c r="C48" s="4"/>
      <c r="D48" s="4"/>
      <c r="E48" s="4"/>
      <c r="F48" s="4"/>
      <c r="G48" s="4"/>
      <c r="H48" s="4"/>
      <c r="I48" s="4"/>
      <c r="J48" s="4"/>
      <c r="K48" s="7">
        <v>7.0000000000000001E-3</v>
      </c>
      <c r="N48" s="4"/>
    </row>
    <row r="49" spans="1:14" hidden="1" x14ac:dyDescent="0.25">
      <c r="A49" s="3" t="s">
        <v>610</v>
      </c>
      <c r="B49" s="34">
        <v>46085</v>
      </c>
      <c r="C49" s="4"/>
      <c r="D49" s="4"/>
      <c r="E49" s="4"/>
      <c r="F49" s="4">
        <v>6.7999999999999996E-3</v>
      </c>
      <c r="G49" s="4"/>
      <c r="H49" s="4"/>
      <c r="I49" s="4"/>
      <c r="J49" s="4">
        <v>6.7999999999999996E-3</v>
      </c>
      <c r="K49" s="7">
        <v>7.0000000000000001E-3</v>
      </c>
      <c r="N49" s="4"/>
    </row>
    <row r="50" spans="1:14" hidden="1" x14ac:dyDescent="0.25">
      <c r="B50" s="34">
        <v>46086</v>
      </c>
      <c r="C50" s="4"/>
      <c r="D50" s="4"/>
      <c r="E50" s="4">
        <v>9.4999999999999998E-3</v>
      </c>
      <c r="F50" s="4"/>
      <c r="G50" s="4">
        <v>9.4999999999999998E-3</v>
      </c>
      <c r="H50" s="4"/>
      <c r="I50" s="4"/>
      <c r="J50" s="4">
        <v>1.9E-2</v>
      </c>
      <c r="K50" s="7">
        <v>7.0000000000000001E-3</v>
      </c>
      <c r="N50" s="4"/>
    </row>
    <row r="51" spans="1:14" hidden="1" x14ac:dyDescent="0.25">
      <c r="B51" s="34">
        <v>46087</v>
      </c>
      <c r="C51" s="4">
        <v>4.7999999999999996E-3</v>
      </c>
      <c r="D51" s="4"/>
      <c r="E51" s="4"/>
      <c r="F51" s="4"/>
      <c r="G51" s="4"/>
      <c r="H51" s="4"/>
      <c r="I51" s="4"/>
      <c r="J51" s="4">
        <v>4.7999999999999996E-3</v>
      </c>
      <c r="K51" s="7">
        <v>7.0000000000000001E-3</v>
      </c>
      <c r="N51" s="4"/>
    </row>
    <row r="52" spans="1:14" hidden="1" x14ac:dyDescent="0.25">
      <c r="B52" s="34">
        <v>46090</v>
      </c>
      <c r="C52" s="4"/>
      <c r="D52" s="4"/>
      <c r="E52" s="4"/>
      <c r="F52" s="4"/>
      <c r="G52" s="4"/>
      <c r="H52" s="4"/>
      <c r="I52" s="4"/>
      <c r="J52" s="4">
        <v>0</v>
      </c>
      <c r="K52" s="7">
        <v>7.0000000000000001E-3</v>
      </c>
      <c r="N52" s="4"/>
    </row>
    <row r="53" spans="1:14" hidden="1" x14ac:dyDescent="0.25">
      <c r="B53" s="34">
        <v>46091</v>
      </c>
      <c r="C53" s="4"/>
      <c r="D53" s="4"/>
      <c r="E53" s="4"/>
      <c r="F53" s="4"/>
      <c r="G53" s="4"/>
      <c r="H53" s="4"/>
      <c r="I53" s="4"/>
      <c r="J53" s="4">
        <v>0</v>
      </c>
      <c r="K53" s="7">
        <v>7.0000000000000001E-3</v>
      </c>
      <c r="N53" s="4"/>
    </row>
    <row r="54" spans="1:14" hidden="1" x14ac:dyDescent="0.25">
      <c r="A54" s="3" t="s">
        <v>616</v>
      </c>
      <c r="B54" s="34">
        <v>46092</v>
      </c>
      <c r="C54" s="4"/>
      <c r="D54" s="4"/>
      <c r="E54" s="4"/>
      <c r="F54" s="4"/>
      <c r="G54" s="4"/>
      <c r="H54" s="4"/>
      <c r="I54" s="4"/>
      <c r="J54" s="4"/>
      <c r="K54" s="7">
        <v>7.0000000000000001E-3</v>
      </c>
      <c r="N54" s="4"/>
    </row>
    <row r="55" spans="1:14" hidden="1" x14ac:dyDescent="0.25">
      <c r="B55" s="34">
        <v>46093</v>
      </c>
      <c r="C55" s="4"/>
      <c r="D55" s="4"/>
      <c r="E55" s="4"/>
      <c r="F55" s="4"/>
      <c r="G55" s="4"/>
      <c r="H55" s="4"/>
      <c r="I55" s="4"/>
      <c r="J55" s="4"/>
      <c r="K55" s="7">
        <v>7.0000000000000001E-3</v>
      </c>
      <c r="N55" s="4"/>
    </row>
    <row r="56" spans="1:14" hidden="1" x14ac:dyDescent="0.25">
      <c r="B56" s="34">
        <v>46094</v>
      </c>
      <c r="C56" s="4"/>
      <c r="D56" s="4"/>
      <c r="E56" s="4"/>
      <c r="F56" s="4"/>
      <c r="G56" s="4"/>
      <c r="H56" s="4"/>
      <c r="I56" s="4"/>
      <c r="J56" s="4">
        <v>0</v>
      </c>
      <c r="K56" s="7">
        <v>7.0000000000000001E-3</v>
      </c>
      <c r="N56" s="4"/>
    </row>
    <row r="57" spans="1:14" hidden="1" x14ac:dyDescent="0.25">
      <c r="B57" s="34">
        <v>46097</v>
      </c>
      <c r="C57" s="4"/>
      <c r="D57" s="4"/>
      <c r="E57" s="4"/>
      <c r="F57" s="4"/>
      <c r="G57" s="4"/>
      <c r="H57" s="4"/>
      <c r="I57" s="4"/>
      <c r="J57" s="4">
        <v>0</v>
      </c>
      <c r="K57" s="7">
        <v>7.0000000000000001E-3</v>
      </c>
      <c r="N57" s="4"/>
    </row>
    <row r="58" spans="1:14" hidden="1" x14ac:dyDescent="0.25">
      <c r="B58" s="34">
        <v>46098</v>
      </c>
      <c r="C58" s="4"/>
      <c r="D58" s="4"/>
      <c r="E58" s="4"/>
      <c r="F58" s="4"/>
      <c r="G58" s="4">
        <v>4.0000000000000001E-3</v>
      </c>
      <c r="H58" s="4"/>
      <c r="I58" s="4"/>
      <c r="J58" s="4">
        <v>4.0000000000000001E-3</v>
      </c>
      <c r="K58" s="7">
        <v>7.0000000000000001E-3</v>
      </c>
      <c r="N58" s="4"/>
    </row>
    <row r="59" spans="1:14" hidden="1" x14ac:dyDescent="0.25">
      <c r="A59" s="3" t="s">
        <v>641</v>
      </c>
      <c r="B59" s="34">
        <v>46099</v>
      </c>
      <c r="C59" s="4"/>
      <c r="D59" s="4"/>
      <c r="E59" s="4"/>
      <c r="F59" s="4"/>
      <c r="G59" s="4"/>
      <c r="H59" s="4"/>
      <c r="I59" s="4"/>
      <c r="J59" s="4">
        <v>0</v>
      </c>
      <c r="K59" s="7">
        <v>7.0000000000000001E-3</v>
      </c>
      <c r="N59" s="4"/>
    </row>
    <row r="60" spans="1:14" hidden="1" x14ac:dyDescent="0.25">
      <c r="B60" s="34">
        <v>46100</v>
      </c>
      <c r="C60" s="4"/>
      <c r="D60" s="4"/>
      <c r="E60" s="4"/>
      <c r="F60" s="4"/>
      <c r="G60" s="4"/>
      <c r="H60" s="4"/>
      <c r="I60" s="4"/>
      <c r="J60" s="4"/>
      <c r="K60" s="7">
        <v>7.0000000000000001E-3</v>
      </c>
      <c r="N60" s="4"/>
    </row>
    <row r="61" spans="1:14" hidden="1" x14ac:dyDescent="0.25">
      <c r="B61" s="34">
        <v>46101</v>
      </c>
      <c r="C61" s="4"/>
      <c r="D61" s="4"/>
      <c r="E61" s="4">
        <v>0.1143</v>
      </c>
      <c r="F61" s="4"/>
      <c r="G61" s="4"/>
      <c r="H61" s="4"/>
      <c r="I61" s="4"/>
      <c r="J61" s="4">
        <v>0.1143</v>
      </c>
      <c r="K61" s="7">
        <v>7.0000000000000001E-3</v>
      </c>
      <c r="N61" s="4"/>
    </row>
    <row r="62" spans="1:14" hidden="1" x14ac:dyDescent="0.25">
      <c r="B62" s="34" t="s">
        <v>616</v>
      </c>
      <c r="C62" s="4"/>
      <c r="D62" s="4"/>
      <c r="E62" s="4"/>
      <c r="F62" s="4"/>
      <c r="G62" s="5">
        <v>4.0000000000000001E-3</v>
      </c>
      <c r="H62" s="4"/>
      <c r="I62" s="4"/>
      <c r="J62" s="5">
        <v>4.0000000000000001E-3</v>
      </c>
      <c r="K62" s="7">
        <v>7.0000000000000001E-3</v>
      </c>
      <c r="N62" s="4"/>
    </row>
    <row r="63" spans="1:14" hidden="1" x14ac:dyDescent="0.25">
      <c r="B63" s="34" t="s">
        <v>636</v>
      </c>
      <c r="C63" s="4"/>
      <c r="D63" s="4"/>
      <c r="E63" s="5">
        <v>3.5700000000000003E-2</v>
      </c>
      <c r="F63" s="4"/>
      <c r="G63" s="4"/>
      <c r="H63" s="4"/>
      <c r="I63" s="4"/>
      <c r="J63" s="5">
        <v>3.5700000000000003E-2</v>
      </c>
      <c r="K63" s="7">
        <v>7.0000000000000001E-3</v>
      </c>
      <c r="N63" s="4"/>
    </row>
    <row r="64" spans="1:14" hidden="1" x14ac:dyDescent="0.25">
      <c r="B64" s="34" t="s">
        <v>783</v>
      </c>
      <c r="C64" s="4"/>
      <c r="D64" s="4"/>
      <c r="E64" s="5"/>
      <c r="F64" s="4"/>
      <c r="G64" s="4"/>
      <c r="H64" s="4"/>
      <c r="I64" s="4"/>
      <c r="J64" s="5">
        <v>0</v>
      </c>
      <c r="K64" s="7">
        <v>7.0000000000000001E-3</v>
      </c>
      <c r="N64" s="4"/>
    </row>
    <row r="65" spans="1:14" hidden="1" x14ac:dyDescent="0.25">
      <c r="B65" s="34" t="s">
        <v>802</v>
      </c>
      <c r="C65" s="4"/>
      <c r="D65" s="4"/>
      <c r="E65" s="5"/>
      <c r="F65" s="4"/>
      <c r="G65" s="4"/>
      <c r="H65" s="4"/>
      <c r="I65" s="4"/>
      <c r="J65" s="5">
        <v>0</v>
      </c>
      <c r="K65" s="7">
        <v>7.0000000000000001E-3</v>
      </c>
      <c r="N65" s="4"/>
    </row>
    <row r="66" spans="1:14" hidden="1" x14ac:dyDescent="0.25">
      <c r="B66" s="34" t="s">
        <v>805</v>
      </c>
      <c r="C66" s="4"/>
      <c r="D66" s="4"/>
      <c r="E66" s="5"/>
      <c r="F66" s="4"/>
      <c r="G66" s="4"/>
      <c r="H66" s="4"/>
      <c r="I66" s="4"/>
      <c r="J66" s="5">
        <v>0</v>
      </c>
      <c r="K66" s="7">
        <v>7.0000000000000001E-3</v>
      </c>
      <c r="N66" s="4"/>
    </row>
    <row r="67" spans="1:14" hidden="1" x14ac:dyDescent="0.25">
      <c r="B67" s="34" t="s">
        <v>835</v>
      </c>
      <c r="C67" s="4"/>
      <c r="D67" s="4"/>
      <c r="E67" s="5"/>
      <c r="F67" s="4"/>
      <c r="G67" s="4">
        <v>2.2000000000000001E-3</v>
      </c>
      <c r="H67" s="4"/>
      <c r="I67" s="4"/>
      <c r="J67" s="5">
        <v>2.2000000000000001E-3</v>
      </c>
      <c r="K67" s="7">
        <v>7.0000000000000001E-3</v>
      </c>
      <c r="N67" s="4"/>
    </row>
    <row r="68" spans="1:14" hidden="1" x14ac:dyDescent="0.25">
      <c r="B68" s="34" t="s">
        <v>868</v>
      </c>
      <c r="C68" s="4">
        <v>5.3E-3</v>
      </c>
      <c r="D68" s="4"/>
      <c r="E68" s="5">
        <v>5.9999999999999995E-4</v>
      </c>
      <c r="F68" s="4">
        <v>5.1000000000000004E-3</v>
      </c>
      <c r="G68" s="4"/>
      <c r="H68" s="4"/>
      <c r="I68" s="4"/>
      <c r="J68" s="5">
        <v>1.11E-2</v>
      </c>
      <c r="K68" s="7">
        <v>7.0000000000000001E-3</v>
      </c>
      <c r="N68" s="4"/>
    </row>
    <row r="69" spans="1:14" hidden="1" x14ac:dyDescent="0.25">
      <c r="B69" s="34" t="s">
        <v>892</v>
      </c>
      <c r="C69" s="4">
        <v>2.2000000000000001E-3</v>
      </c>
      <c r="D69" s="4">
        <v>4.0000000000000002E-4</v>
      </c>
      <c r="E69" s="4">
        <v>2.2000000000000001E-3</v>
      </c>
      <c r="F69" s="5">
        <v>6.1999999999999998E-3</v>
      </c>
      <c r="G69" s="4">
        <v>2.5999999999999999E-3</v>
      </c>
      <c r="H69" s="4"/>
      <c r="I69" s="4"/>
      <c r="J69" s="5">
        <v>1.37E-2</v>
      </c>
      <c r="K69" s="7">
        <v>7.0000000000000001E-3</v>
      </c>
      <c r="N69" s="4"/>
    </row>
    <row r="70" spans="1:14" hidden="1" x14ac:dyDescent="0.25">
      <c r="B70" s="34" t="s">
        <v>996</v>
      </c>
      <c r="C70" s="5">
        <v>2.7000000000000001E-3</v>
      </c>
      <c r="D70" s="4"/>
      <c r="E70" s="5">
        <v>6.9999999999999999E-4</v>
      </c>
      <c r="F70" s="5">
        <v>4.4999999999999997E-3</v>
      </c>
      <c r="G70" s="5">
        <v>3.2000000000000002E-3</v>
      </c>
      <c r="H70" s="4"/>
      <c r="I70" s="4"/>
      <c r="J70" s="5">
        <v>1.0999999999999999E-2</v>
      </c>
      <c r="K70" s="7">
        <v>7.0000000000000001E-3</v>
      </c>
      <c r="N70" s="4"/>
    </row>
    <row r="71" spans="1:14" hidden="1" x14ac:dyDescent="0.25">
      <c r="B71" s="34" t="s">
        <v>1111</v>
      </c>
      <c r="C71" s="5">
        <v>4.0000000000000002E-4</v>
      </c>
      <c r="D71" s="5">
        <v>1.8E-3</v>
      </c>
      <c r="E71" s="5">
        <v>1.1999999999999999E-3</v>
      </c>
      <c r="F71" s="5">
        <v>8.5000000000000006E-3</v>
      </c>
      <c r="G71" s="5">
        <v>8.9999999999999998E-4</v>
      </c>
      <c r="H71" s="4"/>
      <c r="I71" s="4"/>
      <c r="J71" s="5">
        <v>1.29E-2</v>
      </c>
      <c r="K71" s="7">
        <v>7.0000000000000001E-3</v>
      </c>
      <c r="N71" s="4"/>
    </row>
    <row r="72" spans="1:14" hidden="1" x14ac:dyDescent="0.25">
      <c r="B72" s="34" t="s">
        <v>1112</v>
      </c>
      <c r="C72" s="5">
        <v>2.3999999999999998E-3</v>
      </c>
      <c r="D72" s="5">
        <v>2.3999999999999998E-3</v>
      </c>
      <c r="E72" s="5"/>
      <c r="F72" s="5">
        <v>2.3999999999999998E-3</v>
      </c>
      <c r="G72" s="5">
        <v>1E-3</v>
      </c>
      <c r="H72" s="4"/>
      <c r="I72" s="4"/>
      <c r="J72" s="5">
        <v>8.3000000000000001E-3</v>
      </c>
      <c r="K72" s="7">
        <v>7.0000000000000001E-3</v>
      </c>
      <c r="N72" s="4"/>
    </row>
    <row r="73" spans="1:14" hidden="1" x14ac:dyDescent="0.25">
      <c r="B73" s="34" t="s">
        <v>1155</v>
      </c>
      <c r="C73" s="5"/>
      <c r="D73" s="5"/>
      <c r="E73" s="5">
        <v>5.1000000000000004E-3</v>
      </c>
      <c r="F73" s="5"/>
      <c r="G73" s="5"/>
      <c r="H73" s="4"/>
      <c r="I73" s="4"/>
      <c r="J73" s="5">
        <v>5.1000000000000004E-3</v>
      </c>
      <c r="K73" s="7">
        <v>7.0000000000000001E-3</v>
      </c>
      <c r="N73" s="4"/>
    </row>
    <row r="74" spans="1:14" hidden="1" x14ac:dyDescent="0.25">
      <c r="B74" s="34" t="s">
        <v>1188</v>
      </c>
      <c r="C74" s="5"/>
      <c r="D74" s="5">
        <v>3.0000000000000001E-3</v>
      </c>
      <c r="E74" s="5"/>
      <c r="F74" s="5">
        <v>3.0000000000000001E-3</v>
      </c>
      <c r="G74" s="5">
        <v>1.5E-3</v>
      </c>
      <c r="H74" s="4"/>
      <c r="I74" s="4"/>
      <c r="J74" s="5">
        <v>7.4000000000000003E-3</v>
      </c>
      <c r="K74" s="7">
        <v>7.0000000000000001E-3</v>
      </c>
      <c r="N74" s="4"/>
    </row>
    <row r="75" spans="1:14" x14ac:dyDescent="0.25">
      <c r="B75" s="34" t="s">
        <v>1211</v>
      </c>
      <c r="C75" s="5"/>
      <c r="D75" s="5"/>
      <c r="E75" s="5"/>
      <c r="F75" s="5"/>
      <c r="G75" s="5">
        <v>3.2000000000000002E-3</v>
      </c>
      <c r="H75" s="4"/>
      <c r="I75" s="4"/>
      <c r="J75" s="5">
        <v>3.2000000000000002E-3</v>
      </c>
      <c r="K75" s="7">
        <v>7.0000000000000001E-3</v>
      </c>
      <c r="N75" s="4"/>
    </row>
    <row r="76" spans="1:14" x14ac:dyDescent="0.25">
      <c r="B76" s="34" t="s">
        <v>1226</v>
      </c>
      <c r="C76" s="5"/>
      <c r="D76" s="5"/>
      <c r="E76" s="5"/>
      <c r="F76" s="5"/>
      <c r="G76" s="5"/>
      <c r="H76" s="4"/>
      <c r="I76" s="4"/>
      <c r="J76" s="5">
        <v>0</v>
      </c>
      <c r="K76" s="7">
        <v>7.0000000000000001E-3</v>
      </c>
      <c r="N76" s="4"/>
    </row>
    <row r="77" spans="1:14" x14ac:dyDescent="0.25">
      <c r="B77" s="34" t="s">
        <v>1266</v>
      </c>
      <c r="C77" s="5"/>
      <c r="D77" s="5"/>
      <c r="E77" s="5"/>
      <c r="F77" s="5"/>
      <c r="G77" s="5"/>
      <c r="H77" s="4"/>
      <c r="I77" s="4"/>
      <c r="J77" s="5">
        <v>0</v>
      </c>
      <c r="K77" s="7">
        <v>7.0000000000000001E-3</v>
      </c>
      <c r="N77" s="4"/>
    </row>
    <row r="78" spans="1:14" hidden="1" x14ac:dyDescent="0.25">
      <c r="B78" s="34">
        <v>46104</v>
      </c>
      <c r="C78" s="4"/>
      <c r="D78" s="4"/>
      <c r="E78" s="4"/>
      <c r="F78" s="4"/>
      <c r="G78" s="4"/>
      <c r="H78" s="4"/>
      <c r="I78" s="4"/>
      <c r="J78" s="4"/>
      <c r="K78" s="7">
        <v>7.0000000000000001E-3</v>
      </c>
      <c r="N78" s="4"/>
    </row>
    <row r="79" spans="1:14" hidden="1" x14ac:dyDescent="0.25">
      <c r="B79" s="34">
        <v>46105</v>
      </c>
      <c r="C79" s="4"/>
      <c r="D79" s="4"/>
      <c r="E79" s="4"/>
      <c r="F79" s="4"/>
      <c r="G79" s="4"/>
      <c r="H79" s="4"/>
      <c r="I79" s="4"/>
      <c r="J79" s="4">
        <v>0</v>
      </c>
      <c r="K79" s="7">
        <v>7.0000000000000001E-3</v>
      </c>
      <c r="N79" s="4"/>
    </row>
    <row r="80" spans="1:14" hidden="1" x14ac:dyDescent="0.25">
      <c r="A80" s="3" t="s">
        <v>761</v>
      </c>
      <c r="B80" s="34">
        <v>46106</v>
      </c>
      <c r="C80" s="4"/>
      <c r="D80" s="4"/>
      <c r="E80" s="4"/>
      <c r="F80" s="4"/>
      <c r="G80" s="4"/>
      <c r="H80" s="4"/>
      <c r="I80" s="4"/>
      <c r="J80" s="4">
        <v>0</v>
      </c>
      <c r="K80" s="7">
        <v>7.0000000000000001E-3</v>
      </c>
      <c r="N80" s="4"/>
    </row>
    <row r="81" spans="1:14" hidden="1" x14ac:dyDescent="0.25">
      <c r="B81" s="34">
        <v>46107</v>
      </c>
      <c r="C81" s="4"/>
      <c r="D81" s="4"/>
      <c r="E81" s="4"/>
      <c r="F81" s="4"/>
      <c r="G81" s="4"/>
      <c r="H81" s="4"/>
      <c r="I81" s="4"/>
      <c r="J81" s="4"/>
      <c r="K81" s="7">
        <v>7.0000000000000001E-3</v>
      </c>
      <c r="N81" s="4"/>
    </row>
    <row r="82" spans="1:14" hidden="1" x14ac:dyDescent="0.25">
      <c r="B82" s="34">
        <v>46108</v>
      </c>
      <c r="C82" s="4"/>
      <c r="D82" s="4"/>
      <c r="E82" s="4"/>
      <c r="F82" s="4"/>
      <c r="G82" s="4"/>
      <c r="H82" s="4"/>
      <c r="I82" s="4"/>
      <c r="J82" s="4"/>
      <c r="K82" s="7">
        <v>7.0000000000000001E-3</v>
      </c>
      <c r="N82" s="4"/>
    </row>
    <row r="83" spans="1:14" hidden="1" x14ac:dyDescent="0.25">
      <c r="B83" s="34">
        <v>46111</v>
      </c>
      <c r="C83" s="4"/>
      <c r="D83" s="4"/>
      <c r="E83" s="4"/>
      <c r="F83" s="4"/>
      <c r="G83" s="4"/>
      <c r="H83" s="4"/>
      <c r="I83" s="4"/>
      <c r="J83" s="4">
        <v>0</v>
      </c>
      <c r="K83" s="7">
        <v>7.0000000000000001E-3</v>
      </c>
      <c r="N83" s="4"/>
    </row>
    <row r="84" spans="1:14" hidden="1" x14ac:dyDescent="0.25">
      <c r="B84" s="34">
        <v>46112</v>
      </c>
      <c r="C84" s="4"/>
      <c r="D84" s="4"/>
      <c r="E84" s="4"/>
      <c r="F84" s="4"/>
      <c r="G84" s="4"/>
      <c r="H84" s="4"/>
      <c r="I84" s="4"/>
      <c r="J84" s="4"/>
      <c r="K84" s="7">
        <v>7.0000000000000001E-3</v>
      </c>
      <c r="N84" s="4"/>
    </row>
    <row r="85" spans="1:14" hidden="1" x14ac:dyDescent="0.25">
      <c r="A85" s="3" t="s">
        <v>782</v>
      </c>
      <c r="B85" s="34">
        <v>46113</v>
      </c>
      <c r="C85" s="4"/>
      <c r="D85" s="4"/>
      <c r="E85" s="4"/>
      <c r="F85" s="4"/>
      <c r="G85" s="4"/>
      <c r="H85" s="4"/>
      <c r="I85" s="4"/>
      <c r="J85" s="4"/>
      <c r="K85" s="7">
        <v>7.0000000000000001E-3</v>
      </c>
      <c r="N85" s="4"/>
    </row>
    <row r="86" spans="1:14" hidden="1" x14ac:dyDescent="0.25">
      <c r="B86" s="34">
        <v>46114</v>
      </c>
      <c r="C86" s="4"/>
      <c r="D86" s="4"/>
      <c r="E86" s="4"/>
      <c r="F86" s="4"/>
      <c r="G86" s="4"/>
      <c r="H86" s="4"/>
      <c r="I86" s="4"/>
      <c r="J86" s="4"/>
      <c r="K86" s="7">
        <v>7.0000000000000001E-3</v>
      </c>
      <c r="N86" s="4"/>
    </row>
    <row r="87" spans="1:14" hidden="1" x14ac:dyDescent="0.25">
      <c r="B87" s="34">
        <v>46118</v>
      </c>
      <c r="C87" s="4"/>
      <c r="D87" s="4"/>
      <c r="E87" s="4"/>
      <c r="F87" s="4"/>
      <c r="G87" s="4"/>
      <c r="H87" s="4"/>
      <c r="I87" s="4"/>
      <c r="J87" s="4"/>
      <c r="K87" s="7">
        <v>7.0000000000000001E-3</v>
      </c>
      <c r="N87" s="4"/>
    </row>
    <row r="88" spans="1:14" hidden="1" x14ac:dyDescent="0.25">
      <c r="B88" s="34">
        <v>46119</v>
      </c>
      <c r="C88" s="4"/>
      <c r="D88" s="4"/>
      <c r="E88" s="4"/>
      <c r="F88" s="4"/>
      <c r="G88" s="4"/>
      <c r="H88" s="4"/>
      <c r="I88" s="4"/>
      <c r="J88" s="4">
        <v>0</v>
      </c>
      <c r="K88" s="7">
        <v>7.0000000000000001E-3</v>
      </c>
      <c r="N88" s="4"/>
    </row>
    <row r="89" spans="1:14" hidden="1" x14ac:dyDescent="0.25">
      <c r="A89" s="3" t="s">
        <v>811</v>
      </c>
      <c r="B89" s="34">
        <v>46120</v>
      </c>
      <c r="C89" s="4"/>
      <c r="D89" s="4"/>
      <c r="E89" s="4"/>
      <c r="F89" s="4"/>
      <c r="G89" s="4"/>
      <c r="H89" s="4"/>
      <c r="I89" s="4"/>
      <c r="J89" s="4">
        <v>0</v>
      </c>
      <c r="K89" s="7">
        <v>7.0000000000000001E-3</v>
      </c>
      <c r="N89" s="4"/>
    </row>
    <row r="90" spans="1:14" hidden="1" x14ac:dyDescent="0.25">
      <c r="B90" s="34">
        <v>46121</v>
      </c>
      <c r="C90" s="4"/>
      <c r="D90" s="4"/>
      <c r="E90" s="4"/>
      <c r="F90" s="4"/>
      <c r="G90" s="4"/>
      <c r="H90" s="4"/>
      <c r="I90" s="4"/>
      <c r="J90" s="4">
        <v>0</v>
      </c>
      <c r="K90" s="7">
        <v>7.0000000000000001E-3</v>
      </c>
      <c r="N90" s="4"/>
    </row>
    <row r="91" spans="1:14" hidden="1" x14ac:dyDescent="0.25">
      <c r="B91" s="34">
        <v>46122</v>
      </c>
      <c r="C91" s="4"/>
      <c r="D91" s="4"/>
      <c r="E91" s="4"/>
      <c r="F91" s="4"/>
      <c r="G91" s="4"/>
      <c r="H91" s="4"/>
      <c r="I91" s="4"/>
      <c r="J91" s="4"/>
      <c r="K91" s="7">
        <v>7.0000000000000001E-3</v>
      </c>
      <c r="N91" s="4"/>
    </row>
    <row r="92" spans="1:14" hidden="1" x14ac:dyDescent="0.25">
      <c r="B92" s="34">
        <v>46125</v>
      </c>
      <c r="C92" s="4"/>
      <c r="D92" s="4"/>
      <c r="E92" s="4"/>
      <c r="F92" s="4"/>
      <c r="G92" s="4"/>
      <c r="H92" s="4"/>
      <c r="I92" s="4"/>
      <c r="J92" s="4">
        <v>0</v>
      </c>
      <c r="K92" s="7">
        <v>7.0000000000000001E-3</v>
      </c>
      <c r="N92" s="4"/>
    </row>
    <row r="93" spans="1:14" hidden="1" x14ac:dyDescent="0.25">
      <c r="B93" s="34">
        <v>46126</v>
      </c>
      <c r="C93" s="4"/>
      <c r="D93" s="4"/>
      <c r="E93" s="4"/>
      <c r="F93" s="4"/>
      <c r="G93" s="4"/>
      <c r="H93" s="4"/>
      <c r="I93" s="4"/>
      <c r="J93" s="4"/>
      <c r="K93" s="7">
        <v>7.0000000000000001E-3</v>
      </c>
      <c r="N93" s="4"/>
    </row>
    <row r="94" spans="1:14" hidden="1" x14ac:dyDescent="0.25">
      <c r="A94" s="3" t="s">
        <v>835</v>
      </c>
      <c r="B94" s="34">
        <v>46127</v>
      </c>
      <c r="C94" s="4"/>
      <c r="D94" s="4"/>
      <c r="E94" s="4"/>
      <c r="F94" s="4"/>
      <c r="G94" s="4"/>
      <c r="H94" s="4"/>
      <c r="I94" s="4"/>
      <c r="J94" s="4"/>
      <c r="K94" s="7">
        <v>7.0000000000000001E-3</v>
      </c>
      <c r="N94" s="4"/>
    </row>
    <row r="95" spans="1:14" hidden="1" x14ac:dyDescent="0.25">
      <c r="B95" s="34">
        <v>46128</v>
      </c>
      <c r="C95" s="4"/>
      <c r="D95" s="4"/>
      <c r="E95" s="4"/>
      <c r="F95" s="4"/>
      <c r="G95" s="4"/>
      <c r="H95" s="4"/>
      <c r="I95" s="4"/>
      <c r="J95" s="4"/>
      <c r="K95" s="7">
        <v>7.0000000000000001E-3</v>
      </c>
      <c r="N95" s="4"/>
    </row>
    <row r="96" spans="1:14" hidden="1" x14ac:dyDescent="0.25">
      <c r="B96" s="34">
        <v>46129</v>
      </c>
      <c r="C96" s="4"/>
      <c r="D96" s="4"/>
      <c r="E96" s="4"/>
      <c r="F96" s="4"/>
      <c r="G96" s="4"/>
      <c r="H96" s="4"/>
      <c r="I96" s="4"/>
      <c r="J96" s="4"/>
      <c r="K96" s="7">
        <v>7.0000000000000001E-3</v>
      </c>
      <c r="N96" s="4"/>
    </row>
    <row r="97" spans="1:15" hidden="1" x14ac:dyDescent="0.25">
      <c r="B97" s="34">
        <v>46132</v>
      </c>
      <c r="C97" s="4"/>
      <c r="D97" s="4"/>
      <c r="E97" s="4"/>
      <c r="F97" s="4"/>
      <c r="G97" s="4">
        <v>2.2000000000000001E-3</v>
      </c>
      <c r="H97" s="4"/>
      <c r="I97" s="4"/>
      <c r="J97" s="4">
        <v>2.2000000000000001E-3</v>
      </c>
      <c r="K97" s="7">
        <v>7.0000000000000001E-3</v>
      </c>
      <c r="N97" s="4"/>
    </row>
    <row r="98" spans="1:15" hidden="1" x14ac:dyDescent="0.25">
      <c r="B98" s="34">
        <v>46133</v>
      </c>
      <c r="C98" s="4"/>
      <c r="D98" s="4"/>
      <c r="E98" s="4"/>
      <c r="F98" s="4"/>
      <c r="G98" s="4"/>
      <c r="H98" s="4"/>
      <c r="I98" s="4"/>
      <c r="J98" s="4"/>
      <c r="K98" s="7">
        <v>7.0000000000000001E-3</v>
      </c>
      <c r="N98" s="4"/>
    </row>
    <row r="99" spans="1:15" hidden="1" x14ac:dyDescent="0.25">
      <c r="A99" s="3" t="s">
        <v>876</v>
      </c>
      <c r="B99" s="34">
        <v>46134</v>
      </c>
      <c r="C99" s="4">
        <v>1.2999999999999999E-2</v>
      </c>
      <c r="D99" s="4"/>
      <c r="E99" s="4"/>
      <c r="F99" s="4"/>
      <c r="G99" s="4"/>
      <c r="H99" s="4"/>
      <c r="I99" s="4"/>
      <c r="J99" s="4">
        <v>1.2999999999999999E-2</v>
      </c>
      <c r="K99" s="7">
        <v>7.0000000000000001E-3</v>
      </c>
      <c r="N99" s="4"/>
    </row>
    <row r="100" spans="1:15" hidden="1" x14ac:dyDescent="0.25">
      <c r="B100" s="34">
        <v>46135</v>
      </c>
      <c r="C100" s="4"/>
      <c r="D100" s="4"/>
      <c r="E100" s="4"/>
      <c r="F100" s="4"/>
      <c r="G100" s="4"/>
      <c r="H100" s="4"/>
      <c r="I100" s="4"/>
      <c r="J100" s="4">
        <v>0</v>
      </c>
      <c r="K100" s="7">
        <v>7.0000000000000001E-3</v>
      </c>
      <c r="N100" s="4"/>
    </row>
    <row r="101" spans="1:15" hidden="1" x14ac:dyDescent="0.25">
      <c r="B101" s="34">
        <v>46136</v>
      </c>
      <c r="C101" s="4"/>
      <c r="D101" s="4"/>
      <c r="E101" s="4"/>
      <c r="F101" s="4"/>
      <c r="G101" s="4"/>
      <c r="H101" s="4"/>
      <c r="I101" s="4"/>
      <c r="J101" s="4">
        <v>0</v>
      </c>
      <c r="K101" s="7">
        <v>7.0000000000000001E-3</v>
      </c>
      <c r="N101" s="4"/>
    </row>
    <row r="102" spans="1:15" hidden="1" x14ac:dyDescent="0.25">
      <c r="B102" s="34">
        <v>46139</v>
      </c>
      <c r="C102" s="4"/>
      <c r="D102" s="4"/>
      <c r="E102" s="4"/>
      <c r="F102" s="4">
        <v>3.8E-3</v>
      </c>
      <c r="G102" s="4"/>
      <c r="H102" s="4"/>
      <c r="I102" s="4"/>
      <c r="J102" s="4">
        <v>3.8E-3</v>
      </c>
      <c r="K102" s="7">
        <v>7.0000000000000001E-3</v>
      </c>
      <c r="N102" s="4"/>
    </row>
    <row r="103" spans="1:15" hidden="1" x14ac:dyDescent="0.25">
      <c r="B103" s="34">
        <v>46140</v>
      </c>
      <c r="C103" s="4"/>
      <c r="D103" s="4"/>
      <c r="E103" s="4">
        <v>1.6000000000000001E-3</v>
      </c>
      <c r="F103" s="4">
        <v>7.9000000000000008E-3</v>
      </c>
      <c r="G103" s="4"/>
      <c r="H103" s="4"/>
      <c r="I103" s="4"/>
      <c r="J103" s="4">
        <v>9.4999999999999998E-3</v>
      </c>
      <c r="K103" s="7">
        <v>7.0000000000000001E-3</v>
      </c>
      <c r="N103" s="4"/>
      <c r="O103" s="5"/>
    </row>
    <row r="104" spans="1:15" hidden="1" x14ac:dyDescent="0.25">
      <c r="A104" s="3" t="s">
        <v>916</v>
      </c>
      <c r="B104" s="34">
        <v>46141</v>
      </c>
      <c r="C104" s="4">
        <v>1.1000000000000001E-3</v>
      </c>
      <c r="D104" s="4"/>
      <c r="E104" s="4"/>
      <c r="F104" s="4">
        <v>1.1000000000000001E-3</v>
      </c>
      <c r="G104" s="4">
        <v>1.1000000000000001E-3</v>
      </c>
      <c r="H104" s="4"/>
      <c r="I104" s="4"/>
      <c r="J104" s="4">
        <v>3.3999999999999998E-3</v>
      </c>
      <c r="K104" s="7">
        <v>7.0000000000000001E-3</v>
      </c>
      <c r="N104" s="4"/>
    </row>
    <row r="105" spans="1:15" hidden="1" x14ac:dyDescent="0.25">
      <c r="B105" s="34">
        <v>46142</v>
      </c>
      <c r="C105" s="4"/>
      <c r="D105" s="4">
        <v>2E-3</v>
      </c>
      <c r="E105" s="4"/>
      <c r="F105" s="4">
        <v>1.9800000000000002E-2</v>
      </c>
      <c r="G105" s="4">
        <v>9.9000000000000008E-3</v>
      </c>
      <c r="H105" s="4"/>
      <c r="I105" s="4"/>
      <c r="J105" s="4">
        <v>3.1699999999999999E-2</v>
      </c>
      <c r="K105" s="7">
        <v>7.0000000000000001E-3</v>
      </c>
      <c r="N105" s="4"/>
    </row>
    <row r="106" spans="1:15" hidden="1" x14ac:dyDescent="0.25">
      <c r="B106" s="34">
        <v>46146</v>
      </c>
      <c r="C106" s="4">
        <v>3.0000000000000001E-3</v>
      </c>
      <c r="D106" s="4"/>
      <c r="E106" s="4">
        <v>1.5E-3</v>
      </c>
      <c r="F106" s="4"/>
      <c r="G106" s="4"/>
      <c r="H106" s="4"/>
      <c r="I106" s="4"/>
      <c r="J106" s="4">
        <v>4.4999999999999997E-3</v>
      </c>
      <c r="K106" s="7">
        <v>7.0000000000000001E-3</v>
      </c>
      <c r="N106" s="4"/>
    </row>
    <row r="107" spans="1:15" hidden="1" x14ac:dyDescent="0.25">
      <c r="B107" s="34">
        <v>46147</v>
      </c>
      <c r="C107" s="4">
        <v>9.4999999999999998E-3</v>
      </c>
      <c r="D107" s="4"/>
      <c r="E107" s="4">
        <v>6.0000000000000001E-3</v>
      </c>
      <c r="F107" s="4">
        <v>1.43E-2</v>
      </c>
      <c r="G107" s="4"/>
      <c r="H107" s="4"/>
      <c r="I107" s="4"/>
      <c r="J107" s="4">
        <v>2.98E-2</v>
      </c>
      <c r="K107" s="7">
        <v>7.0000000000000001E-3</v>
      </c>
      <c r="N107" s="4"/>
    </row>
    <row r="108" spans="1:15" hidden="1" x14ac:dyDescent="0.25">
      <c r="A108" s="3" t="s">
        <v>952</v>
      </c>
      <c r="B108" s="34">
        <v>46148</v>
      </c>
      <c r="C108" s="4"/>
      <c r="D108" s="4"/>
      <c r="E108" s="4"/>
      <c r="F108" s="4">
        <v>2.5000000000000001E-3</v>
      </c>
      <c r="G108" s="4"/>
      <c r="H108" s="4"/>
      <c r="I108" s="4"/>
      <c r="J108" s="4">
        <v>2.5000000000000001E-3</v>
      </c>
      <c r="K108" s="7">
        <v>7.0000000000000001E-3</v>
      </c>
      <c r="N108" s="4"/>
    </row>
    <row r="109" spans="1:15" hidden="1" x14ac:dyDescent="0.25">
      <c r="B109" s="34">
        <v>46149</v>
      </c>
      <c r="C109" s="4">
        <v>6.0000000000000001E-3</v>
      </c>
      <c r="D109" s="4"/>
      <c r="E109" s="4"/>
      <c r="F109" s="4">
        <v>0.01</v>
      </c>
      <c r="G109" s="4">
        <v>4.0000000000000001E-3</v>
      </c>
      <c r="H109" s="4"/>
      <c r="I109" s="4"/>
      <c r="J109" s="4">
        <v>1.9900000000000001E-2</v>
      </c>
      <c r="K109" s="7">
        <v>7.0000000000000001E-3</v>
      </c>
      <c r="N109" s="4"/>
    </row>
    <row r="110" spans="1:15" hidden="1" x14ac:dyDescent="0.25">
      <c r="B110" s="34">
        <v>46150</v>
      </c>
      <c r="C110" s="4"/>
      <c r="D110" s="4"/>
      <c r="E110" s="4"/>
      <c r="F110" s="4"/>
      <c r="G110" s="4">
        <v>2.3800000000000002E-2</v>
      </c>
      <c r="H110" s="4"/>
      <c r="I110" s="4"/>
      <c r="J110" s="4">
        <v>2.3800000000000002E-2</v>
      </c>
      <c r="K110" s="7">
        <v>7.0000000000000001E-3</v>
      </c>
      <c r="N110" s="4"/>
    </row>
    <row r="111" spans="1:15" hidden="1" x14ac:dyDescent="0.25">
      <c r="B111" s="34">
        <v>46153</v>
      </c>
      <c r="C111" s="4">
        <v>1.6000000000000001E-3</v>
      </c>
      <c r="D111" s="4"/>
      <c r="E111" s="4">
        <v>1.6000000000000001E-3</v>
      </c>
      <c r="F111" s="4">
        <v>1.5E-3</v>
      </c>
      <c r="G111" s="4">
        <v>3.2000000000000002E-3</v>
      </c>
      <c r="H111" s="4"/>
      <c r="I111" s="4"/>
      <c r="J111" s="4">
        <v>7.7999999999999996E-3</v>
      </c>
      <c r="K111" s="7">
        <v>7.0000000000000001E-3</v>
      </c>
      <c r="N111" s="4"/>
    </row>
    <row r="112" spans="1:15" hidden="1" x14ac:dyDescent="0.25">
      <c r="B112" s="34">
        <v>46154</v>
      </c>
      <c r="C112" s="4"/>
      <c r="D112" s="4"/>
      <c r="E112" s="4"/>
      <c r="F112" s="4">
        <v>2.2000000000000001E-3</v>
      </c>
      <c r="G112" s="4">
        <v>2.2000000000000001E-3</v>
      </c>
      <c r="H112" s="4"/>
      <c r="I112" s="4"/>
      <c r="J112" s="4">
        <v>4.3E-3</v>
      </c>
      <c r="K112" s="7">
        <v>7.0000000000000001E-3</v>
      </c>
      <c r="N112" s="4"/>
    </row>
    <row r="113" spans="1:14" hidden="1" x14ac:dyDescent="0.25">
      <c r="B113" s="34">
        <v>46155</v>
      </c>
      <c r="C113" s="4">
        <v>2.5999999999999999E-3</v>
      </c>
      <c r="D113" s="4"/>
      <c r="E113" s="4"/>
      <c r="F113" s="4">
        <v>1.4E-2</v>
      </c>
      <c r="G113" s="4"/>
      <c r="H113" s="4"/>
      <c r="I113" s="4"/>
      <c r="J113" s="4">
        <v>1.66E-2</v>
      </c>
      <c r="K113" s="7">
        <v>7.0000000000000001E-3</v>
      </c>
      <c r="N113" s="4"/>
    </row>
    <row r="114" spans="1:14" hidden="1" x14ac:dyDescent="0.25">
      <c r="B114" s="34">
        <v>46156</v>
      </c>
      <c r="C114" s="4"/>
      <c r="D114" s="4">
        <v>7.6E-3</v>
      </c>
      <c r="E114" s="4"/>
      <c r="F114" s="4">
        <v>1.24E-2</v>
      </c>
      <c r="G114" s="4">
        <v>3.8E-3</v>
      </c>
      <c r="H114" s="4"/>
      <c r="I114" s="4"/>
      <c r="J114" s="4">
        <v>2.3800000000000002E-2</v>
      </c>
      <c r="K114" s="7">
        <v>7.0000000000000001E-3</v>
      </c>
      <c r="N114" s="4"/>
    </row>
    <row r="115" spans="1:14" hidden="1" x14ac:dyDescent="0.25">
      <c r="B115" s="34">
        <v>46157</v>
      </c>
      <c r="C115" s="4"/>
      <c r="D115" s="4"/>
      <c r="E115" s="4">
        <v>3.7000000000000002E-3</v>
      </c>
      <c r="F115" s="4"/>
      <c r="G115" s="4"/>
      <c r="H115" s="4"/>
      <c r="I115" s="4"/>
      <c r="J115" s="4">
        <v>3.7000000000000002E-3</v>
      </c>
      <c r="K115" s="7">
        <v>7.0000000000000001E-3</v>
      </c>
      <c r="N115" s="4"/>
    </row>
    <row r="116" spans="1:14" hidden="1" x14ac:dyDescent="0.25">
      <c r="B116" s="34">
        <v>46160</v>
      </c>
      <c r="C116" s="4"/>
      <c r="D116" s="4"/>
      <c r="E116" s="4">
        <v>1.4E-3</v>
      </c>
      <c r="F116" s="4">
        <v>4.0000000000000001E-3</v>
      </c>
      <c r="G116" s="4"/>
      <c r="H116" s="4"/>
      <c r="I116" s="4"/>
      <c r="J116" s="4">
        <v>5.4000000000000003E-3</v>
      </c>
      <c r="K116" s="7">
        <v>7.0000000000000001E-3</v>
      </c>
      <c r="N116" s="4"/>
    </row>
    <row r="117" spans="1:14" hidden="1" x14ac:dyDescent="0.25">
      <c r="B117" s="34">
        <v>46161</v>
      </c>
      <c r="C117" s="4"/>
      <c r="D117" s="4"/>
      <c r="E117" s="4">
        <v>3.7000000000000002E-3</v>
      </c>
      <c r="F117" s="4"/>
      <c r="G117" s="4"/>
      <c r="H117" s="4"/>
      <c r="I117" s="4"/>
      <c r="J117" s="4">
        <v>3.7000000000000002E-3</v>
      </c>
      <c r="K117" s="7">
        <v>7.0000000000000001E-3</v>
      </c>
      <c r="N117" s="4"/>
    </row>
    <row r="118" spans="1:14" hidden="1" x14ac:dyDescent="0.25">
      <c r="B118" s="34">
        <v>46162</v>
      </c>
      <c r="C118" s="4">
        <v>4.7999999999999996E-3</v>
      </c>
      <c r="D118" s="4">
        <v>4.7999999999999996E-3</v>
      </c>
      <c r="E118" s="4"/>
      <c r="F118" s="4"/>
      <c r="G118" s="4"/>
      <c r="H118" s="4"/>
      <c r="I118" s="4"/>
      <c r="J118" s="4">
        <v>9.4999999999999998E-3</v>
      </c>
      <c r="K118" s="7">
        <v>7.0000000000000001E-3</v>
      </c>
      <c r="N118" s="4"/>
    </row>
    <row r="119" spans="1:14" hidden="1" x14ac:dyDescent="0.25">
      <c r="B119" s="34">
        <v>46163</v>
      </c>
      <c r="C119" s="4"/>
      <c r="D119" s="4"/>
      <c r="E119" s="4"/>
      <c r="F119" s="4"/>
      <c r="G119" s="4"/>
      <c r="H119" s="4"/>
      <c r="I119" s="4"/>
      <c r="J119" s="4">
        <v>0</v>
      </c>
      <c r="K119" s="7">
        <v>7.0000000000000001E-3</v>
      </c>
      <c r="N119" s="4"/>
    </row>
    <row r="120" spans="1:14" hidden="1" x14ac:dyDescent="0.25">
      <c r="B120" s="34">
        <v>46164</v>
      </c>
      <c r="C120" s="4"/>
      <c r="D120" s="4"/>
      <c r="E120" s="4"/>
      <c r="F120" s="4"/>
      <c r="G120" s="4">
        <v>2.8E-3</v>
      </c>
      <c r="H120" s="4"/>
      <c r="I120" s="4"/>
      <c r="J120" s="4">
        <v>2.8E-3</v>
      </c>
      <c r="K120" s="7">
        <v>7.0000000000000001E-3</v>
      </c>
      <c r="N120" s="4"/>
    </row>
    <row r="121" spans="1:14" hidden="1" x14ac:dyDescent="0.25">
      <c r="B121" s="34">
        <v>46167</v>
      </c>
      <c r="C121" s="4">
        <v>4.7999999999999996E-3</v>
      </c>
      <c r="D121" s="4"/>
      <c r="E121" s="4"/>
      <c r="F121" s="4">
        <v>2.3999999999999998E-3</v>
      </c>
      <c r="G121" s="4"/>
      <c r="H121" s="4"/>
      <c r="I121" s="4"/>
      <c r="J121" s="4">
        <v>7.1000000000000004E-3</v>
      </c>
      <c r="K121" s="7">
        <v>7.0000000000000001E-3</v>
      </c>
      <c r="N121" s="4"/>
    </row>
    <row r="122" spans="1:14" hidden="1" x14ac:dyDescent="0.25">
      <c r="B122" s="34">
        <v>46168</v>
      </c>
      <c r="C122" s="4"/>
      <c r="D122" s="4">
        <v>3.2000000000000002E-3</v>
      </c>
      <c r="E122" s="4"/>
      <c r="F122" s="4">
        <v>3.2000000000000002E-3</v>
      </c>
      <c r="G122" s="4"/>
      <c r="H122" s="4"/>
      <c r="I122" s="4"/>
      <c r="J122" s="4">
        <v>6.3E-3</v>
      </c>
      <c r="K122" s="7">
        <v>7.0000000000000001E-3</v>
      </c>
      <c r="N122" s="4"/>
    </row>
    <row r="123" spans="1:14" hidden="1" x14ac:dyDescent="0.25">
      <c r="A123" s="3" t="s">
        <v>1171</v>
      </c>
      <c r="B123" s="34">
        <v>46169</v>
      </c>
      <c r="C123" s="4"/>
      <c r="D123" s="4"/>
      <c r="E123" s="4">
        <v>1.3599999999999999E-2</v>
      </c>
      <c r="F123" s="4">
        <v>1.3599999999999999E-2</v>
      </c>
      <c r="G123" s="4"/>
      <c r="H123" s="4"/>
      <c r="I123" s="4"/>
      <c r="J123" s="4">
        <v>2.7199999999999998E-2</v>
      </c>
      <c r="K123" s="7">
        <v>7.0000000000000001E-3</v>
      </c>
      <c r="N123" s="4"/>
    </row>
    <row r="124" spans="1:14" hidden="1" x14ac:dyDescent="0.25">
      <c r="B124" s="34">
        <v>46170</v>
      </c>
      <c r="C124" s="4"/>
      <c r="D124" s="4"/>
      <c r="E124" s="4"/>
      <c r="F124" s="4"/>
      <c r="G124" s="4"/>
      <c r="H124" s="4"/>
      <c r="I124" s="4"/>
      <c r="J124" s="4">
        <v>0</v>
      </c>
      <c r="K124" s="7">
        <v>7.0000000000000001E-3</v>
      </c>
      <c r="N124" s="4"/>
    </row>
    <row r="125" spans="1:14" hidden="1" x14ac:dyDescent="0.25">
      <c r="B125" s="34">
        <v>46171</v>
      </c>
      <c r="C125" s="4"/>
      <c r="D125" s="4"/>
      <c r="E125" s="4"/>
      <c r="F125" s="4"/>
      <c r="G125" s="4"/>
      <c r="H125" s="4"/>
      <c r="I125" s="4"/>
      <c r="J125" s="4">
        <v>0</v>
      </c>
      <c r="K125" s="7">
        <v>7.0000000000000001E-3</v>
      </c>
      <c r="N125" s="4"/>
    </row>
    <row r="126" spans="1:14" hidden="1" x14ac:dyDescent="0.25">
      <c r="B126" s="34">
        <v>46174</v>
      </c>
      <c r="C126" s="4"/>
      <c r="D126" s="4"/>
      <c r="E126" s="4">
        <v>6.0000000000000001E-3</v>
      </c>
      <c r="F126" s="4"/>
      <c r="G126" s="4"/>
      <c r="H126" s="4"/>
      <c r="I126" s="4"/>
      <c r="J126" s="4">
        <v>6.0000000000000001E-3</v>
      </c>
      <c r="K126" s="7">
        <v>7.0000000000000001E-3</v>
      </c>
      <c r="N126" s="4"/>
    </row>
    <row r="127" spans="1:14" hidden="1" x14ac:dyDescent="0.25">
      <c r="B127" s="34">
        <v>46175</v>
      </c>
      <c r="C127" s="4"/>
      <c r="D127" s="4"/>
      <c r="E127" s="4"/>
      <c r="F127" s="4"/>
      <c r="G127" s="4"/>
      <c r="H127" s="4"/>
      <c r="I127" s="4"/>
      <c r="J127" s="4"/>
      <c r="K127" s="7">
        <v>7.0000000000000001E-3</v>
      </c>
      <c r="N127" s="4"/>
    </row>
    <row r="128" spans="1:14" hidden="1" x14ac:dyDescent="0.25">
      <c r="B128" s="34">
        <v>46176</v>
      </c>
      <c r="C128" s="4"/>
      <c r="D128" s="4"/>
      <c r="E128" s="4"/>
      <c r="F128" s="4"/>
      <c r="G128" s="4"/>
      <c r="H128" s="4"/>
      <c r="I128" s="4"/>
      <c r="J128" s="4">
        <v>0</v>
      </c>
      <c r="K128" s="7">
        <v>7.0000000000000001E-3</v>
      </c>
      <c r="N128" s="4"/>
    </row>
    <row r="129" spans="1:14" hidden="1" x14ac:dyDescent="0.25">
      <c r="A129" s="3" t="s">
        <v>1195</v>
      </c>
      <c r="B129" s="34">
        <v>46177</v>
      </c>
      <c r="C129" s="4"/>
      <c r="D129" s="4"/>
      <c r="E129" s="4"/>
      <c r="F129" s="4"/>
      <c r="G129" s="4"/>
      <c r="H129" s="4"/>
      <c r="I129" s="4"/>
      <c r="J129" s="4">
        <v>0</v>
      </c>
      <c r="K129" s="7">
        <v>7.0000000000000001E-3</v>
      </c>
      <c r="N129" s="4"/>
    </row>
    <row r="130" spans="1:14" hidden="1" x14ac:dyDescent="0.25">
      <c r="B130" s="34">
        <v>46178</v>
      </c>
      <c r="C130" s="4"/>
      <c r="D130" s="4">
        <v>6.7999999999999996E-3</v>
      </c>
      <c r="E130" s="4"/>
      <c r="F130" s="4"/>
      <c r="G130" s="4"/>
      <c r="H130" s="4"/>
      <c r="I130" s="4"/>
      <c r="J130" s="4">
        <v>6.7999999999999996E-3</v>
      </c>
      <c r="K130" s="7">
        <v>7.0000000000000001E-3</v>
      </c>
      <c r="N130" s="4"/>
    </row>
    <row r="131" spans="1:14" ht="16.5" hidden="1" x14ac:dyDescent="0.25">
      <c r="B131" s="34">
        <v>46181</v>
      </c>
      <c r="C131" s="4"/>
      <c r="D131" s="4">
        <v>3.7000000000000002E-3</v>
      </c>
      <c r="E131" s="4"/>
      <c r="F131" s="4"/>
      <c r="G131" s="4">
        <v>3.7000000000000002E-3</v>
      </c>
      <c r="H131" s="4"/>
      <c r="I131" s="4"/>
      <c r="J131" s="4">
        <v>7.3000000000000001E-3</v>
      </c>
      <c r="K131" s="7">
        <v>7.0000000000000001E-3</v>
      </c>
      <c r="L131" s="93" t="s">
        <v>1202</v>
      </c>
      <c r="N131" s="4"/>
    </row>
    <row r="132" spans="1:14" hidden="1" x14ac:dyDescent="0.25">
      <c r="B132" s="34">
        <v>46182</v>
      </c>
      <c r="C132" s="4"/>
      <c r="D132" s="4"/>
      <c r="E132" s="4"/>
      <c r="F132" s="4"/>
      <c r="G132" s="4"/>
      <c r="H132" s="4"/>
      <c r="I132" s="4"/>
      <c r="J132" s="4">
        <v>0</v>
      </c>
      <c r="K132" s="7">
        <v>7.0000000000000001E-3</v>
      </c>
      <c r="N132" s="4"/>
    </row>
    <row r="133" spans="1:14" hidden="1" x14ac:dyDescent="0.25">
      <c r="B133" s="34">
        <v>46183</v>
      </c>
      <c r="C133" s="4"/>
      <c r="D133" s="4"/>
      <c r="E133" s="4"/>
      <c r="F133" s="4">
        <v>1.1900000000000001E-2</v>
      </c>
      <c r="G133" s="4"/>
      <c r="H133" s="4"/>
      <c r="I133" s="4"/>
      <c r="J133" s="4">
        <v>1.1900000000000001E-2</v>
      </c>
      <c r="K133" s="7">
        <v>7.0000000000000001E-3</v>
      </c>
      <c r="N133" s="4"/>
    </row>
    <row r="134" spans="1:14" hidden="1" x14ac:dyDescent="0.25">
      <c r="A134" s="3" t="s">
        <v>1211</v>
      </c>
      <c r="B134" s="34">
        <v>46184</v>
      </c>
      <c r="C134" s="4"/>
      <c r="D134" s="4"/>
      <c r="E134" s="4"/>
      <c r="F134" s="4"/>
      <c r="G134" s="4"/>
      <c r="H134" s="4"/>
      <c r="I134" s="4"/>
      <c r="J134" s="4">
        <v>0</v>
      </c>
      <c r="K134" s="7">
        <v>7.0000000000000001E-3</v>
      </c>
      <c r="N134" s="4"/>
    </row>
    <row r="135" spans="1:14" hidden="1" x14ac:dyDescent="0.25">
      <c r="B135" s="34">
        <v>46185</v>
      </c>
      <c r="C135" s="4"/>
      <c r="D135" s="4"/>
      <c r="E135" s="4"/>
      <c r="F135" s="4"/>
      <c r="G135" s="4"/>
      <c r="H135" s="4"/>
      <c r="I135" s="4"/>
      <c r="J135" s="4"/>
      <c r="K135" s="7">
        <v>7.0000000000000001E-3</v>
      </c>
      <c r="N135" s="4"/>
    </row>
    <row r="136" spans="1:14" hidden="1" x14ac:dyDescent="0.25">
      <c r="B136" s="34">
        <v>46188</v>
      </c>
      <c r="C136" s="4"/>
      <c r="D136" s="4"/>
      <c r="E136" s="4"/>
      <c r="F136" s="4"/>
      <c r="G136" s="4">
        <v>4.7999999999999996E-3</v>
      </c>
      <c r="H136" s="4"/>
      <c r="I136" s="4"/>
      <c r="J136" s="4">
        <v>4.7999999999999996E-3</v>
      </c>
      <c r="K136" s="7">
        <v>7.0000000000000001E-3</v>
      </c>
      <c r="N136" s="4"/>
    </row>
    <row r="137" spans="1:14" hidden="1" x14ac:dyDescent="0.25">
      <c r="B137" s="34">
        <v>46189</v>
      </c>
      <c r="C137" s="4"/>
      <c r="D137" s="4"/>
      <c r="E137" s="4"/>
      <c r="F137" s="4"/>
      <c r="G137" s="4"/>
      <c r="H137" s="4"/>
      <c r="I137" s="4"/>
      <c r="J137" s="4">
        <v>0</v>
      </c>
      <c r="K137" s="7">
        <v>7.0000000000000001E-3</v>
      </c>
      <c r="N137" s="4"/>
    </row>
    <row r="138" spans="1:14" hidden="1" x14ac:dyDescent="0.25">
      <c r="B138" s="34">
        <v>46190</v>
      </c>
      <c r="C138" s="4"/>
      <c r="D138" s="4"/>
      <c r="E138" s="4"/>
      <c r="F138" s="4"/>
      <c r="G138" s="4"/>
      <c r="H138" s="4"/>
      <c r="I138" s="4"/>
      <c r="J138" s="4">
        <v>0</v>
      </c>
      <c r="K138" s="7">
        <v>7.0000000000000001E-3</v>
      </c>
      <c r="N138" s="4"/>
    </row>
    <row r="139" spans="1:14" hidden="1" x14ac:dyDescent="0.25">
      <c r="A139" s="3" t="s">
        <v>1226</v>
      </c>
      <c r="B139" s="34">
        <v>46191</v>
      </c>
      <c r="C139" s="4"/>
      <c r="D139" s="4"/>
      <c r="E139" s="4"/>
      <c r="F139" s="4"/>
      <c r="G139" s="4"/>
      <c r="H139" s="4"/>
      <c r="I139" s="4"/>
      <c r="J139" s="4"/>
      <c r="K139" s="7">
        <v>7.0000000000000001E-3</v>
      </c>
      <c r="N139" s="4"/>
    </row>
    <row r="140" spans="1:14" hidden="1" x14ac:dyDescent="0.25">
      <c r="B140" s="34">
        <v>46195</v>
      </c>
      <c r="C140" s="4"/>
      <c r="D140" s="4"/>
      <c r="E140" s="4"/>
      <c r="F140" s="4"/>
      <c r="G140" s="4"/>
      <c r="H140" s="4"/>
      <c r="I140" s="4"/>
      <c r="J140" s="4">
        <v>0</v>
      </c>
      <c r="K140" s="7">
        <v>7.0000000000000001E-3</v>
      </c>
      <c r="N140" s="4"/>
    </row>
    <row r="141" spans="1:14" hidden="1" x14ac:dyDescent="0.25">
      <c r="B141" s="34">
        <v>46196</v>
      </c>
      <c r="C141" s="4"/>
      <c r="D141" s="4"/>
      <c r="E141" s="4"/>
      <c r="F141" s="4"/>
      <c r="G141" s="4"/>
      <c r="H141" s="4"/>
      <c r="I141" s="4"/>
      <c r="J141" s="4">
        <v>0</v>
      </c>
      <c r="K141" s="7">
        <v>7.0000000000000001E-3</v>
      </c>
      <c r="N141" s="4"/>
    </row>
    <row r="142" spans="1:14" hidden="1" x14ac:dyDescent="0.25">
      <c r="B142" s="34">
        <v>46197</v>
      </c>
      <c r="C142" s="4"/>
      <c r="D142" s="4"/>
      <c r="E142" s="4"/>
      <c r="F142" s="4"/>
      <c r="G142" s="4"/>
      <c r="H142" s="4"/>
      <c r="I142" s="4"/>
      <c r="J142" s="4"/>
      <c r="K142" s="7">
        <v>7.0000000000000001E-3</v>
      </c>
      <c r="N142" s="4"/>
    </row>
    <row r="143" spans="1:14" hidden="1" x14ac:dyDescent="0.25">
      <c r="A143" s="3" t="s">
        <v>1253</v>
      </c>
      <c r="B143" s="34">
        <v>46198</v>
      </c>
      <c r="C143" s="4"/>
      <c r="D143" s="4"/>
      <c r="E143" s="4"/>
      <c r="F143" s="4"/>
      <c r="G143" s="4"/>
      <c r="H143" s="4"/>
      <c r="I143" s="4"/>
      <c r="J143" s="4"/>
      <c r="K143" s="7">
        <v>7.0000000000000001E-3</v>
      </c>
      <c r="N143" s="4"/>
    </row>
    <row r="144" spans="1:14" hidden="1" x14ac:dyDescent="0.25">
      <c r="B144" s="34">
        <v>46199</v>
      </c>
      <c r="C144" s="4"/>
      <c r="D144" s="4"/>
      <c r="E144" s="4"/>
      <c r="F144" s="4"/>
      <c r="G144" s="4"/>
      <c r="H144" s="4"/>
      <c r="I144" s="4"/>
      <c r="J144" s="4"/>
      <c r="K144" s="7">
        <v>7.0000000000000001E-3</v>
      </c>
      <c r="N144" s="4"/>
    </row>
    <row r="145" spans="1:14" x14ac:dyDescent="0.25">
      <c r="B145" s="34">
        <v>46202</v>
      </c>
      <c r="C145" s="4"/>
      <c r="D145" s="4"/>
      <c r="E145" s="4"/>
      <c r="F145" s="4"/>
      <c r="G145" s="4"/>
      <c r="H145" s="4"/>
      <c r="I145" s="4"/>
      <c r="J145" s="4">
        <v>0</v>
      </c>
      <c r="K145" s="7">
        <v>7.0000000000000001E-3</v>
      </c>
      <c r="N145" s="4"/>
    </row>
    <row r="146" spans="1:14" x14ac:dyDescent="0.25">
      <c r="B146" s="34">
        <v>46203</v>
      </c>
      <c r="C146" s="4"/>
      <c r="D146" s="4"/>
      <c r="E146" s="4"/>
      <c r="F146" s="4"/>
      <c r="G146" s="4"/>
      <c r="H146" s="4"/>
      <c r="I146" s="4"/>
      <c r="J146" s="4">
        <v>0</v>
      </c>
      <c r="K146" s="7">
        <v>7.0000000000000001E-3</v>
      </c>
      <c r="N146" s="4"/>
    </row>
    <row r="147" spans="1:14" x14ac:dyDescent="0.25">
      <c r="B147" s="34">
        <v>46204</v>
      </c>
      <c r="C147" s="4"/>
      <c r="D147" s="4"/>
      <c r="E147" s="4"/>
      <c r="F147" s="4"/>
      <c r="G147" s="4"/>
      <c r="H147" s="4"/>
      <c r="I147" s="4"/>
      <c r="J147" s="4"/>
      <c r="K147" s="7">
        <v>7.0000000000000001E-3</v>
      </c>
      <c r="N147" s="4"/>
    </row>
    <row r="148" spans="1:14" x14ac:dyDescent="0.25">
      <c r="A148" s="3" t="s">
        <v>1268</v>
      </c>
      <c r="B148" s="34">
        <v>46205</v>
      </c>
      <c r="C148" s="4"/>
      <c r="D148" s="4"/>
      <c r="E148" s="4"/>
      <c r="F148" s="4"/>
      <c r="G148" s="4"/>
      <c r="H148" s="4"/>
      <c r="I148" s="4"/>
      <c r="J148" s="4"/>
      <c r="K148" s="7">
        <v>7.0000000000000001E-3</v>
      </c>
      <c r="N148" s="4"/>
    </row>
    <row r="149" spans="1:14" x14ac:dyDescent="0.25">
      <c r="B149" s="34">
        <v>46206</v>
      </c>
      <c r="C149" s="4"/>
      <c r="D149" s="4"/>
      <c r="E149" s="4"/>
      <c r="F149" s="4"/>
      <c r="G149" s="4"/>
      <c r="H149" s="4"/>
      <c r="I149" s="4"/>
      <c r="J149" s="4"/>
      <c r="K149" s="7">
        <v>7.0000000000000001E-3</v>
      </c>
      <c r="N149" s="4"/>
    </row>
    <row r="150" spans="1:14" x14ac:dyDescent="0.25">
      <c r="B150" s="34"/>
    </row>
    <row r="151" spans="1:14" x14ac:dyDescent="0.25">
      <c r="B151" s="34"/>
    </row>
    <row r="152" spans="1:14" x14ac:dyDescent="0.25">
      <c r="B152" s="34"/>
    </row>
    <row r="153" spans="1:14" x14ac:dyDescent="0.25">
      <c r="B153" s="34"/>
    </row>
    <row r="173" spans="2:10" x14ac:dyDescent="0.25">
      <c r="B173" s="34"/>
      <c r="C173" s="4"/>
      <c r="D173" s="4"/>
      <c r="E173" s="4"/>
      <c r="F173" s="4"/>
      <c r="G173" s="4"/>
      <c r="H173" s="4"/>
      <c r="I173" s="4"/>
      <c r="J173" s="4"/>
    </row>
    <row r="175" spans="2:10" x14ac:dyDescent="0.25">
      <c r="B175" s="34"/>
      <c r="C175" s="34"/>
      <c r="D175" s="34"/>
    </row>
    <row r="177" spans="3:10" x14ac:dyDescent="0.25">
      <c r="C177" s="5"/>
      <c r="D177" s="5"/>
      <c r="E177" s="5"/>
      <c r="F177" s="5"/>
      <c r="G177" s="5"/>
      <c r="H177" s="5"/>
      <c r="I177" s="5"/>
      <c r="J177" s="5"/>
    </row>
  </sheetData>
  <customSheetViews>
    <customSheetView guid="{9B6180B6-E988-4351-9022-42FBD3C92FB7}" scale="90" hiddenRows="1" state="hidden">
      <selection activeCell="H176" sqref="H176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Y24"/>
  <sheetViews>
    <sheetView workbookViewId="0">
      <selection activeCell="I29" sqref="I29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7.125" bestFit="1" customWidth="1"/>
    <col min="11" max="12" width="7.5" bestFit="1" customWidth="1"/>
    <col min="13" max="13" width="8.125" bestFit="1" customWidth="1"/>
    <col min="14" max="14" width="7.375" bestFit="1" customWidth="1"/>
    <col min="15" max="17" width="6.625" bestFit="1" customWidth="1"/>
    <col min="18" max="18" width="6.625" customWidth="1"/>
    <col min="19" max="19" width="13.125" bestFit="1" customWidth="1"/>
    <col min="20" max="21" width="6.625" bestFit="1" customWidth="1"/>
    <col min="22" max="22" width="8.875" bestFit="1" customWidth="1"/>
    <col min="23" max="23" width="14.25" bestFit="1" customWidth="1"/>
    <col min="24" max="24" width="6.625" bestFit="1" customWidth="1"/>
    <col min="25" max="25" width="11.125" bestFit="1" customWidth="1"/>
  </cols>
  <sheetData>
    <row r="1" spans="1:25" x14ac:dyDescent="0.25">
      <c r="A1" s="1" t="s">
        <v>254</v>
      </c>
      <c r="B1" s="1" t="s">
        <v>253</v>
      </c>
      <c r="C1" s="1" t="s">
        <v>252</v>
      </c>
      <c r="D1" s="1" t="s">
        <v>251</v>
      </c>
      <c r="E1" s="1" t="s">
        <v>103</v>
      </c>
      <c r="F1" s="1" t="s">
        <v>250</v>
      </c>
      <c r="G1" s="10" t="s">
        <v>249</v>
      </c>
      <c r="H1" s="1" t="s">
        <v>181</v>
      </c>
      <c r="I1" s="10" t="s">
        <v>248</v>
      </c>
      <c r="J1" s="1" t="s">
        <v>247</v>
      </c>
      <c r="K1" s="1" t="s">
        <v>246</v>
      </c>
      <c r="L1" s="1" t="s">
        <v>30</v>
      </c>
      <c r="M1" s="1" t="s">
        <v>245</v>
      </c>
      <c r="N1" s="1" t="s">
        <v>32</v>
      </c>
      <c r="O1" s="1" t="s">
        <v>244</v>
      </c>
      <c r="P1" s="1" t="s">
        <v>243</v>
      </c>
      <c r="Q1" s="1" t="s">
        <v>242</v>
      </c>
      <c r="R1" s="1" t="s">
        <v>58</v>
      </c>
      <c r="S1" s="1" t="s">
        <v>37</v>
      </c>
      <c r="T1" s="1" t="s">
        <v>241</v>
      </c>
      <c r="U1" s="1" t="s">
        <v>240</v>
      </c>
      <c r="V1" s="1" t="s">
        <v>239</v>
      </c>
      <c r="W1" s="1" t="s">
        <v>238</v>
      </c>
      <c r="X1" s="1"/>
      <c r="Y1" s="1" t="s">
        <v>237</v>
      </c>
    </row>
    <row r="2" spans="1:25" x14ac:dyDescent="0.25">
      <c r="A2" s="32">
        <v>46020</v>
      </c>
      <c r="B2" s="13" t="s">
        <v>168</v>
      </c>
      <c r="C2" s="13" t="s">
        <v>236</v>
      </c>
      <c r="D2" s="6" t="s">
        <v>228</v>
      </c>
      <c r="E2" s="6">
        <v>2</v>
      </c>
      <c r="F2" s="3">
        <v>42</v>
      </c>
      <c r="G2" s="4">
        <f>1-H2/F2</f>
        <v>1</v>
      </c>
      <c r="H2" s="3">
        <f>SUM(K2:Y2)</f>
        <v>0</v>
      </c>
      <c r="I2" s="4">
        <f>J2/F2</f>
        <v>0</v>
      </c>
      <c r="J2" s="3">
        <f>SUM(K2:R2)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 spans="1:25" x14ac:dyDescent="0.25">
      <c r="A3" s="32">
        <v>46020</v>
      </c>
      <c r="B3" s="13" t="s">
        <v>235</v>
      </c>
      <c r="C3" s="13" t="s">
        <v>234</v>
      </c>
      <c r="D3" s="6" t="s">
        <v>233</v>
      </c>
      <c r="E3" s="6">
        <v>1</v>
      </c>
      <c r="F3" s="3">
        <v>21</v>
      </c>
      <c r="G3" s="4">
        <f>1-H3/F3</f>
        <v>1</v>
      </c>
      <c r="H3" s="3">
        <f>SUM(K3:Y3)</f>
        <v>0</v>
      </c>
      <c r="I3" s="4">
        <f>J3/F3</f>
        <v>0</v>
      </c>
      <c r="J3" s="3">
        <f>SUM(K3:R3)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 spans="1:25" x14ac:dyDescent="0.25">
      <c r="A4" s="32">
        <v>46020</v>
      </c>
      <c r="B4" s="13" t="s">
        <v>12</v>
      </c>
      <c r="C4" s="13" t="s">
        <v>229</v>
      </c>
      <c r="D4" s="13" t="s">
        <v>38</v>
      </c>
      <c r="E4" s="13">
        <v>3</v>
      </c>
      <c r="F4" s="3">
        <v>63</v>
      </c>
      <c r="G4" s="4">
        <f>1-H4/F4</f>
        <v>1</v>
      </c>
      <c r="H4" s="3">
        <f>SUM(K4:Y4)</f>
        <v>0</v>
      </c>
      <c r="I4" s="4">
        <f>J4/F4</f>
        <v>0</v>
      </c>
      <c r="J4" s="3">
        <f>SUM(K4:R4)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x14ac:dyDescent="0.25">
      <c r="A5" s="32">
        <v>46020</v>
      </c>
      <c r="B5" s="13" t="s">
        <v>232</v>
      </c>
      <c r="C5" s="13" t="s">
        <v>229</v>
      </c>
      <c r="D5" s="13" t="s">
        <v>231</v>
      </c>
      <c r="E5" s="13">
        <v>1</v>
      </c>
      <c r="F5" s="3">
        <v>21</v>
      </c>
      <c r="G5" s="4">
        <f>1-H5/F5</f>
        <v>1</v>
      </c>
      <c r="H5" s="3">
        <f>SUM(K5:Y5)</f>
        <v>0</v>
      </c>
      <c r="I5" s="4">
        <f>J5/F5</f>
        <v>0</v>
      </c>
      <c r="J5" s="3">
        <f>SUM(K5:R5)</f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x14ac:dyDescent="0.25">
      <c r="A6" s="32">
        <v>46021</v>
      </c>
      <c r="B6" s="13" t="s">
        <v>230</v>
      </c>
      <c r="C6" s="6" t="s">
        <v>229</v>
      </c>
      <c r="D6" s="6" t="s">
        <v>228</v>
      </c>
      <c r="E6" s="6">
        <v>1</v>
      </c>
      <c r="F6" s="3">
        <v>21</v>
      </c>
      <c r="G6" s="4">
        <f>1-H6/F6</f>
        <v>1</v>
      </c>
      <c r="H6" s="3">
        <f>SUM(K6:Y6)</f>
        <v>0</v>
      </c>
      <c r="I6" s="4">
        <f>J6/F6</f>
        <v>0</v>
      </c>
      <c r="J6" s="3">
        <f>SUM(K6:R6)</f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x14ac:dyDescent="0.25">
      <c r="A7" s="9"/>
      <c r="B7" s="13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s="21" customFormat="1" x14ac:dyDescent="0.25">
      <c r="A17" s="29" t="s">
        <v>228</v>
      </c>
      <c r="B17" s="24"/>
      <c r="C17" s="24"/>
      <c r="D17" s="24"/>
      <c r="E17" s="25">
        <f>SUM(E2:E16)</f>
        <v>8</v>
      </c>
      <c r="F17" s="25">
        <f>SUM(F2:F16)</f>
        <v>168</v>
      </c>
      <c r="G17" s="26"/>
      <c r="H17" s="28">
        <f>SUM(H2:H16)</f>
        <v>0</v>
      </c>
      <c r="I17" s="25"/>
      <c r="J17" s="25">
        <f t="shared" ref="J17:Y17" si="0">SUM(J2:J16)</f>
        <v>0</v>
      </c>
      <c r="K17" s="25">
        <f t="shared" si="0"/>
        <v>0</v>
      </c>
      <c r="L17" s="25">
        <f t="shared" si="0"/>
        <v>0</v>
      </c>
      <c r="M17" s="25">
        <f t="shared" si="0"/>
        <v>0</v>
      </c>
      <c r="N17" s="25">
        <f t="shared" si="0"/>
        <v>0</v>
      </c>
      <c r="O17" s="25">
        <f t="shared" si="0"/>
        <v>0</v>
      </c>
      <c r="P17" s="25">
        <f t="shared" si="0"/>
        <v>0</v>
      </c>
      <c r="Q17" s="25">
        <f t="shared" si="0"/>
        <v>0</v>
      </c>
      <c r="R17" s="25">
        <f t="shared" si="0"/>
        <v>0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0</v>
      </c>
      <c r="X17" s="25">
        <f t="shared" si="0"/>
        <v>0</v>
      </c>
      <c r="Y17" s="25">
        <f t="shared" si="0"/>
        <v>0</v>
      </c>
    </row>
    <row r="18" spans="1:25" s="23" customFormat="1" x14ac:dyDescent="0.25">
      <c r="A18" s="30" t="s">
        <v>60</v>
      </c>
      <c r="B18" s="12"/>
      <c r="C18" s="12"/>
      <c r="D18" s="12"/>
      <c r="E18" s="12">
        <f>'W01 API 統計'!E18</f>
        <v>13</v>
      </c>
      <c r="F18" s="12">
        <f>'W01 API 統計'!F18</f>
        <v>273</v>
      </c>
      <c r="G18" s="12"/>
      <c r="H18" s="12">
        <f>'W01 API 統計'!H18</f>
        <v>1</v>
      </c>
      <c r="I18" s="12"/>
      <c r="J18" s="12">
        <f>'W01 API 統計'!J18</f>
        <v>1</v>
      </c>
      <c r="K18" s="12">
        <f>'W01 API 統計'!K18</f>
        <v>0</v>
      </c>
      <c r="L18" s="12">
        <f>'W01 API 統計'!L18</f>
        <v>0</v>
      </c>
      <c r="M18" s="12">
        <f>'W01 API 統計'!M18</f>
        <v>0</v>
      </c>
      <c r="N18" s="12">
        <f>'W01 API 統計'!N18</f>
        <v>0</v>
      </c>
      <c r="O18" s="12">
        <f>'W01 API 統計'!O18</f>
        <v>1</v>
      </c>
      <c r="P18" s="12">
        <f>'W01 API 統計'!P18</f>
        <v>0</v>
      </c>
      <c r="Q18" s="12">
        <f>'W01 API 統計'!Q18</f>
        <v>0</v>
      </c>
      <c r="R18" s="12">
        <f>'W01 API 統計'!R18</f>
        <v>0</v>
      </c>
      <c r="S18" s="12">
        <f>'W01 API 統計'!S18</f>
        <v>0</v>
      </c>
      <c r="T18" s="12">
        <f>'W01 API 統計'!T18</f>
        <v>0</v>
      </c>
      <c r="U18" s="12">
        <f>'W01 API 統計'!U18</f>
        <v>0</v>
      </c>
      <c r="V18" s="12">
        <f>'W01 API 統計'!V18</f>
        <v>0</v>
      </c>
      <c r="W18" s="12">
        <f>'W01 API 統計'!W18</f>
        <v>0</v>
      </c>
      <c r="X18" s="12">
        <f>'W01 API 統計'!X18</f>
        <v>0</v>
      </c>
      <c r="Y18" s="12">
        <f>'W01 API 統計'!Y18</f>
        <v>0</v>
      </c>
    </row>
    <row r="19" spans="1:25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1</v>
      </c>
      <c r="I19" s="19"/>
      <c r="J19" s="19">
        <f t="shared" ref="J19:Y19" si="1">J17+J18</f>
        <v>1</v>
      </c>
      <c r="K19" s="19">
        <f t="shared" si="1"/>
        <v>0</v>
      </c>
      <c r="L19" s="19">
        <f t="shared" si="1"/>
        <v>0</v>
      </c>
      <c r="M19" s="19">
        <f t="shared" si="1"/>
        <v>0</v>
      </c>
      <c r="N19" s="19">
        <f t="shared" si="1"/>
        <v>0</v>
      </c>
      <c r="O19" s="19">
        <f t="shared" si="1"/>
        <v>1</v>
      </c>
      <c r="P19" s="19">
        <f t="shared" si="1"/>
        <v>0</v>
      </c>
      <c r="Q19" s="19">
        <f t="shared" si="1"/>
        <v>0</v>
      </c>
      <c r="R19" s="19">
        <f t="shared" si="1"/>
        <v>0</v>
      </c>
      <c r="S19" s="19">
        <f t="shared" si="1"/>
        <v>0</v>
      </c>
      <c r="T19" s="19">
        <f t="shared" si="1"/>
        <v>0</v>
      </c>
      <c r="U19" s="19">
        <f t="shared" si="1"/>
        <v>0</v>
      </c>
      <c r="V19" s="19">
        <f t="shared" si="1"/>
        <v>0</v>
      </c>
      <c r="W19" s="19">
        <f t="shared" si="1"/>
        <v>0</v>
      </c>
      <c r="X19" s="19">
        <f t="shared" si="1"/>
        <v>0</v>
      </c>
      <c r="Y19" s="19">
        <f t="shared" si="1"/>
        <v>0</v>
      </c>
    </row>
    <row r="20" spans="1:25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x14ac:dyDescent="0.25">
      <c r="A21" s="9" t="s">
        <v>227</v>
      </c>
      <c r="B21" s="16"/>
      <c r="C21" s="16"/>
      <c r="D21" s="16"/>
      <c r="E21" s="16"/>
      <c r="F21" s="16"/>
      <c r="G21" s="16"/>
      <c r="H21" s="20">
        <f>H17/$F$17</f>
        <v>0</v>
      </c>
      <c r="I21" s="20"/>
      <c r="J21" s="20">
        <f t="shared" ref="J21:Y21" si="2">J17/$F$17</f>
        <v>0</v>
      </c>
      <c r="K21" s="20">
        <f t="shared" si="2"/>
        <v>0</v>
      </c>
      <c r="L21" s="20">
        <f t="shared" si="2"/>
        <v>0</v>
      </c>
      <c r="M21" s="20">
        <f t="shared" si="2"/>
        <v>0</v>
      </c>
      <c r="N21" s="20">
        <f t="shared" si="2"/>
        <v>0</v>
      </c>
      <c r="O21" s="20">
        <f t="shared" si="2"/>
        <v>0</v>
      </c>
      <c r="P21" s="20">
        <f t="shared" si="2"/>
        <v>0</v>
      </c>
      <c r="Q21" s="20">
        <f t="shared" si="2"/>
        <v>0</v>
      </c>
      <c r="R21" s="20">
        <f t="shared" si="2"/>
        <v>0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0</v>
      </c>
      <c r="X21" s="20">
        <f t="shared" si="2"/>
        <v>0</v>
      </c>
      <c r="Y21" s="20">
        <f t="shared" si="2"/>
        <v>0</v>
      </c>
    </row>
    <row r="22" spans="1:25" x14ac:dyDescent="0.25">
      <c r="A22" s="9" t="s">
        <v>226</v>
      </c>
      <c r="B22" s="3"/>
      <c r="C22" s="3"/>
      <c r="D22" s="3"/>
      <c r="E22" s="3"/>
      <c r="F22" s="3"/>
      <c r="G22" s="3"/>
      <c r="H22" s="5">
        <f>'W01 API 統計'!H20</f>
        <v>3.663003663003663E-3</v>
      </c>
      <c r="I22" s="5"/>
      <c r="J22" s="5">
        <f>'W01 API 統計'!J20</f>
        <v>3.663003663003663E-3</v>
      </c>
      <c r="K22" s="5">
        <f>'W01 API 統計'!K20</f>
        <v>0</v>
      </c>
      <c r="L22" s="5">
        <f>'W01 API 統計'!L20</f>
        <v>0</v>
      </c>
      <c r="M22" s="5">
        <f>'W01 API 統計'!M20</f>
        <v>0</v>
      </c>
      <c r="N22" s="5">
        <f>'W01 API 統計'!N20</f>
        <v>0</v>
      </c>
      <c r="O22" s="5">
        <f>'W01 API 統計'!O20</f>
        <v>3.663003663003663E-3</v>
      </c>
      <c r="P22" s="5">
        <f>'W01 API 統計'!P20</f>
        <v>0</v>
      </c>
      <c r="Q22" s="5">
        <f>'W01 API 統計'!Q20</f>
        <v>0</v>
      </c>
      <c r="R22" s="5">
        <f>'W01 API 統計'!R20</f>
        <v>0</v>
      </c>
      <c r="S22" s="5">
        <f>'W01 API 統計'!S20</f>
        <v>0</v>
      </c>
      <c r="T22" s="5">
        <f>'W01 API 統計'!T20</f>
        <v>0</v>
      </c>
      <c r="U22" s="5">
        <f>'W01 API 統計'!U20</f>
        <v>0</v>
      </c>
      <c r="V22" s="5">
        <f>'W01 API 統計'!V20</f>
        <v>0</v>
      </c>
      <c r="W22" s="5">
        <f>'W01 API 統計'!W20</f>
        <v>0</v>
      </c>
      <c r="X22" s="5">
        <f>'W01 API 統計'!X20</f>
        <v>0</v>
      </c>
      <c r="Y22" s="5">
        <f>'W01 API 統計'!Y20</f>
        <v>0</v>
      </c>
    </row>
    <row r="23" spans="1:25" x14ac:dyDescent="0.25">
      <c r="A23" s="43"/>
      <c r="B23" s="43"/>
      <c r="C23" s="43"/>
      <c r="D23" s="43"/>
      <c r="E23" s="43"/>
      <c r="F23" s="43"/>
      <c r="G23" s="43"/>
      <c r="H23" s="42">
        <f>H21+H22</f>
        <v>3.663003663003663E-3</v>
      </c>
      <c r="I23" s="42"/>
      <c r="J23" s="42">
        <f t="shared" ref="J23:Y23" si="3">J21+J22</f>
        <v>3.663003663003663E-3</v>
      </c>
      <c r="K23" s="42">
        <f t="shared" si="3"/>
        <v>0</v>
      </c>
      <c r="L23" s="42">
        <f t="shared" si="3"/>
        <v>0</v>
      </c>
      <c r="M23" s="42">
        <f t="shared" si="3"/>
        <v>0</v>
      </c>
      <c r="N23" s="42">
        <f t="shared" si="3"/>
        <v>0</v>
      </c>
      <c r="O23" s="42">
        <f t="shared" si="3"/>
        <v>3.663003663003663E-3</v>
      </c>
      <c r="P23" s="42">
        <f t="shared" si="3"/>
        <v>0</v>
      </c>
      <c r="Q23" s="42">
        <f t="shared" si="3"/>
        <v>0</v>
      </c>
      <c r="R23" s="42">
        <f t="shared" si="3"/>
        <v>0</v>
      </c>
      <c r="S23" s="42">
        <f t="shared" si="3"/>
        <v>0</v>
      </c>
      <c r="T23" s="42">
        <f t="shared" si="3"/>
        <v>0</v>
      </c>
      <c r="U23" s="42">
        <f t="shared" si="3"/>
        <v>0</v>
      </c>
      <c r="V23" s="42">
        <f t="shared" si="3"/>
        <v>0</v>
      </c>
      <c r="W23" s="42">
        <f t="shared" si="3"/>
        <v>0</v>
      </c>
      <c r="X23" s="42">
        <f t="shared" si="3"/>
        <v>0</v>
      </c>
      <c r="Y23" s="42">
        <f t="shared" si="3"/>
        <v>0</v>
      </c>
    </row>
    <row r="24" spans="1:25" x14ac:dyDescent="0.25">
      <c r="A24" s="16"/>
      <c r="B24" s="16"/>
      <c r="C24" s="16"/>
      <c r="D24" s="16"/>
      <c r="E24" s="16"/>
      <c r="F24" s="16"/>
      <c r="G24" s="16"/>
      <c r="H24" s="17">
        <f>1-H23</f>
        <v>0.99633699633699635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</sheetData>
  <customSheetViews>
    <customSheetView guid="{9B6180B6-E988-4351-9022-42FBD3C92FB7}" state="hidden">
      <selection activeCell="I29" sqref="I29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Y21"/>
  <sheetViews>
    <sheetView workbookViewId="0">
      <selection activeCell="I31" sqref="I3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8" width="8" customWidth="1"/>
    <col min="19" max="19" width="13.125" bestFit="1" customWidth="1"/>
    <col min="20" max="21" width="8" bestFit="1" customWidth="1"/>
    <col min="22" max="22" width="8.875" bestFit="1" customWidth="1"/>
    <col min="23" max="23" width="14.25" bestFit="1" customWidth="1"/>
    <col min="24" max="24" width="8" bestFit="1" customWidth="1"/>
    <col min="25" max="25" width="11.125" bestFit="1" customWidth="1"/>
  </cols>
  <sheetData>
    <row r="1" spans="1:25" x14ac:dyDescent="0.25">
      <c r="A1" s="1" t="s">
        <v>225</v>
      </c>
      <c r="B1" s="1" t="s">
        <v>224</v>
      </c>
      <c r="C1" s="1" t="s">
        <v>223</v>
      </c>
      <c r="D1" s="1" t="s">
        <v>222</v>
      </c>
      <c r="E1" s="1" t="s">
        <v>103</v>
      </c>
      <c r="F1" s="1" t="s">
        <v>221</v>
      </c>
      <c r="G1" s="10" t="s">
        <v>220</v>
      </c>
      <c r="H1" s="1" t="s">
        <v>219</v>
      </c>
      <c r="I1" s="10" t="s">
        <v>218</v>
      </c>
      <c r="J1" s="1" t="s">
        <v>28</v>
      </c>
      <c r="K1" s="1" t="s">
        <v>217</v>
      </c>
      <c r="L1" s="1" t="s">
        <v>30</v>
      </c>
      <c r="M1" s="1" t="s">
        <v>216</v>
      </c>
      <c r="N1" s="1" t="s">
        <v>215</v>
      </c>
      <c r="O1" s="1" t="s">
        <v>214</v>
      </c>
      <c r="P1" s="1" t="s">
        <v>213</v>
      </c>
      <c r="Q1" s="1" t="s">
        <v>212</v>
      </c>
      <c r="R1" s="1" t="s">
        <v>58</v>
      </c>
      <c r="S1" s="1" t="s">
        <v>37</v>
      </c>
      <c r="T1" s="1" t="s">
        <v>40</v>
      </c>
      <c r="U1" s="1" t="s">
        <v>211</v>
      </c>
      <c r="V1" s="1" t="s">
        <v>210</v>
      </c>
      <c r="W1" s="1" t="s">
        <v>209</v>
      </c>
      <c r="X1" s="1"/>
      <c r="Y1" s="1" t="s">
        <v>208</v>
      </c>
    </row>
    <row r="2" spans="1:25" x14ac:dyDescent="0.25">
      <c r="A2" s="32">
        <v>46021</v>
      </c>
      <c r="B2" s="13" t="s">
        <v>207</v>
      </c>
      <c r="C2" s="13" t="s">
        <v>206</v>
      </c>
      <c r="D2" s="13" t="s">
        <v>205</v>
      </c>
      <c r="E2" s="13">
        <v>1</v>
      </c>
      <c r="F2" s="3">
        <v>21</v>
      </c>
      <c r="G2" s="4">
        <f>1-H2/F2</f>
        <v>1</v>
      </c>
      <c r="H2" s="3">
        <f>SUM(K2:Y2)</f>
        <v>0</v>
      </c>
      <c r="I2" s="4">
        <f>J2/F2</f>
        <v>0</v>
      </c>
      <c r="J2" s="3">
        <f>SUM(K2:R2)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 spans="1:25" x14ac:dyDescent="0.25">
      <c r="A3" s="32">
        <v>46024</v>
      </c>
      <c r="B3" s="13" t="s">
        <v>204</v>
      </c>
      <c r="C3" s="13" t="s">
        <v>57</v>
      </c>
      <c r="D3" s="13" t="s">
        <v>203</v>
      </c>
      <c r="E3" s="13">
        <v>12</v>
      </c>
      <c r="F3" s="3">
        <v>252</v>
      </c>
      <c r="G3" s="4">
        <f>1-H3/F3</f>
        <v>0.99603174603174605</v>
      </c>
      <c r="H3" s="3">
        <f>SUM(K3:Y3)</f>
        <v>1</v>
      </c>
      <c r="I3" s="4">
        <f>J3/F3</f>
        <v>3.968253968253968E-3</v>
      </c>
      <c r="J3" s="3">
        <f>SUM(K3:R3)</f>
        <v>1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 spans="1:25" x14ac:dyDescent="0.25">
      <c r="A4" s="9"/>
      <c r="B4" s="2"/>
      <c r="C4" s="6"/>
      <c r="D4" s="6"/>
      <c r="E4" s="6"/>
      <c r="F4" s="41"/>
      <c r="G4" s="4"/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9"/>
      <c r="B5" s="2"/>
      <c r="C5" s="6"/>
      <c r="D5" s="6"/>
      <c r="E5" s="6"/>
      <c r="F5" s="41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9"/>
      <c r="B6" s="2"/>
      <c r="C6" s="6"/>
      <c r="D6" s="6"/>
      <c r="E6" s="6"/>
      <c r="F6" s="41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s="21" customFormat="1" x14ac:dyDescent="0.25">
      <c r="A18" s="29" t="s">
        <v>202</v>
      </c>
      <c r="B18" s="24"/>
      <c r="C18" s="25"/>
      <c r="D18" s="25"/>
      <c r="E18" s="25">
        <f>SUM(E2:E17)</f>
        <v>13</v>
      </c>
      <c r="F18" s="25">
        <f>SUM(F2:F17)</f>
        <v>273</v>
      </c>
      <c r="G18" s="26"/>
      <c r="H18" s="27">
        <f>SUM(H2:H17)</f>
        <v>1</v>
      </c>
      <c r="I18" s="25"/>
      <c r="J18" s="25">
        <f t="shared" ref="J18:Y18" si="0">SUM(J2:J17)</f>
        <v>1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1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</row>
    <row r="20" spans="1:25" x14ac:dyDescent="0.25">
      <c r="A20" s="9" t="s">
        <v>201</v>
      </c>
      <c r="B20" s="3"/>
      <c r="C20" s="3"/>
      <c r="D20" s="3"/>
      <c r="E20" s="3"/>
      <c r="F20" s="3"/>
      <c r="G20" s="3"/>
      <c r="H20" s="5">
        <f>H18/$F$18</f>
        <v>3.663003663003663E-3</v>
      </c>
      <c r="I20" s="5"/>
      <c r="J20" s="5">
        <f t="shared" ref="J20:Y20" si="1">J18/$F$18</f>
        <v>3.663003663003663E-3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3.663003663003663E-3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</row>
    <row r="21" spans="1:25" x14ac:dyDescent="0.25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customSheetViews>
    <customSheetView guid="{9B6180B6-E988-4351-9022-42FBD3C92FB7}" state="hidden">
      <selection activeCell="I31" sqref="I31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AA24"/>
  <sheetViews>
    <sheetView workbookViewId="0">
      <selection activeCell="K33" sqref="K33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8" bestFit="1" customWidth="1"/>
    <col min="11" max="12" width="7.5" bestFit="1" customWidth="1"/>
    <col min="13" max="13" width="8.125" bestFit="1" customWidth="1"/>
    <col min="14" max="14" width="7.375" bestFit="1" customWidth="1"/>
    <col min="15" max="17" width="6.625" bestFit="1" customWidth="1"/>
    <col min="18" max="18" width="6.625" customWidth="1"/>
    <col min="19" max="19" width="12.5" bestFit="1" customWidth="1"/>
    <col min="20" max="20" width="13.125" bestFit="1" customWidth="1"/>
    <col min="21" max="21" width="19.125" bestFit="1" customWidth="1"/>
    <col min="22" max="23" width="6.625" bestFit="1" customWidth="1"/>
    <col min="24" max="24" width="8.875" bestFit="1" customWidth="1"/>
    <col min="25" max="25" width="14.25" bestFit="1" customWidth="1"/>
    <col min="26" max="26" width="6.625" bestFit="1" customWidth="1"/>
    <col min="27" max="27" width="11.125" bestFit="1" customWidth="1"/>
  </cols>
  <sheetData>
    <row r="1" spans="1:27" x14ac:dyDescent="0.25">
      <c r="A1" s="1" t="s">
        <v>310</v>
      </c>
      <c r="B1" s="1" t="s">
        <v>189</v>
      </c>
      <c r="C1" s="1" t="s">
        <v>309</v>
      </c>
      <c r="D1" s="1" t="s">
        <v>308</v>
      </c>
      <c r="E1" s="1" t="s">
        <v>103</v>
      </c>
      <c r="F1" s="1" t="s">
        <v>185</v>
      </c>
      <c r="G1" s="10" t="s">
        <v>183</v>
      </c>
      <c r="H1" s="1" t="s">
        <v>307</v>
      </c>
      <c r="I1" s="10" t="s">
        <v>306</v>
      </c>
      <c r="J1" s="1" t="s">
        <v>28</v>
      </c>
      <c r="K1" s="1" t="s">
        <v>305</v>
      </c>
      <c r="L1" s="1" t="s">
        <v>30</v>
      </c>
      <c r="M1" s="1" t="s">
        <v>304</v>
      </c>
      <c r="N1" s="1" t="s">
        <v>303</v>
      </c>
      <c r="O1" s="1" t="s">
        <v>302</v>
      </c>
      <c r="P1" s="1" t="s">
        <v>301</v>
      </c>
      <c r="Q1" s="1" t="s">
        <v>300</v>
      </c>
      <c r="R1" s="1" t="s">
        <v>58</v>
      </c>
      <c r="S1" s="1" t="s">
        <v>92</v>
      </c>
      <c r="T1" s="1" t="s">
        <v>299</v>
      </c>
      <c r="U1" s="1" t="s">
        <v>298</v>
      </c>
      <c r="V1" s="1" t="s">
        <v>297</v>
      </c>
      <c r="W1" s="1" t="s">
        <v>296</v>
      </c>
      <c r="X1" s="1" t="s">
        <v>295</v>
      </c>
      <c r="Y1" s="1" t="s">
        <v>294</v>
      </c>
      <c r="Z1" s="1"/>
      <c r="AA1" s="1" t="s">
        <v>293</v>
      </c>
    </row>
    <row r="2" spans="1:27" x14ac:dyDescent="0.25">
      <c r="A2" s="32">
        <v>46027</v>
      </c>
      <c r="B2" s="13" t="s">
        <v>292</v>
      </c>
      <c r="C2" s="13" t="s">
        <v>290</v>
      </c>
      <c r="D2" s="13" t="s">
        <v>38</v>
      </c>
      <c r="E2" s="13">
        <v>1</v>
      </c>
      <c r="F2" s="3">
        <v>21</v>
      </c>
      <c r="G2" s="4">
        <f t="shared" ref="G2:G7" si="0">1-H2/F2</f>
        <v>1</v>
      </c>
      <c r="H2" s="3">
        <f t="shared" ref="H2:H7" si="1">SUM(K2:AA2)</f>
        <v>0</v>
      </c>
      <c r="I2" s="4">
        <f t="shared" ref="I2:I7" si="2">J2/F2</f>
        <v>0</v>
      </c>
      <c r="J2" s="3">
        <f t="shared" ref="J2:J7" si="3">SUM(K2:R2)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 x14ac:dyDescent="0.25">
      <c r="A3" s="9">
        <v>46027</v>
      </c>
      <c r="B3" s="2" t="s">
        <v>291</v>
      </c>
      <c r="C3" s="6" t="s">
        <v>132</v>
      </c>
      <c r="D3" s="6" t="s">
        <v>286</v>
      </c>
      <c r="E3" s="6">
        <v>2</v>
      </c>
      <c r="F3" s="3">
        <v>42</v>
      </c>
      <c r="G3" s="4">
        <f t="shared" si="0"/>
        <v>1</v>
      </c>
      <c r="H3" s="3">
        <f t="shared" si="1"/>
        <v>0</v>
      </c>
      <c r="I3" s="4">
        <f t="shared" si="2"/>
        <v>0</v>
      </c>
      <c r="J3" s="3">
        <f t="shared" si="3"/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25">
      <c r="A4" s="32">
        <v>46027</v>
      </c>
      <c r="B4" s="13" t="s">
        <v>13</v>
      </c>
      <c r="C4" s="13" t="s">
        <v>290</v>
      </c>
      <c r="D4" s="13" t="s">
        <v>38</v>
      </c>
      <c r="E4" s="13">
        <v>1</v>
      </c>
      <c r="F4" s="3">
        <v>21</v>
      </c>
      <c r="G4" s="4">
        <f t="shared" si="0"/>
        <v>1</v>
      </c>
      <c r="H4" s="3">
        <f t="shared" si="1"/>
        <v>0</v>
      </c>
      <c r="I4" s="4">
        <f t="shared" si="2"/>
        <v>0</v>
      </c>
      <c r="J4" s="3">
        <f t="shared" si="3"/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5">
      <c r="A5" s="32">
        <v>46027</v>
      </c>
      <c r="B5" s="13" t="s">
        <v>13</v>
      </c>
      <c r="C5" s="13" t="s">
        <v>289</v>
      </c>
      <c r="D5" s="13" t="s">
        <v>286</v>
      </c>
      <c r="E5" s="13">
        <v>2</v>
      </c>
      <c r="F5" s="3">
        <v>42</v>
      </c>
      <c r="G5" s="4">
        <f t="shared" si="0"/>
        <v>0.90476190476190477</v>
      </c>
      <c r="H5" s="3">
        <f t="shared" si="1"/>
        <v>4</v>
      </c>
      <c r="I5" s="4">
        <f t="shared" si="2"/>
        <v>7.1428571428571425E-2</v>
      </c>
      <c r="J5" s="3">
        <f t="shared" si="3"/>
        <v>3</v>
      </c>
      <c r="K5" s="3">
        <v>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1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 x14ac:dyDescent="0.25">
      <c r="A6" s="32">
        <v>46028</v>
      </c>
      <c r="B6" s="13" t="s">
        <v>196</v>
      </c>
      <c r="C6" s="13" t="s">
        <v>287</v>
      </c>
      <c r="D6" s="13" t="s">
        <v>38</v>
      </c>
      <c r="E6" s="13">
        <v>12</v>
      </c>
      <c r="F6" s="3">
        <v>252</v>
      </c>
      <c r="G6" s="4">
        <f t="shared" si="0"/>
        <v>0.99603174603174605</v>
      </c>
      <c r="H6" s="3">
        <f t="shared" si="1"/>
        <v>1</v>
      </c>
      <c r="I6" s="4">
        <f t="shared" si="2"/>
        <v>0</v>
      </c>
      <c r="J6" s="3">
        <f t="shared" si="3"/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x14ac:dyDescent="0.25">
      <c r="A7" s="32">
        <v>46030</v>
      </c>
      <c r="B7" s="13" t="s">
        <v>288</v>
      </c>
      <c r="C7" s="13" t="s">
        <v>287</v>
      </c>
      <c r="D7" s="13" t="s">
        <v>286</v>
      </c>
      <c r="E7" s="13">
        <v>1</v>
      </c>
      <c r="F7" s="3">
        <v>21</v>
      </c>
      <c r="G7" s="4">
        <f t="shared" si="0"/>
        <v>0.95238095238095233</v>
      </c>
      <c r="H7" s="3">
        <f t="shared" si="1"/>
        <v>1</v>
      </c>
      <c r="I7" s="4">
        <f t="shared" si="2"/>
        <v>0</v>
      </c>
      <c r="J7" s="3">
        <f t="shared" si="3"/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x14ac:dyDescent="0.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s="21" customFormat="1" x14ac:dyDescent="0.25">
      <c r="A17" s="29" t="s">
        <v>286</v>
      </c>
      <c r="B17" s="24"/>
      <c r="C17" s="24"/>
      <c r="D17" s="24"/>
      <c r="E17" s="25">
        <f>SUM(E2:E16)</f>
        <v>19</v>
      </c>
      <c r="F17" s="25">
        <f>SUM(F2:F16)</f>
        <v>399</v>
      </c>
      <c r="G17" s="26"/>
      <c r="H17" s="28">
        <f>SUM(H2:H16)</f>
        <v>6</v>
      </c>
      <c r="I17" s="25"/>
      <c r="J17" s="25">
        <f t="shared" ref="J17:AA17" si="4">SUM(J2:J16)</f>
        <v>3</v>
      </c>
      <c r="K17" s="25">
        <f t="shared" si="4"/>
        <v>3</v>
      </c>
      <c r="L17" s="25">
        <f t="shared" si="4"/>
        <v>0</v>
      </c>
      <c r="M17" s="25">
        <f t="shared" si="4"/>
        <v>0</v>
      </c>
      <c r="N17" s="25">
        <f t="shared" si="4"/>
        <v>0</v>
      </c>
      <c r="O17" s="25">
        <f t="shared" si="4"/>
        <v>0</v>
      </c>
      <c r="P17" s="25">
        <f t="shared" si="4"/>
        <v>0</v>
      </c>
      <c r="Q17" s="25">
        <f t="shared" si="4"/>
        <v>0</v>
      </c>
      <c r="R17" s="25">
        <f t="shared" si="4"/>
        <v>0</v>
      </c>
      <c r="S17" s="25">
        <f t="shared" si="4"/>
        <v>1</v>
      </c>
      <c r="T17" s="25">
        <f t="shared" si="4"/>
        <v>0</v>
      </c>
      <c r="U17" s="25">
        <f t="shared" si="4"/>
        <v>1</v>
      </c>
      <c r="V17" s="25">
        <f t="shared" si="4"/>
        <v>1</v>
      </c>
      <c r="W17" s="25">
        <f t="shared" si="4"/>
        <v>0</v>
      </c>
      <c r="X17" s="25">
        <f t="shared" si="4"/>
        <v>0</v>
      </c>
      <c r="Y17" s="25">
        <f t="shared" si="4"/>
        <v>0</v>
      </c>
      <c r="Z17" s="25">
        <f t="shared" si="4"/>
        <v>0</v>
      </c>
      <c r="AA17" s="25">
        <f t="shared" si="4"/>
        <v>0</v>
      </c>
    </row>
    <row r="18" spans="1:27" s="23" customFormat="1" x14ac:dyDescent="0.25">
      <c r="A18" s="30" t="s">
        <v>60</v>
      </c>
      <c r="B18" s="12"/>
      <c r="C18" s="12"/>
      <c r="D18" s="12"/>
      <c r="E18" s="12">
        <f>'W02 API 統計'!E18</f>
        <v>5</v>
      </c>
      <c r="F18" s="12">
        <f>'W02 API 統計'!F18</f>
        <v>105</v>
      </c>
      <c r="G18" s="12"/>
      <c r="H18" s="12">
        <f>'W02 API 統計'!H18</f>
        <v>2</v>
      </c>
      <c r="I18" s="12"/>
      <c r="J18" s="12">
        <f>'W02 API 統計'!J18</f>
        <v>2</v>
      </c>
      <c r="K18" s="12">
        <f>'W02 API 統計'!K18</f>
        <v>1</v>
      </c>
      <c r="L18" s="12">
        <f>'W02 API 統計'!L18</f>
        <v>0</v>
      </c>
      <c r="M18" s="12">
        <f>'W02 API 統計'!M18</f>
        <v>0</v>
      </c>
      <c r="N18" s="12">
        <f>'W02 API 統計'!N18</f>
        <v>0</v>
      </c>
      <c r="O18" s="12">
        <f>'W02 API 統計'!O18</f>
        <v>0</v>
      </c>
      <c r="P18" s="12">
        <f>'W02 API 統計'!P18</f>
        <v>0</v>
      </c>
      <c r="Q18" s="12">
        <f>'W02 API 統計'!Q18</f>
        <v>1</v>
      </c>
      <c r="R18" s="12">
        <f>'W02 API 統計'!R18</f>
        <v>0</v>
      </c>
      <c r="S18" s="12">
        <f>'W02 API 統計'!S18</f>
        <v>0</v>
      </c>
      <c r="T18" s="12">
        <f>'W02 API 統計'!T18</f>
        <v>0</v>
      </c>
      <c r="U18" s="12">
        <f>'W02 API 統計'!U18</f>
        <v>0</v>
      </c>
      <c r="V18" s="12">
        <f>'W02 API 統計'!V18</f>
        <v>0</v>
      </c>
      <c r="W18" s="12">
        <f>'W02 API 統計'!W18</f>
        <v>0</v>
      </c>
      <c r="X18" s="12">
        <f>'W02 API 統計'!X18</f>
        <v>0</v>
      </c>
      <c r="Y18" s="12">
        <f>'W02 API 統計'!Y18</f>
        <v>0</v>
      </c>
      <c r="Z18" s="12">
        <f>'W02 API 統計'!Z18</f>
        <v>0</v>
      </c>
      <c r="AA18" s="12">
        <f>'W02 API 統計'!AA18</f>
        <v>0</v>
      </c>
    </row>
    <row r="19" spans="1:27" s="21" customFormat="1" x14ac:dyDescent="0.25">
      <c r="A19" s="31" t="s">
        <v>285</v>
      </c>
      <c r="B19" s="18"/>
      <c r="C19" s="18"/>
      <c r="D19" s="18"/>
      <c r="E19" s="18"/>
      <c r="F19" s="18"/>
      <c r="G19" s="18"/>
      <c r="H19" s="19">
        <f>H17+H18</f>
        <v>8</v>
      </c>
      <c r="I19" s="19"/>
      <c r="J19" s="19">
        <f t="shared" ref="J19:AA19" si="5">J17+J18</f>
        <v>5</v>
      </c>
      <c r="K19" s="19">
        <f t="shared" si="5"/>
        <v>4</v>
      </c>
      <c r="L19" s="19">
        <f t="shared" si="5"/>
        <v>0</v>
      </c>
      <c r="M19" s="19">
        <f t="shared" si="5"/>
        <v>0</v>
      </c>
      <c r="N19" s="19">
        <f t="shared" si="5"/>
        <v>0</v>
      </c>
      <c r="O19" s="19">
        <f t="shared" si="5"/>
        <v>0</v>
      </c>
      <c r="P19" s="19">
        <f t="shared" si="5"/>
        <v>0</v>
      </c>
      <c r="Q19" s="19">
        <f t="shared" si="5"/>
        <v>1</v>
      </c>
      <c r="R19" s="19">
        <f t="shared" si="5"/>
        <v>0</v>
      </c>
      <c r="S19" s="19">
        <f t="shared" si="5"/>
        <v>1</v>
      </c>
      <c r="T19" s="19">
        <f t="shared" si="5"/>
        <v>0</v>
      </c>
      <c r="U19" s="19">
        <f t="shared" si="5"/>
        <v>1</v>
      </c>
      <c r="V19" s="19">
        <f t="shared" si="5"/>
        <v>1</v>
      </c>
      <c r="W19" s="19">
        <f t="shared" si="5"/>
        <v>0</v>
      </c>
      <c r="X19" s="19">
        <f t="shared" si="5"/>
        <v>0</v>
      </c>
      <c r="Y19" s="19">
        <f t="shared" si="5"/>
        <v>0</v>
      </c>
      <c r="Z19" s="19">
        <f t="shared" si="5"/>
        <v>0</v>
      </c>
      <c r="AA19" s="19">
        <f t="shared" si="5"/>
        <v>0</v>
      </c>
    </row>
    <row r="20" spans="1:27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25">
      <c r="A21" s="9" t="s">
        <v>284</v>
      </c>
      <c r="B21" s="16"/>
      <c r="C21" s="16"/>
      <c r="D21" s="16"/>
      <c r="E21" s="16"/>
      <c r="F21" s="16"/>
      <c r="G21" s="16"/>
      <c r="H21" s="20">
        <f>H17/$F$17</f>
        <v>1.5037593984962405E-2</v>
      </c>
      <c r="I21" s="20"/>
      <c r="J21" s="20">
        <f t="shared" ref="J21:AA21" si="6">J17/$F$17</f>
        <v>7.5187969924812026E-3</v>
      </c>
      <c r="K21" s="20">
        <f t="shared" si="6"/>
        <v>7.5187969924812026E-3</v>
      </c>
      <c r="L21" s="20">
        <f t="shared" si="6"/>
        <v>0</v>
      </c>
      <c r="M21" s="20">
        <f t="shared" si="6"/>
        <v>0</v>
      </c>
      <c r="N21" s="20">
        <f t="shared" si="6"/>
        <v>0</v>
      </c>
      <c r="O21" s="20">
        <f t="shared" si="6"/>
        <v>0</v>
      </c>
      <c r="P21" s="20">
        <f t="shared" si="6"/>
        <v>0</v>
      </c>
      <c r="Q21" s="20">
        <f t="shared" si="6"/>
        <v>0</v>
      </c>
      <c r="R21" s="20">
        <f t="shared" si="6"/>
        <v>0</v>
      </c>
      <c r="S21" s="20">
        <f t="shared" si="6"/>
        <v>2.5062656641604009E-3</v>
      </c>
      <c r="T21" s="20">
        <f t="shared" si="6"/>
        <v>0</v>
      </c>
      <c r="U21" s="20">
        <f t="shared" si="6"/>
        <v>2.5062656641604009E-3</v>
      </c>
      <c r="V21" s="20">
        <f t="shared" si="6"/>
        <v>2.5062656641604009E-3</v>
      </c>
      <c r="W21" s="20">
        <f t="shared" si="6"/>
        <v>0</v>
      </c>
      <c r="X21" s="20">
        <f t="shared" si="6"/>
        <v>0</v>
      </c>
      <c r="Y21" s="20">
        <f t="shared" si="6"/>
        <v>0</v>
      </c>
      <c r="Z21" s="20">
        <f t="shared" si="6"/>
        <v>0</v>
      </c>
      <c r="AA21" s="20">
        <f t="shared" si="6"/>
        <v>0</v>
      </c>
    </row>
    <row r="22" spans="1:27" x14ac:dyDescent="0.25">
      <c r="A22" s="9" t="s">
        <v>283</v>
      </c>
      <c r="B22" s="3"/>
      <c r="C22" s="3"/>
      <c r="D22" s="3"/>
      <c r="E22" s="3"/>
      <c r="F22" s="3"/>
      <c r="G22" s="3"/>
      <c r="H22" s="5">
        <f>'W02 API 統計'!H20</f>
        <v>1.9047619047619049E-2</v>
      </c>
      <c r="I22" s="5"/>
      <c r="J22" s="5">
        <f>'W02 API 統計'!J20</f>
        <v>1.9047619047619049E-2</v>
      </c>
      <c r="K22" s="5">
        <f>'W02 API 統計'!K20</f>
        <v>9.5238095238095247E-3</v>
      </c>
      <c r="L22" s="5">
        <f>'W02 API 統計'!L20</f>
        <v>0</v>
      </c>
      <c r="M22" s="5">
        <f>'W02 API 統計'!M20</f>
        <v>0</v>
      </c>
      <c r="N22" s="5">
        <f>'W02 API 統計'!N20</f>
        <v>0</v>
      </c>
      <c r="O22" s="5">
        <f>'W02 API 統計'!O20</f>
        <v>0</v>
      </c>
      <c r="P22" s="5">
        <f>'W02 API 統計'!P20</f>
        <v>0</v>
      </c>
      <c r="Q22" s="5">
        <f>'W02 API 統計'!Q20</f>
        <v>9.5238095238095247E-3</v>
      </c>
      <c r="R22" s="5">
        <f>'W02 API 統計'!R20</f>
        <v>0</v>
      </c>
      <c r="S22" s="5">
        <f>'W02 API 統計'!S20</f>
        <v>0</v>
      </c>
      <c r="T22" s="5">
        <f>'W02 API 統計'!T20</f>
        <v>0</v>
      </c>
      <c r="U22" s="5">
        <f>'W02 API 統計'!U20</f>
        <v>0</v>
      </c>
      <c r="V22" s="5">
        <f>'W02 API 統計'!V20</f>
        <v>0</v>
      </c>
      <c r="W22" s="5">
        <f>'W02 API 統計'!W20</f>
        <v>0</v>
      </c>
      <c r="X22" s="5">
        <f>'W02 API 統計'!X20</f>
        <v>0</v>
      </c>
      <c r="Y22" s="5">
        <f>'W02 API 統計'!Y20</f>
        <v>0</v>
      </c>
      <c r="Z22" s="5">
        <f>'W02 API 統計'!Z20</f>
        <v>0</v>
      </c>
      <c r="AA22" s="5">
        <f>'W02 API 統計'!AA20</f>
        <v>0</v>
      </c>
    </row>
    <row r="23" spans="1:27" x14ac:dyDescent="0.25">
      <c r="A23" s="43"/>
      <c r="B23" s="43"/>
      <c r="C23" s="43"/>
      <c r="D23" s="43"/>
      <c r="E23" s="43"/>
      <c r="F23" s="43"/>
      <c r="G23" s="43"/>
      <c r="H23" s="42">
        <f>H21+H22</f>
        <v>3.4085213032581455E-2</v>
      </c>
      <c r="I23" s="42"/>
      <c r="J23" s="42">
        <f t="shared" ref="J23:AA23" si="7">J21+J22</f>
        <v>2.6566416040100252E-2</v>
      </c>
      <c r="K23" s="42">
        <f t="shared" si="7"/>
        <v>1.7042606516290727E-2</v>
      </c>
      <c r="L23" s="42">
        <f t="shared" si="7"/>
        <v>0</v>
      </c>
      <c r="M23" s="42">
        <f t="shared" si="7"/>
        <v>0</v>
      </c>
      <c r="N23" s="42">
        <f t="shared" si="7"/>
        <v>0</v>
      </c>
      <c r="O23" s="42">
        <f t="shared" si="7"/>
        <v>0</v>
      </c>
      <c r="P23" s="42">
        <f t="shared" si="7"/>
        <v>0</v>
      </c>
      <c r="Q23" s="42">
        <f t="shared" si="7"/>
        <v>9.5238095238095247E-3</v>
      </c>
      <c r="R23" s="42">
        <f t="shared" si="7"/>
        <v>0</v>
      </c>
      <c r="S23" s="42">
        <f t="shared" si="7"/>
        <v>2.5062656641604009E-3</v>
      </c>
      <c r="T23" s="42">
        <f t="shared" si="7"/>
        <v>0</v>
      </c>
      <c r="U23" s="42">
        <f t="shared" si="7"/>
        <v>2.5062656641604009E-3</v>
      </c>
      <c r="V23" s="42">
        <f t="shared" si="7"/>
        <v>2.5062656641604009E-3</v>
      </c>
      <c r="W23" s="42">
        <f t="shared" si="7"/>
        <v>0</v>
      </c>
      <c r="X23" s="42">
        <f t="shared" si="7"/>
        <v>0</v>
      </c>
      <c r="Y23" s="42">
        <f t="shared" si="7"/>
        <v>0</v>
      </c>
      <c r="Z23" s="42">
        <f t="shared" si="7"/>
        <v>0</v>
      </c>
      <c r="AA23" s="42">
        <f t="shared" si="7"/>
        <v>0</v>
      </c>
    </row>
    <row r="24" spans="1:27" x14ac:dyDescent="0.25">
      <c r="A24" s="16"/>
      <c r="B24" s="16"/>
      <c r="C24" s="16"/>
      <c r="D24" s="16"/>
      <c r="E24" s="16"/>
      <c r="F24" s="16"/>
      <c r="G24" s="16"/>
      <c r="H24" s="17">
        <f>1-H23</f>
        <v>0.9659147869674185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</sheetData>
  <customSheetViews>
    <customSheetView guid="{9B6180B6-E988-4351-9022-42FBD3C92FB7}" state="hidden">
      <selection activeCell="K33" sqref="K33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AA20"/>
  <sheetViews>
    <sheetView workbookViewId="0">
      <selection activeCell="I29" sqref="I29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8" width="8" customWidth="1"/>
    <col min="19" max="19" width="12.5" bestFit="1" customWidth="1"/>
    <col min="20" max="20" width="13.125" bestFit="1" customWidth="1"/>
    <col min="21" max="21" width="19.125" bestFit="1" customWidth="1"/>
    <col min="22" max="23" width="8" bestFit="1" customWidth="1"/>
    <col min="24" max="24" width="8.875" bestFit="1" customWidth="1"/>
    <col min="25" max="25" width="14.25" bestFit="1" customWidth="1"/>
    <col min="26" max="26" width="8" bestFit="1" customWidth="1"/>
    <col min="27" max="27" width="11.125" bestFit="1" customWidth="1"/>
  </cols>
  <sheetData>
    <row r="1" spans="1:27" x14ac:dyDescent="0.25">
      <c r="A1" s="1" t="s">
        <v>282</v>
      </c>
      <c r="B1" s="1" t="s">
        <v>281</v>
      </c>
      <c r="C1" s="1" t="s">
        <v>280</v>
      </c>
      <c r="D1" s="1" t="s">
        <v>279</v>
      </c>
      <c r="E1" s="1" t="s">
        <v>103</v>
      </c>
      <c r="F1" s="1" t="s">
        <v>278</v>
      </c>
      <c r="G1" s="10" t="s">
        <v>277</v>
      </c>
      <c r="H1" s="1" t="s">
        <v>276</v>
      </c>
      <c r="I1" s="10" t="s">
        <v>275</v>
      </c>
      <c r="J1" s="1" t="s">
        <v>274</v>
      </c>
      <c r="K1" s="1" t="s">
        <v>273</v>
      </c>
      <c r="L1" s="1" t="s">
        <v>272</v>
      </c>
      <c r="M1" s="1" t="s">
        <v>271</v>
      </c>
      <c r="N1" s="1" t="s">
        <v>270</v>
      </c>
      <c r="O1" s="1" t="s">
        <v>269</v>
      </c>
      <c r="P1" s="1" t="s">
        <v>268</v>
      </c>
      <c r="Q1" s="1" t="s">
        <v>267</v>
      </c>
      <c r="R1" s="1" t="s">
        <v>58</v>
      </c>
      <c r="S1" s="1" t="s">
        <v>92</v>
      </c>
      <c r="T1" s="1" t="s">
        <v>266</v>
      </c>
      <c r="U1" s="1" t="s">
        <v>84</v>
      </c>
      <c r="V1" s="1" t="s">
        <v>265</v>
      </c>
      <c r="W1" s="1" t="s">
        <v>264</v>
      </c>
      <c r="X1" s="1" t="s">
        <v>263</v>
      </c>
      <c r="Y1" s="1" t="s">
        <v>262</v>
      </c>
      <c r="Z1" s="1"/>
      <c r="AA1" s="1" t="s">
        <v>261</v>
      </c>
    </row>
    <row r="2" spans="1:27" x14ac:dyDescent="0.25">
      <c r="A2" s="32">
        <v>46027</v>
      </c>
      <c r="B2" s="13" t="s">
        <v>13</v>
      </c>
      <c r="C2" s="13" t="s">
        <v>257</v>
      </c>
      <c r="D2" s="13" t="s">
        <v>256</v>
      </c>
      <c r="E2" s="13">
        <v>2</v>
      </c>
      <c r="F2" s="3">
        <v>42</v>
      </c>
      <c r="G2" s="4">
        <f>1-H2/F2</f>
        <v>0.95238095238095233</v>
      </c>
      <c r="H2" s="3">
        <f>SUM(K2:AA2)</f>
        <v>2</v>
      </c>
      <c r="I2" s="4">
        <f>J2/F2</f>
        <v>4.7619047619047616E-2</v>
      </c>
      <c r="J2" s="3">
        <f>SUM(K2:R2)</f>
        <v>2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 x14ac:dyDescent="0.25">
      <c r="A3" s="32">
        <v>46028</v>
      </c>
      <c r="B3" s="13" t="s">
        <v>260</v>
      </c>
      <c r="C3" s="13" t="s">
        <v>42</v>
      </c>
      <c r="D3" s="13" t="s">
        <v>256</v>
      </c>
      <c r="E3" s="13">
        <v>2</v>
      </c>
      <c r="F3" s="3">
        <v>42</v>
      </c>
      <c r="G3" s="4">
        <f>1-H3/F3</f>
        <v>1</v>
      </c>
      <c r="H3" s="3">
        <f>SUM(K3:AA3)</f>
        <v>0</v>
      </c>
      <c r="I3" s="4">
        <f>J3/F3</f>
        <v>0</v>
      </c>
      <c r="J3" s="3">
        <f>SUM(K3:R3)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25">
      <c r="A4" s="32">
        <v>46029</v>
      </c>
      <c r="B4" s="13" t="s">
        <v>258</v>
      </c>
      <c r="C4" s="13" t="s">
        <v>257</v>
      </c>
      <c r="D4" s="13" t="s">
        <v>256</v>
      </c>
      <c r="E4" s="13">
        <v>1</v>
      </c>
      <c r="F4" s="3">
        <v>21</v>
      </c>
      <c r="G4" s="4">
        <f>1-H4/F4</f>
        <v>1</v>
      </c>
      <c r="H4" s="3">
        <f>SUM(K4:AA4)</f>
        <v>0</v>
      </c>
      <c r="I4" s="4">
        <f>J4/F4</f>
        <v>0</v>
      </c>
      <c r="J4" s="3">
        <f>SUM(K4:R4)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5">
      <c r="A5" s="9"/>
      <c r="B5" s="2"/>
      <c r="C5" s="6"/>
      <c r="D5" s="6"/>
      <c r="E5" s="6"/>
      <c r="F5" s="41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9"/>
      <c r="B6" s="2"/>
      <c r="C6" s="6"/>
      <c r="D6" s="6"/>
      <c r="E6" s="6"/>
      <c r="F6" s="41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21" customFormat="1" x14ac:dyDescent="0.25">
      <c r="A18" s="29" t="s">
        <v>256</v>
      </c>
      <c r="B18" s="24"/>
      <c r="C18" s="25"/>
      <c r="D18" s="25"/>
      <c r="E18" s="25">
        <f>SUM(E2:E17)</f>
        <v>5</v>
      </c>
      <c r="F18" s="25">
        <f>SUM(F2:F17)</f>
        <v>105</v>
      </c>
      <c r="G18" s="26"/>
      <c r="H18" s="27">
        <f>SUM(H2:H17)</f>
        <v>2</v>
      </c>
      <c r="I18" s="25"/>
      <c r="J18" s="25">
        <f t="shared" ref="J18:AA18" si="0">SUM(J2:J17)</f>
        <v>2</v>
      </c>
      <c r="K18" s="25">
        <f t="shared" si="0"/>
        <v>1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</row>
    <row r="20" spans="1:27" x14ac:dyDescent="0.25">
      <c r="A20" s="9" t="s">
        <v>255</v>
      </c>
      <c r="B20" s="3"/>
      <c r="C20" s="3"/>
      <c r="D20" s="3"/>
      <c r="E20" s="3"/>
      <c r="F20" s="3"/>
      <c r="G20" s="3"/>
      <c r="H20" s="5">
        <f>H18/$F$18</f>
        <v>1.9047619047619049E-2</v>
      </c>
      <c r="I20" s="5"/>
      <c r="J20" s="5">
        <f t="shared" ref="J20:AA20" si="1">J18/$F$18</f>
        <v>1.9047619047619049E-2</v>
      </c>
      <c r="K20" s="5">
        <f t="shared" si="1"/>
        <v>9.5238095238095247E-3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9.5238095238095247E-3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</row>
  </sheetData>
  <customSheetViews>
    <customSheetView guid="{9B6180B6-E988-4351-9022-42FBD3C92FB7}" state="hidden">
      <selection activeCell="I29" sqref="I29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AB24"/>
  <sheetViews>
    <sheetView workbookViewId="0">
      <selection activeCell="G28" sqref="G2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8" bestFit="1" customWidth="1"/>
    <col min="11" max="12" width="7.5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8.875" bestFit="1" customWidth="1"/>
    <col min="26" max="26" width="14.25" bestFit="1" customWidth="1"/>
    <col min="27" max="27" width="6.625" bestFit="1" customWidth="1"/>
    <col min="28" max="28" width="11.125" bestFit="1" customWidth="1"/>
  </cols>
  <sheetData>
    <row r="1" spans="1:28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37</v>
      </c>
      <c r="V1" s="1" t="s">
        <v>90</v>
      </c>
      <c r="W1" s="1" t="s">
        <v>40</v>
      </c>
      <c r="X1" s="1" t="s">
        <v>48</v>
      </c>
      <c r="Y1" s="1" t="s">
        <v>44</v>
      </c>
      <c r="Z1" s="1" t="s">
        <v>320</v>
      </c>
      <c r="AA1" s="1"/>
      <c r="AB1" s="1" t="s">
        <v>25</v>
      </c>
    </row>
    <row r="2" spans="1:28" x14ac:dyDescent="0.25">
      <c r="A2" s="32">
        <v>46034</v>
      </c>
      <c r="B2" s="13" t="s">
        <v>195</v>
      </c>
      <c r="C2" s="13" t="s">
        <v>57</v>
      </c>
      <c r="D2" s="13" t="s">
        <v>38</v>
      </c>
      <c r="E2" s="13">
        <v>13</v>
      </c>
      <c r="F2" s="3">
        <v>273</v>
      </c>
      <c r="G2" s="4">
        <f>1-H2/F2</f>
        <v>0.9853479853479854</v>
      </c>
      <c r="H2" s="3">
        <f>SUM(K2:AB2)</f>
        <v>4</v>
      </c>
      <c r="I2" s="4">
        <f>J2/F2</f>
        <v>3.663003663003663E-3</v>
      </c>
      <c r="J2" s="3">
        <f>SUM(K2:S2)</f>
        <v>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2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x14ac:dyDescent="0.25">
      <c r="A3" s="32">
        <v>46035</v>
      </c>
      <c r="B3" s="13" t="s">
        <v>12</v>
      </c>
      <c r="C3" s="13" t="s">
        <v>57</v>
      </c>
      <c r="D3" s="13" t="s">
        <v>38</v>
      </c>
      <c r="E3" s="13">
        <v>3</v>
      </c>
      <c r="F3" s="3">
        <v>63</v>
      </c>
      <c r="G3" s="4">
        <f>1-H3/F3</f>
        <v>0.79365079365079372</v>
      </c>
      <c r="H3" s="3">
        <f>SUM(K3:AB3)</f>
        <v>13</v>
      </c>
      <c r="I3" s="4">
        <f>J3/F3</f>
        <v>0.20634920634920634</v>
      </c>
      <c r="J3" s="3">
        <f>SUM(K3:S3)</f>
        <v>13</v>
      </c>
      <c r="K3" s="3">
        <v>0</v>
      </c>
      <c r="L3" s="3">
        <v>2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11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x14ac:dyDescent="0.25">
      <c r="A4" s="32">
        <v>46035</v>
      </c>
      <c r="B4" s="13" t="s">
        <v>14</v>
      </c>
      <c r="C4" s="13" t="s">
        <v>42</v>
      </c>
      <c r="D4" s="13" t="s">
        <v>38</v>
      </c>
      <c r="E4" s="13">
        <v>1</v>
      </c>
      <c r="F4" s="3">
        <v>21</v>
      </c>
      <c r="G4" s="4">
        <f>1-H4/F4</f>
        <v>0.95238095238095233</v>
      </c>
      <c r="H4" s="3">
        <f>SUM(K4:AB4)</f>
        <v>1</v>
      </c>
      <c r="I4" s="4">
        <f>J4/F4</f>
        <v>4.7619047619047616E-2</v>
      </c>
      <c r="J4" s="3">
        <f>SUM(K4:S4)</f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25">
      <c r="A5" s="32">
        <v>46035</v>
      </c>
      <c r="B5" s="13" t="s">
        <v>14</v>
      </c>
      <c r="C5" s="13" t="s">
        <v>57</v>
      </c>
      <c r="D5" s="13" t="s">
        <v>38</v>
      </c>
      <c r="E5" s="13">
        <v>1</v>
      </c>
      <c r="F5" s="3">
        <v>21</v>
      </c>
      <c r="G5" s="4">
        <f>1-H5/F5</f>
        <v>1</v>
      </c>
      <c r="H5" s="3">
        <f>SUM(K5:AB5)</f>
        <v>0</v>
      </c>
      <c r="I5" s="4">
        <f>J5/F5</f>
        <v>0</v>
      </c>
      <c r="J5" s="3">
        <f>SUM(K5:S5)</f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1:28" x14ac:dyDescent="0.25">
      <c r="A6" s="32"/>
      <c r="B6" s="13"/>
      <c r="C6" s="13"/>
      <c r="D6" s="13"/>
      <c r="E6" s="13"/>
      <c r="F6" s="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32"/>
      <c r="B7" s="13"/>
      <c r="C7" s="13"/>
      <c r="D7" s="13"/>
      <c r="E7" s="13"/>
      <c r="F7" s="3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21" customFormat="1" x14ac:dyDescent="0.25">
      <c r="A17" s="29" t="s">
        <v>38</v>
      </c>
      <c r="B17" s="24"/>
      <c r="C17" s="24"/>
      <c r="D17" s="24"/>
      <c r="E17" s="25">
        <f>SUM(E2:E16)</f>
        <v>18</v>
      </c>
      <c r="F17" s="25">
        <f>SUM(F2:F16)</f>
        <v>378</v>
      </c>
      <c r="G17" s="26"/>
      <c r="H17" s="28">
        <f>SUM(H2:H16)</f>
        <v>18</v>
      </c>
      <c r="I17" s="25"/>
      <c r="J17" s="25">
        <f t="shared" ref="J17:AB17" si="0">SUM(J2:J16)</f>
        <v>15</v>
      </c>
      <c r="K17" s="25">
        <f t="shared" si="0"/>
        <v>0</v>
      </c>
      <c r="L17" s="25">
        <f t="shared" si="0"/>
        <v>2</v>
      </c>
      <c r="M17" s="25">
        <f t="shared" si="0"/>
        <v>0</v>
      </c>
      <c r="N17" s="25">
        <f t="shared" si="0"/>
        <v>0</v>
      </c>
      <c r="O17" s="25">
        <f t="shared" si="0"/>
        <v>0</v>
      </c>
      <c r="P17" s="25">
        <f t="shared" si="0"/>
        <v>0</v>
      </c>
      <c r="Q17" s="25">
        <f t="shared" si="0"/>
        <v>2</v>
      </c>
      <c r="R17" s="25">
        <f t="shared" si="0"/>
        <v>0</v>
      </c>
      <c r="S17" s="25">
        <f t="shared" si="0"/>
        <v>11</v>
      </c>
      <c r="T17" s="25">
        <f t="shared" si="0"/>
        <v>2</v>
      </c>
      <c r="U17" s="25">
        <f t="shared" si="0"/>
        <v>0</v>
      </c>
      <c r="V17" s="25">
        <f t="shared" si="0"/>
        <v>0</v>
      </c>
      <c r="W17" s="25">
        <f t="shared" si="0"/>
        <v>1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</row>
    <row r="18" spans="1:28" s="23" customFormat="1" x14ac:dyDescent="0.25">
      <c r="A18" s="30" t="s">
        <v>60</v>
      </c>
      <c r="B18" s="12"/>
      <c r="C18" s="12"/>
      <c r="D18" s="12"/>
      <c r="E18" s="12">
        <f>'W03 API 統計 '!E18</f>
        <v>43</v>
      </c>
      <c r="F18" s="12">
        <f>'W03 API 統計 '!F18</f>
        <v>903</v>
      </c>
      <c r="G18" s="12"/>
      <c r="H18" s="12">
        <f>'W03 API 統計 '!H18</f>
        <v>9</v>
      </c>
      <c r="I18" s="12"/>
      <c r="J18" s="12">
        <f>'W03 API 統計 '!J18</f>
        <v>8</v>
      </c>
      <c r="K18" s="12">
        <f>'W03 API 統計 '!K18</f>
        <v>2</v>
      </c>
      <c r="L18" s="12">
        <f>'W03 API 統計 '!L18</f>
        <v>0</v>
      </c>
      <c r="M18" s="12">
        <f>'W03 API 統計 '!M18</f>
        <v>0</v>
      </c>
      <c r="N18" s="12">
        <f>'W03 API 統計 '!N18</f>
        <v>0</v>
      </c>
      <c r="O18" s="12">
        <f>'W03 API 統計 '!O18</f>
        <v>0</v>
      </c>
      <c r="P18" s="12">
        <f>'W03 API 統計 '!P18</f>
        <v>0</v>
      </c>
      <c r="Q18" s="12">
        <f>'W03 API 統計 '!Q18</f>
        <v>1</v>
      </c>
      <c r="R18" s="12">
        <f>'W03 API 統計 '!R18</f>
        <v>1</v>
      </c>
      <c r="S18" s="12">
        <f>'W03 API 統計 '!S18</f>
        <v>4</v>
      </c>
      <c r="T18" s="12">
        <f>'W03 API 統計 '!T18</f>
        <v>0</v>
      </c>
      <c r="U18" s="12">
        <f>'W03 API 統計 '!U18</f>
        <v>0</v>
      </c>
      <c r="V18" s="12">
        <f>'W03 API 統計 '!V18</f>
        <v>0</v>
      </c>
      <c r="W18" s="12">
        <f>'W03 API 統計 '!W18</f>
        <v>0</v>
      </c>
      <c r="X18" s="12">
        <f>'W03 API 統計 '!X18</f>
        <v>0</v>
      </c>
      <c r="Y18" s="12">
        <f>'W03 API 統計 '!Y18</f>
        <v>0</v>
      </c>
      <c r="Z18" s="12">
        <f>'W03 API 統計 '!Z18</f>
        <v>0</v>
      </c>
      <c r="AA18" s="12">
        <f>'W03 API 統計 '!AA18</f>
        <v>0</v>
      </c>
      <c r="AB18" s="12">
        <f>'W03 API 統計 '!AB18</f>
        <v>1</v>
      </c>
    </row>
    <row r="19" spans="1:28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27</v>
      </c>
      <c r="I19" s="19"/>
      <c r="J19" s="19">
        <f t="shared" ref="J19:AB19" si="1">J17+J18</f>
        <v>23</v>
      </c>
      <c r="K19" s="19">
        <f t="shared" si="1"/>
        <v>2</v>
      </c>
      <c r="L19" s="19">
        <f t="shared" si="1"/>
        <v>2</v>
      </c>
      <c r="M19" s="19">
        <f t="shared" si="1"/>
        <v>0</v>
      </c>
      <c r="N19" s="19">
        <f t="shared" si="1"/>
        <v>0</v>
      </c>
      <c r="O19" s="19">
        <f t="shared" si="1"/>
        <v>0</v>
      </c>
      <c r="P19" s="19">
        <f t="shared" si="1"/>
        <v>0</v>
      </c>
      <c r="Q19" s="19">
        <f t="shared" si="1"/>
        <v>3</v>
      </c>
      <c r="R19" s="19">
        <f t="shared" si="1"/>
        <v>1</v>
      </c>
      <c r="S19" s="19">
        <f t="shared" si="1"/>
        <v>15</v>
      </c>
      <c r="T19" s="19">
        <f t="shared" si="1"/>
        <v>2</v>
      </c>
      <c r="U19" s="19">
        <f t="shared" si="1"/>
        <v>0</v>
      </c>
      <c r="V19" s="19">
        <f t="shared" si="1"/>
        <v>0</v>
      </c>
      <c r="W19" s="19">
        <f t="shared" si="1"/>
        <v>1</v>
      </c>
      <c r="X19" s="19">
        <f t="shared" si="1"/>
        <v>0</v>
      </c>
      <c r="Y19" s="19">
        <f t="shared" si="1"/>
        <v>0</v>
      </c>
      <c r="Z19" s="19">
        <f t="shared" si="1"/>
        <v>0</v>
      </c>
      <c r="AA19" s="19">
        <f t="shared" si="1"/>
        <v>0</v>
      </c>
      <c r="AB19" s="19">
        <f t="shared" si="1"/>
        <v>1</v>
      </c>
    </row>
    <row r="20" spans="1:28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x14ac:dyDescent="0.25">
      <c r="A21" s="9" t="s">
        <v>344</v>
      </c>
      <c r="B21" s="16"/>
      <c r="C21" s="16"/>
      <c r="D21" s="16"/>
      <c r="E21" s="16"/>
      <c r="F21" s="16"/>
      <c r="G21" s="16"/>
      <c r="H21" s="20">
        <f>H17/$F$17</f>
        <v>4.7619047619047616E-2</v>
      </c>
      <c r="I21" s="20"/>
      <c r="J21" s="20">
        <f t="shared" ref="J21:AB21" si="2">J17/$F$17</f>
        <v>3.968253968253968E-2</v>
      </c>
      <c r="K21" s="20">
        <f t="shared" si="2"/>
        <v>0</v>
      </c>
      <c r="L21" s="20">
        <f t="shared" si="2"/>
        <v>5.2910052910052907E-3</v>
      </c>
      <c r="M21" s="20">
        <f t="shared" si="2"/>
        <v>0</v>
      </c>
      <c r="N21" s="20">
        <f t="shared" si="2"/>
        <v>0</v>
      </c>
      <c r="O21" s="20">
        <f t="shared" si="2"/>
        <v>0</v>
      </c>
      <c r="P21" s="20">
        <f t="shared" si="2"/>
        <v>0</v>
      </c>
      <c r="Q21" s="20">
        <f t="shared" si="2"/>
        <v>5.2910052910052907E-3</v>
      </c>
      <c r="R21" s="20">
        <f t="shared" si="2"/>
        <v>0</v>
      </c>
      <c r="S21" s="20">
        <f t="shared" si="2"/>
        <v>2.9100529100529099E-2</v>
      </c>
      <c r="T21" s="20">
        <f t="shared" si="2"/>
        <v>5.2910052910052907E-3</v>
      </c>
      <c r="U21" s="20">
        <f t="shared" si="2"/>
        <v>0</v>
      </c>
      <c r="V21" s="20">
        <f t="shared" si="2"/>
        <v>0</v>
      </c>
      <c r="W21" s="20">
        <f t="shared" si="2"/>
        <v>2.6455026455026454E-3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</row>
    <row r="22" spans="1:28" x14ac:dyDescent="0.25">
      <c r="A22" s="9" t="s">
        <v>343</v>
      </c>
      <c r="B22" s="3"/>
      <c r="C22" s="3"/>
      <c r="D22" s="3"/>
      <c r="E22" s="3"/>
      <c r="F22" s="3"/>
      <c r="G22" s="3"/>
      <c r="H22" s="5">
        <f>'W03 API 統計 '!H20</f>
        <v>9.9667774086378731E-3</v>
      </c>
      <c r="I22" s="5"/>
      <c r="J22" s="5">
        <f>'W03 API 統計 '!J20</f>
        <v>8.8593576965669985E-3</v>
      </c>
      <c r="K22" s="5">
        <f>'W03 API 統計 '!K20</f>
        <v>2.2148394241417496E-3</v>
      </c>
      <c r="L22" s="5">
        <f>'W03 API 統計 '!L20</f>
        <v>0</v>
      </c>
      <c r="M22" s="5">
        <f>'W03 API 統計 '!M20</f>
        <v>0</v>
      </c>
      <c r="N22" s="5">
        <f>'W03 API 統計 '!N20</f>
        <v>0</v>
      </c>
      <c r="O22" s="5">
        <f>'W03 API 統計 '!O20</f>
        <v>0</v>
      </c>
      <c r="P22" s="5">
        <f>'W03 API 統計 '!P20</f>
        <v>0</v>
      </c>
      <c r="Q22" s="5">
        <f>'W03 API 統計 '!Q20</f>
        <v>1.1074197120708748E-3</v>
      </c>
      <c r="R22" s="5">
        <f>'W03 API 統計 '!R20</f>
        <v>1.1074197120708748E-3</v>
      </c>
      <c r="S22" s="5">
        <f>'W03 API 統計 '!S20</f>
        <v>4.4296788482834993E-3</v>
      </c>
      <c r="T22" s="5">
        <f>'W03 API 統計 '!T20</f>
        <v>0</v>
      </c>
      <c r="U22" s="5">
        <f>'W03 API 統計 '!U20</f>
        <v>0</v>
      </c>
      <c r="V22" s="5">
        <f>'W03 API 統計 '!V20</f>
        <v>0</v>
      </c>
      <c r="W22" s="5">
        <f>'W03 API 統計 '!W20</f>
        <v>0</v>
      </c>
      <c r="X22" s="5">
        <f>'W03 API 統計 '!X20</f>
        <v>0</v>
      </c>
      <c r="Y22" s="5">
        <f>'W03 API 統計 '!Y20</f>
        <v>0</v>
      </c>
      <c r="Z22" s="5">
        <f>'W03 API 統計 '!Z20</f>
        <v>0</v>
      </c>
      <c r="AA22" s="5">
        <f>'W03 API 統計 '!AA20</f>
        <v>0</v>
      </c>
      <c r="AB22" s="5">
        <f>'W03 API 統計 '!AB20</f>
        <v>1.1074197120708748E-3</v>
      </c>
    </row>
    <row r="23" spans="1:28" x14ac:dyDescent="0.25">
      <c r="A23" s="43"/>
      <c r="B23" s="43"/>
      <c r="C23" s="43"/>
      <c r="D23" s="43"/>
      <c r="E23" s="43"/>
      <c r="F23" s="43"/>
      <c r="G23" s="43"/>
      <c r="H23" s="42">
        <f>H21+H22</f>
        <v>5.7585825027685486E-2</v>
      </c>
      <c r="I23" s="42"/>
      <c r="J23" s="42">
        <f t="shared" ref="J23:AB23" si="3">J21+J22</f>
        <v>4.8541897379106677E-2</v>
      </c>
      <c r="K23" s="45">
        <f t="shared" si="3"/>
        <v>2.2148394241417496E-3</v>
      </c>
      <c r="L23" s="45">
        <f t="shared" si="3"/>
        <v>5.2910052910052907E-3</v>
      </c>
      <c r="M23" s="45">
        <f t="shared" si="3"/>
        <v>0</v>
      </c>
      <c r="N23" s="45">
        <f t="shared" si="3"/>
        <v>0</v>
      </c>
      <c r="O23" s="45">
        <f t="shared" si="3"/>
        <v>0</v>
      </c>
      <c r="P23" s="45">
        <f t="shared" si="3"/>
        <v>0</v>
      </c>
      <c r="Q23" s="45">
        <f t="shared" si="3"/>
        <v>6.3984250030761653E-3</v>
      </c>
      <c r="R23" s="45">
        <f t="shared" si="3"/>
        <v>1.1074197120708748E-3</v>
      </c>
      <c r="S23" s="45">
        <f t="shared" si="3"/>
        <v>3.3530207948812597E-2</v>
      </c>
      <c r="T23" s="42">
        <f t="shared" si="3"/>
        <v>5.2910052910052907E-3</v>
      </c>
      <c r="U23" s="42">
        <f t="shared" si="3"/>
        <v>0</v>
      </c>
      <c r="V23" s="42">
        <f t="shared" si="3"/>
        <v>0</v>
      </c>
      <c r="W23" s="42">
        <f t="shared" si="3"/>
        <v>2.6455026455026454E-3</v>
      </c>
      <c r="X23" s="42">
        <f t="shared" si="3"/>
        <v>0</v>
      </c>
      <c r="Y23" s="42">
        <f t="shared" si="3"/>
        <v>0</v>
      </c>
      <c r="Z23" s="42">
        <f t="shared" si="3"/>
        <v>0</v>
      </c>
      <c r="AA23" s="42">
        <f t="shared" si="3"/>
        <v>0</v>
      </c>
      <c r="AB23" s="42">
        <f t="shared" si="3"/>
        <v>1.1074197120708748E-3</v>
      </c>
    </row>
    <row r="24" spans="1:28" x14ac:dyDescent="0.25">
      <c r="A24" s="16"/>
      <c r="B24" s="16"/>
      <c r="C24" s="16"/>
      <c r="D24" s="16"/>
      <c r="E24" s="16"/>
      <c r="F24" s="16"/>
      <c r="G24" s="16"/>
      <c r="H24" s="17">
        <f>1-H23</f>
        <v>0.9424141749723145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</sheetData>
  <customSheetViews>
    <customSheetView guid="{9B6180B6-E988-4351-9022-42FBD3C92FB7}" state="hidden">
      <selection activeCell="G28" sqref="G28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AB20"/>
  <sheetViews>
    <sheetView workbookViewId="0">
      <selection activeCell="L31" sqref="L3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8.875" bestFit="1" customWidth="1"/>
    <col min="26" max="26" width="15" bestFit="1" customWidth="1"/>
    <col min="27" max="27" width="8" bestFit="1" customWidth="1"/>
    <col min="28" max="28" width="11.125" bestFit="1" customWidth="1"/>
  </cols>
  <sheetData>
    <row r="1" spans="1:28" x14ac:dyDescent="0.25">
      <c r="A1" s="1" t="s">
        <v>342</v>
      </c>
      <c r="B1" s="1" t="s">
        <v>341</v>
      </c>
      <c r="C1" s="1" t="s">
        <v>340</v>
      </c>
      <c r="D1" s="1" t="s">
        <v>339</v>
      </c>
      <c r="E1" s="1" t="s">
        <v>103</v>
      </c>
      <c r="F1" s="1" t="s">
        <v>338</v>
      </c>
      <c r="G1" s="10" t="s">
        <v>337</v>
      </c>
      <c r="H1" s="1" t="s">
        <v>336</v>
      </c>
      <c r="I1" s="10" t="s">
        <v>335</v>
      </c>
      <c r="J1" s="1" t="s">
        <v>334</v>
      </c>
      <c r="K1" s="31" t="s">
        <v>333</v>
      </c>
      <c r="L1" s="31" t="s">
        <v>332</v>
      </c>
      <c r="M1" s="31" t="s">
        <v>331</v>
      </c>
      <c r="N1" s="31" t="s">
        <v>330</v>
      </c>
      <c r="O1" s="31" t="s">
        <v>329</v>
      </c>
      <c r="P1" s="31" t="s">
        <v>328</v>
      </c>
      <c r="Q1" s="31" t="s">
        <v>327</v>
      </c>
      <c r="R1" s="31" t="s">
        <v>58</v>
      </c>
      <c r="S1" s="31" t="s">
        <v>326</v>
      </c>
      <c r="T1" s="1" t="s">
        <v>92</v>
      </c>
      <c r="U1" s="1" t="s">
        <v>325</v>
      </c>
      <c r="V1" s="1" t="s">
        <v>84</v>
      </c>
      <c r="W1" s="1" t="s">
        <v>324</v>
      </c>
      <c r="X1" s="1" t="s">
        <v>323</v>
      </c>
      <c r="Y1" s="1" t="s">
        <v>322</v>
      </c>
      <c r="Z1" s="1" t="s">
        <v>321</v>
      </c>
      <c r="AA1" s="1"/>
      <c r="AB1" s="1" t="s">
        <v>319</v>
      </c>
    </row>
    <row r="2" spans="1:28" x14ac:dyDescent="0.25">
      <c r="A2" s="32">
        <v>46034</v>
      </c>
      <c r="B2" s="13" t="s">
        <v>318</v>
      </c>
      <c r="C2" s="13" t="s">
        <v>317</v>
      </c>
      <c r="D2" s="13" t="s">
        <v>316</v>
      </c>
      <c r="E2" s="13">
        <v>13</v>
      </c>
      <c r="F2" s="3">
        <v>273</v>
      </c>
      <c r="G2" s="4">
        <f>1-H2/F2</f>
        <v>0.99633699633699635</v>
      </c>
      <c r="H2" s="3">
        <f>SUM(K2:AB2)</f>
        <v>1</v>
      </c>
      <c r="I2" s="4">
        <f>J2/F2</f>
        <v>3.663003663003663E-3</v>
      </c>
      <c r="J2" s="3">
        <f>SUM(K2:S2)</f>
        <v>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x14ac:dyDescent="0.25">
      <c r="A3" s="32">
        <v>46034</v>
      </c>
      <c r="B3" s="6" t="s">
        <v>12</v>
      </c>
      <c r="C3" s="6" t="s">
        <v>98</v>
      </c>
      <c r="D3" s="6" t="s">
        <v>60</v>
      </c>
      <c r="E3" s="6">
        <v>3</v>
      </c>
      <c r="F3" s="3">
        <v>63</v>
      </c>
      <c r="G3" s="4">
        <f>1-H3/F3</f>
        <v>0.92063492063492069</v>
      </c>
      <c r="H3" s="3">
        <f>SUM(K3:AB3)</f>
        <v>5</v>
      </c>
      <c r="I3" s="4">
        <f>J3/F3</f>
        <v>7.9365079365079361E-2</v>
      </c>
      <c r="J3" s="3">
        <f>SUM(K3:S3)</f>
        <v>5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44">
        <v>4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44">
        <v>0</v>
      </c>
      <c r="AA3" s="3">
        <v>0</v>
      </c>
      <c r="AB3" s="3">
        <v>0</v>
      </c>
    </row>
    <row r="4" spans="1:28" x14ac:dyDescent="0.25">
      <c r="A4" s="32">
        <v>46035</v>
      </c>
      <c r="B4" s="13" t="s">
        <v>14</v>
      </c>
      <c r="C4" s="13" t="s">
        <v>315</v>
      </c>
      <c r="D4" s="13" t="s">
        <v>312</v>
      </c>
      <c r="E4" s="13">
        <v>1</v>
      </c>
      <c r="F4" s="3">
        <v>21</v>
      </c>
      <c r="G4" s="4">
        <f>1-H4/F4</f>
        <v>0.95238095238095233</v>
      </c>
      <c r="H4" s="3">
        <f>SUM(K4:AB4)</f>
        <v>1</v>
      </c>
      <c r="I4" s="4">
        <f>J4/F4</f>
        <v>4.7619047619047616E-2</v>
      </c>
      <c r="J4" s="3">
        <f>SUM(K4:S4)</f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25">
      <c r="A5" s="14">
        <v>46037</v>
      </c>
      <c r="B5" s="6" t="s">
        <v>111</v>
      </c>
      <c r="C5" s="6" t="s">
        <v>112</v>
      </c>
      <c r="D5" s="6" t="s">
        <v>60</v>
      </c>
      <c r="E5" s="6">
        <v>13</v>
      </c>
      <c r="F5" s="6">
        <v>273</v>
      </c>
      <c r="G5" s="4">
        <f>1-H5/F5</f>
        <v>0.9926739926739927</v>
      </c>
      <c r="H5" s="3">
        <f>SUM(K5:AB5)</f>
        <v>2</v>
      </c>
      <c r="I5" s="4">
        <f>J5/F5</f>
        <v>3.663003663003663E-3</v>
      </c>
      <c r="J5" s="3">
        <f>SUM(K5:S5)</f>
        <v>1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1</v>
      </c>
    </row>
    <row r="6" spans="1:28" x14ac:dyDescent="0.25">
      <c r="A6" s="32">
        <v>46037</v>
      </c>
      <c r="B6" s="13" t="s">
        <v>314</v>
      </c>
      <c r="C6" s="13" t="s">
        <v>313</v>
      </c>
      <c r="D6" s="13" t="s">
        <v>312</v>
      </c>
      <c r="E6" s="13">
        <v>13</v>
      </c>
      <c r="F6" s="13">
        <f>E6*21</f>
        <v>273</v>
      </c>
      <c r="G6" s="4">
        <f>1-H6/F6</f>
        <v>1</v>
      </c>
      <c r="H6" s="3">
        <f>SUM(K6:AB6)</f>
        <v>0</v>
      </c>
      <c r="I6" s="4">
        <f>J6/F6</f>
        <v>0</v>
      </c>
      <c r="J6" s="3">
        <f>SUM(K6:S6)</f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/>
      <c r="Y6" s="3">
        <v>0</v>
      </c>
      <c r="Z6" s="3">
        <v>0</v>
      </c>
      <c r="AA6" s="3">
        <v>0</v>
      </c>
      <c r="AB6" s="3">
        <v>0</v>
      </c>
    </row>
    <row r="7" spans="1:28" x14ac:dyDescent="0.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s="21" customFormat="1" x14ac:dyDescent="0.25">
      <c r="A18" s="29" t="s">
        <v>56</v>
      </c>
      <c r="B18" s="24"/>
      <c r="C18" s="25"/>
      <c r="D18" s="25"/>
      <c r="E18" s="25">
        <f>SUM(E2:E17)</f>
        <v>43</v>
      </c>
      <c r="F18" s="25">
        <f>SUM(F2:F17)</f>
        <v>903</v>
      </c>
      <c r="G18" s="26"/>
      <c r="H18" s="27">
        <f>SUM(H2:H17)</f>
        <v>9</v>
      </c>
      <c r="I18" s="25"/>
      <c r="J18" s="25">
        <f t="shared" ref="J18:AB18" si="0">SUM(J2:J17)</f>
        <v>8</v>
      </c>
      <c r="K18" s="25">
        <f t="shared" si="0"/>
        <v>2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1</v>
      </c>
      <c r="S18" s="25">
        <f t="shared" si="0"/>
        <v>4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1</v>
      </c>
    </row>
    <row r="20" spans="1:28" x14ac:dyDescent="0.25">
      <c r="A20" s="9" t="s">
        <v>311</v>
      </c>
      <c r="B20" s="3"/>
      <c r="C20" s="3"/>
      <c r="D20" s="3"/>
      <c r="E20" s="3"/>
      <c r="F20" s="3"/>
      <c r="G20" s="3"/>
      <c r="H20" s="5">
        <f>H18/$F$18</f>
        <v>9.9667774086378731E-3</v>
      </c>
      <c r="I20" s="5"/>
      <c r="J20" s="5">
        <f t="shared" ref="J20:AB20" si="1">J18/$F$18</f>
        <v>8.8593576965669985E-3</v>
      </c>
      <c r="K20" s="5">
        <f t="shared" si="1"/>
        <v>2.2148394241417496E-3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1.1074197120708748E-3</v>
      </c>
      <c r="R20" s="5">
        <f t="shared" si="1"/>
        <v>1.1074197120708748E-3</v>
      </c>
      <c r="S20" s="5">
        <f t="shared" si="1"/>
        <v>4.4296788482834993E-3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1.1074197120708748E-3</v>
      </c>
    </row>
  </sheetData>
  <customSheetViews>
    <customSheetView guid="{9B6180B6-E988-4351-9022-42FBD3C92FB7}" state="hidden">
      <selection activeCell="L31" sqref="L31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AB24"/>
  <sheetViews>
    <sheetView workbookViewId="0">
      <selection activeCell="H31" sqref="H3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8" bestFit="1" customWidth="1"/>
    <col min="11" max="11" width="7.5" bestFit="1" customWidth="1"/>
    <col min="12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8.875" bestFit="1" customWidth="1"/>
    <col min="26" max="26" width="14.25" bestFit="1" customWidth="1"/>
    <col min="27" max="27" width="6.625" bestFit="1" customWidth="1"/>
    <col min="28" max="28" width="11.125" bestFit="1" customWidth="1"/>
  </cols>
  <sheetData>
    <row r="1" spans="1:28" x14ac:dyDescent="0.25">
      <c r="A1" s="1" t="s">
        <v>191</v>
      </c>
      <c r="B1" s="1" t="s">
        <v>189</v>
      </c>
      <c r="C1" s="1" t="s">
        <v>188</v>
      </c>
      <c r="D1" s="1" t="s">
        <v>351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350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90</v>
      </c>
      <c r="W1" s="1" t="s">
        <v>40</v>
      </c>
      <c r="X1" s="1" t="s">
        <v>48</v>
      </c>
      <c r="Y1" s="1" t="s">
        <v>44</v>
      </c>
      <c r="Z1" s="1" t="s">
        <v>320</v>
      </c>
      <c r="AA1" s="1"/>
      <c r="AB1" s="1" t="s">
        <v>25</v>
      </c>
    </row>
    <row r="2" spans="1:28" x14ac:dyDescent="0.25">
      <c r="A2" s="32">
        <v>46042</v>
      </c>
      <c r="B2" s="13" t="s">
        <v>349</v>
      </c>
      <c r="C2" s="13" t="s">
        <v>132</v>
      </c>
      <c r="D2" s="13" t="s">
        <v>38</v>
      </c>
      <c r="E2" s="6">
        <v>1</v>
      </c>
      <c r="F2" s="13">
        <f>E2*21</f>
        <v>21</v>
      </c>
      <c r="G2" s="4">
        <f>1-H2/F2</f>
        <v>1</v>
      </c>
      <c r="H2" s="3">
        <f>SUM(K2:AB2)</f>
        <v>0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x14ac:dyDescent="0.25">
      <c r="A3" s="32">
        <v>46042</v>
      </c>
      <c r="B3" s="13" t="s">
        <v>82</v>
      </c>
      <c r="C3" s="13" t="s">
        <v>42</v>
      </c>
      <c r="D3" s="13" t="s">
        <v>38</v>
      </c>
      <c r="E3" s="6">
        <v>1</v>
      </c>
      <c r="F3" s="13">
        <f>E3*21</f>
        <v>21</v>
      </c>
      <c r="G3" s="4">
        <f>1-H3/F3</f>
        <v>1</v>
      </c>
      <c r="H3" s="3">
        <f>SUM(K3:AB3)</f>
        <v>0</v>
      </c>
      <c r="I3" s="4">
        <f>J3/F3</f>
        <v>0</v>
      </c>
      <c r="J3" s="3">
        <f>SUM(K3:S3)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x14ac:dyDescent="0.25">
      <c r="A4" s="32">
        <v>46042</v>
      </c>
      <c r="B4" s="13" t="s">
        <v>82</v>
      </c>
      <c r="C4" s="13" t="s">
        <v>57</v>
      </c>
      <c r="D4" s="13" t="s">
        <v>38</v>
      </c>
      <c r="E4" s="6">
        <v>1</v>
      </c>
      <c r="F4" s="13">
        <f>E4*21</f>
        <v>21</v>
      </c>
      <c r="G4" s="4">
        <f>1-H4/F4</f>
        <v>1</v>
      </c>
      <c r="H4" s="3">
        <f>SUM(K4:AB4)</f>
        <v>0</v>
      </c>
      <c r="I4" s="4">
        <f>J4/F4</f>
        <v>0</v>
      </c>
      <c r="J4" s="3">
        <f>SUM(K4:S4)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25">
      <c r="A5" s="32">
        <v>46043</v>
      </c>
      <c r="B5" s="13" t="s">
        <v>347</v>
      </c>
      <c r="C5" s="13" t="s">
        <v>132</v>
      </c>
      <c r="D5" s="13" t="s">
        <v>38</v>
      </c>
      <c r="E5" s="13">
        <v>13</v>
      </c>
      <c r="F5" s="13">
        <f>E5*21</f>
        <v>273</v>
      </c>
      <c r="G5" s="4">
        <f>1-H5/F5</f>
        <v>1</v>
      </c>
      <c r="H5" s="3">
        <f>SUM(K5:AB5)</f>
        <v>0</v>
      </c>
      <c r="I5" s="4">
        <f>J5/F5</f>
        <v>0</v>
      </c>
      <c r="J5" s="3">
        <f>SUM(K5:S5)</f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1:28" x14ac:dyDescent="0.25">
      <c r="A6" s="32"/>
      <c r="B6" s="13"/>
      <c r="C6" s="13"/>
      <c r="D6" s="13"/>
      <c r="E6" s="13"/>
      <c r="F6" s="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32"/>
      <c r="B7" s="13"/>
      <c r="C7" s="13"/>
      <c r="D7" s="13"/>
      <c r="E7" s="13"/>
      <c r="F7" s="3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21" customFormat="1" x14ac:dyDescent="0.25">
      <c r="A17" s="29" t="s">
        <v>38</v>
      </c>
      <c r="B17" s="24"/>
      <c r="C17" s="24"/>
      <c r="D17" s="24"/>
      <c r="E17" s="25">
        <f>SUM(E2:E16)</f>
        <v>16</v>
      </c>
      <c r="F17" s="25">
        <f>SUM(F2:F16)</f>
        <v>336</v>
      </c>
      <c r="G17" s="26"/>
      <c r="H17" s="28">
        <f>SUM(H2:H16)</f>
        <v>0</v>
      </c>
      <c r="I17" s="25"/>
      <c r="J17" s="25">
        <f t="shared" ref="J17:AB17" si="0">SUM(J2:J16)</f>
        <v>0</v>
      </c>
      <c r="K17" s="25">
        <f t="shared" si="0"/>
        <v>0</v>
      </c>
      <c r="L17" s="25">
        <f t="shared" si="0"/>
        <v>0</v>
      </c>
      <c r="M17" s="25">
        <f t="shared" si="0"/>
        <v>0</v>
      </c>
      <c r="N17" s="25">
        <f t="shared" si="0"/>
        <v>0</v>
      </c>
      <c r="O17" s="25">
        <f t="shared" si="0"/>
        <v>0</v>
      </c>
      <c r="P17" s="25">
        <f t="shared" si="0"/>
        <v>0</v>
      </c>
      <c r="Q17" s="25">
        <f t="shared" si="0"/>
        <v>0</v>
      </c>
      <c r="R17" s="25">
        <f t="shared" si="0"/>
        <v>0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0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</row>
    <row r="18" spans="1:28" s="23" customFormat="1" x14ac:dyDescent="0.25">
      <c r="A18" s="30" t="s">
        <v>60</v>
      </c>
      <c r="B18" s="12"/>
      <c r="C18" s="12"/>
      <c r="D18" s="12"/>
      <c r="E18" s="12">
        <f>'W04 API 統計'!E18</f>
        <v>15</v>
      </c>
      <c r="F18" s="12">
        <f>'W04 API 統計'!F18</f>
        <v>315</v>
      </c>
      <c r="G18" s="12">
        <f>'W04 API 統計'!G18</f>
        <v>0</v>
      </c>
      <c r="H18" s="12">
        <f>'W04 API 統計'!H18</f>
        <v>0</v>
      </c>
      <c r="I18" s="12">
        <f>'W04 API 統計'!I18</f>
        <v>0</v>
      </c>
      <c r="J18" s="12">
        <f>'W04 API 統計'!J18</f>
        <v>0</v>
      </c>
      <c r="K18" s="12">
        <f>'W04 API 統計'!K18</f>
        <v>0</v>
      </c>
      <c r="L18" s="12">
        <f>'W04 API 統計'!L18</f>
        <v>0</v>
      </c>
      <c r="M18" s="12">
        <f>'W04 API 統計'!M18</f>
        <v>0</v>
      </c>
      <c r="N18" s="12">
        <f>'W04 API 統計'!N18</f>
        <v>0</v>
      </c>
      <c r="O18" s="12">
        <f>'W04 API 統計'!O18</f>
        <v>0</v>
      </c>
      <c r="P18" s="12">
        <f>'W04 API 統計'!P18</f>
        <v>0</v>
      </c>
      <c r="Q18" s="12">
        <f>'W04 API 統計'!Q18</f>
        <v>0</v>
      </c>
      <c r="R18" s="12">
        <f>'W04 API 統計'!R18</f>
        <v>0</v>
      </c>
      <c r="S18" s="12">
        <f>'W04 API 統計'!S18</f>
        <v>0</v>
      </c>
      <c r="T18" s="12">
        <f>'W04 API 統計'!T18</f>
        <v>0</v>
      </c>
      <c r="U18" s="12">
        <f>'W04 API 統計'!U18</f>
        <v>0</v>
      </c>
      <c r="V18" s="12">
        <f>'W04 API 統計'!V18</f>
        <v>0</v>
      </c>
      <c r="W18" s="12">
        <f>'W04 API 統計'!W18</f>
        <v>0</v>
      </c>
      <c r="X18" s="12">
        <f>'W04 API 統計'!X18</f>
        <v>0</v>
      </c>
      <c r="Y18" s="12">
        <f>'W04 API 統計'!Y18</f>
        <v>0</v>
      </c>
      <c r="Z18" s="12">
        <f>'W04 API 統計'!Z18</f>
        <v>0</v>
      </c>
      <c r="AA18" s="12">
        <f>'W04 API 統計'!AA18</f>
        <v>0</v>
      </c>
      <c r="AB18" s="12">
        <f>'W04 API 統計'!AB18</f>
        <v>0</v>
      </c>
    </row>
    <row r="19" spans="1:28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0</v>
      </c>
      <c r="I19" s="19"/>
      <c r="J19" s="19">
        <f t="shared" ref="J19:AB19" si="1">J17+J18</f>
        <v>0</v>
      </c>
      <c r="K19" s="19">
        <f t="shared" si="1"/>
        <v>0</v>
      </c>
      <c r="L19" s="19">
        <f t="shared" si="1"/>
        <v>0</v>
      </c>
      <c r="M19" s="19">
        <f t="shared" si="1"/>
        <v>0</v>
      </c>
      <c r="N19" s="19">
        <f t="shared" si="1"/>
        <v>0</v>
      </c>
      <c r="O19" s="19">
        <f t="shared" si="1"/>
        <v>0</v>
      </c>
      <c r="P19" s="19">
        <f t="shared" si="1"/>
        <v>0</v>
      </c>
      <c r="Q19" s="19">
        <f t="shared" si="1"/>
        <v>0</v>
      </c>
      <c r="R19" s="19">
        <f t="shared" si="1"/>
        <v>0</v>
      </c>
      <c r="S19" s="19">
        <f t="shared" si="1"/>
        <v>0</v>
      </c>
      <c r="T19" s="19">
        <f t="shared" si="1"/>
        <v>0</v>
      </c>
      <c r="U19" s="19">
        <f t="shared" si="1"/>
        <v>0</v>
      </c>
      <c r="V19" s="19">
        <f t="shared" si="1"/>
        <v>0</v>
      </c>
      <c r="W19" s="19">
        <f t="shared" si="1"/>
        <v>0</v>
      </c>
      <c r="X19" s="19">
        <f t="shared" si="1"/>
        <v>0</v>
      </c>
      <c r="Y19" s="19">
        <f t="shared" si="1"/>
        <v>0</v>
      </c>
      <c r="Z19" s="19">
        <f t="shared" si="1"/>
        <v>0</v>
      </c>
      <c r="AA19" s="19">
        <f t="shared" si="1"/>
        <v>0</v>
      </c>
      <c r="AB19" s="19">
        <f t="shared" si="1"/>
        <v>0</v>
      </c>
    </row>
    <row r="20" spans="1:28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x14ac:dyDescent="0.25">
      <c r="A21" s="9" t="s">
        <v>344</v>
      </c>
      <c r="B21" s="16"/>
      <c r="C21" s="16"/>
      <c r="D21" s="16"/>
      <c r="E21" s="16"/>
      <c r="F21" s="16"/>
      <c r="G21" s="16"/>
      <c r="H21" s="20">
        <f>H17/$F$17</f>
        <v>0</v>
      </c>
      <c r="I21" s="20"/>
      <c r="J21" s="20">
        <f t="shared" ref="J21:AB21" si="2">J17/$F$17</f>
        <v>0</v>
      </c>
      <c r="K21" s="20">
        <f t="shared" si="2"/>
        <v>0</v>
      </c>
      <c r="L21" s="20">
        <f t="shared" si="2"/>
        <v>0</v>
      </c>
      <c r="M21" s="20">
        <f t="shared" si="2"/>
        <v>0</v>
      </c>
      <c r="N21" s="20">
        <f t="shared" si="2"/>
        <v>0</v>
      </c>
      <c r="O21" s="20">
        <f t="shared" si="2"/>
        <v>0</v>
      </c>
      <c r="P21" s="20">
        <f t="shared" si="2"/>
        <v>0</v>
      </c>
      <c r="Q21" s="20">
        <f t="shared" si="2"/>
        <v>0</v>
      </c>
      <c r="R21" s="20">
        <f t="shared" si="2"/>
        <v>0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0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</row>
    <row r="22" spans="1:28" x14ac:dyDescent="0.25">
      <c r="A22" s="9" t="s">
        <v>348</v>
      </c>
      <c r="B22" s="3"/>
      <c r="C22" s="3"/>
      <c r="D22" s="3"/>
      <c r="E22" s="3"/>
      <c r="F22" s="3"/>
      <c r="G22" s="3"/>
      <c r="H22" s="5">
        <f>'W04 API 統計'!H20</f>
        <v>0</v>
      </c>
      <c r="I22" s="5"/>
      <c r="J22" s="5">
        <f>'W04 API 統計'!J20</f>
        <v>0</v>
      </c>
      <c r="K22" s="5">
        <f>'W04 API 統計'!K20</f>
        <v>0</v>
      </c>
      <c r="L22" s="5">
        <f>'W04 API 統計'!L20</f>
        <v>0</v>
      </c>
      <c r="M22" s="5">
        <f>'W04 API 統計'!M20</f>
        <v>0</v>
      </c>
      <c r="N22" s="5">
        <f>'W04 API 統計'!N20</f>
        <v>0</v>
      </c>
      <c r="O22" s="5">
        <f>'W04 API 統計'!O20</f>
        <v>0</v>
      </c>
      <c r="P22" s="5">
        <f>'W04 API 統計'!P20</f>
        <v>0</v>
      </c>
      <c r="Q22" s="5">
        <f>'W04 API 統計'!Q20</f>
        <v>0</v>
      </c>
      <c r="R22" s="5">
        <f>'W04 API 統計'!R20</f>
        <v>0</v>
      </c>
      <c r="S22" s="5">
        <f>'W04 API 統計'!S20</f>
        <v>0</v>
      </c>
      <c r="T22" s="5">
        <f>'W04 API 統計'!T20</f>
        <v>0</v>
      </c>
      <c r="U22" s="5">
        <f>'W04 API 統計'!U20</f>
        <v>0</v>
      </c>
      <c r="V22" s="5">
        <f>'W04 API 統計'!V20</f>
        <v>0</v>
      </c>
      <c r="W22" s="5">
        <f>'W04 API 統計'!W20</f>
        <v>0</v>
      </c>
      <c r="X22" s="5">
        <f>'W04 API 統計'!X20</f>
        <v>0</v>
      </c>
      <c r="Y22" s="5">
        <f>'W04 API 統計'!Y20</f>
        <v>0</v>
      </c>
      <c r="Z22" s="5">
        <f>'W04 API 統計'!Z20</f>
        <v>0</v>
      </c>
      <c r="AA22" s="5">
        <f>'W04 API 統計'!AA20</f>
        <v>0</v>
      </c>
      <c r="AB22" s="5">
        <f>'W04 API 統計'!AB20</f>
        <v>0</v>
      </c>
    </row>
    <row r="23" spans="1:28" x14ac:dyDescent="0.25">
      <c r="A23" s="43"/>
      <c r="B23" s="43"/>
      <c r="C23" s="43"/>
      <c r="D23" s="43"/>
      <c r="E23" s="43"/>
      <c r="F23" s="43"/>
      <c r="G23" s="43"/>
      <c r="H23" s="42">
        <f>H21+H22</f>
        <v>0</v>
      </c>
      <c r="I23" s="42"/>
      <c r="J23" s="42">
        <f t="shared" ref="J23:AB23" si="3">J21+J22</f>
        <v>0</v>
      </c>
      <c r="K23" s="45">
        <f t="shared" si="3"/>
        <v>0</v>
      </c>
      <c r="L23" s="45">
        <f t="shared" si="3"/>
        <v>0</v>
      </c>
      <c r="M23" s="45">
        <f t="shared" si="3"/>
        <v>0</v>
      </c>
      <c r="N23" s="45">
        <f t="shared" si="3"/>
        <v>0</v>
      </c>
      <c r="O23" s="45">
        <f t="shared" si="3"/>
        <v>0</v>
      </c>
      <c r="P23" s="45">
        <f t="shared" si="3"/>
        <v>0</v>
      </c>
      <c r="Q23" s="45">
        <f t="shared" si="3"/>
        <v>0</v>
      </c>
      <c r="R23" s="45">
        <f t="shared" si="3"/>
        <v>0</v>
      </c>
      <c r="S23" s="45">
        <f t="shared" si="3"/>
        <v>0</v>
      </c>
      <c r="T23" s="42">
        <f t="shared" si="3"/>
        <v>0</v>
      </c>
      <c r="U23" s="42">
        <f t="shared" si="3"/>
        <v>0</v>
      </c>
      <c r="V23" s="42">
        <f t="shared" si="3"/>
        <v>0</v>
      </c>
      <c r="W23" s="42">
        <f t="shared" si="3"/>
        <v>0</v>
      </c>
      <c r="X23" s="42">
        <f t="shared" si="3"/>
        <v>0</v>
      </c>
      <c r="Y23" s="42">
        <f t="shared" si="3"/>
        <v>0</v>
      </c>
      <c r="Z23" s="42">
        <f t="shared" si="3"/>
        <v>0</v>
      </c>
      <c r="AA23" s="42">
        <f t="shared" si="3"/>
        <v>0</v>
      </c>
      <c r="AB23" s="42">
        <f t="shared" si="3"/>
        <v>0</v>
      </c>
    </row>
    <row r="24" spans="1:28" x14ac:dyDescent="0.25">
      <c r="A24" s="16"/>
      <c r="B24" s="16"/>
      <c r="C24" s="16"/>
      <c r="D24" s="16"/>
      <c r="E24" s="16"/>
      <c r="F24" s="16"/>
      <c r="G24" s="16"/>
      <c r="H24" s="17">
        <f>1-H23</f>
        <v>1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</sheetData>
  <customSheetViews>
    <customSheetView guid="{9B6180B6-E988-4351-9022-42FBD3C92FB7}" state="hidden">
      <selection activeCell="H31" sqref="H31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AB20"/>
  <sheetViews>
    <sheetView workbookViewId="0">
      <selection activeCell="N27" sqref="N2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8.875" bestFit="1" customWidth="1"/>
    <col min="26" max="26" width="15" bestFit="1" customWidth="1"/>
    <col min="27" max="27" width="8" bestFit="1" customWidth="1"/>
    <col min="28" max="28" width="11.125" bestFit="1" customWidth="1"/>
  </cols>
  <sheetData>
    <row r="1" spans="1:28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84</v>
      </c>
      <c r="W1" s="1" t="s">
        <v>40</v>
      </c>
      <c r="X1" s="1" t="s">
        <v>48</v>
      </c>
      <c r="Y1" s="1" t="s">
        <v>44</v>
      </c>
      <c r="Z1" s="1" t="s">
        <v>320</v>
      </c>
      <c r="AA1" s="1"/>
      <c r="AB1" s="1" t="s">
        <v>25</v>
      </c>
    </row>
    <row r="2" spans="1:28" x14ac:dyDescent="0.25">
      <c r="A2" s="32">
        <v>46042</v>
      </c>
      <c r="B2" s="13" t="s">
        <v>82</v>
      </c>
      <c r="C2" s="13" t="s">
        <v>42</v>
      </c>
      <c r="D2" s="13" t="s">
        <v>56</v>
      </c>
      <c r="E2" s="6">
        <v>1</v>
      </c>
      <c r="F2" s="13">
        <f>E2*21</f>
        <v>21</v>
      </c>
      <c r="G2" s="4">
        <f>1-H2/F2</f>
        <v>1</v>
      </c>
      <c r="H2" s="3">
        <f>SUM(K2:AB2)</f>
        <v>0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x14ac:dyDescent="0.25">
      <c r="A3" s="32">
        <v>46042</v>
      </c>
      <c r="B3" s="13" t="s">
        <v>82</v>
      </c>
      <c r="C3" s="13" t="s">
        <v>57</v>
      </c>
      <c r="D3" s="13" t="s">
        <v>56</v>
      </c>
      <c r="E3" s="6">
        <v>1</v>
      </c>
      <c r="F3" s="13">
        <f>E3*21</f>
        <v>21</v>
      </c>
      <c r="G3" s="4">
        <f>1-H3/F3</f>
        <v>1</v>
      </c>
      <c r="H3" s="3">
        <f>SUM(K3:AB3)</f>
        <v>0</v>
      </c>
      <c r="I3" s="4">
        <f>J3/F3</f>
        <v>0</v>
      </c>
      <c r="J3" s="3">
        <f>SUM(K3:S3)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x14ac:dyDescent="0.25">
      <c r="A4" s="32">
        <v>46043</v>
      </c>
      <c r="B4" s="13" t="s">
        <v>347</v>
      </c>
      <c r="C4" s="13" t="s">
        <v>42</v>
      </c>
      <c r="D4" s="13" t="s">
        <v>56</v>
      </c>
      <c r="E4" s="13">
        <v>13</v>
      </c>
      <c r="F4" s="13">
        <f>E4*21</f>
        <v>273</v>
      </c>
      <c r="G4" s="4">
        <f>1-H4/F4</f>
        <v>1</v>
      </c>
      <c r="H4" s="3">
        <f>SUM(K4:AB4)</f>
        <v>0</v>
      </c>
      <c r="I4" s="4">
        <f>J4/F4</f>
        <v>0</v>
      </c>
      <c r="J4" s="3">
        <f>SUM(K4:S4)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25">
      <c r="A5" s="14"/>
      <c r="B5" s="6"/>
      <c r="C5" s="6"/>
      <c r="D5" s="6"/>
      <c r="E5" s="6"/>
      <c r="F5" s="6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25">
      <c r="A6" s="32"/>
      <c r="B6" s="13"/>
      <c r="C6" s="13"/>
      <c r="D6" s="13"/>
      <c r="E6" s="13"/>
      <c r="F6" s="1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s="21" customFormat="1" x14ac:dyDescent="0.25">
      <c r="A18" s="29" t="s">
        <v>346</v>
      </c>
      <c r="B18" s="24"/>
      <c r="C18" s="25"/>
      <c r="D18" s="25"/>
      <c r="E18" s="25">
        <f>SUM(E2:E17)</f>
        <v>15</v>
      </c>
      <c r="F18" s="25">
        <f>SUM(F2:F17)</f>
        <v>315</v>
      </c>
      <c r="G18" s="26"/>
      <c r="H18" s="27">
        <f>SUM(H2:H17)</f>
        <v>0</v>
      </c>
      <c r="I18" s="25"/>
      <c r="J18" s="25">
        <f t="shared" ref="J18:AB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</row>
    <row r="20" spans="1:28" x14ac:dyDescent="0.25">
      <c r="A20" s="9" t="s">
        <v>345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B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</row>
  </sheetData>
  <customSheetViews>
    <customSheetView guid="{9B6180B6-E988-4351-9022-42FBD3C92FB7}" state="hidden">
      <selection activeCell="N27" sqref="N27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AG24"/>
  <sheetViews>
    <sheetView workbookViewId="0">
      <selection activeCell="G31" sqref="G3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15" bestFit="1" customWidth="1"/>
    <col min="26" max="26" width="8.875" bestFit="1" customWidth="1"/>
    <col min="27" max="27" width="14.25" bestFit="1" customWidth="1"/>
    <col min="28" max="28" width="6.625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90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320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 x14ac:dyDescent="0.25">
      <c r="A2" s="32">
        <v>46045</v>
      </c>
      <c r="B2" s="13" t="s">
        <v>347</v>
      </c>
      <c r="C2" s="13" t="s">
        <v>42</v>
      </c>
      <c r="D2" s="13" t="s">
        <v>38</v>
      </c>
      <c r="E2" s="13">
        <v>9</v>
      </c>
      <c r="F2" s="13">
        <f>E2*21</f>
        <v>189</v>
      </c>
      <c r="G2" s="4">
        <f>1-H2/F2</f>
        <v>1</v>
      </c>
      <c r="H2" s="3">
        <f>SUM(K2:AF2)</f>
        <v>0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/>
    </row>
    <row r="3" spans="1:33" x14ac:dyDescent="0.25">
      <c r="A3" s="32">
        <v>46049</v>
      </c>
      <c r="B3" s="13" t="s">
        <v>145</v>
      </c>
      <c r="C3" s="13" t="s">
        <v>132</v>
      </c>
      <c r="D3" s="13" t="s">
        <v>38</v>
      </c>
      <c r="E3" s="13">
        <v>13</v>
      </c>
      <c r="F3" s="13">
        <f>E3*21</f>
        <v>273</v>
      </c>
      <c r="G3" s="4">
        <f>1-H3/F3</f>
        <v>0.97435897435897434</v>
      </c>
      <c r="H3" s="3">
        <f>SUM(K3:AF3)</f>
        <v>7</v>
      </c>
      <c r="I3" s="4">
        <f>J3/F3</f>
        <v>2.564102564102564E-2</v>
      </c>
      <c r="J3" s="3">
        <f>SUM(K3:S3)</f>
        <v>7</v>
      </c>
      <c r="K3" s="3">
        <v>0</v>
      </c>
      <c r="L3" s="3">
        <v>0</v>
      </c>
      <c r="M3" s="3">
        <v>1</v>
      </c>
      <c r="N3" s="3">
        <v>0</v>
      </c>
      <c r="O3" s="3">
        <v>6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3" x14ac:dyDescent="0.25">
      <c r="A4" s="32">
        <v>46049</v>
      </c>
      <c r="B4" s="13" t="s">
        <v>131</v>
      </c>
      <c r="C4" s="13" t="s">
        <v>132</v>
      </c>
      <c r="D4" s="13" t="s">
        <v>38</v>
      </c>
      <c r="E4" s="13">
        <v>8</v>
      </c>
      <c r="F4" s="13">
        <f>E4*21</f>
        <v>168</v>
      </c>
      <c r="G4" s="4">
        <f>1-H4/F4</f>
        <v>0.94047619047619047</v>
      </c>
      <c r="H4" s="3">
        <f>SUM(K4:AF4)</f>
        <v>10</v>
      </c>
      <c r="I4" s="4">
        <f>J4/F4</f>
        <v>5.9523809523809521E-2</v>
      </c>
      <c r="J4" s="3">
        <f>SUM(K4:S4)</f>
        <v>10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9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3" x14ac:dyDescent="0.25">
      <c r="A5" s="32"/>
      <c r="B5" s="13"/>
      <c r="C5" s="13"/>
      <c r="D5" s="13"/>
      <c r="E5" s="13"/>
      <c r="F5" s="13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3" x14ac:dyDescent="0.25">
      <c r="A6" s="32"/>
      <c r="B6" s="13"/>
      <c r="C6" s="13"/>
      <c r="D6" s="13"/>
      <c r="E6" s="13"/>
      <c r="F6" s="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3" x14ac:dyDescent="0.25">
      <c r="A7" s="32"/>
      <c r="B7" s="13"/>
      <c r="C7" s="13"/>
      <c r="D7" s="13"/>
      <c r="E7" s="13"/>
      <c r="F7" s="3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3" x14ac:dyDescent="0.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3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3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3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s="21" customFormat="1" x14ac:dyDescent="0.25">
      <c r="A17" s="29" t="s">
        <v>38</v>
      </c>
      <c r="B17" s="24"/>
      <c r="C17" s="24"/>
      <c r="D17" s="24"/>
      <c r="E17" s="25">
        <f>SUM(E2:E16)</f>
        <v>30</v>
      </c>
      <c r="F17" s="25">
        <f>SUM(F2:F16)</f>
        <v>630</v>
      </c>
      <c r="G17" s="26"/>
      <c r="H17" s="28">
        <f>SUM(H2:H16)</f>
        <v>17</v>
      </c>
      <c r="I17" s="25"/>
      <c r="J17" s="25">
        <f t="shared" ref="J17:AF17" si="0">SUM(J2:J16)</f>
        <v>17</v>
      </c>
      <c r="K17" s="25">
        <f t="shared" si="0"/>
        <v>0</v>
      </c>
      <c r="L17" s="25">
        <f t="shared" si="0"/>
        <v>0</v>
      </c>
      <c r="M17" s="25">
        <f t="shared" si="0"/>
        <v>1</v>
      </c>
      <c r="N17" s="25">
        <f t="shared" si="0"/>
        <v>0</v>
      </c>
      <c r="O17" s="25">
        <f t="shared" si="0"/>
        <v>6</v>
      </c>
      <c r="P17" s="25">
        <f t="shared" si="0"/>
        <v>0</v>
      </c>
      <c r="Q17" s="25">
        <f t="shared" si="0"/>
        <v>1</v>
      </c>
      <c r="R17" s="25">
        <f t="shared" si="0"/>
        <v>9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0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  <c r="AC17" s="25">
        <f t="shared" si="0"/>
        <v>0</v>
      </c>
      <c r="AD17" s="25">
        <f t="shared" si="0"/>
        <v>0</v>
      </c>
      <c r="AE17" s="25">
        <f t="shared" si="0"/>
        <v>0</v>
      </c>
      <c r="AF17" s="25">
        <f t="shared" si="0"/>
        <v>0</v>
      </c>
    </row>
    <row r="18" spans="1:32" s="23" customFormat="1" x14ac:dyDescent="0.25">
      <c r="A18" s="30" t="s">
        <v>60</v>
      </c>
      <c r="B18" s="12"/>
      <c r="C18" s="12"/>
      <c r="D18" s="12"/>
      <c r="E18" s="12">
        <f>'W05 API 統計 '!E18</f>
        <v>45</v>
      </c>
      <c r="F18" s="12">
        <f>'W05 API 統計 '!F18</f>
        <v>945</v>
      </c>
      <c r="G18" s="12"/>
      <c r="H18" s="12">
        <f>'W05 API 統計 '!H18</f>
        <v>19</v>
      </c>
      <c r="I18" s="12"/>
      <c r="J18" s="12">
        <f>'W05 API 統計 '!J18</f>
        <v>12</v>
      </c>
      <c r="K18" s="12">
        <f>'W05 API 統計 '!K18</f>
        <v>1</v>
      </c>
      <c r="L18" s="12">
        <f>'W05 API 統計 '!L18</f>
        <v>0</v>
      </c>
      <c r="M18" s="12">
        <f>'W05 API 統計 '!M18</f>
        <v>0</v>
      </c>
      <c r="N18" s="12">
        <f>'W05 API 統計 '!N18</f>
        <v>0</v>
      </c>
      <c r="O18" s="12">
        <f>'W05 API 統計 '!O18</f>
        <v>0</v>
      </c>
      <c r="P18" s="12">
        <f>'W05 API 統計 '!P18</f>
        <v>0</v>
      </c>
      <c r="Q18" s="12">
        <f>'W05 API 統計 '!Q18</f>
        <v>1</v>
      </c>
      <c r="R18" s="12">
        <f>'W05 API 統計 '!R18</f>
        <v>10</v>
      </c>
      <c r="S18" s="12">
        <f>'W05 API 統計 '!S18</f>
        <v>0</v>
      </c>
      <c r="T18" s="12">
        <f>'W05 API 統計 '!T18</f>
        <v>0</v>
      </c>
      <c r="U18" s="12">
        <f>'W05 API 統計 '!U18</f>
        <v>1</v>
      </c>
      <c r="V18" s="12">
        <f>'W05 API 統計 '!V18</f>
        <v>0</v>
      </c>
      <c r="W18" s="12">
        <f>'W05 API 統計 '!W18</f>
        <v>0</v>
      </c>
      <c r="X18" s="12">
        <f>'W05 API 統計 '!X18</f>
        <v>4</v>
      </c>
      <c r="Y18" s="12">
        <f>'W05 API 統計 '!Y18</f>
        <v>1</v>
      </c>
      <c r="Z18" s="12">
        <f>'W05 API 統計 '!Z18</f>
        <v>0</v>
      </c>
      <c r="AA18" s="12">
        <f>'W05 API 統計 '!AA18</f>
        <v>0</v>
      </c>
      <c r="AB18" s="12">
        <f>'W05 API 統計 '!AB18</f>
        <v>0</v>
      </c>
      <c r="AC18" s="12">
        <f>'W05 API 統計 '!AC18</f>
        <v>0</v>
      </c>
      <c r="AD18" s="12">
        <f>'W05 API 統計 '!AD18</f>
        <v>0</v>
      </c>
      <c r="AE18" s="12">
        <f>'W05 API 統計 '!AE18</f>
        <v>0</v>
      </c>
      <c r="AF18" s="12">
        <f>'W05 API 統計 '!AF18</f>
        <v>1</v>
      </c>
    </row>
    <row r="19" spans="1:32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36</v>
      </c>
      <c r="I19" s="19"/>
      <c r="J19" s="19">
        <f t="shared" ref="J19:AF19" si="1">J17+J18</f>
        <v>29</v>
      </c>
      <c r="K19" s="19">
        <f t="shared" si="1"/>
        <v>1</v>
      </c>
      <c r="L19" s="19">
        <f t="shared" si="1"/>
        <v>0</v>
      </c>
      <c r="M19" s="19">
        <f t="shared" si="1"/>
        <v>1</v>
      </c>
      <c r="N19" s="19">
        <f t="shared" si="1"/>
        <v>0</v>
      </c>
      <c r="O19" s="19">
        <f t="shared" si="1"/>
        <v>6</v>
      </c>
      <c r="P19" s="19">
        <f t="shared" si="1"/>
        <v>0</v>
      </c>
      <c r="Q19" s="19">
        <f t="shared" si="1"/>
        <v>2</v>
      </c>
      <c r="R19" s="19">
        <f t="shared" si="1"/>
        <v>19</v>
      </c>
      <c r="S19" s="19">
        <f t="shared" si="1"/>
        <v>0</v>
      </c>
      <c r="T19" s="19">
        <f t="shared" si="1"/>
        <v>0</v>
      </c>
      <c r="U19" s="19">
        <f t="shared" si="1"/>
        <v>1</v>
      </c>
      <c r="V19" s="19">
        <f t="shared" si="1"/>
        <v>0</v>
      </c>
      <c r="W19" s="19">
        <f t="shared" si="1"/>
        <v>0</v>
      </c>
      <c r="X19" s="19">
        <f t="shared" si="1"/>
        <v>4</v>
      </c>
      <c r="Y19" s="19">
        <f t="shared" si="1"/>
        <v>1</v>
      </c>
      <c r="Z19" s="19">
        <f t="shared" si="1"/>
        <v>0</v>
      </c>
      <c r="AA19" s="19">
        <f t="shared" si="1"/>
        <v>0</v>
      </c>
      <c r="AB19" s="19">
        <f t="shared" si="1"/>
        <v>0</v>
      </c>
      <c r="AC19" s="19">
        <f t="shared" si="1"/>
        <v>0</v>
      </c>
      <c r="AD19" s="19">
        <f t="shared" si="1"/>
        <v>0</v>
      </c>
      <c r="AE19" s="19">
        <f t="shared" si="1"/>
        <v>0</v>
      </c>
      <c r="AF19" s="19">
        <f t="shared" si="1"/>
        <v>1</v>
      </c>
    </row>
    <row r="20" spans="1:32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 spans="1:32" x14ac:dyDescent="0.25">
      <c r="A21" s="9" t="s">
        <v>354</v>
      </c>
      <c r="B21" s="16"/>
      <c r="C21" s="16"/>
      <c r="D21" s="16"/>
      <c r="E21" s="16"/>
      <c r="F21" s="16"/>
      <c r="G21" s="16"/>
      <c r="H21" s="20">
        <f>H17/$F$17</f>
        <v>2.6984126984126985E-2</v>
      </c>
      <c r="I21" s="20"/>
      <c r="J21" s="20">
        <f t="shared" ref="J21:AF21" si="2">J17/$F$17</f>
        <v>2.6984126984126985E-2</v>
      </c>
      <c r="K21" s="20">
        <f t="shared" si="2"/>
        <v>0</v>
      </c>
      <c r="L21" s="20">
        <f t="shared" si="2"/>
        <v>0</v>
      </c>
      <c r="M21" s="20">
        <f t="shared" si="2"/>
        <v>1.5873015873015873E-3</v>
      </c>
      <c r="N21" s="20">
        <f t="shared" si="2"/>
        <v>0</v>
      </c>
      <c r="O21" s="20">
        <f t="shared" si="2"/>
        <v>9.5238095238095247E-3</v>
      </c>
      <c r="P21" s="20">
        <f t="shared" si="2"/>
        <v>0</v>
      </c>
      <c r="Q21" s="20">
        <f t="shared" si="2"/>
        <v>1.5873015873015873E-3</v>
      </c>
      <c r="R21" s="20">
        <f t="shared" si="2"/>
        <v>1.4285714285714285E-2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0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  <c r="AC21" s="20">
        <f t="shared" si="2"/>
        <v>0</v>
      </c>
      <c r="AD21" s="20">
        <f t="shared" si="2"/>
        <v>0</v>
      </c>
      <c r="AE21" s="20">
        <f t="shared" si="2"/>
        <v>0</v>
      </c>
      <c r="AF21" s="20">
        <f t="shared" si="2"/>
        <v>0</v>
      </c>
    </row>
    <row r="22" spans="1:32" x14ac:dyDescent="0.25">
      <c r="A22" s="9" t="s">
        <v>353</v>
      </c>
      <c r="B22" s="3"/>
      <c r="C22" s="3"/>
      <c r="D22" s="3"/>
      <c r="E22" s="3"/>
      <c r="F22" s="3"/>
      <c r="G22" s="3"/>
      <c r="H22" s="5">
        <f>'W05 API 統計 '!H20</f>
        <v>2.0105820105820106E-2</v>
      </c>
      <c r="I22" s="5"/>
      <c r="J22" s="5">
        <f>'W05 API 統計 '!J20</f>
        <v>1.2698412698412698E-2</v>
      </c>
      <c r="K22" s="5">
        <f>'W05 API 統計 '!K20</f>
        <v>1.0582010582010583E-3</v>
      </c>
      <c r="L22" s="5">
        <f>'W05 API 統計 '!L20</f>
        <v>0</v>
      </c>
      <c r="M22" s="5">
        <f>'W05 API 統計 '!M20</f>
        <v>0</v>
      </c>
      <c r="N22" s="5">
        <f>'W05 API 統計 '!N20</f>
        <v>0</v>
      </c>
      <c r="O22" s="5">
        <f>'W05 API 統計 '!O20</f>
        <v>0</v>
      </c>
      <c r="P22" s="5">
        <f>'W05 API 統計 '!P20</f>
        <v>0</v>
      </c>
      <c r="Q22" s="5">
        <f>'W05 API 統計 '!Q20</f>
        <v>1.0582010582010583E-3</v>
      </c>
      <c r="R22" s="5">
        <f>'W05 API 統計 '!R20</f>
        <v>1.0582010582010581E-2</v>
      </c>
      <c r="S22" s="5">
        <f>'W05 API 統計 '!S20</f>
        <v>0</v>
      </c>
      <c r="T22" s="5">
        <f>'W05 API 統計 '!T20</f>
        <v>0</v>
      </c>
      <c r="U22" s="5">
        <f>'W05 API 統計 '!U20</f>
        <v>1.0582010582010583E-3</v>
      </c>
      <c r="V22" s="5">
        <f>'W05 API 統計 '!V20</f>
        <v>0</v>
      </c>
      <c r="W22" s="5">
        <f>'W05 API 統計 '!W20</f>
        <v>0</v>
      </c>
      <c r="X22" s="5">
        <f>'W05 API 統計 '!X20</f>
        <v>4.2328042328042331E-3</v>
      </c>
      <c r="Y22" s="5">
        <f>'W05 API 統計 '!Y20</f>
        <v>1.0582010582010583E-3</v>
      </c>
      <c r="Z22" s="5">
        <f>'W05 API 統計 '!Z20</f>
        <v>0</v>
      </c>
      <c r="AA22" s="5">
        <f>'W05 API 統計 '!AA20</f>
        <v>0</v>
      </c>
      <c r="AB22" s="5">
        <f>'W05 API 統計 '!AB20</f>
        <v>0</v>
      </c>
      <c r="AC22" s="5">
        <f>'W05 API 統計 '!AC20</f>
        <v>0</v>
      </c>
      <c r="AD22" s="5">
        <f>'W05 API 統計 '!AD20</f>
        <v>0</v>
      </c>
      <c r="AE22" s="5">
        <f>'W05 API 統計 '!AE20</f>
        <v>0</v>
      </c>
      <c r="AF22" s="5">
        <f>'W05 API 統計 '!AF20</f>
        <v>1.0582010582010583E-3</v>
      </c>
    </row>
    <row r="23" spans="1:32" x14ac:dyDescent="0.25">
      <c r="A23" s="43"/>
      <c r="B23" s="43"/>
      <c r="C23" s="43"/>
      <c r="D23" s="43"/>
      <c r="E23" s="43"/>
      <c r="F23" s="43"/>
      <c r="G23" s="43"/>
      <c r="H23" s="42">
        <f>H21+H22</f>
        <v>4.7089947089947091E-2</v>
      </c>
      <c r="I23" s="42"/>
      <c r="J23" s="42">
        <f t="shared" ref="J23:AF23" si="3">J21+J22</f>
        <v>3.968253968253968E-2</v>
      </c>
      <c r="K23" s="45">
        <f t="shared" si="3"/>
        <v>1.0582010582010583E-3</v>
      </c>
      <c r="L23" s="45">
        <f t="shared" si="3"/>
        <v>0</v>
      </c>
      <c r="M23" s="45">
        <f t="shared" si="3"/>
        <v>1.5873015873015873E-3</v>
      </c>
      <c r="N23" s="45">
        <f t="shared" si="3"/>
        <v>0</v>
      </c>
      <c r="O23" s="45">
        <f t="shared" si="3"/>
        <v>9.5238095238095247E-3</v>
      </c>
      <c r="P23" s="45">
        <f t="shared" si="3"/>
        <v>0</v>
      </c>
      <c r="Q23" s="45">
        <f t="shared" si="3"/>
        <v>2.6455026455026454E-3</v>
      </c>
      <c r="R23" s="45">
        <f t="shared" si="3"/>
        <v>2.4867724867724865E-2</v>
      </c>
      <c r="S23" s="45">
        <f t="shared" si="3"/>
        <v>0</v>
      </c>
      <c r="T23" s="42">
        <f t="shared" si="3"/>
        <v>0</v>
      </c>
      <c r="U23" s="42">
        <f t="shared" si="3"/>
        <v>1.0582010582010583E-3</v>
      </c>
      <c r="V23" s="42">
        <f t="shared" si="3"/>
        <v>0</v>
      </c>
      <c r="W23" s="42">
        <f t="shared" si="3"/>
        <v>0</v>
      </c>
      <c r="X23" s="42">
        <f t="shared" si="3"/>
        <v>4.2328042328042331E-3</v>
      </c>
      <c r="Y23" s="42">
        <f t="shared" si="3"/>
        <v>1.0582010582010583E-3</v>
      </c>
      <c r="Z23" s="42">
        <f t="shared" si="3"/>
        <v>0</v>
      </c>
      <c r="AA23" s="42">
        <f t="shared" si="3"/>
        <v>0</v>
      </c>
      <c r="AB23" s="42">
        <f t="shared" si="3"/>
        <v>0</v>
      </c>
      <c r="AC23" s="42">
        <f t="shared" si="3"/>
        <v>0</v>
      </c>
      <c r="AD23" s="42">
        <f t="shared" si="3"/>
        <v>0</v>
      </c>
      <c r="AE23" s="42">
        <f t="shared" si="3"/>
        <v>0</v>
      </c>
      <c r="AF23" s="42">
        <f t="shared" si="3"/>
        <v>1.0582010582010583E-3</v>
      </c>
    </row>
    <row r="24" spans="1:32" x14ac:dyDescent="0.25">
      <c r="A24" s="16"/>
      <c r="B24" s="16"/>
      <c r="C24" s="16"/>
      <c r="D24" s="16"/>
      <c r="E24" s="16"/>
      <c r="F24" s="16"/>
      <c r="G24" s="16"/>
      <c r="H24" s="17">
        <f>1-H23</f>
        <v>0.95291005291005293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</sheetData>
  <customSheetViews>
    <customSheetView guid="{9B6180B6-E988-4351-9022-42FBD3C92FB7}" state="hidden">
      <selection activeCell="G31" sqref="G31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AG20"/>
  <sheetViews>
    <sheetView workbookViewId="0">
      <selection activeCell="J26" sqref="J26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15" bestFit="1" customWidth="1"/>
    <col min="26" max="26" width="8.875" bestFit="1" customWidth="1"/>
    <col min="27" max="27" width="15" bestFit="1" customWidth="1"/>
    <col min="28" max="28" width="8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84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320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 x14ac:dyDescent="0.25">
      <c r="A2" s="32">
        <v>46044</v>
      </c>
      <c r="B2" s="13" t="s">
        <v>131</v>
      </c>
      <c r="C2" s="13" t="s">
        <v>132</v>
      </c>
      <c r="D2" s="13" t="s">
        <v>56</v>
      </c>
      <c r="E2" s="13">
        <v>11</v>
      </c>
      <c r="F2" s="13">
        <f>E2*21</f>
        <v>231</v>
      </c>
      <c r="G2" s="4">
        <f>1-H2/F2</f>
        <v>0.97835497835497831</v>
      </c>
      <c r="H2" s="3">
        <f>SUM(K2:AF2)</f>
        <v>5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4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1</v>
      </c>
      <c r="AG2" s="3"/>
    </row>
    <row r="3" spans="1:33" x14ac:dyDescent="0.25">
      <c r="A3" s="32">
        <v>46044</v>
      </c>
      <c r="B3" s="13" t="s">
        <v>69</v>
      </c>
      <c r="C3" s="13" t="s">
        <v>132</v>
      </c>
      <c r="D3" s="13" t="s">
        <v>56</v>
      </c>
      <c r="E3" s="13">
        <v>13</v>
      </c>
      <c r="F3" s="13">
        <f>E3*21</f>
        <v>273</v>
      </c>
      <c r="G3" s="4">
        <f>1-H3/F3</f>
        <v>0.99633699633699635</v>
      </c>
      <c r="H3" s="3">
        <f>SUM(K3:AF3)</f>
        <v>1</v>
      </c>
      <c r="I3" s="4">
        <f>J3/F3</f>
        <v>0</v>
      </c>
      <c r="J3" s="3">
        <f>SUM(K3:S3)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/>
    </row>
    <row r="4" spans="1:33" x14ac:dyDescent="0.25">
      <c r="A4" s="32">
        <v>46049</v>
      </c>
      <c r="B4" s="13" t="s">
        <v>145</v>
      </c>
      <c r="C4" s="13" t="s">
        <v>42</v>
      </c>
      <c r="D4" s="13" t="s">
        <v>56</v>
      </c>
      <c r="E4" s="13">
        <v>13</v>
      </c>
      <c r="F4" s="13">
        <f>E4*21</f>
        <v>273</v>
      </c>
      <c r="G4" s="4">
        <f>1-H4/F4</f>
        <v>0.9926739926739927</v>
      </c>
      <c r="H4" s="3">
        <f>SUM(K4:AF4)</f>
        <v>2</v>
      </c>
      <c r="I4" s="4">
        <f>J4/F4</f>
        <v>3.663003663003663E-3</v>
      </c>
      <c r="J4" s="3">
        <f>SUM(K4:S4)</f>
        <v>1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3" x14ac:dyDescent="0.25">
      <c r="A5" s="32">
        <v>46049</v>
      </c>
      <c r="B5" s="13" t="s">
        <v>131</v>
      </c>
      <c r="C5" s="13" t="s">
        <v>42</v>
      </c>
      <c r="D5" s="13" t="s">
        <v>56</v>
      </c>
      <c r="E5" s="13">
        <v>8</v>
      </c>
      <c r="F5" s="13">
        <f>E5*21</f>
        <v>168</v>
      </c>
      <c r="G5" s="4">
        <f>1-H5/F5</f>
        <v>0.93452380952380953</v>
      </c>
      <c r="H5" s="3">
        <f>SUM(K5:AF5)</f>
        <v>11</v>
      </c>
      <c r="I5" s="4">
        <f>J5/F5</f>
        <v>6.5476190476190479E-2</v>
      </c>
      <c r="J5" s="3">
        <f>SUM(K5:S5)</f>
        <v>11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10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3" x14ac:dyDescent="0.25">
      <c r="A6" s="32"/>
      <c r="B6" s="13"/>
      <c r="C6" s="13"/>
      <c r="D6" s="13"/>
      <c r="E6" s="13"/>
      <c r="F6" s="1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3" x14ac:dyDescent="0.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3" x14ac:dyDescent="0.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3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3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3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s="21" customFormat="1" x14ac:dyDescent="0.25">
      <c r="A18" s="29" t="s">
        <v>56</v>
      </c>
      <c r="B18" s="24"/>
      <c r="C18" s="25"/>
      <c r="D18" s="25"/>
      <c r="E18" s="25">
        <f>SUM(E2:E17)</f>
        <v>45</v>
      </c>
      <c r="F18" s="25">
        <f>SUM(F2:F17)</f>
        <v>945</v>
      </c>
      <c r="G18" s="26"/>
      <c r="H18" s="27">
        <f>SUM(H2:H17)</f>
        <v>19</v>
      </c>
      <c r="I18" s="25"/>
      <c r="J18" s="25">
        <f t="shared" ref="J18:AF18" si="0">SUM(J2:J17)</f>
        <v>12</v>
      </c>
      <c r="K18" s="25">
        <f t="shared" si="0"/>
        <v>1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10</v>
      </c>
      <c r="S18" s="25">
        <f t="shared" si="0"/>
        <v>0</v>
      </c>
      <c r="T18" s="25">
        <f t="shared" si="0"/>
        <v>0</v>
      </c>
      <c r="U18" s="25">
        <f t="shared" si="0"/>
        <v>1</v>
      </c>
      <c r="V18" s="25">
        <f t="shared" si="0"/>
        <v>0</v>
      </c>
      <c r="W18" s="25">
        <f t="shared" si="0"/>
        <v>0</v>
      </c>
      <c r="X18" s="25">
        <f t="shared" si="0"/>
        <v>4</v>
      </c>
      <c r="Y18" s="25">
        <f t="shared" si="0"/>
        <v>1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1</v>
      </c>
    </row>
    <row r="20" spans="1:32" x14ac:dyDescent="0.25">
      <c r="A20" s="9" t="s">
        <v>352</v>
      </c>
      <c r="B20" s="3"/>
      <c r="C20" s="3"/>
      <c r="D20" s="3"/>
      <c r="E20" s="3"/>
      <c r="F20" s="3"/>
      <c r="G20" s="3"/>
      <c r="H20" s="5">
        <f>H18/$F$18</f>
        <v>2.0105820105820106E-2</v>
      </c>
      <c r="I20" s="5"/>
      <c r="J20" s="5">
        <f t="shared" ref="J20:AF20" si="1">J18/$F$18</f>
        <v>1.2698412698412698E-2</v>
      </c>
      <c r="K20" s="5">
        <f t="shared" si="1"/>
        <v>1.0582010582010583E-3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1.0582010582010583E-3</v>
      </c>
      <c r="R20" s="5">
        <f t="shared" si="1"/>
        <v>1.0582010582010581E-2</v>
      </c>
      <c r="S20" s="5">
        <f t="shared" si="1"/>
        <v>0</v>
      </c>
      <c r="T20" s="5">
        <f t="shared" si="1"/>
        <v>0</v>
      </c>
      <c r="U20" s="5">
        <f t="shared" si="1"/>
        <v>1.0582010582010583E-3</v>
      </c>
      <c r="V20" s="5">
        <f t="shared" si="1"/>
        <v>0</v>
      </c>
      <c r="W20" s="5">
        <f t="shared" si="1"/>
        <v>0</v>
      </c>
      <c r="X20" s="5">
        <f t="shared" si="1"/>
        <v>4.2328042328042331E-3</v>
      </c>
      <c r="Y20" s="5">
        <f t="shared" si="1"/>
        <v>1.0582010582010583E-3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1.0582010582010583E-3</v>
      </c>
    </row>
  </sheetData>
  <customSheetViews>
    <customSheetView guid="{9B6180B6-E988-4351-9022-42FBD3C92FB7}" state="hidden">
      <selection activeCell="J26" sqref="J26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X21"/>
  <sheetViews>
    <sheetView workbookViewId="0">
      <selection activeCell="P27" sqref="P2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4.5" bestFit="1" customWidth="1"/>
    <col min="6" max="6" width="8.625" bestFit="1" customWidth="1"/>
    <col min="7" max="7" width="9.125" bestFit="1" customWidth="1"/>
    <col min="8" max="8" width="10.25" bestFit="1" customWidth="1"/>
    <col min="9" max="9" width="7.125" bestFit="1" customWidth="1"/>
    <col min="10" max="11" width="7.5" bestFit="1" customWidth="1"/>
    <col min="12" max="12" width="8.125" bestFit="1" customWidth="1"/>
    <col min="13" max="13" width="7.375" bestFit="1" customWidth="1"/>
    <col min="14" max="16" width="6.625" bestFit="1" customWidth="1"/>
    <col min="17" max="17" width="13.125" bestFit="1" customWidth="1"/>
    <col min="18" max="19" width="6.625" bestFit="1" customWidth="1"/>
    <col min="20" max="20" width="8.875" bestFit="1" customWidth="1"/>
    <col min="21" max="22" width="6.625" bestFit="1" customWidth="1"/>
    <col min="23" max="23" width="11.125" bestFit="1" customWidth="1"/>
    <col min="24" max="24" width="6.625" bestFit="1" customWidth="1"/>
  </cols>
  <sheetData>
    <row r="1" spans="1:24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185</v>
      </c>
      <c r="F1" s="10" t="s">
        <v>183</v>
      </c>
      <c r="G1" s="1" t="s">
        <v>181</v>
      </c>
      <c r="H1" s="10" t="s">
        <v>26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37</v>
      </c>
      <c r="R1" s="1" t="s">
        <v>40</v>
      </c>
      <c r="S1" s="1" t="s">
        <v>48</v>
      </c>
      <c r="T1" s="1" t="s">
        <v>44</v>
      </c>
      <c r="U1" s="1"/>
      <c r="V1" s="1"/>
      <c r="W1" s="1" t="s">
        <v>25</v>
      </c>
      <c r="X1" s="1" t="s">
        <v>58</v>
      </c>
    </row>
    <row r="2" spans="1:24" x14ac:dyDescent="0.25">
      <c r="A2" s="9">
        <v>46013</v>
      </c>
      <c r="B2" s="2" t="s">
        <v>198</v>
      </c>
      <c r="C2" s="6" t="s">
        <v>42</v>
      </c>
      <c r="D2" s="6" t="s">
        <v>38</v>
      </c>
      <c r="E2" s="41">
        <v>84</v>
      </c>
      <c r="F2" s="4">
        <v>1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x14ac:dyDescent="0.25">
      <c r="A3" s="9">
        <v>46013</v>
      </c>
      <c r="B3" s="13" t="s">
        <v>198</v>
      </c>
      <c r="C3" s="6" t="s">
        <v>57</v>
      </c>
      <c r="D3" s="6" t="s">
        <v>38</v>
      </c>
      <c r="E3" s="41">
        <v>84</v>
      </c>
      <c r="F3" s="4">
        <v>1</v>
      </c>
      <c r="G3" s="3">
        <v>0</v>
      </c>
      <c r="H3" s="4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 x14ac:dyDescent="0.25">
      <c r="A4" s="9">
        <v>46013</v>
      </c>
      <c r="B4" s="2" t="s">
        <v>168</v>
      </c>
      <c r="C4" s="6" t="s">
        <v>42</v>
      </c>
      <c r="D4" s="6" t="s">
        <v>38</v>
      </c>
      <c r="E4" s="3">
        <v>42</v>
      </c>
      <c r="F4" s="4">
        <v>1</v>
      </c>
      <c r="G4" s="3">
        <v>0</v>
      </c>
      <c r="H4" s="4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9">
        <v>46013</v>
      </c>
      <c r="B5" s="2" t="s">
        <v>197</v>
      </c>
      <c r="C5" s="6" t="s">
        <v>42</v>
      </c>
      <c r="D5" s="6" t="s">
        <v>38</v>
      </c>
      <c r="E5" s="3">
        <v>21</v>
      </c>
      <c r="F5" s="4">
        <v>1</v>
      </c>
      <c r="G5" s="3">
        <v>0</v>
      </c>
      <c r="H5" s="4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9">
        <v>46013</v>
      </c>
      <c r="B6" s="2" t="s">
        <v>12</v>
      </c>
      <c r="C6" s="6" t="s">
        <v>132</v>
      </c>
      <c r="D6" s="6" t="s">
        <v>38</v>
      </c>
      <c r="E6" s="3">
        <v>84</v>
      </c>
      <c r="F6" s="4">
        <v>0.9642857142857143</v>
      </c>
      <c r="G6" s="3">
        <v>3</v>
      </c>
      <c r="H6" s="4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</v>
      </c>
      <c r="S6" s="3">
        <v>1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9">
        <v>46014</v>
      </c>
      <c r="B7" s="2" t="s">
        <v>13</v>
      </c>
      <c r="C7" s="6" t="s">
        <v>132</v>
      </c>
      <c r="D7" s="6" t="s">
        <v>38</v>
      </c>
      <c r="E7" s="3">
        <v>42</v>
      </c>
      <c r="F7" s="4">
        <f>1-G7/E7</f>
        <v>0.9285714285714286</v>
      </c>
      <c r="G7" s="3">
        <f>SUM(J7:X7)</f>
        <v>3</v>
      </c>
      <c r="H7" s="4">
        <f>I7/E7</f>
        <v>7.1428571428571425E-2</v>
      </c>
      <c r="I7" s="3">
        <f>SUM(J7:P7)</f>
        <v>3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9">
        <v>46015</v>
      </c>
      <c r="B8" s="2" t="s">
        <v>196</v>
      </c>
      <c r="C8" s="6" t="s">
        <v>42</v>
      </c>
      <c r="D8" s="6" t="s">
        <v>38</v>
      </c>
      <c r="E8" s="3">
        <v>252</v>
      </c>
      <c r="F8" s="4">
        <v>0.98412698412698418</v>
      </c>
      <c r="G8" s="3">
        <v>4</v>
      </c>
      <c r="H8" s="4">
        <v>1.5873015873015872E-2</v>
      </c>
      <c r="I8" s="3">
        <v>4</v>
      </c>
      <c r="J8" s="3">
        <v>0</v>
      </c>
      <c r="K8" s="3">
        <v>0</v>
      </c>
      <c r="L8" s="3">
        <v>0</v>
      </c>
      <c r="M8" s="3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9">
        <v>46015</v>
      </c>
      <c r="B9" s="2" t="s">
        <v>195</v>
      </c>
      <c r="C9" s="6" t="s">
        <v>42</v>
      </c>
      <c r="D9" s="6" t="s">
        <v>38</v>
      </c>
      <c r="E9" s="3">
        <v>273</v>
      </c>
      <c r="F9" s="4">
        <v>0.97069597069597069</v>
      </c>
      <c r="G9" s="3">
        <v>8</v>
      </c>
      <c r="H9" s="4">
        <v>2.9304029304029304E-2</v>
      </c>
      <c r="I9" s="3">
        <v>8</v>
      </c>
      <c r="J9" s="3">
        <v>0</v>
      </c>
      <c r="K9" s="3">
        <v>0</v>
      </c>
      <c r="L9" s="3">
        <v>0</v>
      </c>
      <c r="M9" s="3">
        <v>7</v>
      </c>
      <c r="N9" s="3">
        <v>0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14"/>
      <c r="B10" s="15"/>
      <c r="C10" s="16"/>
      <c r="D10" s="16"/>
      <c r="E10" s="16"/>
      <c r="F10" s="17"/>
      <c r="G10" s="16"/>
      <c r="H10" s="17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x14ac:dyDescent="0.25">
      <c r="A11" s="14"/>
      <c r="B11" s="15"/>
      <c r="C11" s="16"/>
      <c r="D11" s="16"/>
      <c r="E11" s="16"/>
      <c r="F11" s="17"/>
      <c r="G11" s="16"/>
      <c r="H11" s="17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s="21" customFormat="1" x14ac:dyDescent="0.25">
      <c r="A12" s="29" t="s">
        <v>38</v>
      </c>
      <c r="B12" s="24"/>
      <c r="C12" s="24"/>
      <c r="D12" s="24"/>
      <c r="E12" s="25">
        <f>SUM(E2:E11)</f>
        <v>882</v>
      </c>
      <c r="F12" s="26"/>
      <c r="G12" s="28">
        <f>SUM(G2:G11)</f>
        <v>18</v>
      </c>
      <c r="H12" s="25"/>
      <c r="I12" s="25">
        <f t="shared" ref="I12:X12" si="0">SUM(I2:I11)</f>
        <v>15</v>
      </c>
      <c r="J12" s="25">
        <f t="shared" si="0"/>
        <v>3</v>
      </c>
      <c r="K12" s="25">
        <f t="shared" si="0"/>
        <v>0</v>
      </c>
      <c r="L12" s="25">
        <f t="shared" si="0"/>
        <v>0</v>
      </c>
      <c r="M12" s="25">
        <f t="shared" si="0"/>
        <v>11</v>
      </c>
      <c r="N12" s="25">
        <f t="shared" si="0"/>
        <v>0</v>
      </c>
      <c r="O12" s="25">
        <f t="shared" si="0"/>
        <v>0</v>
      </c>
      <c r="P12" s="25">
        <f t="shared" si="0"/>
        <v>1</v>
      </c>
      <c r="Q12" s="25">
        <f t="shared" si="0"/>
        <v>0</v>
      </c>
      <c r="R12" s="25">
        <f t="shared" si="0"/>
        <v>2</v>
      </c>
      <c r="S12" s="25">
        <f t="shared" si="0"/>
        <v>1</v>
      </c>
      <c r="T12" s="25">
        <f t="shared" si="0"/>
        <v>0</v>
      </c>
      <c r="U12" s="25">
        <f t="shared" si="0"/>
        <v>0</v>
      </c>
      <c r="V12" s="25">
        <f t="shared" si="0"/>
        <v>0</v>
      </c>
      <c r="W12" s="25">
        <f t="shared" si="0"/>
        <v>0</v>
      </c>
      <c r="X12" s="25">
        <f t="shared" si="0"/>
        <v>0</v>
      </c>
    </row>
    <row r="13" spans="1:24" s="23" customFormat="1" x14ac:dyDescent="0.25">
      <c r="A13" s="30" t="s">
        <v>60</v>
      </c>
      <c r="B13" s="12"/>
      <c r="C13" s="12"/>
      <c r="D13" s="12"/>
      <c r="E13" s="12">
        <f>'W52 API 統計'!E12</f>
        <v>357</v>
      </c>
      <c r="F13" s="12"/>
      <c r="G13" s="12">
        <f>'W52 API 統計'!G12</f>
        <v>4</v>
      </c>
      <c r="H13" s="12"/>
      <c r="I13" s="12">
        <f>'W52 API 統計'!I12</f>
        <v>1</v>
      </c>
      <c r="J13" s="12">
        <f>'W52 API 統計'!J12</f>
        <v>0</v>
      </c>
      <c r="K13" s="12">
        <f>'W52 API 統計'!K12</f>
        <v>0</v>
      </c>
      <c r="L13" s="12">
        <f>'W52 API 統計'!L12</f>
        <v>0</v>
      </c>
      <c r="M13" s="12">
        <f>'W52 API 統計'!M12</f>
        <v>0</v>
      </c>
      <c r="N13" s="12">
        <f>'W52 API 統計'!N12</f>
        <v>0</v>
      </c>
      <c r="O13" s="12">
        <f>'W52 API 統計'!O12</f>
        <v>0</v>
      </c>
      <c r="P13" s="12">
        <f>'W52 API 統計'!P12</f>
        <v>1</v>
      </c>
      <c r="Q13" s="12">
        <f>'W52 API 統計'!Q12</f>
        <v>0</v>
      </c>
      <c r="R13" s="12">
        <f>'W52 API 統計'!R12</f>
        <v>0</v>
      </c>
      <c r="S13" s="12">
        <f>'W52 API 統計'!S12</f>
        <v>2</v>
      </c>
      <c r="T13" s="12">
        <f>'W52 API 統計'!T12</f>
        <v>0</v>
      </c>
      <c r="U13" s="12">
        <f>'W52 API 統計'!U12</f>
        <v>0</v>
      </c>
      <c r="V13" s="12">
        <f>'W52 API 統計'!V12</f>
        <v>0</v>
      </c>
      <c r="W13" s="12">
        <f>'W52 API 統計'!W12</f>
        <v>0</v>
      </c>
      <c r="X13" s="12">
        <f>'W52 API 統計'!X12</f>
        <v>1</v>
      </c>
    </row>
    <row r="14" spans="1:24" s="21" customFormat="1" x14ac:dyDescent="0.25">
      <c r="A14" s="31" t="s">
        <v>62</v>
      </c>
      <c r="B14" s="18"/>
      <c r="C14" s="18"/>
      <c r="D14" s="18"/>
      <c r="E14" s="18"/>
      <c r="F14" s="18"/>
      <c r="G14" s="19">
        <f>G12+G13</f>
        <v>22</v>
      </c>
      <c r="H14" s="19"/>
      <c r="I14" s="19">
        <f t="shared" ref="I14:X14" si="1">I12+I13</f>
        <v>16</v>
      </c>
      <c r="J14" s="19">
        <f t="shared" si="1"/>
        <v>3</v>
      </c>
      <c r="K14" s="19">
        <f t="shared" si="1"/>
        <v>0</v>
      </c>
      <c r="L14" s="19">
        <f t="shared" si="1"/>
        <v>0</v>
      </c>
      <c r="M14" s="19">
        <f t="shared" si="1"/>
        <v>11</v>
      </c>
      <c r="N14" s="19">
        <f t="shared" si="1"/>
        <v>0</v>
      </c>
      <c r="O14" s="19">
        <f t="shared" si="1"/>
        <v>0</v>
      </c>
      <c r="P14" s="19">
        <f t="shared" si="1"/>
        <v>2</v>
      </c>
      <c r="Q14" s="19">
        <f t="shared" si="1"/>
        <v>0</v>
      </c>
      <c r="R14" s="19">
        <f t="shared" si="1"/>
        <v>2</v>
      </c>
      <c r="S14" s="19">
        <f t="shared" si="1"/>
        <v>3</v>
      </c>
      <c r="T14" s="19">
        <f t="shared" si="1"/>
        <v>0</v>
      </c>
      <c r="U14" s="19">
        <f t="shared" si="1"/>
        <v>0</v>
      </c>
      <c r="V14" s="19">
        <f t="shared" si="1"/>
        <v>0</v>
      </c>
      <c r="W14" s="19">
        <f t="shared" si="1"/>
        <v>0</v>
      </c>
      <c r="X14" s="19">
        <f t="shared" si="1"/>
        <v>1</v>
      </c>
    </row>
    <row r="15" spans="1:24" s="21" customFormat="1" x14ac:dyDescent="0.25"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25">
      <c r="A16" s="9" t="s">
        <v>194</v>
      </c>
      <c r="B16" s="16"/>
      <c r="C16" s="16"/>
      <c r="D16" s="16"/>
      <c r="E16" s="16"/>
      <c r="F16" s="16"/>
      <c r="G16" s="20">
        <f>G12/$E$12</f>
        <v>2.0408163265306121E-2</v>
      </c>
      <c r="H16" s="20"/>
      <c r="I16" s="20">
        <f t="shared" ref="I16:X16" si="2">I12/$E$12</f>
        <v>1.7006802721088437E-2</v>
      </c>
      <c r="J16" s="20">
        <f t="shared" si="2"/>
        <v>3.4013605442176869E-3</v>
      </c>
      <c r="K16" s="20">
        <f t="shared" si="2"/>
        <v>0</v>
      </c>
      <c r="L16" s="20">
        <f t="shared" si="2"/>
        <v>0</v>
      </c>
      <c r="M16" s="20">
        <f t="shared" si="2"/>
        <v>1.2471655328798186E-2</v>
      </c>
      <c r="N16" s="20">
        <f t="shared" si="2"/>
        <v>0</v>
      </c>
      <c r="O16" s="20">
        <f t="shared" si="2"/>
        <v>0</v>
      </c>
      <c r="P16" s="20">
        <f t="shared" si="2"/>
        <v>1.1337868480725624E-3</v>
      </c>
      <c r="Q16" s="20">
        <f t="shared" si="2"/>
        <v>0</v>
      </c>
      <c r="R16" s="20">
        <f t="shared" si="2"/>
        <v>2.2675736961451248E-3</v>
      </c>
      <c r="S16" s="20">
        <f t="shared" si="2"/>
        <v>1.1337868480725624E-3</v>
      </c>
      <c r="T16" s="20">
        <f t="shared" si="2"/>
        <v>0</v>
      </c>
      <c r="U16" s="20">
        <f t="shared" si="2"/>
        <v>0</v>
      </c>
      <c r="V16" s="20">
        <f t="shared" si="2"/>
        <v>0</v>
      </c>
      <c r="W16" s="20">
        <f t="shared" si="2"/>
        <v>0</v>
      </c>
      <c r="X16" s="20">
        <f t="shared" si="2"/>
        <v>0</v>
      </c>
    </row>
    <row r="17" spans="1:24" x14ac:dyDescent="0.25">
      <c r="A17" s="9" t="s">
        <v>194</v>
      </c>
      <c r="B17" s="16"/>
      <c r="C17" s="16"/>
      <c r="D17" s="16"/>
      <c r="E17" s="16"/>
      <c r="F17" s="16"/>
      <c r="G17" s="16">
        <f>E12/21</f>
        <v>42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x14ac:dyDescent="0.25">
      <c r="A18" s="9" t="s">
        <v>193</v>
      </c>
      <c r="B18" s="3"/>
      <c r="C18" s="3"/>
      <c r="D18" s="3"/>
      <c r="E18" s="3"/>
      <c r="F18" s="3"/>
      <c r="G18" s="5">
        <f>'W52 API 統計'!G14</f>
        <v>1.1204481792717087E-2</v>
      </c>
      <c r="H18" s="5"/>
      <c r="I18" s="5">
        <f>'W52 API 統計'!I14</f>
        <v>2.8011204481792717E-3</v>
      </c>
      <c r="J18" s="5">
        <f>'W52 API 統計'!J14</f>
        <v>0</v>
      </c>
      <c r="K18" s="5">
        <f>'W52 API 統計'!K14</f>
        <v>0</v>
      </c>
      <c r="L18" s="5">
        <f>'W52 API 統計'!L14</f>
        <v>0</v>
      </c>
      <c r="M18" s="5">
        <f>'W52 API 統計'!M14</f>
        <v>0</v>
      </c>
      <c r="N18" s="5">
        <f>'W52 API 統計'!N14</f>
        <v>0</v>
      </c>
      <c r="O18" s="5">
        <f>'W52 API 統計'!O14</f>
        <v>0</v>
      </c>
      <c r="P18" s="5">
        <f>'W52 API 統計'!P14</f>
        <v>2.8011204481792717E-3</v>
      </c>
      <c r="Q18" s="5">
        <f>'W52 API 統計'!Q14</f>
        <v>0</v>
      </c>
      <c r="R18" s="5">
        <f>'W52 API 統計'!R14</f>
        <v>0</v>
      </c>
      <c r="S18" s="5">
        <f>'W52 API 統計'!S14</f>
        <v>5.6022408963585435E-3</v>
      </c>
      <c r="T18" s="5">
        <f>'W52 API 統計'!T14</f>
        <v>0</v>
      </c>
      <c r="U18" s="5">
        <f>'W52 API 統計'!U14</f>
        <v>0</v>
      </c>
      <c r="V18" s="5">
        <f>'W52 API 統計'!V14</f>
        <v>0</v>
      </c>
      <c r="W18" s="5">
        <f>'W52 API 統計'!W14</f>
        <v>0</v>
      </c>
      <c r="X18" s="5">
        <f>'W52 API 統計'!X14</f>
        <v>2.8011204481792717E-3</v>
      </c>
    </row>
    <row r="19" spans="1:24" x14ac:dyDescent="0.25">
      <c r="A19" s="9" t="s">
        <v>193</v>
      </c>
      <c r="B19" s="3"/>
      <c r="C19" s="3"/>
      <c r="D19" s="3"/>
      <c r="E19" s="3"/>
      <c r="F19" s="3"/>
      <c r="G19" s="3">
        <f>E13/21</f>
        <v>17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43"/>
      <c r="B20" s="43"/>
      <c r="C20" s="43"/>
      <c r="D20" s="43"/>
      <c r="E20" s="43"/>
      <c r="F20" s="43"/>
      <c r="G20" s="42">
        <f>G16+G18</f>
        <v>3.1612645058023206E-2</v>
      </c>
      <c r="H20" s="42"/>
      <c r="I20" s="42">
        <f t="shared" ref="I20:X20" si="3">I16+I18</f>
        <v>1.9807923169267709E-2</v>
      </c>
      <c r="J20" s="42">
        <f t="shared" si="3"/>
        <v>3.4013605442176869E-3</v>
      </c>
      <c r="K20" s="42">
        <f t="shared" si="3"/>
        <v>0</v>
      </c>
      <c r="L20" s="42">
        <f t="shared" si="3"/>
        <v>0</v>
      </c>
      <c r="M20" s="42">
        <f t="shared" si="3"/>
        <v>1.2471655328798186E-2</v>
      </c>
      <c r="N20" s="42">
        <f t="shared" si="3"/>
        <v>0</v>
      </c>
      <c r="O20" s="42">
        <f t="shared" si="3"/>
        <v>0</v>
      </c>
      <c r="P20" s="42">
        <f t="shared" si="3"/>
        <v>3.9349072962518343E-3</v>
      </c>
      <c r="Q20" s="42">
        <f t="shared" si="3"/>
        <v>0</v>
      </c>
      <c r="R20" s="42">
        <f t="shared" si="3"/>
        <v>2.2675736961451248E-3</v>
      </c>
      <c r="S20" s="42">
        <f t="shared" si="3"/>
        <v>6.7360277444311056E-3</v>
      </c>
      <c r="T20" s="42">
        <f t="shared" si="3"/>
        <v>0</v>
      </c>
      <c r="U20" s="42">
        <f t="shared" si="3"/>
        <v>0</v>
      </c>
      <c r="V20" s="42">
        <f t="shared" si="3"/>
        <v>0</v>
      </c>
      <c r="W20" s="42">
        <f t="shared" si="3"/>
        <v>0</v>
      </c>
      <c r="X20" s="42">
        <f t="shared" si="3"/>
        <v>2.8011204481792717E-3</v>
      </c>
    </row>
    <row r="21" spans="1:24" x14ac:dyDescent="0.25">
      <c r="A21" s="16"/>
      <c r="B21" s="16"/>
      <c r="C21" s="16"/>
      <c r="D21" s="16"/>
      <c r="E21" s="16"/>
      <c r="F21" s="16"/>
      <c r="G21" s="17">
        <f>1-G20</f>
        <v>0.96838735494197681</v>
      </c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</sheetData>
  <customSheetViews>
    <customSheetView guid="{9B6180B6-E988-4351-9022-42FBD3C92FB7}" state="hidden">
      <selection activeCell="P27" sqref="P27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X31"/>
  <sheetViews>
    <sheetView topLeftCell="A9" zoomScaleNormal="100" workbookViewId="0">
      <selection activeCell="Q42" sqref="Q4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4.125" bestFit="1" customWidth="1"/>
    <col min="6" max="6" width="8.625" bestFit="1" customWidth="1"/>
    <col min="7" max="7" width="9.125" bestFit="1" customWidth="1"/>
    <col min="8" max="8" width="10.25" bestFit="1" customWidth="1"/>
    <col min="9" max="11" width="8" bestFit="1" customWidth="1"/>
    <col min="12" max="12" width="8.125" bestFit="1" customWidth="1"/>
    <col min="13" max="16" width="8" bestFit="1" customWidth="1"/>
    <col min="17" max="17" width="13.125" bestFit="1" customWidth="1"/>
    <col min="18" max="19" width="8" bestFit="1" customWidth="1"/>
    <col min="20" max="20" width="8.875" bestFit="1" customWidth="1"/>
    <col min="21" max="22" width="8" bestFit="1" customWidth="1"/>
    <col min="23" max="23" width="11.125" bestFit="1" customWidth="1"/>
    <col min="24" max="24" width="8" bestFit="1" customWidth="1"/>
  </cols>
  <sheetData>
    <row r="1" spans="1:24" x14ac:dyDescent="0.25">
      <c r="A1" s="1" t="s">
        <v>192</v>
      </c>
      <c r="B1" s="1" t="s">
        <v>190</v>
      </c>
      <c r="C1" s="1" t="s">
        <v>188</v>
      </c>
      <c r="D1" s="1" t="s">
        <v>187</v>
      </c>
      <c r="E1" s="1" t="s">
        <v>186</v>
      </c>
      <c r="F1" s="10" t="s">
        <v>184</v>
      </c>
      <c r="G1" s="1" t="s">
        <v>182</v>
      </c>
      <c r="H1" s="10" t="s">
        <v>26</v>
      </c>
      <c r="I1" s="1" t="s">
        <v>180</v>
      </c>
      <c r="J1" s="1" t="s">
        <v>29</v>
      </c>
      <c r="K1" s="1" t="s">
        <v>179</v>
      </c>
      <c r="L1" s="1" t="s">
        <v>178</v>
      </c>
      <c r="M1" s="1" t="s">
        <v>177</v>
      </c>
      <c r="N1" s="1" t="s">
        <v>176</v>
      </c>
      <c r="O1" s="1" t="s">
        <v>34</v>
      </c>
      <c r="P1" s="1" t="s">
        <v>175</v>
      </c>
      <c r="Q1" s="1" t="s">
        <v>37</v>
      </c>
      <c r="R1" s="1" t="s">
        <v>174</v>
      </c>
      <c r="S1" s="1" t="s">
        <v>173</v>
      </c>
      <c r="T1" s="1" t="s">
        <v>44</v>
      </c>
      <c r="U1" s="1"/>
      <c r="V1" s="1"/>
      <c r="W1" s="1" t="s">
        <v>172</v>
      </c>
      <c r="X1" s="1" t="s">
        <v>58</v>
      </c>
    </row>
    <row r="2" spans="1:24" x14ac:dyDescent="0.25">
      <c r="A2" s="9">
        <v>46013</v>
      </c>
      <c r="B2" s="2" t="s">
        <v>171</v>
      </c>
      <c r="C2" s="6" t="s">
        <v>42</v>
      </c>
      <c r="D2" s="6" t="s">
        <v>56</v>
      </c>
      <c r="E2" s="41">
        <v>84</v>
      </c>
      <c r="F2" s="4">
        <v>1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x14ac:dyDescent="0.25">
      <c r="A3" s="9">
        <v>46013</v>
      </c>
      <c r="B3" s="2" t="s">
        <v>171</v>
      </c>
      <c r="C3" s="6" t="s">
        <v>166</v>
      </c>
      <c r="D3" s="6" t="s">
        <v>170</v>
      </c>
      <c r="E3" s="41">
        <v>84</v>
      </c>
      <c r="F3" s="4">
        <v>1</v>
      </c>
      <c r="G3" s="3">
        <v>0</v>
      </c>
      <c r="H3" s="4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 x14ac:dyDescent="0.25">
      <c r="A4" s="9">
        <v>46013</v>
      </c>
      <c r="B4" s="2" t="s">
        <v>12</v>
      </c>
      <c r="C4" s="6" t="s">
        <v>165</v>
      </c>
      <c r="D4" s="6" t="s">
        <v>164</v>
      </c>
      <c r="E4" s="3">
        <v>84</v>
      </c>
      <c r="F4" s="4">
        <v>0.9642857142857143</v>
      </c>
      <c r="G4" s="3">
        <v>3</v>
      </c>
      <c r="H4" s="4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2</v>
      </c>
      <c r="T4" s="3">
        <v>0</v>
      </c>
      <c r="U4" s="3">
        <v>0</v>
      </c>
      <c r="V4" s="3">
        <v>0</v>
      </c>
      <c r="W4" s="3">
        <v>0</v>
      </c>
      <c r="X4" s="3">
        <v>1</v>
      </c>
    </row>
    <row r="5" spans="1:24" x14ac:dyDescent="0.25">
      <c r="A5" s="9">
        <v>46014</v>
      </c>
      <c r="B5" s="2" t="s">
        <v>169</v>
      </c>
      <c r="C5" s="6" t="s">
        <v>166</v>
      </c>
      <c r="D5" s="6" t="s">
        <v>164</v>
      </c>
      <c r="E5" s="3">
        <v>42</v>
      </c>
      <c r="F5" s="4">
        <f>1-G5/E5</f>
        <v>1</v>
      </c>
      <c r="G5" s="3">
        <f>SUM(J5:X5)</f>
        <v>0</v>
      </c>
      <c r="H5" s="4">
        <f>I5/E5</f>
        <v>0</v>
      </c>
      <c r="I5" s="3">
        <f>SUM(J5:P5)</f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9">
        <v>46014</v>
      </c>
      <c r="B6" s="2" t="s">
        <v>167</v>
      </c>
      <c r="C6" s="6" t="s">
        <v>166</v>
      </c>
      <c r="D6" s="6" t="s">
        <v>164</v>
      </c>
      <c r="E6" s="3">
        <v>21</v>
      </c>
      <c r="F6" s="4">
        <f>1-G6/E6</f>
        <v>1</v>
      </c>
      <c r="G6" s="3">
        <f>SUM(J6:X6)</f>
        <v>0</v>
      </c>
      <c r="H6" s="4">
        <f>I6/E6</f>
        <v>0</v>
      </c>
      <c r="I6" s="3">
        <f>SUM(J6:P6)</f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9">
        <v>46014</v>
      </c>
      <c r="B7" s="2" t="s">
        <v>13</v>
      </c>
      <c r="C7" s="6" t="s">
        <v>165</v>
      </c>
      <c r="D7" s="6" t="s">
        <v>164</v>
      </c>
      <c r="E7" s="3">
        <v>42</v>
      </c>
      <c r="F7" s="4">
        <f>1-G7/E7</f>
        <v>0.97619047619047616</v>
      </c>
      <c r="G7" s="3">
        <f>SUM(J7:X7)</f>
        <v>1</v>
      </c>
      <c r="H7" s="4">
        <f>I7/E7</f>
        <v>2.3809523809523808E-2</v>
      </c>
      <c r="I7" s="3">
        <f>SUM(J7:P7)</f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9"/>
      <c r="B8" s="2"/>
      <c r="C8" s="6"/>
      <c r="D8" s="6"/>
      <c r="E8" s="3"/>
      <c r="F8" s="5"/>
      <c r="G8" s="3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9"/>
      <c r="B9" s="2"/>
      <c r="C9" s="6"/>
      <c r="D9" s="6"/>
      <c r="E9" s="3"/>
      <c r="F9" s="4"/>
      <c r="G9" s="3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9"/>
      <c r="B10" s="2"/>
      <c r="C10" s="6"/>
      <c r="D10" s="6"/>
      <c r="E10" s="3"/>
      <c r="F10" s="4"/>
      <c r="G10" s="3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9"/>
      <c r="B11" s="2"/>
      <c r="C11" s="6"/>
      <c r="D11" s="6"/>
      <c r="E11" s="3"/>
      <c r="F11" s="4"/>
      <c r="G11" s="3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s="21" customFormat="1" x14ac:dyDescent="0.25">
      <c r="A12" s="29" t="s">
        <v>164</v>
      </c>
      <c r="B12" s="24"/>
      <c r="C12" s="25"/>
      <c r="D12" s="25"/>
      <c r="E12" s="25">
        <f>SUM(E2:E11)</f>
        <v>357</v>
      </c>
      <c r="F12" s="26"/>
      <c r="G12" s="27">
        <f>SUM(G2:G11)</f>
        <v>4</v>
      </c>
      <c r="H12" s="25"/>
      <c r="I12" s="25">
        <f t="shared" ref="I12:X12" si="0">SUM(I2:I11)</f>
        <v>1</v>
      </c>
      <c r="J12" s="25">
        <f t="shared" si="0"/>
        <v>0</v>
      </c>
      <c r="K12" s="25">
        <f t="shared" si="0"/>
        <v>0</v>
      </c>
      <c r="L12" s="25">
        <f t="shared" si="0"/>
        <v>0</v>
      </c>
      <c r="M12" s="25">
        <f t="shared" si="0"/>
        <v>0</v>
      </c>
      <c r="N12" s="25">
        <f t="shared" si="0"/>
        <v>0</v>
      </c>
      <c r="O12" s="25">
        <f t="shared" si="0"/>
        <v>0</v>
      </c>
      <c r="P12" s="25">
        <f t="shared" si="0"/>
        <v>1</v>
      </c>
      <c r="Q12" s="25">
        <f t="shared" si="0"/>
        <v>0</v>
      </c>
      <c r="R12" s="25">
        <f t="shared" si="0"/>
        <v>0</v>
      </c>
      <c r="S12" s="25">
        <f t="shared" si="0"/>
        <v>2</v>
      </c>
      <c r="T12" s="25">
        <f t="shared" si="0"/>
        <v>0</v>
      </c>
      <c r="U12" s="25">
        <f t="shared" si="0"/>
        <v>0</v>
      </c>
      <c r="V12" s="25">
        <f t="shared" si="0"/>
        <v>0</v>
      </c>
      <c r="W12" s="25">
        <f t="shared" si="0"/>
        <v>0</v>
      </c>
      <c r="X12" s="25">
        <f t="shared" si="0"/>
        <v>1</v>
      </c>
    </row>
    <row r="14" spans="1:24" x14ac:dyDescent="0.25">
      <c r="A14" s="9" t="s">
        <v>158</v>
      </c>
      <c r="B14" s="3"/>
      <c r="C14" s="3"/>
      <c r="D14" s="3"/>
      <c r="E14" s="3"/>
      <c r="F14" s="3"/>
      <c r="G14" s="5">
        <f>G12/$E$12</f>
        <v>1.1204481792717087E-2</v>
      </c>
      <c r="H14" s="5"/>
      <c r="I14" s="5">
        <f t="shared" ref="I14:X14" si="1">I12/$E$12</f>
        <v>2.8011204481792717E-3</v>
      </c>
      <c r="J14" s="5">
        <f t="shared" si="1"/>
        <v>0</v>
      </c>
      <c r="K14" s="5">
        <f t="shared" si="1"/>
        <v>0</v>
      </c>
      <c r="L14" s="5">
        <f t="shared" si="1"/>
        <v>0</v>
      </c>
      <c r="M14" s="5">
        <f t="shared" si="1"/>
        <v>0</v>
      </c>
      <c r="N14" s="5">
        <f t="shared" si="1"/>
        <v>0</v>
      </c>
      <c r="O14" s="5">
        <f t="shared" si="1"/>
        <v>0</v>
      </c>
      <c r="P14" s="5">
        <f t="shared" si="1"/>
        <v>2.8011204481792717E-3</v>
      </c>
      <c r="Q14" s="5">
        <f t="shared" si="1"/>
        <v>0</v>
      </c>
      <c r="R14" s="5">
        <f t="shared" si="1"/>
        <v>0</v>
      </c>
      <c r="S14" s="5">
        <f t="shared" si="1"/>
        <v>5.6022408963585435E-3</v>
      </c>
      <c r="T14" s="5">
        <f t="shared" si="1"/>
        <v>0</v>
      </c>
      <c r="U14" s="5">
        <f t="shared" si="1"/>
        <v>0</v>
      </c>
      <c r="V14" s="5">
        <f t="shared" si="1"/>
        <v>0</v>
      </c>
      <c r="W14" s="5">
        <f t="shared" si="1"/>
        <v>0</v>
      </c>
      <c r="X14" s="5">
        <f t="shared" si="1"/>
        <v>2.8011204481792717E-3</v>
      </c>
    </row>
    <row r="15" spans="1:24" x14ac:dyDescent="0.25">
      <c r="A15" s="9" t="s">
        <v>163</v>
      </c>
      <c r="B15" s="3"/>
      <c r="C15" s="3"/>
      <c r="D15" s="3"/>
      <c r="E15" s="3"/>
      <c r="F15" s="3"/>
      <c r="G15" s="3">
        <f>E12/21</f>
        <v>17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31" spans="8:8" x14ac:dyDescent="0.25">
      <c r="H31" t="s">
        <v>200</v>
      </c>
    </row>
  </sheetData>
  <customSheetViews>
    <customSheetView guid="{9B6180B6-E988-4351-9022-42FBD3C92FB7}" state="hidden" topLeftCell="A9">
      <selection activeCell="Q42" sqref="Q42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AG24"/>
  <sheetViews>
    <sheetView workbookViewId="0">
      <selection activeCell="A8" sqref="A8:XFD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15" bestFit="1" customWidth="1"/>
    <col min="26" max="26" width="8.875" bestFit="1" customWidth="1"/>
    <col min="27" max="27" width="14.25" bestFit="1" customWidth="1"/>
    <col min="28" max="28" width="6.625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90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320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 x14ac:dyDescent="0.25">
      <c r="A2" s="32">
        <v>46050</v>
      </c>
      <c r="B2" s="13" t="s">
        <v>357</v>
      </c>
      <c r="C2" s="13" t="s">
        <v>132</v>
      </c>
      <c r="D2" s="13" t="s">
        <v>38</v>
      </c>
      <c r="E2" s="13">
        <v>11</v>
      </c>
      <c r="F2" s="13">
        <v>231</v>
      </c>
      <c r="G2" s="4">
        <v>0.99567099567099571</v>
      </c>
      <c r="H2" s="3">
        <v>1</v>
      </c>
      <c r="I2" s="4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/>
    </row>
    <row r="3" spans="1:33" x14ac:dyDescent="0.25">
      <c r="A3" s="32">
        <v>46050</v>
      </c>
      <c r="B3" s="13" t="s">
        <v>357</v>
      </c>
      <c r="C3" s="13" t="s">
        <v>42</v>
      </c>
      <c r="D3" s="13" t="s">
        <v>38</v>
      </c>
      <c r="E3" s="13">
        <v>8</v>
      </c>
      <c r="F3" s="13">
        <v>168</v>
      </c>
      <c r="G3" s="4">
        <v>0.9821428571428571</v>
      </c>
      <c r="H3" s="3">
        <v>3</v>
      </c>
      <c r="I3" s="4">
        <v>1.7857142857142856E-2</v>
      </c>
      <c r="J3" s="3">
        <v>3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1</v>
      </c>
      <c r="Q3" s="3"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3" x14ac:dyDescent="0.25">
      <c r="A4" s="32">
        <v>46050</v>
      </c>
      <c r="B4" s="13" t="s">
        <v>147</v>
      </c>
      <c r="C4" s="13" t="s">
        <v>132</v>
      </c>
      <c r="D4" s="13" t="s">
        <v>38</v>
      </c>
      <c r="E4" s="13">
        <v>1</v>
      </c>
      <c r="F4" s="13">
        <v>21</v>
      </c>
      <c r="G4" s="4">
        <v>1</v>
      </c>
      <c r="H4" s="3">
        <v>0</v>
      </c>
      <c r="I4" s="4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3" x14ac:dyDescent="0.25">
      <c r="A5" s="32">
        <v>46050</v>
      </c>
      <c r="B5" s="13" t="s">
        <v>148</v>
      </c>
      <c r="C5" s="13" t="s">
        <v>132</v>
      </c>
      <c r="D5" s="13" t="s">
        <v>38</v>
      </c>
      <c r="E5" s="13">
        <v>2</v>
      </c>
      <c r="F5" s="13">
        <v>42</v>
      </c>
      <c r="G5" s="4">
        <v>1</v>
      </c>
      <c r="H5" s="3">
        <v>0</v>
      </c>
      <c r="I5" s="4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3" x14ac:dyDescent="0.25">
      <c r="A6" s="32">
        <v>46052</v>
      </c>
      <c r="B6" s="13" t="s">
        <v>17</v>
      </c>
      <c r="C6" s="13" t="s">
        <v>119</v>
      </c>
      <c r="D6" s="13" t="s">
        <v>38</v>
      </c>
      <c r="E6" s="13">
        <v>7</v>
      </c>
      <c r="F6" s="13">
        <v>147</v>
      </c>
      <c r="G6" s="4">
        <v>0.96598639455782309</v>
      </c>
      <c r="H6" s="3">
        <v>5</v>
      </c>
      <c r="I6" s="4">
        <v>3.4013605442176874E-2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5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3" x14ac:dyDescent="0.25">
      <c r="A7" s="32">
        <v>46052</v>
      </c>
      <c r="B7" s="13" t="s">
        <v>20</v>
      </c>
      <c r="C7" s="13" t="s">
        <v>42</v>
      </c>
      <c r="D7" s="13" t="s">
        <v>38</v>
      </c>
      <c r="E7" s="13">
        <v>12</v>
      </c>
      <c r="F7" s="13">
        <v>252</v>
      </c>
      <c r="G7" s="4">
        <v>0.99206349206349209</v>
      </c>
      <c r="H7" s="3">
        <v>2</v>
      </c>
      <c r="I7" s="4">
        <v>7.9365079365079361E-3</v>
      </c>
      <c r="J7" s="3">
        <v>2</v>
      </c>
      <c r="K7" s="3">
        <v>1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3" x14ac:dyDescent="0.25">
      <c r="A8" s="32">
        <v>46055</v>
      </c>
      <c r="B8" s="13" t="s">
        <v>137</v>
      </c>
      <c r="C8" s="13" t="s">
        <v>21</v>
      </c>
      <c r="D8" s="13" t="s">
        <v>59</v>
      </c>
      <c r="E8" s="13">
        <v>10</v>
      </c>
      <c r="F8" s="13">
        <v>210</v>
      </c>
      <c r="G8" s="4">
        <v>0.93809523809523809</v>
      </c>
      <c r="H8" s="3">
        <v>13</v>
      </c>
      <c r="I8" s="4">
        <v>6.1904761904761907E-2</v>
      </c>
      <c r="J8" s="3">
        <v>13</v>
      </c>
      <c r="K8" s="3">
        <v>0</v>
      </c>
      <c r="L8" s="3">
        <v>9</v>
      </c>
      <c r="M8" s="3">
        <v>0</v>
      </c>
      <c r="N8" s="3">
        <v>0</v>
      </c>
      <c r="O8" s="3">
        <v>2</v>
      </c>
      <c r="P8" s="3">
        <v>0</v>
      </c>
      <c r="Q8" s="3">
        <v>0</v>
      </c>
      <c r="R8" s="3">
        <v>2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3" x14ac:dyDescent="0.25">
      <c r="A9" s="9">
        <v>46056</v>
      </c>
      <c r="B9" s="13" t="s">
        <v>496</v>
      </c>
      <c r="C9" s="6" t="s">
        <v>494</v>
      </c>
      <c r="D9" s="6" t="s">
        <v>495</v>
      </c>
      <c r="E9" s="6">
        <v>1</v>
      </c>
      <c r="F9" s="6">
        <v>21</v>
      </c>
      <c r="G9" s="4">
        <v>1</v>
      </c>
      <c r="H9" s="3">
        <v>0</v>
      </c>
      <c r="I9" s="4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3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3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s="21" customFormat="1" x14ac:dyDescent="0.25">
      <c r="A17" s="29" t="s">
        <v>38</v>
      </c>
      <c r="B17" s="24"/>
      <c r="C17" s="24"/>
      <c r="D17" s="24"/>
      <c r="E17" s="25">
        <f>SUM(E2:E16)</f>
        <v>52</v>
      </c>
      <c r="F17" s="25">
        <f>SUM(F2:F16)</f>
        <v>1092</v>
      </c>
      <c r="G17" s="26"/>
      <c r="H17" s="28">
        <f>SUM(H2:H16)</f>
        <v>24</v>
      </c>
      <c r="I17" s="25"/>
      <c r="J17" s="25">
        <f t="shared" ref="J17:AF17" si="0">SUM(J2:J16)</f>
        <v>23</v>
      </c>
      <c r="K17" s="25">
        <f t="shared" si="0"/>
        <v>1</v>
      </c>
      <c r="L17" s="25">
        <f t="shared" si="0"/>
        <v>9</v>
      </c>
      <c r="M17" s="25">
        <f t="shared" si="0"/>
        <v>0</v>
      </c>
      <c r="N17" s="25">
        <f t="shared" si="0"/>
        <v>0</v>
      </c>
      <c r="O17" s="25">
        <f t="shared" si="0"/>
        <v>9</v>
      </c>
      <c r="P17" s="25">
        <f t="shared" si="0"/>
        <v>1</v>
      </c>
      <c r="Q17" s="25">
        <f t="shared" si="0"/>
        <v>1</v>
      </c>
      <c r="R17" s="25">
        <f t="shared" si="0"/>
        <v>2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1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  <c r="AC17" s="25">
        <f t="shared" si="0"/>
        <v>0</v>
      </c>
      <c r="AD17" s="25">
        <f t="shared" si="0"/>
        <v>0</v>
      </c>
      <c r="AE17" s="25">
        <f t="shared" si="0"/>
        <v>0</v>
      </c>
      <c r="AF17" s="25">
        <f t="shared" si="0"/>
        <v>0</v>
      </c>
    </row>
    <row r="18" spans="1:32" s="23" customFormat="1" x14ac:dyDescent="0.25">
      <c r="A18" s="30" t="s">
        <v>60</v>
      </c>
      <c r="B18" s="12"/>
      <c r="C18" s="12"/>
      <c r="D18" s="12"/>
      <c r="E18" s="12">
        <f>'W06 API 統計'!E18</f>
        <v>52</v>
      </c>
      <c r="F18" s="12">
        <f>'W06 API 統計'!F18</f>
        <v>1092</v>
      </c>
      <c r="G18" s="12"/>
      <c r="H18" s="12">
        <f>'W06 API 統計'!H18</f>
        <v>39</v>
      </c>
      <c r="I18" s="12"/>
      <c r="J18" s="12">
        <f>'W06 API 統計'!J18</f>
        <v>10</v>
      </c>
      <c r="K18" s="12">
        <f>'W06 API 統計'!K18</f>
        <v>0</v>
      </c>
      <c r="L18" s="12">
        <f>'W06 API 統計'!L18</f>
        <v>7</v>
      </c>
      <c r="M18" s="12">
        <f>'W06 API 統計'!M18</f>
        <v>0</v>
      </c>
      <c r="N18" s="12">
        <f>'W06 API 統計'!N18</f>
        <v>0</v>
      </c>
      <c r="O18" s="12">
        <f>'W06 API 統計'!O18</f>
        <v>0</v>
      </c>
      <c r="P18" s="12">
        <f>'W06 API 統計'!P18</f>
        <v>1</v>
      </c>
      <c r="Q18" s="12">
        <f>'W06 API 統計'!Q18</f>
        <v>1</v>
      </c>
      <c r="R18" s="12">
        <f>'W06 API 統計'!R18</f>
        <v>1</v>
      </c>
      <c r="S18" s="12">
        <f>'W06 API 統計'!S18</f>
        <v>0</v>
      </c>
      <c r="T18" s="12">
        <f>'W06 API 統計'!T18</f>
        <v>0</v>
      </c>
      <c r="U18" s="12">
        <f>'W06 API 統計'!U18</f>
        <v>0</v>
      </c>
      <c r="V18" s="12">
        <f>'W06 API 統計'!V18</f>
        <v>0</v>
      </c>
      <c r="W18" s="12">
        <f>'W06 API 統計'!W18</f>
        <v>0</v>
      </c>
      <c r="X18" s="12">
        <f>'W06 API 統計'!X18</f>
        <v>24</v>
      </c>
      <c r="Y18" s="12">
        <f>'W06 API 統計'!Y18</f>
        <v>0</v>
      </c>
      <c r="Z18" s="12">
        <f>'W06 API 統計'!Z18</f>
        <v>5</v>
      </c>
      <c r="AA18" s="12">
        <f>'W06 API 統計'!AA18</f>
        <v>0</v>
      </c>
      <c r="AB18" s="12">
        <f>'W06 API 統計'!AB18</f>
        <v>0</v>
      </c>
      <c r="AC18" s="12">
        <f>'W06 API 統計'!AC18</f>
        <v>0</v>
      </c>
      <c r="AD18" s="12">
        <f>'W06 API 統計'!AD18</f>
        <v>0</v>
      </c>
      <c r="AE18" s="12">
        <f>'W06 API 統計'!AE18</f>
        <v>0</v>
      </c>
      <c r="AF18" s="12">
        <f>'W06 API 統計'!AF18</f>
        <v>0</v>
      </c>
    </row>
    <row r="19" spans="1:32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63</v>
      </c>
      <c r="I19" s="19"/>
      <c r="J19" s="19">
        <f t="shared" ref="J19:AF19" si="1">J17+J18</f>
        <v>33</v>
      </c>
      <c r="K19" s="19">
        <f t="shared" si="1"/>
        <v>1</v>
      </c>
      <c r="L19" s="19">
        <f t="shared" si="1"/>
        <v>16</v>
      </c>
      <c r="M19" s="19">
        <f t="shared" si="1"/>
        <v>0</v>
      </c>
      <c r="N19" s="19">
        <f t="shared" si="1"/>
        <v>0</v>
      </c>
      <c r="O19" s="19">
        <f t="shared" si="1"/>
        <v>9</v>
      </c>
      <c r="P19" s="19">
        <f t="shared" si="1"/>
        <v>2</v>
      </c>
      <c r="Q19" s="19">
        <f t="shared" si="1"/>
        <v>2</v>
      </c>
      <c r="R19" s="19">
        <f t="shared" si="1"/>
        <v>3</v>
      </c>
      <c r="S19" s="19">
        <f t="shared" si="1"/>
        <v>0</v>
      </c>
      <c r="T19" s="19">
        <f t="shared" si="1"/>
        <v>0</v>
      </c>
      <c r="U19" s="19">
        <f t="shared" si="1"/>
        <v>0</v>
      </c>
      <c r="V19" s="19">
        <f t="shared" si="1"/>
        <v>0</v>
      </c>
      <c r="W19" s="19">
        <f t="shared" si="1"/>
        <v>1</v>
      </c>
      <c r="X19" s="19">
        <f t="shared" si="1"/>
        <v>24</v>
      </c>
      <c r="Y19" s="19">
        <f t="shared" si="1"/>
        <v>0</v>
      </c>
      <c r="Z19" s="19">
        <f t="shared" si="1"/>
        <v>5</v>
      </c>
      <c r="AA19" s="19">
        <f t="shared" si="1"/>
        <v>0</v>
      </c>
      <c r="AB19" s="19">
        <f t="shared" si="1"/>
        <v>0</v>
      </c>
      <c r="AC19" s="19">
        <f t="shared" si="1"/>
        <v>0</v>
      </c>
      <c r="AD19" s="19">
        <f t="shared" si="1"/>
        <v>0</v>
      </c>
      <c r="AE19" s="19">
        <f t="shared" si="1"/>
        <v>0</v>
      </c>
      <c r="AF19" s="19">
        <f t="shared" si="1"/>
        <v>0</v>
      </c>
    </row>
    <row r="20" spans="1:32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 spans="1:32" x14ac:dyDescent="0.25">
      <c r="A21" s="9" t="s">
        <v>356</v>
      </c>
      <c r="B21" s="16"/>
      <c r="C21" s="16"/>
      <c r="D21" s="16"/>
      <c r="E21" s="16"/>
      <c r="F21" s="16"/>
      <c r="G21" s="16"/>
      <c r="H21" s="20">
        <f>H17/$F$17</f>
        <v>2.197802197802198E-2</v>
      </c>
      <c r="I21" s="20"/>
      <c r="J21" s="20">
        <f t="shared" ref="J21:AF21" si="2">J17/$F$17</f>
        <v>2.1062271062271064E-2</v>
      </c>
      <c r="K21" s="20">
        <f t="shared" si="2"/>
        <v>9.1575091575091575E-4</v>
      </c>
      <c r="L21" s="20">
        <f t="shared" si="2"/>
        <v>8.241758241758242E-3</v>
      </c>
      <c r="M21" s="20">
        <f t="shared" si="2"/>
        <v>0</v>
      </c>
      <c r="N21" s="20">
        <f t="shared" si="2"/>
        <v>0</v>
      </c>
      <c r="O21" s="20">
        <f t="shared" si="2"/>
        <v>8.241758241758242E-3</v>
      </c>
      <c r="P21" s="20">
        <f t="shared" si="2"/>
        <v>9.1575091575091575E-4</v>
      </c>
      <c r="Q21" s="20">
        <f t="shared" si="2"/>
        <v>9.1575091575091575E-4</v>
      </c>
      <c r="R21" s="20">
        <f t="shared" si="2"/>
        <v>1.8315018315018315E-3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9.1575091575091575E-4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  <c r="AC21" s="20">
        <f t="shared" si="2"/>
        <v>0</v>
      </c>
      <c r="AD21" s="20">
        <f t="shared" si="2"/>
        <v>0</v>
      </c>
      <c r="AE21" s="20">
        <f t="shared" si="2"/>
        <v>0</v>
      </c>
      <c r="AF21" s="20">
        <f t="shared" si="2"/>
        <v>0</v>
      </c>
    </row>
    <row r="22" spans="1:32" x14ac:dyDescent="0.25">
      <c r="A22" s="9" t="s">
        <v>355</v>
      </c>
      <c r="B22" s="3"/>
      <c r="C22" s="3"/>
      <c r="D22" s="3"/>
      <c r="E22" s="3"/>
      <c r="F22" s="3"/>
      <c r="G22" s="3"/>
      <c r="H22" s="5">
        <f>'W06 API 統計'!H20</f>
        <v>3.5714285714285712E-2</v>
      </c>
      <c r="I22" s="5"/>
      <c r="J22" s="5">
        <f>'W06 API 統計'!J20</f>
        <v>9.1575091575091579E-3</v>
      </c>
      <c r="K22" s="5">
        <f>'W06 API 統計'!K20</f>
        <v>0</v>
      </c>
      <c r="L22" s="5">
        <f>'W06 API 統計'!L20</f>
        <v>6.41025641025641E-3</v>
      </c>
      <c r="M22" s="5">
        <f>'W06 API 統計'!M20</f>
        <v>0</v>
      </c>
      <c r="N22" s="5">
        <f>'W06 API 統計'!N20</f>
        <v>0</v>
      </c>
      <c r="O22" s="5">
        <f>'W06 API 統計'!O20</f>
        <v>0</v>
      </c>
      <c r="P22" s="5">
        <f>'W06 API 統計'!P20</f>
        <v>9.1575091575091575E-4</v>
      </c>
      <c r="Q22" s="5">
        <f>'W06 API 統計'!Q20</f>
        <v>9.1575091575091575E-4</v>
      </c>
      <c r="R22" s="5">
        <f>'W06 API 統計'!R20</f>
        <v>9.1575091575091575E-4</v>
      </c>
      <c r="S22" s="5">
        <f>'W06 API 統計'!S20</f>
        <v>0</v>
      </c>
      <c r="T22" s="5">
        <f>'W06 API 統計'!T20</f>
        <v>0</v>
      </c>
      <c r="U22" s="5">
        <f>'W06 API 統計'!U20</f>
        <v>0</v>
      </c>
      <c r="V22" s="5">
        <f>'W06 API 統計'!V20</f>
        <v>0</v>
      </c>
      <c r="W22" s="5">
        <f>'W06 API 統計'!W20</f>
        <v>0</v>
      </c>
      <c r="X22" s="5">
        <f>'W06 API 統計'!X20</f>
        <v>2.197802197802198E-2</v>
      </c>
      <c r="Y22" s="5">
        <f>'W06 API 統計'!Y20</f>
        <v>0</v>
      </c>
      <c r="Z22" s="5">
        <f>'W06 API 統計'!Z20</f>
        <v>4.578754578754579E-3</v>
      </c>
      <c r="AA22" s="5">
        <f>'W06 API 統計'!AA20</f>
        <v>0</v>
      </c>
      <c r="AB22" s="5">
        <f>'W06 API 統計'!AB20</f>
        <v>0</v>
      </c>
      <c r="AC22" s="5">
        <f>'W06 API 統計'!AC20</f>
        <v>0</v>
      </c>
      <c r="AD22" s="5">
        <f>'W06 API 統計'!AD20</f>
        <v>0</v>
      </c>
      <c r="AE22" s="5">
        <f>'W06 API 統計'!AE20</f>
        <v>0</v>
      </c>
      <c r="AF22" s="5">
        <f>'W06 API 統計'!AF20</f>
        <v>0</v>
      </c>
    </row>
    <row r="23" spans="1:32" x14ac:dyDescent="0.25">
      <c r="A23" s="43"/>
      <c r="B23" s="43"/>
      <c r="C23" s="43"/>
      <c r="D23" s="43"/>
      <c r="E23" s="43"/>
      <c r="F23" s="43"/>
      <c r="G23" s="43"/>
      <c r="H23" s="42">
        <f>H21+H22</f>
        <v>5.7692307692307696E-2</v>
      </c>
      <c r="I23" s="42"/>
      <c r="J23" s="42">
        <f t="shared" ref="J23:AF23" si="3">J21+J22</f>
        <v>3.0219780219780223E-2</v>
      </c>
      <c r="K23" s="45">
        <f t="shared" si="3"/>
        <v>9.1575091575091575E-4</v>
      </c>
      <c r="L23" s="45">
        <f t="shared" si="3"/>
        <v>1.4652014652014652E-2</v>
      </c>
      <c r="M23" s="45">
        <f t="shared" si="3"/>
        <v>0</v>
      </c>
      <c r="N23" s="45">
        <f t="shared" si="3"/>
        <v>0</v>
      </c>
      <c r="O23" s="45">
        <f t="shared" si="3"/>
        <v>8.241758241758242E-3</v>
      </c>
      <c r="P23" s="45">
        <f t="shared" si="3"/>
        <v>1.8315018315018315E-3</v>
      </c>
      <c r="Q23" s="45">
        <f t="shared" si="3"/>
        <v>1.8315018315018315E-3</v>
      </c>
      <c r="R23" s="45">
        <f t="shared" si="3"/>
        <v>2.747252747252747E-3</v>
      </c>
      <c r="S23" s="45">
        <f t="shared" si="3"/>
        <v>0</v>
      </c>
      <c r="T23" s="42">
        <f t="shared" si="3"/>
        <v>0</v>
      </c>
      <c r="U23" s="42">
        <f t="shared" si="3"/>
        <v>0</v>
      </c>
      <c r="V23" s="42">
        <f t="shared" si="3"/>
        <v>0</v>
      </c>
      <c r="W23" s="42">
        <f t="shared" si="3"/>
        <v>9.1575091575091575E-4</v>
      </c>
      <c r="X23" s="42">
        <f t="shared" si="3"/>
        <v>2.197802197802198E-2</v>
      </c>
      <c r="Y23" s="42">
        <f t="shared" si="3"/>
        <v>0</v>
      </c>
      <c r="Z23" s="42">
        <f t="shared" si="3"/>
        <v>4.578754578754579E-3</v>
      </c>
      <c r="AA23" s="42">
        <f t="shared" si="3"/>
        <v>0</v>
      </c>
      <c r="AB23" s="42">
        <f t="shared" si="3"/>
        <v>0</v>
      </c>
      <c r="AC23" s="42">
        <f t="shared" si="3"/>
        <v>0</v>
      </c>
      <c r="AD23" s="42">
        <f t="shared" si="3"/>
        <v>0</v>
      </c>
      <c r="AE23" s="42">
        <f t="shared" si="3"/>
        <v>0</v>
      </c>
      <c r="AF23" s="42">
        <f t="shared" si="3"/>
        <v>0</v>
      </c>
    </row>
    <row r="24" spans="1:32" x14ac:dyDescent="0.25">
      <c r="A24" s="16"/>
      <c r="B24" s="16"/>
      <c r="C24" s="16"/>
      <c r="D24" s="16"/>
      <c r="E24" s="16"/>
      <c r="F24" s="16"/>
      <c r="G24" s="16"/>
      <c r="H24" s="17">
        <f>1-H23</f>
        <v>0.94230769230769229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</sheetData>
  <customSheetViews>
    <customSheetView guid="{9B6180B6-E988-4351-9022-42FBD3C92FB7}" state="hidden">
      <selection activeCell="A8" sqref="A8:XFD8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AG20"/>
  <sheetViews>
    <sheetView workbookViewId="0">
      <selection activeCell="Q28" sqref="Q2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15" bestFit="1" customWidth="1"/>
    <col min="26" max="26" width="8.875" bestFit="1" customWidth="1"/>
    <col min="27" max="27" width="15" bestFit="1" customWidth="1"/>
    <col min="28" max="28" width="8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359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243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84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358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 x14ac:dyDescent="0.25">
      <c r="A2" s="32">
        <v>46050</v>
      </c>
      <c r="B2" s="13" t="s">
        <v>357</v>
      </c>
      <c r="C2" s="13" t="s">
        <v>132</v>
      </c>
      <c r="D2" s="13" t="s">
        <v>56</v>
      </c>
      <c r="E2" s="13">
        <v>11</v>
      </c>
      <c r="F2" s="13">
        <v>231</v>
      </c>
      <c r="G2" s="4">
        <v>0.89610389610389607</v>
      </c>
      <c r="H2" s="3">
        <v>24</v>
      </c>
      <c r="I2" s="4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24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/>
    </row>
    <row r="3" spans="1:33" x14ac:dyDescent="0.25">
      <c r="A3" s="32">
        <v>46050</v>
      </c>
      <c r="B3" s="13" t="s">
        <v>357</v>
      </c>
      <c r="C3" s="13" t="s">
        <v>42</v>
      </c>
      <c r="D3" s="13" t="s">
        <v>56</v>
      </c>
      <c r="E3" s="13">
        <v>11</v>
      </c>
      <c r="F3" s="13">
        <v>231</v>
      </c>
      <c r="G3" s="4">
        <v>1</v>
      </c>
      <c r="H3" s="3">
        <v>0</v>
      </c>
      <c r="I3" s="4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/>
    </row>
    <row r="4" spans="1:33" x14ac:dyDescent="0.25">
      <c r="A4" s="32">
        <v>46052</v>
      </c>
      <c r="B4" s="13" t="s">
        <v>19</v>
      </c>
      <c r="C4" s="13" t="s">
        <v>57</v>
      </c>
      <c r="D4" s="13" t="s">
        <v>22</v>
      </c>
      <c r="E4" s="13">
        <v>9</v>
      </c>
      <c r="F4" s="13">
        <v>189</v>
      </c>
      <c r="G4" s="4">
        <v>1</v>
      </c>
      <c r="H4" s="3">
        <v>0</v>
      </c>
      <c r="I4" s="4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/>
      <c r="AD4" s="3">
        <v>0</v>
      </c>
      <c r="AE4" s="3">
        <v>0</v>
      </c>
      <c r="AF4" s="3">
        <v>0</v>
      </c>
    </row>
    <row r="5" spans="1:33" x14ac:dyDescent="0.25">
      <c r="A5" s="32">
        <v>46052</v>
      </c>
      <c r="B5" s="13" t="s">
        <v>148</v>
      </c>
      <c r="C5" s="13" t="s">
        <v>119</v>
      </c>
      <c r="D5" s="13" t="s">
        <v>56</v>
      </c>
      <c r="E5" s="13">
        <v>2</v>
      </c>
      <c r="F5" s="13">
        <v>42</v>
      </c>
      <c r="G5" s="4">
        <v>1</v>
      </c>
      <c r="H5" s="3">
        <v>0</v>
      </c>
      <c r="I5" s="4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3" x14ac:dyDescent="0.25">
      <c r="A6" s="32">
        <v>46055</v>
      </c>
      <c r="B6" s="13" t="s">
        <v>357</v>
      </c>
      <c r="C6" s="13" t="s">
        <v>57</v>
      </c>
      <c r="D6" s="13" t="s">
        <v>22</v>
      </c>
      <c r="E6" s="13">
        <v>8</v>
      </c>
      <c r="F6" s="13">
        <v>168</v>
      </c>
      <c r="G6" s="4">
        <v>0.98809523809523814</v>
      </c>
      <c r="H6" s="3">
        <v>2</v>
      </c>
      <c r="I6" s="4">
        <v>1.1904761904761904E-2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3" x14ac:dyDescent="0.25">
      <c r="A7" s="32">
        <v>46055</v>
      </c>
      <c r="B7" s="13" t="s">
        <v>137</v>
      </c>
      <c r="C7" s="13" t="s">
        <v>42</v>
      </c>
      <c r="D7" s="13" t="s">
        <v>22</v>
      </c>
      <c r="E7" s="13">
        <v>10</v>
      </c>
      <c r="F7" s="13">
        <v>210</v>
      </c>
      <c r="G7" s="4">
        <v>0.93809523809523809</v>
      </c>
      <c r="H7" s="3">
        <v>13</v>
      </c>
      <c r="I7" s="4">
        <v>3.8095238095238099E-2</v>
      </c>
      <c r="J7" s="3">
        <v>8</v>
      </c>
      <c r="K7" s="3">
        <v>0</v>
      </c>
      <c r="L7" s="3">
        <v>7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5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3" x14ac:dyDescent="0.25">
      <c r="A8" s="32">
        <v>46056</v>
      </c>
      <c r="B8" s="13" t="s">
        <v>497</v>
      </c>
      <c r="C8" s="13" t="s">
        <v>119</v>
      </c>
      <c r="D8" s="13" t="s">
        <v>56</v>
      </c>
      <c r="E8" s="13">
        <v>1</v>
      </c>
      <c r="F8" s="6">
        <v>21</v>
      </c>
      <c r="G8" s="4">
        <v>1</v>
      </c>
      <c r="H8" s="3">
        <v>0</v>
      </c>
      <c r="I8" s="4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3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3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3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s="21" customFormat="1" x14ac:dyDescent="0.25">
      <c r="A18" s="29" t="s">
        <v>56</v>
      </c>
      <c r="B18" s="24"/>
      <c r="C18" s="25"/>
      <c r="D18" s="25"/>
      <c r="E18" s="25">
        <f>SUM(E2:E17)</f>
        <v>52</v>
      </c>
      <c r="F18" s="25">
        <f>SUM(F2:F17)</f>
        <v>1092</v>
      </c>
      <c r="G18" s="26"/>
      <c r="H18" s="27">
        <f>SUM(H2:H17)</f>
        <v>39</v>
      </c>
      <c r="I18" s="25"/>
      <c r="J18" s="25">
        <f t="shared" ref="J18:AF18" si="0">SUM(J2:J17)</f>
        <v>10</v>
      </c>
      <c r="K18" s="25">
        <f t="shared" si="0"/>
        <v>0</v>
      </c>
      <c r="L18" s="25">
        <f t="shared" si="0"/>
        <v>7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1</v>
      </c>
      <c r="Q18" s="25">
        <f t="shared" si="0"/>
        <v>1</v>
      </c>
      <c r="R18" s="25">
        <f t="shared" si="0"/>
        <v>1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24</v>
      </c>
      <c r="Y18" s="25">
        <f t="shared" si="0"/>
        <v>0</v>
      </c>
      <c r="Z18" s="25">
        <f t="shared" si="0"/>
        <v>5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</row>
    <row r="20" spans="1:32" x14ac:dyDescent="0.25">
      <c r="A20" s="9" t="s">
        <v>154</v>
      </c>
      <c r="B20" s="3"/>
      <c r="C20" s="3"/>
      <c r="D20" s="3"/>
      <c r="E20" s="3"/>
      <c r="F20" s="3"/>
      <c r="G20" s="3"/>
      <c r="H20" s="5">
        <f>H18/$F$18</f>
        <v>3.5714285714285712E-2</v>
      </c>
      <c r="I20" s="5"/>
      <c r="J20" s="5">
        <f t="shared" ref="J20:AF20" si="1">J18/$F$18</f>
        <v>9.1575091575091579E-3</v>
      </c>
      <c r="K20" s="5">
        <f t="shared" si="1"/>
        <v>0</v>
      </c>
      <c r="L20" s="5">
        <f t="shared" si="1"/>
        <v>6.41025641025641E-3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9.1575091575091575E-4</v>
      </c>
      <c r="Q20" s="5">
        <f t="shared" si="1"/>
        <v>9.1575091575091575E-4</v>
      </c>
      <c r="R20" s="5">
        <f t="shared" si="1"/>
        <v>9.1575091575091575E-4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2.197802197802198E-2</v>
      </c>
      <c r="Y20" s="5">
        <f t="shared" si="1"/>
        <v>0</v>
      </c>
      <c r="Z20" s="5">
        <f t="shared" si="1"/>
        <v>4.578754578754579E-3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</row>
  </sheetData>
  <customSheetViews>
    <customSheetView guid="{9B6180B6-E988-4351-9022-42FBD3C92FB7}" state="hidden">
      <selection activeCell="Q28" sqref="Q28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AJ24"/>
  <sheetViews>
    <sheetView workbookViewId="0">
      <selection activeCell="Q12" sqref="Q1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90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46058</v>
      </c>
      <c r="B2" s="13" t="s">
        <v>512</v>
      </c>
      <c r="C2" s="13" t="s">
        <v>121</v>
      </c>
      <c r="D2" s="13" t="s">
        <v>38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46059</v>
      </c>
      <c r="B3" s="13" t="s">
        <v>147</v>
      </c>
      <c r="C3" s="13" t="s">
        <v>119</v>
      </c>
      <c r="D3" s="13" t="s">
        <v>80</v>
      </c>
      <c r="E3" s="13">
        <v>1</v>
      </c>
      <c r="F3" s="13">
        <f t="shared" ref="F3:F8" si="0">E3*21</f>
        <v>21</v>
      </c>
      <c r="G3" s="7">
        <f t="shared" ref="G3:G8" si="1">1-H3/F3</f>
        <v>1</v>
      </c>
      <c r="H3" s="6">
        <f t="shared" ref="H3:H8" si="2">SUM(K3:AI3)</f>
        <v>0</v>
      </c>
      <c r="I3" s="7">
        <f t="shared" ref="I3:I8" si="3">J3/F3</f>
        <v>0</v>
      </c>
      <c r="J3" s="6">
        <f t="shared" ref="J3:J8" si="4"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46059</v>
      </c>
      <c r="B4" s="13" t="s">
        <v>148</v>
      </c>
      <c r="C4" s="13" t="s">
        <v>119</v>
      </c>
      <c r="D4" s="13" t="s">
        <v>80</v>
      </c>
      <c r="E4" s="13">
        <v>2</v>
      </c>
      <c r="F4" s="13">
        <f t="shared" si="0"/>
        <v>42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46059</v>
      </c>
      <c r="B5" s="13" t="s">
        <v>483</v>
      </c>
      <c r="C5" s="13" t="s">
        <v>119</v>
      </c>
      <c r="D5" s="13" t="s">
        <v>80</v>
      </c>
      <c r="E5" s="13">
        <v>4</v>
      </c>
      <c r="F5" s="13">
        <f t="shared" si="0"/>
        <v>84</v>
      </c>
      <c r="G5" s="7">
        <f t="shared" si="1"/>
        <v>0.98809523809523814</v>
      </c>
      <c r="H5" s="6">
        <f t="shared" si="2"/>
        <v>1</v>
      </c>
      <c r="I5" s="7">
        <f t="shared" si="3"/>
        <v>1.1904761904761904E-2</v>
      </c>
      <c r="J5" s="6">
        <f t="shared" si="4"/>
        <v>1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46063</v>
      </c>
      <c r="B6" s="13" t="s">
        <v>503</v>
      </c>
      <c r="C6" s="13" t="s">
        <v>504</v>
      </c>
      <c r="D6" s="13" t="s">
        <v>505</v>
      </c>
      <c r="E6" s="13">
        <v>1</v>
      </c>
      <c r="F6" s="13">
        <f t="shared" si="0"/>
        <v>21</v>
      </c>
      <c r="G6" s="7">
        <f t="shared" si="1"/>
        <v>0.95238095238095233</v>
      </c>
      <c r="H6" s="6">
        <f t="shared" si="2"/>
        <v>1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46063</v>
      </c>
      <c r="B7" s="13" t="s">
        <v>151</v>
      </c>
      <c r="C7" s="13" t="s">
        <v>21</v>
      </c>
      <c r="D7" s="13" t="s">
        <v>80</v>
      </c>
      <c r="E7" s="13">
        <v>6</v>
      </c>
      <c r="F7" s="13">
        <f t="shared" si="0"/>
        <v>126</v>
      </c>
      <c r="G7" s="7">
        <f t="shared" si="1"/>
        <v>0.98412698412698418</v>
      </c>
      <c r="H7" s="6">
        <f t="shared" si="2"/>
        <v>2</v>
      </c>
      <c r="I7" s="7">
        <f t="shared" si="3"/>
        <v>1.5873015873015872E-2</v>
      </c>
      <c r="J7" s="6">
        <f t="shared" si="4"/>
        <v>2</v>
      </c>
      <c r="K7" s="6">
        <v>0</v>
      </c>
      <c r="L7" s="6">
        <v>0</v>
      </c>
      <c r="M7" s="6">
        <v>0</v>
      </c>
      <c r="N7" s="6">
        <v>0</v>
      </c>
      <c r="O7" s="6">
        <v>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46063</v>
      </c>
      <c r="B8" s="13" t="s">
        <v>531</v>
      </c>
      <c r="C8" s="13" t="s">
        <v>57</v>
      </c>
      <c r="D8" s="13">
        <v>6905</v>
      </c>
      <c r="E8" s="13">
        <v>8</v>
      </c>
      <c r="F8" s="13">
        <f t="shared" si="0"/>
        <v>168</v>
      </c>
      <c r="G8" s="7">
        <f t="shared" si="1"/>
        <v>0.98809523809523814</v>
      </c>
      <c r="H8" s="6">
        <f t="shared" si="2"/>
        <v>2</v>
      </c>
      <c r="I8" s="7">
        <f t="shared" si="3"/>
        <v>5.9523809523809521E-3</v>
      </c>
      <c r="J8" s="6">
        <f t="shared" si="4"/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1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9"/>
      <c r="B9" s="13"/>
      <c r="C9" s="6"/>
      <c r="D9" s="6"/>
      <c r="E9" s="6"/>
      <c r="F9" s="6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6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6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6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 spans="1:36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35" s="21" customFormat="1" x14ac:dyDescent="0.25">
      <c r="A17" s="29" t="s">
        <v>38</v>
      </c>
      <c r="B17" s="24"/>
      <c r="C17" s="24"/>
      <c r="D17" s="24"/>
      <c r="E17" s="25">
        <f>SUM(E2:E16)</f>
        <v>23</v>
      </c>
      <c r="F17" s="25">
        <f>SUM(F2:F16)</f>
        <v>483</v>
      </c>
      <c r="G17" s="26"/>
      <c r="H17" s="28">
        <f>SUM(H2:H16)</f>
        <v>6</v>
      </c>
      <c r="I17" s="25"/>
      <c r="J17" s="25">
        <f t="shared" ref="J17:AI17" si="5">SUM(J2:J16)</f>
        <v>4</v>
      </c>
      <c r="K17" s="25">
        <f t="shared" si="5"/>
        <v>0</v>
      </c>
      <c r="L17" s="25">
        <f t="shared" si="5"/>
        <v>0</v>
      </c>
      <c r="M17" s="25">
        <f t="shared" si="5"/>
        <v>0</v>
      </c>
      <c r="N17" s="25">
        <f t="shared" si="5"/>
        <v>0</v>
      </c>
      <c r="O17" s="25">
        <f t="shared" si="5"/>
        <v>3</v>
      </c>
      <c r="P17" s="25">
        <f t="shared" si="5"/>
        <v>0</v>
      </c>
      <c r="Q17" s="25">
        <f t="shared" si="5"/>
        <v>1</v>
      </c>
      <c r="R17" s="25">
        <f t="shared" si="5"/>
        <v>0</v>
      </c>
      <c r="S17" s="25">
        <f t="shared" si="5"/>
        <v>0</v>
      </c>
      <c r="T17" s="25">
        <f t="shared" si="5"/>
        <v>0</v>
      </c>
      <c r="U17" s="25">
        <f t="shared" si="5"/>
        <v>1</v>
      </c>
      <c r="V17" s="25">
        <f t="shared" si="5"/>
        <v>0</v>
      </c>
      <c r="W17" s="25">
        <f t="shared" si="5"/>
        <v>0</v>
      </c>
      <c r="X17" s="25">
        <f t="shared" si="5"/>
        <v>0</v>
      </c>
      <c r="Y17" s="25">
        <f t="shared" si="5"/>
        <v>0</v>
      </c>
      <c r="Z17" s="25">
        <f t="shared" si="5"/>
        <v>0</v>
      </c>
      <c r="AA17" s="25">
        <f t="shared" si="5"/>
        <v>0</v>
      </c>
      <c r="AB17" s="25">
        <f t="shared" si="5"/>
        <v>1</v>
      </c>
      <c r="AC17" s="25">
        <f t="shared" si="5"/>
        <v>0</v>
      </c>
      <c r="AD17" s="25">
        <f t="shared" si="5"/>
        <v>0</v>
      </c>
      <c r="AE17" s="25">
        <f t="shared" si="5"/>
        <v>0</v>
      </c>
      <c r="AF17" s="25">
        <f t="shared" si="5"/>
        <v>0</v>
      </c>
      <c r="AG17" s="25">
        <f t="shared" si="5"/>
        <v>0</v>
      </c>
      <c r="AH17" s="25">
        <f t="shared" si="5"/>
        <v>0</v>
      </c>
      <c r="AI17" s="25">
        <f t="shared" si="5"/>
        <v>0</v>
      </c>
    </row>
    <row r="18" spans="1:35" s="23" customFormat="1" x14ac:dyDescent="0.25">
      <c r="A18" s="30" t="s">
        <v>60</v>
      </c>
      <c r="B18" s="12"/>
      <c r="C18" s="12"/>
      <c r="D18" s="12"/>
      <c r="E18" s="12">
        <f>'W07 API 統計'!E18</f>
        <v>60</v>
      </c>
      <c r="F18" s="12">
        <f>'W07 API 統計'!F18</f>
        <v>1260</v>
      </c>
      <c r="G18" s="12"/>
      <c r="H18" s="12">
        <f>'W07 API 統計'!H18</f>
        <v>59</v>
      </c>
      <c r="I18" s="12"/>
      <c r="J18" s="12">
        <f>'W07 API 統計'!J18</f>
        <v>6</v>
      </c>
      <c r="K18" s="12">
        <f>'W07 API 統計'!K18</f>
        <v>4</v>
      </c>
      <c r="L18" s="12">
        <f>'W07 API 統計'!L18</f>
        <v>0</v>
      </c>
      <c r="M18" s="12">
        <f>'W07 API 統計'!M18</f>
        <v>0</v>
      </c>
      <c r="N18" s="12">
        <f>'W07 API 統計'!N18</f>
        <v>0</v>
      </c>
      <c r="O18" s="12">
        <f>'W07 API 統計'!O18</f>
        <v>1</v>
      </c>
      <c r="P18" s="12">
        <f>'W07 API 統計'!P18</f>
        <v>0</v>
      </c>
      <c r="Q18" s="12">
        <f>'W07 API 統計'!Q18</f>
        <v>1</v>
      </c>
      <c r="R18" s="12">
        <f>'W07 API 統計'!R18</f>
        <v>0</v>
      </c>
      <c r="S18" s="12">
        <f>'W07 API 統計'!S18</f>
        <v>0</v>
      </c>
      <c r="T18" s="12">
        <f>'W07 API 統計'!T18</f>
        <v>0</v>
      </c>
      <c r="U18" s="12">
        <f>'W07 API 統計'!U18</f>
        <v>0</v>
      </c>
      <c r="V18" s="12">
        <f>'W07 API 統計'!V18</f>
        <v>0</v>
      </c>
      <c r="W18" s="12">
        <f>'W07 API 統計'!W18</f>
        <v>0</v>
      </c>
      <c r="X18" s="12">
        <f>'W07 API 統計'!X18</f>
        <v>0</v>
      </c>
      <c r="Y18" s="12">
        <f>'W07 API 統計'!Y18</f>
        <v>52</v>
      </c>
      <c r="Z18" s="12">
        <f>'W07 API 統計'!Z18</f>
        <v>0</v>
      </c>
      <c r="AA18" s="12">
        <f>'W07 API 統計'!AA18</f>
        <v>0</v>
      </c>
      <c r="AB18" s="12">
        <f>'W07 API 統計'!AB18</f>
        <v>0</v>
      </c>
      <c r="AC18" s="12">
        <f>'W07 API 統計'!AC18</f>
        <v>1</v>
      </c>
      <c r="AD18" s="12">
        <f>'W07 API 統計'!AD18</f>
        <v>0</v>
      </c>
      <c r="AE18" s="12">
        <f>'W07 API 統計'!AE18</f>
        <v>0</v>
      </c>
      <c r="AF18" s="12">
        <f>'W07 API 統計'!AF18</f>
        <v>0</v>
      </c>
      <c r="AG18" s="12">
        <f>'W07 API 統計'!AG18</f>
        <v>0</v>
      </c>
      <c r="AH18" s="12">
        <f>'W07 API 統計'!AH18</f>
        <v>0</v>
      </c>
      <c r="AI18" s="12">
        <f>'W07 API 統計'!AI18</f>
        <v>0</v>
      </c>
    </row>
    <row r="19" spans="1:35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65</v>
      </c>
      <c r="I19" s="19"/>
      <c r="J19" s="19">
        <f t="shared" ref="J19:AI19" si="6">J17+J18</f>
        <v>10</v>
      </c>
      <c r="K19" s="19">
        <f t="shared" si="6"/>
        <v>4</v>
      </c>
      <c r="L19" s="19">
        <f t="shared" si="6"/>
        <v>0</v>
      </c>
      <c r="M19" s="19">
        <f t="shared" si="6"/>
        <v>0</v>
      </c>
      <c r="N19" s="19">
        <f t="shared" si="6"/>
        <v>0</v>
      </c>
      <c r="O19" s="19">
        <f t="shared" si="6"/>
        <v>4</v>
      </c>
      <c r="P19" s="19">
        <f t="shared" si="6"/>
        <v>0</v>
      </c>
      <c r="Q19" s="19">
        <f t="shared" si="6"/>
        <v>2</v>
      </c>
      <c r="R19" s="19">
        <f t="shared" si="6"/>
        <v>0</v>
      </c>
      <c r="S19" s="19">
        <f t="shared" si="6"/>
        <v>0</v>
      </c>
      <c r="T19" s="19">
        <f t="shared" si="6"/>
        <v>0</v>
      </c>
      <c r="U19" s="19">
        <f t="shared" si="6"/>
        <v>1</v>
      </c>
      <c r="V19" s="19">
        <f t="shared" si="6"/>
        <v>0</v>
      </c>
      <c r="W19" s="19">
        <f t="shared" si="6"/>
        <v>0</v>
      </c>
      <c r="X19" s="19">
        <f t="shared" si="6"/>
        <v>0</v>
      </c>
      <c r="Y19" s="19">
        <f t="shared" si="6"/>
        <v>52</v>
      </c>
      <c r="Z19" s="19">
        <f t="shared" si="6"/>
        <v>0</v>
      </c>
      <c r="AA19" s="19">
        <f t="shared" si="6"/>
        <v>0</v>
      </c>
      <c r="AB19" s="19">
        <f t="shared" si="6"/>
        <v>1</v>
      </c>
      <c r="AC19" s="19">
        <f t="shared" si="6"/>
        <v>1</v>
      </c>
      <c r="AD19" s="19">
        <f t="shared" si="6"/>
        <v>0</v>
      </c>
      <c r="AE19" s="19">
        <f t="shared" si="6"/>
        <v>0</v>
      </c>
      <c r="AF19" s="19">
        <f t="shared" si="6"/>
        <v>0</v>
      </c>
      <c r="AG19" s="19">
        <f t="shared" si="6"/>
        <v>0</v>
      </c>
      <c r="AH19" s="19">
        <f t="shared" si="6"/>
        <v>0</v>
      </c>
      <c r="AI19" s="19">
        <f t="shared" si="6"/>
        <v>0</v>
      </c>
    </row>
    <row r="20" spans="1:35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x14ac:dyDescent="0.25">
      <c r="A21" s="9" t="s">
        <v>507</v>
      </c>
      <c r="B21" s="16"/>
      <c r="C21" s="16"/>
      <c r="D21" s="16"/>
      <c r="E21" s="16"/>
      <c r="F21" s="16"/>
      <c r="G21" s="16"/>
      <c r="H21" s="20">
        <f>H17/$F$17</f>
        <v>1.2422360248447204E-2</v>
      </c>
      <c r="I21" s="20"/>
      <c r="J21" s="20">
        <f t="shared" ref="J21:AI21" si="7">J17/$F$17</f>
        <v>8.2815734989648039E-3</v>
      </c>
      <c r="K21" s="20">
        <f t="shared" si="7"/>
        <v>0</v>
      </c>
      <c r="L21" s="20">
        <f t="shared" si="7"/>
        <v>0</v>
      </c>
      <c r="M21" s="20">
        <f t="shared" si="7"/>
        <v>0</v>
      </c>
      <c r="N21" s="20">
        <f t="shared" si="7"/>
        <v>0</v>
      </c>
      <c r="O21" s="20">
        <f t="shared" si="7"/>
        <v>6.2111801242236021E-3</v>
      </c>
      <c r="P21" s="20">
        <f t="shared" si="7"/>
        <v>0</v>
      </c>
      <c r="Q21" s="20">
        <f t="shared" si="7"/>
        <v>2.070393374741201E-3</v>
      </c>
      <c r="R21" s="20">
        <f t="shared" si="7"/>
        <v>0</v>
      </c>
      <c r="S21" s="20">
        <f t="shared" si="7"/>
        <v>0</v>
      </c>
      <c r="T21" s="20">
        <f t="shared" si="7"/>
        <v>0</v>
      </c>
      <c r="U21" s="20">
        <f t="shared" si="7"/>
        <v>2.070393374741201E-3</v>
      </c>
      <c r="V21" s="20">
        <f t="shared" si="7"/>
        <v>0</v>
      </c>
      <c r="W21" s="20">
        <f t="shared" si="7"/>
        <v>0</v>
      </c>
      <c r="X21" s="20">
        <f t="shared" si="7"/>
        <v>0</v>
      </c>
      <c r="Y21" s="20">
        <f t="shared" si="7"/>
        <v>0</v>
      </c>
      <c r="Z21" s="20">
        <f t="shared" si="7"/>
        <v>0</v>
      </c>
      <c r="AA21" s="20">
        <f t="shared" si="7"/>
        <v>0</v>
      </c>
      <c r="AB21" s="20">
        <f t="shared" si="7"/>
        <v>2.070393374741201E-3</v>
      </c>
      <c r="AC21" s="20">
        <f t="shared" si="7"/>
        <v>0</v>
      </c>
      <c r="AD21" s="20">
        <f t="shared" si="7"/>
        <v>0</v>
      </c>
      <c r="AE21" s="20">
        <f t="shared" si="7"/>
        <v>0</v>
      </c>
      <c r="AF21" s="20">
        <f t="shared" si="7"/>
        <v>0</v>
      </c>
      <c r="AG21" s="20">
        <f t="shared" si="7"/>
        <v>0</v>
      </c>
      <c r="AH21" s="20">
        <f t="shared" si="7"/>
        <v>0</v>
      </c>
      <c r="AI21" s="20">
        <f t="shared" si="7"/>
        <v>0</v>
      </c>
    </row>
    <row r="22" spans="1:35" x14ac:dyDescent="0.25">
      <c r="A22" s="9" t="s">
        <v>508</v>
      </c>
      <c r="B22" s="3"/>
      <c r="C22" s="3"/>
      <c r="D22" s="3"/>
      <c r="E22" s="3"/>
      <c r="F22" s="3"/>
      <c r="G22" s="3"/>
      <c r="H22" s="5">
        <f>'W07 API 統計'!H20</f>
        <v>4.6825396825396826E-2</v>
      </c>
      <c r="I22" s="5"/>
      <c r="J22" s="5">
        <f>'W07 API 統計'!J20</f>
        <v>4.7619047619047623E-3</v>
      </c>
      <c r="K22" s="5">
        <f>'W07 API 統計'!K20</f>
        <v>3.1746031746031746E-3</v>
      </c>
      <c r="L22" s="5">
        <f>'W07 API 統計'!L20</f>
        <v>0</v>
      </c>
      <c r="M22" s="5">
        <f>'W07 API 統計'!M20</f>
        <v>0</v>
      </c>
      <c r="N22" s="5">
        <f>'W07 API 統計'!N20</f>
        <v>0</v>
      </c>
      <c r="O22" s="5">
        <f>'W07 API 統計'!O20</f>
        <v>7.9365079365079365E-4</v>
      </c>
      <c r="P22" s="5">
        <f>'W07 API 統計'!P20</f>
        <v>0</v>
      </c>
      <c r="Q22" s="5">
        <f>'W07 API 統計'!Q20</f>
        <v>7.9365079365079365E-4</v>
      </c>
      <c r="R22" s="5">
        <f>'W07 API 統計'!R20</f>
        <v>0</v>
      </c>
      <c r="S22" s="5">
        <f>'W07 API 統計'!S20</f>
        <v>0</v>
      </c>
      <c r="T22" s="5">
        <f>'W07 API 統計'!T20</f>
        <v>0</v>
      </c>
      <c r="U22" s="5">
        <f>'W07 API 統計'!U20</f>
        <v>0</v>
      </c>
      <c r="V22" s="5">
        <f>'W07 API 統計'!V20</f>
        <v>0</v>
      </c>
      <c r="W22" s="5">
        <f>'W07 API 統計'!W20</f>
        <v>0</v>
      </c>
      <c r="X22" s="5">
        <f>'W07 API 統計'!X20</f>
        <v>0</v>
      </c>
      <c r="Y22" s="5">
        <f>'W07 API 統計'!Y20</f>
        <v>4.1269841269841269E-2</v>
      </c>
      <c r="Z22" s="5">
        <f>'W07 API 統計'!Z20</f>
        <v>0</v>
      </c>
      <c r="AA22" s="5">
        <f>'W07 API 統計'!AA20</f>
        <v>0</v>
      </c>
      <c r="AB22" s="5">
        <f>'W07 API 統計'!AB20</f>
        <v>0</v>
      </c>
      <c r="AC22" s="5">
        <f>'W07 API 統計'!AC20</f>
        <v>7.9365079365079365E-4</v>
      </c>
      <c r="AD22" s="5">
        <f>'W07 API 統計'!AD20</f>
        <v>0</v>
      </c>
      <c r="AE22" s="5">
        <f>'W07 API 統計'!AE20</f>
        <v>0</v>
      </c>
      <c r="AF22" s="5">
        <f>'W07 API 統計'!AF20</f>
        <v>0</v>
      </c>
      <c r="AG22" s="5">
        <f>'W07 API 統計'!AG20</f>
        <v>0</v>
      </c>
      <c r="AH22" s="5">
        <f>'W07 API 統計'!AH20</f>
        <v>0</v>
      </c>
      <c r="AI22" s="5">
        <f>'W07 API 統計'!AI20</f>
        <v>0</v>
      </c>
    </row>
    <row r="23" spans="1:35" x14ac:dyDescent="0.25">
      <c r="A23" s="43"/>
      <c r="B23" s="43"/>
      <c r="C23" s="43"/>
      <c r="D23" s="43"/>
      <c r="E23" s="43"/>
      <c r="F23" s="43"/>
      <c r="G23" s="43"/>
      <c r="H23" s="42">
        <f>H21+H22</f>
        <v>5.9247757073844026E-2</v>
      </c>
      <c r="I23" s="42"/>
      <c r="J23" s="42">
        <f t="shared" ref="J23:AI23" si="8">J21+J22</f>
        <v>1.3043478260869566E-2</v>
      </c>
      <c r="K23" s="45">
        <f t="shared" si="8"/>
        <v>3.1746031746031746E-3</v>
      </c>
      <c r="L23" s="45">
        <f t="shared" si="8"/>
        <v>0</v>
      </c>
      <c r="M23" s="45">
        <f t="shared" si="8"/>
        <v>0</v>
      </c>
      <c r="N23" s="45">
        <f t="shared" si="8"/>
        <v>0</v>
      </c>
      <c r="O23" s="45">
        <f t="shared" si="8"/>
        <v>7.0048309178743955E-3</v>
      </c>
      <c r="P23" s="45">
        <f t="shared" si="8"/>
        <v>0</v>
      </c>
      <c r="Q23" s="45">
        <f t="shared" si="8"/>
        <v>2.8640441683919944E-3</v>
      </c>
      <c r="R23" s="45">
        <f t="shared" si="8"/>
        <v>0</v>
      </c>
      <c r="S23" s="45">
        <f t="shared" si="8"/>
        <v>0</v>
      </c>
      <c r="T23" s="42">
        <f t="shared" si="8"/>
        <v>0</v>
      </c>
      <c r="U23" s="42">
        <f t="shared" si="8"/>
        <v>2.070393374741201E-3</v>
      </c>
      <c r="V23" s="42">
        <f t="shared" si="8"/>
        <v>0</v>
      </c>
      <c r="W23" s="42">
        <f t="shared" si="8"/>
        <v>0</v>
      </c>
      <c r="X23" s="42">
        <f t="shared" si="8"/>
        <v>0</v>
      </c>
      <c r="Y23" s="42">
        <f t="shared" si="8"/>
        <v>4.1269841269841269E-2</v>
      </c>
      <c r="Z23" s="42">
        <f t="shared" si="8"/>
        <v>0</v>
      </c>
      <c r="AA23" s="42">
        <f t="shared" si="8"/>
        <v>0</v>
      </c>
      <c r="AB23" s="42">
        <f t="shared" si="8"/>
        <v>2.070393374741201E-3</v>
      </c>
      <c r="AC23" s="42">
        <f t="shared" si="8"/>
        <v>7.9365079365079365E-4</v>
      </c>
      <c r="AD23" s="42">
        <f t="shared" si="8"/>
        <v>0</v>
      </c>
      <c r="AE23" s="42">
        <f t="shared" si="8"/>
        <v>0</v>
      </c>
      <c r="AF23" s="42">
        <f t="shared" si="8"/>
        <v>0</v>
      </c>
      <c r="AG23" s="42">
        <f t="shared" si="8"/>
        <v>0</v>
      </c>
      <c r="AH23" s="42">
        <f t="shared" si="8"/>
        <v>0</v>
      </c>
      <c r="AI23" s="42">
        <f t="shared" si="8"/>
        <v>0</v>
      </c>
    </row>
    <row r="24" spans="1:35" x14ac:dyDescent="0.25">
      <c r="A24" s="16"/>
      <c r="B24" s="16"/>
      <c r="C24" s="16"/>
      <c r="D24" s="16"/>
      <c r="E24" s="16"/>
      <c r="F24" s="16"/>
      <c r="G24" s="16"/>
      <c r="H24" s="17">
        <f>1-H23</f>
        <v>0.940752242926156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</sheetData>
  <customSheetViews>
    <customSheetView guid="{9B6180B6-E988-4351-9022-42FBD3C92FB7}" state="hidden">
      <selection activeCell="Q12" sqref="Q1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AJ20"/>
  <sheetViews>
    <sheetView workbookViewId="0">
      <selection activeCell="B4" sqref="A4:XFD4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359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358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46057</v>
      </c>
      <c r="B2" s="13" t="s">
        <v>70</v>
      </c>
      <c r="C2" s="13" t="s">
        <v>21</v>
      </c>
      <c r="D2" s="13" t="s">
        <v>22</v>
      </c>
      <c r="E2" s="13">
        <v>13</v>
      </c>
      <c r="F2" s="13">
        <f>E2*21</f>
        <v>273</v>
      </c>
      <c r="G2" s="7">
        <f>1-H2/F2</f>
        <v>0.91941391941391937</v>
      </c>
      <c r="H2" s="6">
        <f>SUM(K2:AI2)</f>
        <v>22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22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46057</v>
      </c>
      <c r="B3" s="13" t="s">
        <v>71</v>
      </c>
      <c r="C3" s="13" t="s">
        <v>21</v>
      </c>
      <c r="D3" s="13" t="s">
        <v>22</v>
      </c>
      <c r="E3" s="13">
        <v>13</v>
      </c>
      <c r="F3" s="13">
        <f>E3*21</f>
        <v>273</v>
      </c>
      <c r="G3" s="7">
        <f>1-H3/F3</f>
        <v>0.91208791208791207</v>
      </c>
      <c r="H3" s="6">
        <f>SUM(K3:AI3)</f>
        <v>24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24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39">
        <v>46062</v>
      </c>
      <c r="B4" s="13" t="s">
        <v>483</v>
      </c>
      <c r="C4" s="13" t="s">
        <v>57</v>
      </c>
      <c r="D4" s="13" t="s">
        <v>22</v>
      </c>
      <c r="E4" s="13">
        <v>4</v>
      </c>
      <c r="F4" s="13">
        <f t="shared" ref="F4:F12" si="0">E4*21</f>
        <v>84</v>
      </c>
      <c r="G4" s="7">
        <f t="shared" ref="G4:G12" si="1">1-H4/F4</f>
        <v>0.98809523809523814</v>
      </c>
      <c r="H4" s="6">
        <f t="shared" ref="H4:H12" si="2">SUM(K4:AI4)</f>
        <v>1</v>
      </c>
      <c r="I4" s="7">
        <f t="shared" ref="I4:I12" si="3">J4/F4</f>
        <v>1.1904761904761904E-2</v>
      </c>
      <c r="J4" s="6">
        <f t="shared" ref="J4:J12" si="4">SUM(K4:S4)</f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6">
        <v>46062</v>
      </c>
      <c r="B5" s="13" t="s">
        <v>493</v>
      </c>
      <c r="C5" s="13" t="s">
        <v>57</v>
      </c>
      <c r="D5" s="13" t="s">
        <v>22</v>
      </c>
      <c r="E5" s="6">
        <v>1</v>
      </c>
      <c r="F5" s="6">
        <f t="shared" si="0"/>
        <v>21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46062</v>
      </c>
      <c r="B6" s="13" t="s">
        <v>147</v>
      </c>
      <c r="C6" s="13" t="s">
        <v>57</v>
      </c>
      <c r="D6" s="13" t="s">
        <v>22</v>
      </c>
      <c r="E6" s="13">
        <v>1</v>
      </c>
      <c r="F6" s="13">
        <f t="shared" si="0"/>
        <v>21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46062</v>
      </c>
      <c r="B7" s="13" t="s">
        <v>151</v>
      </c>
      <c r="C7" s="13" t="s">
        <v>21</v>
      </c>
      <c r="D7" s="13" t="s">
        <v>22</v>
      </c>
      <c r="E7" s="13">
        <v>6</v>
      </c>
      <c r="F7" s="13">
        <f t="shared" si="0"/>
        <v>126</v>
      </c>
      <c r="G7" s="7">
        <f t="shared" si="1"/>
        <v>0.96031746031746035</v>
      </c>
      <c r="H7" s="6">
        <f t="shared" si="2"/>
        <v>5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5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46062</v>
      </c>
      <c r="B8" s="13" t="s">
        <v>68</v>
      </c>
      <c r="C8" s="13" t="s">
        <v>519</v>
      </c>
      <c r="D8" s="13" t="s">
        <v>520</v>
      </c>
      <c r="E8" s="13">
        <v>2</v>
      </c>
      <c r="F8" s="13">
        <f t="shared" si="0"/>
        <v>42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46063</v>
      </c>
      <c r="B9" s="13" t="s">
        <v>20</v>
      </c>
      <c r="C9" s="13" t="s">
        <v>57</v>
      </c>
      <c r="D9" s="13" t="s">
        <v>22</v>
      </c>
      <c r="E9" s="13">
        <v>12</v>
      </c>
      <c r="F9" s="13">
        <f t="shared" si="0"/>
        <v>252</v>
      </c>
      <c r="G9" s="7">
        <f t="shared" si="1"/>
        <v>0.99206349206349209</v>
      </c>
      <c r="H9" s="6">
        <f t="shared" si="2"/>
        <v>2</v>
      </c>
      <c r="I9" s="7">
        <f t="shared" si="3"/>
        <v>7.9365079365079361E-3</v>
      </c>
      <c r="J9" s="6">
        <f t="shared" si="4"/>
        <v>2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46063</v>
      </c>
      <c r="B10" s="13" t="s">
        <v>503</v>
      </c>
      <c r="C10" s="13" t="s">
        <v>57</v>
      </c>
      <c r="D10" s="13" t="s">
        <v>22</v>
      </c>
      <c r="E10" s="13">
        <v>1</v>
      </c>
      <c r="F10" s="13">
        <f t="shared" si="0"/>
        <v>21</v>
      </c>
      <c r="G10" s="7">
        <f t="shared" si="1"/>
        <v>0.95238095238095233</v>
      </c>
      <c r="H10" s="6">
        <f t="shared" si="2"/>
        <v>1</v>
      </c>
      <c r="I10" s="7">
        <f t="shared" si="3"/>
        <v>4.7619047619047616E-2</v>
      </c>
      <c r="J10" s="6">
        <f t="shared" si="4"/>
        <v>1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9">
        <v>46063</v>
      </c>
      <c r="B11" s="13" t="s">
        <v>151</v>
      </c>
      <c r="C11" s="13" t="s">
        <v>121</v>
      </c>
      <c r="D11" s="13" t="s">
        <v>22</v>
      </c>
      <c r="E11" s="13">
        <v>6</v>
      </c>
      <c r="F11" s="13">
        <f t="shared" si="0"/>
        <v>126</v>
      </c>
      <c r="G11" s="7">
        <f t="shared" si="1"/>
        <v>0.97619047619047616</v>
      </c>
      <c r="H11" s="6">
        <f t="shared" si="2"/>
        <v>3</v>
      </c>
      <c r="I11" s="7">
        <f t="shared" si="3"/>
        <v>1.5873015873015872E-2</v>
      </c>
      <c r="J11" s="6">
        <f t="shared" si="4"/>
        <v>2</v>
      </c>
      <c r="K11" s="6">
        <v>2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1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9">
        <v>46063</v>
      </c>
      <c r="B12" s="13" t="s">
        <v>521</v>
      </c>
      <c r="C12" s="13" t="s">
        <v>519</v>
      </c>
      <c r="D12" s="13" t="s">
        <v>202</v>
      </c>
      <c r="E12" s="13">
        <v>1</v>
      </c>
      <c r="F12" s="13">
        <f t="shared" si="0"/>
        <v>21</v>
      </c>
      <c r="G12" s="7">
        <f t="shared" si="1"/>
        <v>0.95238095238095233</v>
      </c>
      <c r="H12" s="6">
        <f t="shared" si="2"/>
        <v>1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56</v>
      </c>
      <c r="B18" s="24"/>
      <c r="C18" s="25"/>
      <c r="D18" s="25"/>
      <c r="E18" s="25">
        <f>SUM(E2:E17)</f>
        <v>60</v>
      </c>
      <c r="F18" s="25">
        <f>SUM(F2:F17)</f>
        <v>1260</v>
      </c>
      <c r="G18" s="26"/>
      <c r="H18" s="27">
        <f>SUM(H2:H17)</f>
        <v>59</v>
      </c>
      <c r="I18" s="25"/>
      <c r="J18" s="25">
        <f t="shared" ref="J18:AI18" si="5">SUM(J2:J17)</f>
        <v>6</v>
      </c>
      <c r="K18" s="25">
        <f t="shared" si="5"/>
        <v>4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1</v>
      </c>
      <c r="P18" s="25">
        <f t="shared" si="5"/>
        <v>0</v>
      </c>
      <c r="Q18" s="25">
        <f t="shared" si="5"/>
        <v>1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 t="shared" si="5"/>
        <v>0</v>
      </c>
      <c r="Y18" s="25">
        <f>SUM(Y2:Y17)</f>
        <v>52</v>
      </c>
      <c r="Z18" s="25">
        <f t="shared" si="5"/>
        <v>0</v>
      </c>
      <c r="AA18" s="25">
        <f t="shared" si="5"/>
        <v>0</v>
      </c>
      <c r="AB18" s="25">
        <f t="shared" si="5"/>
        <v>0</v>
      </c>
      <c r="AC18" s="25">
        <f t="shared" si="5"/>
        <v>1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0</v>
      </c>
      <c r="AH18" s="25">
        <f t="shared" si="5"/>
        <v>0</v>
      </c>
      <c r="AI18" s="25">
        <f t="shared" si="5"/>
        <v>0</v>
      </c>
    </row>
    <row r="20" spans="1:35" x14ac:dyDescent="0.25">
      <c r="A20" s="9" t="s">
        <v>506</v>
      </c>
      <c r="B20" s="3"/>
      <c r="C20" s="3"/>
      <c r="D20" s="3"/>
      <c r="E20" s="3"/>
      <c r="F20" s="3"/>
      <c r="G20" s="3"/>
      <c r="H20" s="5">
        <f>H18/$F$18</f>
        <v>4.6825396825396826E-2</v>
      </c>
      <c r="I20" s="5"/>
      <c r="J20" s="5">
        <f t="shared" ref="J20:AI20" si="6">J18/$F$18</f>
        <v>4.7619047619047623E-3</v>
      </c>
      <c r="K20" s="5">
        <f t="shared" si="6"/>
        <v>3.1746031746031746E-3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7.9365079365079365E-4</v>
      </c>
      <c r="P20" s="5">
        <f t="shared" si="6"/>
        <v>0</v>
      </c>
      <c r="Q20" s="5">
        <f t="shared" si="6"/>
        <v>7.9365079365079365E-4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0</v>
      </c>
      <c r="W20" s="5">
        <f t="shared" si="6"/>
        <v>0</v>
      </c>
      <c r="X20" s="5">
        <f t="shared" si="6"/>
        <v>0</v>
      </c>
      <c r="Y20" s="5">
        <f t="shared" si="6"/>
        <v>4.1269841269841269E-2</v>
      </c>
      <c r="Z20" s="5">
        <f t="shared" si="6"/>
        <v>0</v>
      </c>
      <c r="AA20" s="5">
        <f t="shared" si="6"/>
        <v>0</v>
      </c>
      <c r="AB20" s="5">
        <f t="shared" si="6"/>
        <v>0</v>
      </c>
      <c r="AC20" s="5">
        <f t="shared" si="6"/>
        <v>7.9365079365079365E-4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0</v>
      </c>
      <c r="AH20" s="5">
        <f t="shared" si="6"/>
        <v>0</v>
      </c>
      <c r="AI20" s="5">
        <f t="shared" si="6"/>
        <v>0</v>
      </c>
    </row>
  </sheetData>
  <customSheetViews>
    <customSheetView guid="{9B6180B6-E988-4351-9022-42FBD3C92FB7}" state="hidden">
      <selection activeCell="B4" sqref="A4:XFD4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AJ29"/>
  <sheetViews>
    <sheetView workbookViewId="0">
      <selection activeCell="E34" sqref="E34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90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46064</v>
      </c>
      <c r="B2" s="13" t="s">
        <v>522</v>
      </c>
      <c r="C2" s="13" t="s">
        <v>109</v>
      </c>
      <c r="D2" s="13">
        <v>6905</v>
      </c>
      <c r="E2" s="13">
        <v>2</v>
      </c>
      <c r="F2" s="13">
        <f t="shared" ref="F2:F8" si="0">E2*21</f>
        <v>42</v>
      </c>
      <c r="G2" s="7">
        <f>1-H2/F2</f>
        <v>1</v>
      </c>
      <c r="H2" s="6">
        <f t="shared" ref="H2:H9" si="1">SUM(K2:AI2)</f>
        <v>0</v>
      </c>
      <c r="I2" s="7">
        <f t="shared" ref="I2:I8" si="2">J2/F2</f>
        <v>0</v>
      </c>
      <c r="J2" s="6">
        <f t="shared" ref="J2:J8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46064</v>
      </c>
      <c r="B3" s="13" t="s">
        <v>524</v>
      </c>
      <c r="C3" s="13" t="s">
        <v>119</v>
      </c>
      <c r="D3" s="13" t="s">
        <v>96</v>
      </c>
      <c r="E3" s="13">
        <v>2</v>
      </c>
      <c r="F3" s="13">
        <f t="shared" si="0"/>
        <v>42</v>
      </c>
      <c r="G3" s="7">
        <f>1-H3/F3</f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46064</v>
      </c>
      <c r="B4" s="13" t="s">
        <v>523</v>
      </c>
      <c r="C4" s="13" t="s">
        <v>109</v>
      </c>
      <c r="D4" s="13">
        <v>6905</v>
      </c>
      <c r="E4" s="13">
        <v>1</v>
      </c>
      <c r="F4" s="13">
        <f t="shared" si="0"/>
        <v>21</v>
      </c>
      <c r="G4" s="33">
        <v>0.90480000000000005</v>
      </c>
      <c r="H4" s="6">
        <f t="shared" si="1"/>
        <v>1</v>
      </c>
      <c r="I4" s="7">
        <f t="shared" si="2"/>
        <v>4.7619047619047616E-2</v>
      </c>
      <c r="J4" s="6">
        <f t="shared" si="3"/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46064</v>
      </c>
      <c r="B5" s="13" t="s">
        <v>20</v>
      </c>
      <c r="C5" s="13" t="s">
        <v>57</v>
      </c>
      <c r="D5" s="13">
        <v>6905</v>
      </c>
      <c r="E5" s="13">
        <v>10</v>
      </c>
      <c r="F5" s="13">
        <f t="shared" si="0"/>
        <v>210</v>
      </c>
      <c r="G5" s="7">
        <f>1-H5/F5</f>
        <v>0.99523809523809526</v>
      </c>
      <c r="H5" s="6">
        <f t="shared" si="1"/>
        <v>1</v>
      </c>
      <c r="I5" s="7">
        <f t="shared" si="2"/>
        <v>4.7619047619047623E-3</v>
      </c>
      <c r="J5" s="6">
        <f t="shared" si="3"/>
        <v>1</v>
      </c>
      <c r="K5" s="6">
        <v>1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46064</v>
      </c>
      <c r="B6" s="13" t="s">
        <v>483</v>
      </c>
      <c r="C6" s="13" t="s">
        <v>57</v>
      </c>
      <c r="D6" s="13">
        <v>6905</v>
      </c>
      <c r="E6" s="13">
        <v>4</v>
      </c>
      <c r="F6" s="13">
        <f t="shared" si="0"/>
        <v>84</v>
      </c>
      <c r="G6" s="7">
        <f>1-H6/F6</f>
        <v>0.97619047619047616</v>
      </c>
      <c r="H6" s="6">
        <f t="shared" si="1"/>
        <v>2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0</v>
      </c>
      <c r="W6" s="6">
        <v>0</v>
      </c>
      <c r="X6" s="6">
        <v>1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46064</v>
      </c>
      <c r="B7" s="13" t="s">
        <v>19</v>
      </c>
      <c r="C7" s="13" t="s">
        <v>57</v>
      </c>
      <c r="D7" s="13">
        <v>6905</v>
      </c>
      <c r="E7" s="13">
        <v>9</v>
      </c>
      <c r="F7" s="13">
        <f t="shared" si="0"/>
        <v>189</v>
      </c>
      <c r="G7" s="7">
        <f>1-H7/F7</f>
        <v>0.99470899470899465</v>
      </c>
      <c r="H7" s="6">
        <f t="shared" si="1"/>
        <v>1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46065</v>
      </c>
      <c r="B8" s="13" t="s">
        <v>137</v>
      </c>
      <c r="C8" s="13" t="s">
        <v>55</v>
      </c>
      <c r="D8" s="13" t="s">
        <v>59</v>
      </c>
      <c r="E8" s="13">
        <v>10</v>
      </c>
      <c r="F8" s="13">
        <f t="shared" si="0"/>
        <v>210</v>
      </c>
      <c r="G8" s="7">
        <f>1-H8/F8</f>
        <v>0.98571428571428577</v>
      </c>
      <c r="H8" s="6">
        <f t="shared" si="1"/>
        <v>3</v>
      </c>
      <c r="I8" s="7">
        <f t="shared" si="2"/>
        <v>1.4285714285714285E-2</v>
      </c>
      <c r="J8" s="6">
        <f t="shared" si="3"/>
        <v>3</v>
      </c>
      <c r="K8" s="6">
        <v>0</v>
      </c>
      <c r="L8" s="6">
        <v>0</v>
      </c>
      <c r="M8" s="6">
        <v>2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46065</v>
      </c>
      <c r="B9" s="13" t="s">
        <v>542</v>
      </c>
      <c r="C9" s="13" t="s">
        <v>21</v>
      </c>
      <c r="D9" s="13" t="s">
        <v>59</v>
      </c>
      <c r="E9" s="13">
        <v>11</v>
      </c>
      <c r="F9" s="13">
        <f>E9*21</f>
        <v>231</v>
      </c>
      <c r="G9" s="7">
        <f>1-H9/F9</f>
        <v>0.98268398268398272</v>
      </c>
      <c r="H9" s="6">
        <f t="shared" si="1"/>
        <v>4</v>
      </c>
      <c r="I9" s="7">
        <f>J9/F9</f>
        <v>1.7316017316017316E-2</v>
      </c>
      <c r="J9" s="6">
        <f>SUM(K9:S9)</f>
        <v>4</v>
      </c>
      <c r="K9" s="6">
        <v>0</v>
      </c>
      <c r="L9" s="6">
        <v>0</v>
      </c>
      <c r="M9" s="6">
        <v>1</v>
      </c>
      <c r="N9" s="6">
        <v>0</v>
      </c>
      <c r="O9" s="6">
        <v>1</v>
      </c>
      <c r="P9" s="6">
        <v>0</v>
      </c>
      <c r="Q9" s="6">
        <v>2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46073</v>
      </c>
      <c r="B10" s="13" t="s">
        <v>503</v>
      </c>
      <c r="C10" s="13" t="s">
        <v>57</v>
      </c>
      <c r="D10" s="13">
        <v>6905</v>
      </c>
      <c r="E10" s="13">
        <v>1</v>
      </c>
      <c r="F10" s="13">
        <f t="shared" ref="F10:F19" si="4">E10*21</f>
        <v>21</v>
      </c>
      <c r="G10" s="7">
        <f t="shared" ref="G10:G19" si="5">1-H10/F10</f>
        <v>0.95238095238095233</v>
      </c>
      <c r="H10" s="6">
        <f t="shared" ref="H10:H19" si="6">SUM(K10:AI10)</f>
        <v>1</v>
      </c>
      <c r="I10" s="7">
        <f t="shared" ref="I10:I19" si="7">J10/F10</f>
        <v>0</v>
      </c>
      <c r="J10" s="6">
        <f t="shared" ref="J10:J19" si="8">SUM(K10:S10)</f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1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9">
        <v>46073</v>
      </c>
      <c r="B11" s="13" t="s">
        <v>68</v>
      </c>
      <c r="C11" s="13" t="s">
        <v>519</v>
      </c>
      <c r="D11" s="13" t="s">
        <v>38</v>
      </c>
      <c r="E11" s="13">
        <v>2</v>
      </c>
      <c r="F11" s="13">
        <f t="shared" si="4"/>
        <v>42</v>
      </c>
      <c r="G11" s="7">
        <f t="shared" si="5"/>
        <v>0.97619047619047616</v>
      </c>
      <c r="H11" s="6">
        <f t="shared" si="6"/>
        <v>1</v>
      </c>
      <c r="I11" s="7">
        <f t="shared" si="7"/>
        <v>2.3809523809523808E-2</v>
      </c>
      <c r="J11" s="6">
        <f t="shared" si="8"/>
        <v>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9">
        <v>46073</v>
      </c>
      <c r="B12" s="13" t="s">
        <v>493</v>
      </c>
      <c r="C12" s="13" t="s">
        <v>57</v>
      </c>
      <c r="D12" s="13">
        <v>6905</v>
      </c>
      <c r="E12" s="6">
        <v>1</v>
      </c>
      <c r="F12" s="6">
        <f t="shared" si="4"/>
        <v>21</v>
      </c>
      <c r="G12" s="7">
        <f t="shared" si="5"/>
        <v>1</v>
      </c>
      <c r="H12" s="6">
        <f t="shared" si="6"/>
        <v>0</v>
      </c>
      <c r="I12" s="7">
        <f t="shared" si="7"/>
        <v>0</v>
      </c>
      <c r="J12" s="6">
        <f t="shared" si="8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39">
        <v>46073</v>
      </c>
      <c r="B13" s="13" t="s">
        <v>152</v>
      </c>
      <c r="C13" s="13" t="s">
        <v>57</v>
      </c>
      <c r="D13" s="13">
        <v>6905</v>
      </c>
      <c r="E13" s="13">
        <v>1</v>
      </c>
      <c r="F13" s="13">
        <f t="shared" si="4"/>
        <v>21</v>
      </c>
      <c r="G13" s="7">
        <f t="shared" si="5"/>
        <v>1</v>
      </c>
      <c r="H13" s="6">
        <f t="shared" si="6"/>
        <v>0</v>
      </c>
      <c r="I13" s="7">
        <f t="shared" si="7"/>
        <v>0</v>
      </c>
      <c r="J13" s="6">
        <f t="shared" si="8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 x14ac:dyDescent="0.25">
      <c r="A14" s="39">
        <v>46073</v>
      </c>
      <c r="B14" s="71" t="s">
        <v>148</v>
      </c>
      <c r="C14" s="71" t="s">
        <v>57</v>
      </c>
      <c r="D14" s="13">
        <v>6905</v>
      </c>
      <c r="E14" s="71">
        <v>2</v>
      </c>
      <c r="F14" s="71">
        <f t="shared" si="4"/>
        <v>42</v>
      </c>
      <c r="G14" s="7">
        <f t="shared" si="5"/>
        <v>0.97619047619047616</v>
      </c>
      <c r="H14" s="6">
        <f t="shared" si="6"/>
        <v>1</v>
      </c>
      <c r="I14" s="7">
        <f t="shared" si="7"/>
        <v>0</v>
      </c>
      <c r="J14" s="6">
        <f t="shared" si="8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6" x14ac:dyDescent="0.25">
      <c r="A15" s="39">
        <v>46073</v>
      </c>
      <c r="B15" s="13" t="s">
        <v>511</v>
      </c>
      <c r="C15" s="13" t="s">
        <v>21</v>
      </c>
      <c r="D15" s="13" t="s">
        <v>38</v>
      </c>
      <c r="E15" s="13">
        <v>10</v>
      </c>
      <c r="F15" s="13">
        <f t="shared" si="4"/>
        <v>210</v>
      </c>
      <c r="G15" s="7">
        <f t="shared" si="5"/>
        <v>0.99523809523809526</v>
      </c>
      <c r="H15" s="6">
        <f t="shared" si="6"/>
        <v>1</v>
      </c>
      <c r="I15" s="7">
        <f t="shared" si="7"/>
        <v>4.7619047619047623E-3</v>
      </c>
      <c r="J15" s="6">
        <f t="shared" si="8"/>
        <v>1</v>
      </c>
      <c r="K15" s="6">
        <v>0</v>
      </c>
      <c r="L15" s="6">
        <v>0</v>
      </c>
      <c r="M15" s="6">
        <v>1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6" x14ac:dyDescent="0.25">
      <c r="A16" s="39">
        <v>46073</v>
      </c>
      <c r="B16" s="13" t="s">
        <v>549</v>
      </c>
      <c r="C16" s="13" t="s">
        <v>519</v>
      </c>
      <c r="D16" s="13" t="s">
        <v>38</v>
      </c>
      <c r="E16" s="13">
        <v>1</v>
      </c>
      <c r="F16" s="13">
        <f t="shared" si="4"/>
        <v>21</v>
      </c>
      <c r="G16" s="7">
        <f t="shared" si="5"/>
        <v>0.95238095238095233</v>
      </c>
      <c r="H16" s="6">
        <f t="shared" si="6"/>
        <v>1</v>
      </c>
      <c r="I16" s="7">
        <f t="shared" si="7"/>
        <v>4.7619047619047616E-2</v>
      </c>
      <c r="J16" s="6">
        <f t="shared" si="8"/>
        <v>1</v>
      </c>
      <c r="K16" s="6">
        <v>0</v>
      </c>
      <c r="L16" s="6">
        <v>0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>
        <v>46073</v>
      </c>
      <c r="B17" s="13" t="s">
        <v>525</v>
      </c>
      <c r="C17" s="13" t="s">
        <v>519</v>
      </c>
      <c r="D17" s="13" t="s">
        <v>38</v>
      </c>
      <c r="E17" s="13">
        <v>1</v>
      </c>
      <c r="F17" s="13">
        <f t="shared" si="4"/>
        <v>21</v>
      </c>
      <c r="G17" s="7">
        <f t="shared" si="5"/>
        <v>1</v>
      </c>
      <c r="H17" s="6">
        <f t="shared" si="6"/>
        <v>0</v>
      </c>
      <c r="I17" s="7">
        <f t="shared" si="7"/>
        <v>0</v>
      </c>
      <c r="J17" s="6">
        <f t="shared" si="8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5">
      <c r="A18" s="39">
        <v>46073</v>
      </c>
      <c r="B18" s="13" t="s">
        <v>550</v>
      </c>
      <c r="C18" s="13" t="s">
        <v>519</v>
      </c>
      <c r="D18" s="13" t="s">
        <v>38</v>
      </c>
      <c r="E18" s="13">
        <v>1</v>
      </c>
      <c r="F18" s="13">
        <f t="shared" si="4"/>
        <v>21</v>
      </c>
      <c r="G18" s="7">
        <f t="shared" si="5"/>
        <v>0.95238095238095233</v>
      </c>
      <c r="H18" s="6">
        <f t="shared" si="6"/>
        <v>1</v>
      </c>
      <c r="I18" s="7">
        <f t="shared" si="7"/>
        <v>4.7619047619047616E-2</v>
      </c>
      <c r="J18" s="6">
        <f t="shared" si="8"/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x14ac:dyDescent="0.25">
      <c r="A19" s="39">
        <v>46073</v>
      </c>
      <c r="B19" s="13" t="s">
        <v>526</v>
      </c>
      <c r="C19" s="13" t="s">
        <v>21</v>
      </c>
      <c r="D19" s="13" t="s">
        <v>38</v>
      </c>
      <c r="E19" s="6">
        <v>2</v>
      </c>
      <c r="F19" s="13">
        <f t="shared" si="4"/>
        <v>42</v>
      </c>
      <c r="G19" s="7">
        <f t="shared" si="5"/>
        <v>1</v>
      </c>
      <c r="H19" s="6">
        <f t="shared" si="6"/>
        <v>0</v>
      </c>
      <c r="I19" s="7">
        <f t="shared" si="7"/>
        <v>0</v>
      </c>
      <c r="J19" s="6">
        <f t="shared" si="8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71</v>
      </c>
      <c r="F22" s="25">
        <f>SUM(F2:F21)</f>
        <v>1491</v>
      </c>
      <c r="G22" s="26"/>
      <c r="H22" s="28">
        <f>SUM(H2:H21)</f>
        <v>18</v>
      </c>
      <c r="I22" s="25"/>
      <c r="J22" s="25">
        <f t="shared" ref="J22:AI22" si="9">SUM(J2:J21)</f>
        <v>13</v>
      </c>
      <c r="K22" s="25">
        <f t="shared" si="9"/>
        <v>1</v>
      </c>
      <c r="L22" s="25">
        <f t="shared" si="9"/>
        <v>0</v>
      </c>
      <c r="M22" s="25">
        <f t="shared" si="9"/>
        <v>4</v>
      </c>
      <c r="N22" s="25">
        <f t="shared" si="9"/>
        <v>0</v>
      </c>
      <c r="O22" s="25">
        <f t="shared" si="9"/>
        <v>4</v>
      </c>
      <c r="P22" s="25">
        <f t="shared" si="9"/>
        <v>0</v>
      </c>
      <c r="Q22" s="25">
        <f t="shared" si="9"/>
        <v>4</v>
      </c>
      <c r="R22" s="25">
        <f t="shared" si="9"/>
        <v>0</v>
      </c>
      <c r="S22" s="25">
        <f t="shared" si="9"/>
        <v>0</v>
      </c>
      <c r="T22" s="25">
        <f t="shared" si="9"/>
        <v>0</v>
      </c>
      <c r="U22" s="25">
        <f t="shared" si="9"/>
        <v>1</v>
      </c>
      <c r="V22" s="25">
        <f t="shared" si="9"/>
        <v>0</v>
      </c>
      <c r="W22" s="25">
        <f t="shared" si="9"/>
        <v>1</v>
      </c>
      <c r="X22" s="25">
        <f t="shared" si="9"/>
        <v>2</v>
      </c>
      <c r="Y22" s="25">
        <f t="shared" si="9"/>
        <v>0</v>
      </c>
      <c r="Z22" s="25">
        <f t="shared" si="9"/>
        <v>0</v>
      </c>
      <c r="AA22" s="25">
        <f t="shared" si="9"/>
        <v>0</v>
      </c>
      <c r="AB22" s="25">
        <f t="shared" si="9"/>
        <v>1</v>
      </c>
      <c r="AC22" s="25">
        <f t="shared" si="9"/>
        <v>0</v>
      </c>
      <c r="AD22" s="25">
        <f t="shared" si="9"/>
        <v>0</v>
      </c>
      <c r="AE22" s="25">
        <f t="shared" si="9"/>
        <v>0</v>
      </c>
      <c r="AF22" s="25">
        <f t="shared" si="9"/>
        <v>0</v>
      </c>
      <c r="AG22" s="25">
        <f t="shared" si="9"/>
        <v>0</v>
      </c>
      <c r="AH22" s="25">
        <f t="shared" si="9"/>
        <v>0</v>
      </c>
      <c r="AI22" s="25">
        <f t="shared" si="9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'W08 API 統計'!E18</f>
        <v>23</v>
      </c>
      <c r="F23" s="12">
        <f>'W08 API 統計'!F18</f>
        <v>483</v>
      </c>
      <c r="G23" s="12"/>
      <c r="H23" s="12">
        <f>'W08 API 統計'!H18</f>
        <v>6</v>
      </c>
      <c r="I23" s="12"/>
      <c r="J23" s="12">
        <f>'W08 API 統計'!J18</f>
        <v>6</v>
      </c>
      <c r="K23" s="12">
        <f>'W08 API 統計'!K18</f>
        <v>3</v>
      </c>
      <c r="L23" s="12">
        <f>'W08 API 統計'!L18</f>
        <v>0</v>
      </c>
      <c r="M23" s="12">
        <f>'W08 API 統計'!M18</f>
        <v>1</v>
      </c>
      <c r="N23" s="12">
        <f>'W08 API 統計'!N18</f>
        <v>0</v>
      </c>
      <c r="O23" s="12">
        <f>'W08 API 統計'!O18</f>
        <v>1</v>
      </c>
      <c r="P23" s="12">
        <f>'W08 API 統計'!P18</f>
        <v>0</v>
      </c>
      <c r="Q23" s="12">
        <f>'W08 API 統計'!Q18</f>
        <v>1</v>
      </c>
      <c r="R23" s="12">
        <f>'W08 API 統計'!R18</f>
        <v>0</v>
      </c>
      <c r="S23" s="12">
        <f>'W08 API 統計'!S18</f>
        <v>0</v>
      </c>
      <c r="T23" s="12">
        <f>'W08 API 統計'!T18</f>
        <v>0</v>
      </c>
      <c r="U23" s="12">
        <f>'W08 API 統計'!U18</f>
        <v>0</v>
      </c>
      <c r="V23" s="12">
        <f>'W08 API 統計'!V18</f>
        <v>0</v>
      </c>
      <c r="W23" s="12">
        <f>'W08 API 統計'!W18</f>
        <v>0</v>
      </c>
      <c r="X23" s="12">
        <f>'W08 API 統計'!X18</f>
        <v>0</v>
      </c>
      <c r="Y23" s="12">
        <f>'W08 API 統計'!Y18</f>
        <v>0</v>
      </c>
      <c r="Z23" s="12">
        <f>'W08 API 統計'!Z18</f>
        <v>0</v>
      </c>
      <c r="AA23" s="12">
        <f>'W08 API 統計'!AA18</f>
        <v>0</v>
      </c>
      <c r="AB23" s="12">
        <f>'W08 API 統計'!AB18</f>
        <v>0</v>
      </c>
      <c r="AC23" s="12">
        <f>'W08 API 統計'!AC18</f>
        <v>0</v>
      </c>
      <c r="AD23" s="12">
        <f>'W08 API 統計'!AD18</f>
        <v>0</v>
      </c>
      <c r="AE23" s="12">
        <f>'W08 API 統計'!AE18</f>
        <v>0</v>
      </c>
      <c r="AF23" s="12">
        <f>'W08 API 統計'!AF18</f>
        <v>0</v>
      </c>
      <c r="AG23" s="12">
        <f>'W08 API 統計'!AG18</f>
        <v>0</v>
      </c>
      <c r="AH23" s="12">
        <f>'W08 API 統計'!AH18</f>
        <v>0</v>
      </c>
      <c r="AI23" s="12">
        <f>'W08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24</v>
      </c>
      <c r="I24" s="19"/>
      <c r="J24" s="19">
        <f t="shared" ref="J24:AI24" si="10">J22+J23</f>
        <v>19</v>
      </c>
      <c r="K24" s="19">
        <f t="shared" si="10"/>
        <v>4</v>
      </c>
      <c r="L24" s="19">
        <f t="shared" si="10"/>
        <v>0</v>
      </c>
      <c r="M24" s="19">
        <f t="shared" si="10"/>
        <v>5</v>
      </c>
      <c r="N24" s="19">
        <f t="shared" si="10"/>
        <v>0</v>
      </c>
      <c r="O24" s="19">
        <f t="shared" si="10"/>
        <v>5</v>
      </c>
      <c r="P24" s="19">
        <f t="shared" si="10"/>
        <v>0</v>
      </c>
      <c r="Q24" s="19">
        <f t="shared" si="10"/>
        <v>5</v>
      </c>
      <c r="R24" s="19">
        <f t="shared" si="10"/>
        <v>0</v>
      </c>
      <c r="S24" s="19">
        <f t="shared" si="10"/>
        <v>0</v>
      </c>
      <c r="T24" s="19">
        <f t="shared" si="10"/>
        <v>0</v>
      </c>
      <c r="U24" s="19">
        <f t="shared" si="10"/>
        <v>1</v>
      </c>
      <c r="V24" s="19">
        <f t="shared" si="10"/>
        <v>0</v>
      </c>
      <c r="W24" s="19">
        <f t="shared" si="10"/>
        <v>1</v>
      </c>
      <c r="X24" s="19">
        <f t="shared" si="10"/>
        <v>2</v>
      </c>
      <c r="Y24" s="19">
        <f t="shared" si="10"/>
        <v>0</v>
      </c>
      <c r="Z24" s="19">
        <f t="shared" si="10"/>
        <v>0</v>
      </c>
      <c r="AA24" s="19">
        <f t="shared" si="10"/>
        <v>0</v>
      </c>
      <c r="AB24" s="19">
        <f t="shared" si="10"/>
        <v>1</v>
      </c>
      <c r="AC24" s="19">
        <f t="shared" si="10"/>
        <v>0</v>
      </c>
      <c r="AD24" s="19">
        <f t="shared" si="10"/>
        <v>0</v>
      </c>
      <c r="AE24" s="19">
        <f t="shared" si="10"/>
        <v>0</v>
      </c>
      <c r="AF24" s="19">
        <f t="shared" si="10"/>
        <v>0</v>
      </c>
      <c r="AG24" s="19">
        <f t="shared" si="10"/>
        <v>0</v>
      </c>
      <c r="AH24" s="19">
        <f t="shared" si="10"/>
        <v>0</v>
      </c>
      <c r="AI24" s="19">
        <f t="shared" si="10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568</v>
      </c>
      <c r="B26" s="16"/>
      <c r="C26" s="16"/>
      <c r="D26" s="16"/>
      <c r="E26" s="16"/>
      <c r="F26" s="16"/>
      <c r="G26" s="16"/>
      <c r="H26" s="20">
        <f>H22/$F$22</f>
        <v>1.2072434607645875E-2</v>
      </c>
      <c r="I26" s="20"/>
      <c r="J26" s="20">
        <f t="shared" ref="J26:AI26" si="11">J22/$F$22</f>
        <v>8.7189805499664659E-3</v>
      </c>
      <c r="K26" s="20">
        <f t="shared" si="11"/>
        <v>6.7069081153588194E-4</v>
      </c>
      <c r="L26" s="20">
        <f t="shared" si="11"/>
        <v>0</v>
      </c>
      <c r="M26" s="20">
        <f t="shared" si="11"/>
        <v>2.6827632461435278E-3</v>
      </c>
      <c r="N26" s="20">
        <f t="shared" si="11"/>
        <v>0</v>
      </c>
      <c r="O26" s="20">
        <f t="shared" si="11"/>
        <v>2.6827632461435278E-3</v>
      </c>
      <c r="P26" s="20">
        <f t="shared" si="11"/>
        <v>0</v>
      </c>
      <c r="Q26" s="20">
        <f t="shared" si="11"/>
        <v>2.6827632461435278E-3</v>
      </c>
      <c r="R26" s="20">
        <f t="shared" si="11"/>
        <v>0</v>
      </c>
      <c r="S26" s="20">
        <f t="shared" si="11"/>
        <v>0</v>
      </c>
      <c r="T26" s="20">
        <f t="shared" si="11"/>
        <v>0</v>
      </c>
      <c r="U26" s="20">
        <f t="shared" si="11"/>
        <v>6.7069081153588194E-4</v>
      </c>
      <c r="V26" s="20">
        <f t="shared" si="11"/>
        <v>0</v>
      </c>
      <c r="W26" s="20">
        <f t="shared" si="11"/>
        <v>6.7069081153588194E-4</v>
      </c>
      <c r="X26" s="20">
        <f t="shared" si="11"/>
        <v>1.3413816230717639E-3</v>
      </c>
      <c r="Y26" s="20">
        <f t="shared" si="11"/>
        <v>0</v>
      </c>
      <c r="Z26" s="20">
        <f t="shared" si="11"/>
        <v>0</v>
      </c>
      <c r="AA26" s="20">
        <f t="shared" si="11"/>
        <v>0</v>
      </c>
      <c r="AB26" s="20">
        <f t="shared" si="11"/>
        <v>6.7069081153588194E-4</v>
      </c>
      <c r="AC26" s="20">
        <f t="shared" si="11"/>
        <v>0</v>
      </c>
      <c r="AD26" s="20">
        <f t="shared" si="11"/>
        <v>0</v>
      </c>
      <c r="AE26" s="20">
        <f t="shared" si="11"/>
        <v>0</v>
      </c>
      <c r="AF26" s="20">
        <f t="shared" si="11"/>
        <v>0</v>
      </c>
      <c r="AG26" s="20">
        <f t="shared" si="11"/>
        <v>0</v>
      </c>
      <c r="AH26" s="20">
        <f t="shared" si="11"/>
        <v>0</v>
      </c>
      <c r="AI26" s="20">
        <f t="shared" si="11"/>
        <v>0</v>
      </c>
    </row>
    <row r="27" spans="1:35" x14ac:dyDescent="0.25">
      <c r="A27" s="9" t="s">
        <v>569</v>
      </c>
      <c r="B27" s="3"/>
      <c r="C27" s="3"/>
      <c r="D27" s="3"/>
      <c r="E27" s="3"/>
      <c r="F27" s="3"/>
      <c r="G27" s="3"/>
      <c r="H27" s="5">
        <f>'W08 API 統計'!H20</f>
        <v>1.2422360248447204E-2</v>
      </c>
      <c r="I27" s="5"/>
      <c r="J27" s="5">
        <f>'W08 API 統計'!J20</f>
        <v>1.2422360248447204E-2</v>
      </c>
      <c r="K27" s="5">
        <f>'W08 API 統計'!K20</f>
        <v>6.2111801242236021E-3</v>
      </c>
      <c r="L27" s="5">
        <f>'W08 API 統計'!L20</f>
        <v>0</v>
      </c>
      <c r="M27" s="5">
        <f>'W08 API 統計'!M20</f>
        <v>2.070393374741201E-3</v>
      </c>
      <c r="N27" s="5">
        <f>'W08 API 統計'!N20</f>
        <v>0</v>
      </c>
      <c r="O27" s="5">
        <f>'W08 API 統計'!O20</f>
        <v>2.070393374741201E-3</v>
      </c>
      <c r="P27" s="5">
        <f>'W08 API 統計'!P20</f>
        <v>0</v>
      </c>
      <c r="Q27" s="5">
        <f>'W08 API 統計'!Q20</f>
        <v>2.070393374741201E-3</v>
      </c>
      <c r="R27" s="5">
        <f>'W08 API 統計'!R20</f>
        <v>0</v>
      </c>
      <c r="S27" s="5">
        <f>'W08 API 統計'!S20</f>
        <v>0</v>
      </c>
      <c r="T27" s="5">
        <f>'W08 API 統計'!T20</f>
        <v>0</v>
      </c>
      <c r="U27" s="5">
        <f>'W08 API 統計'!U20</f>
        <v>0</v>
      </c>
      <c r="V27" s="5">
        <f>'W08 API 統計'!V20</f>
        <v>0</v>
      </c>
      <c r="W27" s="5">
        <f>'W08 API 統計'!W20</f>
        <v>0</v>
      </c>
      <c r="X27" s="5">
        <f>'W08 API 統計'!X20</f>
        <v>0</v>
      </c>
      <c r="Y27" s="5">
        <f>'W08 API 統計'!Y20</f>
        <v>0</v>
      </c>
      <c r="Z27" s="5">
        <f>'W08 API 統計'!Z20</f>
        <v>0</v>
      </c>
      <c r="AA27" s="5">
        <f>'W08 API 統計'!AA20</f>
        <v>0</v>
      </c>
      <c r="AB27" s="5">
        <f>'W08 API 統計'!AB20</f>
        <v>0</v>
      </c>
      <c r="AC27" s="5">
        <f>'W08 API 統計'!AC20</f>
        <v>0</v>
      </c>
      <c r="AD27" s="5">
        <f>'W08 API 統計'!AD20</f>
        <v>0</v>
      </c>
      <c r="AE27" s="5">
        <f>'W08 API 統計'!AE20</f>
        <v>0</v>
      </c>
      <c r="AF27" s="5">
        <f>'W08 API 統計'!AF20</f>
        <v>0</v>
      </c>
      <c r="AG27" s="5">
        <f>'W08 API 統計'!AG20</f>
        <v>0</v>
      </c>
      <c r="AH27" s="5">
        <f>'W08 API 統計'!AH20</f>
        <v>0</v>
      </c>
      <c r="AI27" s="5">
        <f>'W08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2.4494794856093079E-2</v>
      </c>
      <c r="I28" s="42"/>
      <c r="J28" s="42">
        <f t="shared" ref="J28:AI28" si="12">J26+J27</f>
        <v>2.114134079841367E-2</v>
      </c>
      <c r="K28" s="45">
        <f t="shared" si="12"/>
        <v>6.8818709357594838E-3</v>
      </c>
      <c r="L28" s="45">
        <f t="shared" si="12"/>
        <v>0</v>
      </c>
      <c r="M28" s="45">
        <f t="shared" si="12"/>
        <v>4.7531566208847287E-3</v>
      </c>
      <c r="N28" s="45">
        <f t="shared" si="12"/>
        <v>0</v>
      </c>
      <c r="O28" s="45">
        <f t="shared" si="12"/>
        <v>4.7531566208847287E-3</v>
      </c>
      <c r="P28" s="45">
        <f t="shared" si="12"/>
        <v>0</v>
      </c>
      <c r="Q28" s="45">
        <f t="shared" si="12"/>
        <v>4.7531566208847287E-3</v>
      </c>
      <c r="R28" s="45">
        <f t="shared" si="12"/>
        <v>0</v>
      </c>
      <c r="S28" s="45">
        <f t="shared" si="12"/>
        <v>0</v>
      </c>
      <c r="T28" s="42">
        <f t="shared" si="12"/>
        <v>0</v>
      </c>
      <c r="U28" s="42">
        <f t="shared" si="12"/>
        <v>6.7069081153588194E-4</v>
      </c>
      <c r="V28" s="42">
        <f t="shared" si="12"/>
        <v>0</v>
      </c>
      <c r="W28" s="42">
        <f t="shared" si="12"/>
        <v>6.7069081153588194E-4</v>
      </c>
      <c r="X28" s="42">
        <f t="shared" si="12"/>
        <v>1.3413816230717639E-3</v>
      </c>
      <c r="Y28" s="42">
        <f t="shared" si="12"/>
        <v>0</v>
      </c>
      <c r="Z28" s="42">
        <f t="shared" si="12"/>
        <v>0</v>
      </c>
      <c r="AA28" s="42">
        <f t="shared" si="12"/>
        <v>0</v>
      </c>
      <c r="AB28" s="42">
        <f t="shared" si="12"/>
        <v>6.7069081153588194E-4</v>
      </c>
      <c r="AC28" s="42">
        <f t="shared" si="12"/>
        <v>0</v>
      </c>
      <c r="AD28" s="42">
        <f t="shared" si="12"/>
        <v>0</v>
      </c>
      <c r="AE28" s="42">
        <f t="shared" si="12"/>
        <v>0</v>
      </c>
      <c r="AF28" s="42">
        <f t="shared" si="12"/>
        <v>0</v>
      </c>
      <c r="AG28" s="42">
        <f t="shared" si="12"/>
        <v>0</v>
      </c>
      <c r="AH28" s="42">
        <f t="shared" si="12"/>
        <v>0</v>
      </c>
      <c r="AI28" s="42">
        <f t="shared" si="12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0.97550520514390693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customSheetViews>
    <customSheetView guid="{9B6180B6-E988-4351-9022-42FBD3C92FB7}" state="hidden">
      <selection activeCell="E34" sqref="E34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AJ20"/>
  <sheetViews>
    <sheetView workbookViewId="0">
      <selection activeCell="B5" sqref="B5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100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46065</v>
      </c>
      <c r="B2" s="13" t="s">
        <v>137</v>
      </c>
      <c r="C2" s="13" t="s">
        <v>65</v>
      </c>
      <c r="D2" s="13" t="s">
        <v>56</v>
      </c>
      <c r="E2" s="13">
        <v>9</v>
      </c>
      <c r="F2" s="13">
        <f>E2*21</f>
        <v>189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46066</v>
      </c>
      <c r="B3" s="13" t="s">
        <v>512</v>
      </c>
      <c r="C3" s="6" t="s">
        <v>57</v>
      </c>
      <c r="D3" s="6" t="s">
        <v>56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70">
        <v>46066</v>
      </c>
      <c r="B4" s="71" t="s">
        <v>544</v>
      </c>
      <c r="C4" s="71" t="s">
        <v>57</v>
      </c>
      <c r="D4" s="71" t="s">
        <v>22</v>
      </c>
      <c r="E4" s="71">
        <v>2</v>
      </c>
      <c r="F4" s="71">
        <f>E4*21</f>
        <v>42</v>
      </c>
      <c r="G4" s="7">
        <f>1-H4/F4</f>
        <v>0.97619047619047616</v>
      </c>
      <c r="H4" s="6">
        <f>SUM(K4:AI4)</f>
        <v>1</v>
      </c>
      <c r="I4" s="7">
        <f>J4/F4</f>
        <v>2.3809523809523808E-2</v>
      </c>
      <c r="J4" s="6">
        <f>SUM(K4:S4)</f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46073</v>
      </c>
      <c r="B5" s="13" t="s">
        <v>542</v>
      </c>
      <c r="C5" s="13" t="s">
        <v>55</v>
      </c>
      <c r="D5" s="13" t="s">
        <v>22</v>
      </c>
      <c r="E5" s="13">
        <v>11</v>
      </c>
      <c r="F5" s="13">
        <f>E5*21</f>
        <v>231</v>
      </c>
      <c r="G5" s="7">
        <f>1-H5/F5</f>
        <v>0.97835497835497831</v>
      </c>
      <c r="H5" s="6">
        <f>SUM(K5:AI5)</f>
        <v>5</v>
      </c>
      <c r="I5" s="7">
        <f>J5/F5</f>
        <v>2.1645021645021644E-2</v>
      </c>
      <c r="J5" s="6">
        <f>SUM(K5:S5)</f>
        <v>5</v>
      </c>
      <c r="K5" s="6">
        <v>3</v>
      </c>
      <c r="L5" s="6">
        <v>0</v>
      </c>
      <c r="M5" s="6">
        <v>1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13"/>
      <c r="F12" s="13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56</v>
      </c>
      <c r="B18" s="24"/>
      <c r="C18" s="25"/>
      <c r="D18" s="25"/>
      <c r="E18" s="25">
        <f>SUM(E2:E17)</f>
        <v>23</v>
      </c>
      <c r="F18" s="25">
        <f>SUM(F2:F17)</f>
        <v>483</v>
      </c>
      <c r="G18" s="26"/>
      <c r="H18" s="27">
        <f>SUM(H2:H17)</f>
        <v>6</v>
      </c>
      <c r="I18" s="25"/>
      <c r="J18" s="25">
        <f t="shared" ref="J18:AI18" si="0">SUM(J2:J17)</f>
        <v>6</v>
      </c>
      <c r="K18" s="25">
        <f t="shared" si="0"/>
        <v>3</v>
      </c>
      <c r="L18" s="25">
        <f t="shared" si="0"/>
        <v>0</v>
      </c>
      <c r="M18" s="25">
        <f t="shared" si="0"/>
        <v>1</v>
      </c>
      <c r="N18" s="25">
        <f t="shared" si="0"/>
        <v>0</v>
      </c>
      <c r="O18" s="25">
        <f t="shared" si="0"/>
        <v>1</v>
      </c>
      <c r="P18" s="25">
        <f t="shared" si="0"/>
        <v>0</v>
      </c>
      <c r="Q18" s="25">
        <f t="shared" si="0"/>
        <v>1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>SUM(Y2:Y17)</f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541</v>
      </c>
      <c r="B20" s="3"/>
      <c r="C20" s="3"/>
      <c r="D20" s="3"/>
      <c r="E20" s="3"/>
      <c r="F20" s="3"/>
      <c r="G20" s="3"/>
      <c r="H20" s="5">
        <f>H18/$F$18</f>
        <v>1.2422360248447204E-2</v>
      </c>
      <c r="I20" s="5"/>
      <c r="J20" s="5">
        <f t="shared" ref="J20:AI20" si="1">J18/$F$18</f>
        <v>1.2422360248447204E-2</v>
      </c>
      <c r="K20" s="5">
        <f t="shared" si="1"/>
        <v>6.2111801242236021E-3</v>
      </c>
      <c r="L20" s="5">
        <f t="shared" si="1"/>
        <v>0</v>
      </c>
      <c r="M20" s="5">
        <f t="shared" si="1"/>
        <v>2.070393374741201E-3</v>
      </c>
      <c r="N20" s="5">
        <f t="shared" si="1"/>
        <v>0</v>
      </c>
      <c r="O20" s="5">
        <f t="shared" si="1"/>
        <v>2.070393374741201E-3</v>
      </c>
      <c r="P20" s="5">
        <f t="shared" si="1"/>
        <v>0</v>
      </c>
      <c r="Q20" s="5">
        <f t="shared" si="1"/>
        <v>2.070393374741201E-3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customSheetViews>
    <customSheetView guid="{9B6180B6-E988-4351-9022-42FBD3C92FB7}" state="hidden">
      <selection activeCell="B5" sqref="B5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AJ29"/>
  <sheetViews>
    <sheetView workbookViewId="0">
      <selection activeCell="B7" sqref="B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90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46076</v>
      </c>
      <c r="B2" s="13" t="s">
        <v>525</v>
      </c>
      <c r="C2" s="13" t="s">
        <v>42</v>
      </c>
      <c r="D2" s="13" t="s">
        <v>22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6" x14ac:dyDescent="0.25">
      <c r="A4" s="39"/>
      <c r="B4" s="13"/>
      <c r="C4" s="13"/>
      <c r="D4" s="13"/>
      <c r="E4" s="13"/>
      <c r="F4" s="13"/>
      <c r="G4" s="33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1</v>
      </c>
      <c r="F22" s="25">
        <f>SUM(F2:F21)</f>
        <v>21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'W09 API 統計'!E18</f>
        <v>17</v>
      </c>
      <c r="F23" s="12">
        <f>'W09 API 統計'!F18</f>
        <v>357</v>
      </c>
      <c r="G23" s="12"/>
      <c r="H23" s="12">
        <f>'W09 API 統計'!H18</f>
        <v>1</v>
      </c>
      <c r="I23" s="12"/>
      <c r="J23" s="12">
        <f>'W09 API 統計'!J18</f>
        <v>1</v>
      </c>
      <c r="K23" s="12">
        <f>'W09 API 統計'!K18</f>
        <v>0</v>
      </c>
      <c r="L23" s="12">
        <f>'W09 API 統計'!L18</f>
        <v>0</v>
      </c>
      <c r="M23" s="12">
        <f>'W09 API 統計'!M18</f>
        <v>0</v>
      </c>
      <c r="N23" s="12">
        <f>'W09 API 統計'!N18</f>
        <v>0</v>
      </c>
      <c r="O23" s="12">
        <f>'W09 API 統計'!O18</f>
        <v>1</v>
      </c>
      <c r="P23" s="12">
        <f>'W09 API 統計'!P18</f>
        <v>0</v>
      </c>
      <c r="Q23" s="12">
        <f>'W09 API 統計'!Q18</f>
        <v>0</v>
      </c>
      <c r="R23" s="12">
        <f>'W09 API 統計'!R18</f>
        <v>0</v>
      </c>
      <c r="S23" s="12">
        <f>'W09 API 統計'!S18</f>
        <v>0</v>
      </c>
      <c r="T23" s="12">
        <f>'W09 API 統計'!T18</f>
        <v>0</v>
      </c>
      <c r="U23" s="12">
        <f>'W09 API 統計'!U18</f>
        <v>0</v>
      </c>
      <c r="V23" s="12">
        <f>'W09 API 統計'!V18</f>
        <v>0</v>
      </c>
      <c r="W23" s="12">
        <f>'W09 API 統計'!W18</f>
        <v>0</v>
      </c>
      <c r="X23" s="12">
        <f>'W09 API 統計'!X18</f>
        <v>0</v>
      </c>
      <c r="Y23" s="12">
        <f>'W09 API 統計'!Y18</f>
        <v>0</v>
      </c>
      <c r="Z23" s="12">
        <f>'W09 API 統計'!Z18</f>
        <v>0</v>
      </c>
      <c r="AA23" s="12">
        <f>'W09 API 統計'!AA18</f>
        <v>0</v>
      </c>
      <c r="AB23" s="12">
        <f>'W09 API 統計'!AB18</f>
        <v>0</v>
      </c>
      <c r="AC23" s="12">
        <f>'W09 API 統計'!AC18</f>
        <v>0</v>
      </c>
      <c r="AD23" s="12">
        <f>'W09 API 統計'!AD18</f>
        <v>0</v>
      </c>
      <c r="AE23" s="12">
        <f>'W09 API 統計'!AE18</f>
        <v>0</v>
      </c>
      <c r="AF23" s="12">
        <f>'W09 API 統計'!AF18</f>
        <v>0</v>
      </c>
      <c r="AG23" s="12">
        <f>'W09 API 統計'!AG18</f>
        <v>0</v>
      </c>
      <c r="AH23" s="12">
        <f>'W09 API 統計'!AH18</f>
        <v>0</v>
      </c>
      <c r="AI23" s="12">
        <f>'W09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1</v>
      </c>
      <c r="I24" s="19"/>
      <c r="J24" s="19">
        <f t="shared" ref="J24:AI24" si="1">J22+J23</f>
        <v>1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1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566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 x14ac:dyDescent="0.25">
      <c r="A27" s="9" t="s">
        <v>567</v>
      </c>
      <c r="B27" s="3"/>
      <c r="C27" s="3"/>
      <c r="D27" s="3"/>
      <c r="E27" s="3"/>
      <c r="F27" s="3"/>
      <c r="G27" s="3"/>
      <c r="H27" s="5">
        <f>'W09 API 統計'!H20</f>
        <v>2.8011204481792717E-3</v>
      </c>
      <c r="I27" s="5"/>
      <c r="J27" s="5">
        <f>'W09 API 統計'!J20</f>
        <v>2.8011204481792717E-3</v>
      </c>
      <c r="K27" s="5">
        <f>'W09 API 統計'!K20</f>
        <v>0</v>
      </c>
      <c r="L27" s="5">
        <f>'W09 API 統計'!L20</f>
        <v>0</v>
      </c>
      <c r="M27" s="5">
        <f>'W09 API 統計'!M20</f>
        <v>0</v>
      </c>
      <c r="N27" s="5">
        <f>'W09 API 統計'!N20</f>
        <v>0</v>
      </c>
      <c r="O27" s="5">
        <f>'W09 API 統計'!O20</f>
        <v>2.8011204481792717E-3</v>
      </c>
      <c r="P27" s="5">
        <f>'W09 API 統計'!P20</f>
        <v>0</v>
      </c>
      <c r="Q27" s="5">
        <f>'W09 API 統計'!Q20</f>
        <v>0</v>
      </c>
      <c r="R27" s="5">
        <f>'W09 API 統計'!R20</f>
        <v>0</v>
      </c>
      <c r="S27" s="5">
        <f>'W09 API 統計'!S20</f>
        <v>0</v>
      </c>
      <c r="T27" s="5">
        <f>'W09 API 統計'!T20</f>
        <v>0</v>
      </c>
      <c r="U27" s="5">
        <f>'W09 API 統計'!U20</f>
        <v>0</v>
      </c>
      <c r="V27" s="5">
        <f>'W09 API 統計'!V20</f>
        <v>0</v>
      </c>
      <c r="W27" s="5">
        <f>'W09 API 統計'!W20</f>
        <v>0</v>
      </c>
      <c r="X27" s="5">
        <f>'W09 API 統計'!X20</f>
        <v>0</v>
      </c>
      <c r="Y27" s="5">
        <f>'W09 API 統計'!Y20</f>
        <v>0</v>
      </c>
      <c r="Z27" s="5">
        <f>'W09 API 統計'!Z20</f>
        <v>0</v>
      </c>
      <c r="AA27" s="5">
        <f>'W09 API 統計'!AA20</f>
        <v>0</v>
      </c>
      <c r="AB27" s="5">
        <f>'W09 API 統計'!AB20</f>
        <v>0</v>
      </c>
      <c r="AC27" s="5">
        <f>'W09 API 統計'!AC20</f>
        <v>0</v>
      </c>
      <c r="AD27" s="5">
        <f>'W09 API 統計'!AD20</f>
        <v>0</v>
      </c>
      <c r="AE27" s="5">
        <f>'W09 API 統計'!AE20</f>
        <v>0</v>
      </c>
      <c r="AF27" s="5">
        <f>'W09 API 統計'!AF20</f>
        <v>0</v>
      </c>
      <c r="AG27" s="5">
        <f>'W09 API 統計'!AG20</f>
        <v>0</v>
      </c>
      <c r="AH27" s="5">
        <f>'W09 API 統計'!AH20</f>
        <v>0</v>
      </c>
      <c r="AI27" s="5">
        <f>'W09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2.8011204481792717E-3</v>
      </c>
      <c r="I28" s="42"/>
      <c r="J28" s="42">
        <f t="shared" ref="J28:AI28" si="3">J26+J27</f>
        <v>2.8011204481792717E-3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2.8011204481792717E-3</v>
      </c>
      <c r="P28" s="45">
        <f t="shared" si="3"/>
        <v>0</v>
      </c>
      <c r="Q28" s="45">
        <f t="shared" si="3"/>
        <v>0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0</v>
      </c>
      <c r="W28" s="42">
        <f t="shared" si="3"/>
        <v>0</v>
      </c>
      <c r="X28" s="42">
        <f t="shared" si="3"/>
        <v>0</v>
      </c>
      <c r="Y28" s="42">
        <f t="shared" si="3"/>
        <v>0</v>
      </c>
      <c r="Z28" s="42">
        <f t="shared" si="3"/>
        <v>0</v>
      </c>
      <c r="AA28" s="42">
        <f t="shared" si="3"/>
        <v>0</v>
      </c>
      <c r="AB28" s="42">
        <f t="shared" si="3"/>
        <v>0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0</v>
      </c>
      <c r="AH28" s="42">
        <f t="shared" si="3"/>
        <v>0</v>
      </c>
      <c r="AI28" s="42">
        <f t="shared" si="3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0.99719887955182074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customSheetViews>
    <customSheetView guid="{9B6180B6-E988-4351-9022-42FBD3C92FB7}" state="hidden">
      <selection activeCell="B7" sqref="B7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AJ20"/>
  <sheetViews>
    <sheetView workbookViewId="0">
      <selection activeCell="A2" sqref="A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100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46076</v>
      </c>
      <c r="B2" s="13" t="s">
        <v>548</v>
      </c>
      <c r="C2" s="13" t="s">
        <v>57</v>
      </c>
      <c r="D2" s="13" t="s">
        <v>22</v>
      </c>
      <c r="E2" s="13">
        <v>2</v>
      </c>
      <c r="F2" s="13">
        <f t="shared" ref="F2:F7" si="0">E2*21</f>
        <v>42</v>
      </c>
      <c r="G2" s="7">
        <f t="shared" ref="G2:G7" si="1">1-H2/F2</f>
        <v>1</v>
      </c>
      <c r="H2" s="6">
        <f t="shared" ref="H2:H7" si="2">SUM(K2:AI2)</f>
        <v>0</v>
      </c>
      <c r="I2" s="7">
        <f t="shared" ref="I2:I7" si="3">J2/F2</f>
        <v>0</v>
      </c>
      <c r="J2" s="6">
        <f t="shared" ref="J2:J7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46076</v>
      </c>
      <c r="B3" s="13" t="s">
        <v>557</v>
      </c>
      <c r="C3" s="13" t="s">
        <v>55</v>
      </c>
      <c r="D3" s="13" t="s">
        <v>22</v>
      </c>
      <c r="E3" s="13">
        <v>1</v>
      </c>
      <c r="F3" s="13">
        <f t="shared" si="0"/>
        <v>21</v>
      </c>
      <c r="G3" s="7">
        <f t="shared" si="1"/>
        <v>0.95238095238095233</v>
      </c>
      <c r="H3" s="6">
        <f t="shared" si="2"/>
        <v>1</v>
      </c>
      <c r="I3" s="7">
        <f t="shared" si="3"/>
        <v>4.7619047619047616E-2</v>
      </c>
      <c r="J3" s="6">
        <f t="shared" si="4"/>
        <v>1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39">
        <v>46076</v>
      </c>
      <c r="B4" s="13" t="s">
        <v>525</v>
      </c>
      <c r="C4" s="13" t="s">
        <v>55</v>
      </c>
      <c r="D4" s="13" t="s">
        <v>22</v>
      </c>
      <c r="E4" s="13">
        <v>1</v>
      </c>
      <c r="F4" s="13">
        <f t="shared" si="0"/>
        <v>21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46076</v>
      </c>
      <c r="B5" s="13" t="s">
        <v>526</v>
      </c>
      <c r="C5" s="13" t="s">
        <v>55</v>
      </c>
      <c r="D5" s="13" t="s">
        <v>22</v>
      </c>
      <c r="E5" s="13">
        <v>2</v>
      </c>
      <c r="F5" s="13">
        <f t="shared" si="0"/>
        <v>42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46077</v>
      </c>
      <c r="B6" s="13" t="s">
        <v>68</v>
      </c>
      <c r="C6" s="13" t="s">
        <v>55</v>
      </c>
      <c r="D6" s="13" t="s">
        <v>22</v>
      </c>
      <c r="E6" s="13">
        <v>2</v>
      </c>
      <c r="F6" s="13">
        <f t="shared" si="0"/>
        <v>42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46077</v>
      </c>
      <c r="B7" s="13" t="s">
        <v>511</v>
      </c>
      <c r="C7" s="13" t="s">
        <v>55</v>
      </c>
      <c r="D7" s="13" t="s">
        <v>22</v>
      </c>
      <c r="E7" s="13">
        <v>9</v>
      </c>
      <c r="F7" s="13">
        <f t="shared" si="0"/>
        <v>189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13"/>
      <c r="F12" s="13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17</v>
      </c>
      <c r="F18" s="25">
        <f>SUM(F2:F17)</f>
        <v>357</v>
      </c>
      <c r="G18" s="26"/>
      <c r="H18" s="27">
        <f>SUM(H2:H17)</f>
        <v>1</v>
      </c>
      <c r="I18" s="25"/>
      <c r="J18" s="25">
        <f t="shared" ref="J18:AI18" si="5">SUM(J2:J17)</f>
        <v>1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1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 t="shared" si="5"/>
        <v>0</v>
      </c>
      <c r="Y18" s="25">
        <f>SUM(Y2:Y17)</f>
        <v>0</v>
      </c>
      <c r="Z18" s="25">
        <f t="shared" si="5"/>
        <v>0</v>
      </c>
      <c r="AA18" s="25">
        <f t="shared" si="5"/>
        <v>0</v>
      </c>
      <c r="AB18" s="25">
        <f t="shared" si="5"/>
        <v>0</v>
      </c>
      <c r="AC18" s="25">
        <f t="shared" si="5"/>
        <v>0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0</v>
      </c>
      <c r="AH18" s="25">
        <f t="shared" si="5"/>
        <v>0</v>
      </c>
      <c r="AI18" s="25">
        <f t="shared" si="5"/>
        <v>0</v>
      </c>
    </row>
    <row r="20" spans="1:35" x14ac:dyDescent="0.25">
      <c r="A20" s="9" t="s">
        <v>565</v>
      </c>
      <c r="B20" s="3"/>
      <c r="C20" s="3"/>
      <c r="D20" s="3"/>
      <c r="E20" s="3"/>
      <c r="F20" s="3"/>
      <c r="G20" s="3"/>
      <c r="H20" s="5">
        <f>H18/$F$18</f>
        <v>2.8011204481792717E-3</v>
      </c>
      <c r="I20" s="5"/>
      <c r="J20" s="5">
        <f t="shared" ref="J20:AI20" si="6">J18/$F$18</f>
        <v>2.8011204481792717E-3</v>
      </c>
      <c r="K20" s="5">
        <f t="shared" si="6"/>
        <v>0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2.8011204481792717E-3</v>
      </c>
      <c r="P20" s="5">
        <f t="shared" si="6"/>
        <v>0</v>
      </c>
      <c r="Q20" s="5">
        <f t="shared" si="6"/>
        <v>0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0</v>
      </c>
      <c r="W20" s="5">
        <f t="shared" si="6"/>
        <v>0</v>
      </c>
      <c r="X20" s="5">
        <f t="shared" si="6"/>
        <v>0</v>
      </c>
      <c r="Y20" s="5">
        <f t="shared" si="6"/>
        <v>0</v>
      </c>
      <c r="Z20" s="5">
        <f t="shared" si="6"/>
        <v>0</v>
      </c>
      <c r="AA20" s="5">
        <f t="shared" si="6"/>
        <v>0</v>
      </c>
      <c r="AB20" s="5">
        <f t="shared" si="6"/>
        <v>0</v>
      </c>
      <c r="AC20" s="5">
        <f t="shared" si="6"/>
        <v>0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0</v>
      </c>
      <c r="AH20" s="5">
        <f t="shared" si="6"/>
        <v>0</v>
      </c>
      <c r="AI20" s="5">
        <f t="shared" si="6"/>
        <v>0</v>
      </c>
    </row>
  </sheetData>
  <customSheetViews>
    <customSheetView guid="{9B6180B6-E988-4351-9022-42FBD3C92FB7}" state="hidden">
      <selection activeCell="A2" sqref="A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AJ29"/>
  <sheetViews>
    <sheetView workbookViewId="0">
      <selection activeCell="Q16" sqref="Q16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46079</v>
      </c>
      <c r="B2" s="13" t="s">
        <v>151</v>
      </c>
      <c r="C2" s="13" t="s">
        <v>55</v>
      </c>
      <c r="D2" s="13" t="s">
        <v>59</v>
      </c>
      <c r="E2" s="13">
        <v>6</v>
      </c>
      <c r="F2" s="13">
        <f t="shared" ref="F2:F7" si="0">E2*21</f>
        <v>126</v>
      </c>
      <c r="G2" s="7">
        <f t="shared" ref="G2:G7" si="1">1-H2/F2</f>
        <v>0.99206349206349209</v>
      </c>
      <c r="H2" s="6">
        <f t="shared" ref="H2:H7" si="2">SUM(K2:AI2)</f>
        <v>1</v>
      </c>
      <c r="I2" s="7">
        <f t="shared" ref="I2:I7" si="3">J2/F2</f>
        <v>7.9365079365079361E-3</v>
      </c>
      <c r="J2" s="6">
        <f t="shared" ref="J2:J7" si="4">SUM(K2:S2)</f>
        <v>1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70">
        <v>46079</v>
      </c>
      <c r="B3" s="71" t="s">
        <v>137</v>
      </c>
      <c r="C3" s="71" t="s">
        <v>57</v>
      </c>
      <c r="D3" s="71">
        <v>6905</v>
      </c>
      <c r="E3" s="71">
        <v>9</v>
      </c>
      <c r="F3" s="71">
        <f t="shared" si="0"/>
        <v>189</v>
      </c>
      <c r="G3" s="7">
        <f t="shared" si="1"/>
        <v>0.98941798941798942</v>
      </c>
      <c r="H3" s="6">
        <f t="shared" si="2"/>
        <v>2</v>
      </c>
      <c r="I3" s="7">
        <f t="shared" si="3"/>
        <v>1.0582010582010581E-2</v>
      </c>
      <c r="J3" s="6">
        <f t="shared" si="4"/>
        <v>2</v>
      </c>
      <c r="K3" s="6">
        <v>1</v>
      </c>
      <c r="L3" s="6">
        <v>0</v>
      </c>
      <c r="M3" s="6">
        <v>1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46079</v>
      </c>
      <c r="B4" s="13" t="s">
        <v>512</v>
      </c>
      <c r="C4" s="6" t="s">
        <v>57</v>
      </c>
      <c r="D4" s="13">
        <v>6905</v>
      </c>
      <c r="E4" s="13">
        <v>1</v>
      </c>
      <c r="F4" s="13">
        <f t="shared" si="0"/>
        <v>21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46083</v>
      </c>
      <c r="B5" s="13" t="s">
        <v>548</v>
      </c>
      <c r="C5" s="13" t="s">
        <v>57</v>
      </c>
      <c r="D5" s="13">
        <v>6905</v>
      </c>
      <c r="E5" s="13">
        <v>2</v>
      </c>
      <c r="F5" s="13">
        <f t="shared" si="0"/>
        <v>42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6">
        <v>46083</v>
      </c>
      <c r="B6" s="13" t="s">
        <v>563</v>
      </c>
      <c r="C6" s="6" t="s">
        <v>42</v>
      </c>
      <c r="D6" s="6" t="s">
        <v>38</v>
      </c>
      <c r="E6" s="6">
        <v>1</v>
      </c>
      <c r="F6" s="13">
        <f t="shared" si="0"/>
        <v>21</v>
      </c>
      <c r="G6" s="7">
        <f t="shared" si="1"/>
        <v>0.95238095238095233</v>
      </c>
      <c r="H6" s="6">
        <f t="shared" si="2"/>
        <v>1</v>
      </c>
      <c r="I6" s="7">
        <f t="shared" si="3"/>
        <v>4.7619047619047616E-2</v>
      </c>
      <c r="J6" s="6">
        <f t="shared" si="4"/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46083</v>
      </c>
      <c r="B7" s="13" t="s">
        <v>542</v>
      </c>
      <c r="C7" s="13" t="s">
        <v>42</v>
      </c>
      <c r="D7" s="13" t="s">
        <v>38</v>
      </c>
      <c r="E7" s="13">
        <v>10</v>
      </c>
      <c r="F7" s="13">
        <f t="shared" si="0"/>
        <v>210</v>
      </c>
      <c r="G7" s="7">
        <f t="shared" si="1"/>
        <v>0.99523809523809526</v>
      </c>
      <c r="H7" s="6">
        <f t="shared" si="2"/>
        <v>1</v>
      </c>
      <c r="I7" s="7">
        <f t="shared" si="3"/>
        <v>4.7619047619047623E-3</v>
      </c>
      <c r="J7" s="6">
        <f t="shared" si="4"/>
        <v>1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29</v>
      </c>
      <c r="F22" s="25">
        <f>SUM(F2:F21)</f>
        <v>609</v>
      </c>
      <c r="G22" s="26"/>
      <c r="H22" s="28">
        <f>SUM(H2:H21)</f>
        <v>5</v>
      </c>
      <c r="I22" s="25"/>
      <c r="J22" s="25">
        <f t="shared" ref="J22:AI22" si="5">SUM(J2:J21)</f>
        <v>5</v>
      </c>
      <c r="K22" s="25">
        <f t="shared" si="5"/>
        <v>1</v>
      </c>
      <c r="L22" s="25">
        <f t="shared" si="5"/>
        <v>0</v>
      </c>
      <c r="M22" s="25">
        <f t="shared" si="5"/>
        <v>2</v>
      </c>
      <c r="N22" s="25">
        <f t="shared" si="5"/>
        <v>0</v>
      </c>
      <c r="O22" s="25">
        <f t="shared" si="5"/>
        <v>1</v>
      </c>
      <c r="P22" s="25">
        <f t="shared" si="5"/>
        <v>0</v>
      </c>
      <c r="Q22" s="25">
        <f t="shared" si="5"/>
        <v>1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'W10 API 統計'!E18</f>
        <v>6</v>
      </c>
      <c r="F23" s="12">
        <f>'W10 API 統計'!F18</f>
        <v>126</v>
      </c>
      <c r="G23" s="12"/>
      <c r="H23" s="12">
        <f>'W10 API 統計'!H18</f>
        <v>0</v>
      </c>
      <c r="I23" s="12"/>
      <c r="J23" s="12">
        <f>'W10 API 統計'!J18</f>
        <v>0</v>
      </c>
      <c r="K23" s="12">
        <f>'W10 API 統計'!K18</f>
        <v>0</v>
      </c>
      <c r="L23" s="12">
        <f>'W10 API 統計'!L18</f>
        <v>0</v>
      </c>
      <c r="M23" s="12">
        <f>'W10 API 統計'!M18</f>
        <v>0</v>
      </c>
      <c r="N23" s="12">
        <f>'W10 API 統計'!N18</f>
        <v>0</v>
      </c>
      <c r="O23" s="12">
        <f>'W10 API 統計'!O18</f>
        <v>0</v>
      </c>
      <c r="P23" s="12">
        <f>'W10 API 統計'!P18</f>
        <v>0</v>
      </c>
      <c r="Q23" s="12">
        <f>'W10 API 統計'!Q18</f>
        <v>0</v>
      </c>
      <c r="R23" s="12">
        <f>'W10 API 統計'!R18</f>
        <v>0</v>
      </c>
      <c r="S23" s="12">
        <f>'W10 API 統計'!S18</f>
        <v>0</v>
      </c>
      <c r="T23" s="12">
        <f>'W10 API 統計'!T18</f>
        <v>0</v>
      </c>
      <c r="U23" s="12">
        <f>'W10 API 統計'!U18</f>
        <v>0</v>
      </c>
      <c r="V23" s="12">
        <f>'W10 API 統計'!V18</f>
        <v>0</v>
      </c>
      <c r="W23" s="12">
        <f>'W10 API 統計'!W18</f>
        <v>0</v>
      </c>
      <c r="X23" s="12">
        <f>'W10 API 統計'!X18</f>
        <v>0</v>
      </c>
      <c r="Y23" s="12">
        <f>'W10 API 統計'!Y18</f>
        <v>0</v>
      </c>
      <c r="Z23" s="12">
        <f>'W10 API 統計'!Z18</f>
        <v>0</v>
      </c>
      <c r="AA23" s="12">
        <f>'W10 API 統計'!AA18</f>
        <v>0</v>
      </c>
      <c r="AB23" s="12">
        <f>'W10 API 統計'!AB18</f>
        <v>0</v>
      </c>
      <c r="AC23" s="12">
        <f>'W10 API 統計'!AC18</f>
        <v>0</v>
      </c>
      <c r="AD23" s="12">
        <f>'W10 API 統計'!AD18</f>
        <v>0</v>
      </c>
      <c r="AE23" s="12">
        <f>'W10 API 統計'!AE18</f>
        <v>0</v>
      </c>
      <c r="AF23" s="12">
        <f>'W10 API 統計'!AF18</f>
        <v>0</v>
      </c>
      <c r="AG23" s="12">
        <f>'W10 API 統計'!AG18</f>
        <v>0</v>
      </c>
      <c r="AH23" s="12">
        <f>'W10 API 統計'!AH18</f>
        <v>0</v>
      </c>
      <c r="AI23" s="12">
        <f>'W10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5</v>
      </c>
      <c r="I24" s="19"/>
      <c r="J24" s="19">
        <f t="shared" ref="J24:AI24" si="6">J22+J23</f>
        <v>5</v>
      </c>
      <c r="K24" s="19">
        <f t="shared" si="6"/>
        <v>1</v>
      </c>
      <c r="L24" s="19">
        <f t="shared" si="6"/>
        <v>0</v>
      </c>
      <c r="M24" s="19">
        <f t="shared" si="6"/>
        <v>2</v>
      </c>
      <c r="N24" s="19">
        <f t="shared" si="6"/>
        <v>0</v>
      </c>
      <c r="O24" s="19">
        <f t="shared" si="6"/>
        <v>1</v>
      </c>
      <c r="P24" s="19">
        <f t="shared" si="6"/>
        <v>0</v>
      </c>
      <c r="Q24" s="19">
        <f t="shared" si="6"/>
        <v>1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0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582</v>
      </c>
      <c r="B26" s="16"/>
      <c r="C26" s="16"/>
      <c r="D26" s="16"/>
      <c r="E26" s="16"/>
      <c r="F26" s="16"/>
      <c r="G26" s="16"/>
      <c r="H26" s="20">
        <f>H22/$F$22</f>
        <v>8.2101806239737278E-3</v>
      </c>
      <c r="I26" s="20"/>
      <c r="J26" s="20">
        <f t="shared" ref="J26:AI26" si="7">J22/$F$22</f>
        <v>8.2101806239737278E-3</v>
      </c>
      <c r="K26" s="20">
        <f t="shared" si="7"/>
        <v>1.6420361247947454E-3</v>
      </c>
      <c r="L26" s="20">
        <f t="shared" si="7"/>
        <v>0</v>
      </c>
      <c r="M26" s="20">
        <f t="shared" si="7"/>
        <v>3.2840722495894909E-3</v>
      </c>
      <c r="N26" s="20">
        <f t="shared" si="7"/>
        <v>0</v>
      </c>
      <c r="O26" s="20">
        <f t="shared" si="7"/>
        <v>1.6420361247947454E-3</v>
      </c>
      <c r="P26" s="20">
        <f t="shared" si="7"/>
        <v>0</v>
      </c>
      <c r="Q26" s="20">
        <f t="shared" si="7"/>
        <v>1.6420361247947454E-3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</row>
    <row r="27" spans="1:35" x14ac:dyDescent="0.25">
      <c r="A27" s="9" t="s">
        <v>583</v>
      </c>
      <c r="B27" s="3"/>
      <c r="C27" s="3"/>
      <c r="D27" s="3"/>
      <c r="E27" s="3"/>
      <c r="F27" s="3"/>
      <c r="G27" s="3"/>
      <c r="H27" s="5">
        <f>'W10 API 統計'!H20</f>
        <v>0</v>
      </c>
      <c r="I27" s="5"/>
      <c r="J27" s="5">
        <f>'W10 API 統計'!J20</f>
        <v>0</v>
      </c>
      <c r="K27" s="5">
        <f>'W10 API 統計'!K20</f>
        <v>0</v>
      </c>
      <c r="L27" s="5">
        <f>'W10 API 統計'!L20</f>
        <v>0</v>
      </c>
      <c r="M27" s="5">
        <f>'W10 API 統計'!M20</f>
        <v>0</v>
      </c>
      <c r="N27" s="5">
        <f>'W10 API 統計'!N20</f>
        <v>0</v>
      </c>
      <c r="O27" s="5">
        <f>'W10 API 統計'!O20</f>
        <v>0</v>
      </c>
      <c r="P27" s="5">
        <f>'W10 API 統計'!P20</f>
        <v>0</v>
      </c>
      <c r="Q27" s="5">
        <f>'W10 API 統計'!Q20</f>
        <v>0</v>
      </c>
      <c r="R27" s="5">
        <f>'W10 API 統計'!R20</f>
        <v>0</v>
      </c>
      <c r="S27" s="5">
        <f>'W10 API 統計'!S20</f>
        <v>0</v>
      </c>
      <c r="T27" s="5">
        <f>'W10 API 統計'!T20</f>
        <v>0</v>
      </c>
      <c r="U27" s="5">
        <f>'W10 API 統計'!U20</f>
        <v>0</v>
      </c>
      <c r="V27" s="5">
        <f>'W10 API 統計'!V20</f>
        <v>0</v>
      </c>
      <c r="W27" s="5">
        <f>'W10 API 統計'!W20</f>
        <v>0</v>
      </c>
      <c r="X27" s="5">
        <f>'W10 API 統計'!X20</f>
        <v>0</v>
      </c>
      <c r="Y27" s="5">
        <f>'W10 API 統計'!Y20</f>
        <v>0</v>
      </c>
      <c r="Z27" s="5">
        <f>'W10 API 統計'!Z20</f>
        <v>0</v>
      </c>
      <c r="AA27" s="5">
        <f>'W10 API 統計'!AA20</f>
        <v>0</v>
      </c>
      <c r="AB27" s="5">
        <f>'W10 API 統計'!AB20</f>
        <v>0</v>
      </c>
      <c r="AC27" s="5">
        <f>'W10 API 統計'!AC20</f>
        <v>0</v>
      </c>
      <c r="AD27" s="5">
        <f>'W10 API 統計'!AD20</f>
        <v>0</v>
      </c>
      <c r="AE27" s="5">
        <f>'W10 API 統計'!AE20</f>
        <v>0</v>
      </c>
      <c r="AF27" s="5">
        <f>'W10 API 統計'!AF20</f>
        <v>0</v>
      </c>
      <c r="AG27" s="5">
        <f>'W10 API 統計'!AG20</f>
        <v>0</v>
      </c>
      <c r="AH27" s="5">
        <f>'W10 API 統計'!AH20</f>
        <v>0</v>
      </c>
      <c r="AI27" s="5">
        <f>'W10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8.2101806239737278E-3</v>
      </c>
      <c r="I28" s="42"/>
      <c r="J28" s="42">
        <f t="shared" ref="J28:AI28" si="8">J26+J27</f>
        <v>8.2101806239737278E-3</v>
      </c>
      <c r="K28" s="45">
        <f t="shared" si="8"/>
        <v>1.6420361247947454E-3</v>
      </c>
      <c r="L28" s="45">
        <f t="shared" si="8"/>
        <v>0</v>
      </c>
      <c r="M28" s="45">
        <f t="shared" si="8"/>
        <v>3.2840722495894909E-3</v>
      </c>
      <c r="N28" s="45">
        <f t="shared" si="8"/>
        <v>0</v>
      </c>
      <c r="O28" s="45">
        <f t="shared" si="8"/>
        <v>1.6420361247947454E-3</v>
      </c>
      <c r="P28" s="45">
        <f t="shared" si="8"/>
        <v>0</v>
      </c>
      <c r="Q28" s="45">
        <f t="shared" si="8"/>
        <v>1.6420361247947454E-3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0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0.99178981937602628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customSheetViews>
    <customSheetView guid="{9B6180B6-E988-4351-9022-42FBD3C92FB7}" state="hidden">
      <selection activeCell="Q16" sqref="Q16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AJ20"/>
  <sheetViews>
    <sheetView workbookViewId="0">
      <selection activeCell="A2" sqref="A2:AI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46083</v>
      </c>
      <c r="B2" s="13" t="s">
        <v>151</v>
      </c>
      <c r="C2" s="13" t="s">
        <v>57</v>
      </c>
      <c r="D2" s="13" t="s">
        <v>22</v>
      </c>
      <c r="E2" s="13">
        <v>6</v>
      </c>
      <c r="F2" s="13">
        <f>E2*21</f>
        <v>126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 x14ac:dyDescent="0.25">
      <c r="A4" s="39"/>
      <c r="B4" s="13"/>
      <c r="C4" s="13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13"/>
      <c r="F12" s="13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6</v>
      </c>
      <c r="F18" s="25">
        <f>SUM(F2:F17)</f>
        <v>126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>SUM(Y2:Y17)</f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572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customSheetViews>
    <customSheetView guid="{9B6180B6-E988-4351-9022-42FBD3C92FB7}" state="hidden">
      <selection activeCell="A2" sqref="A2:AI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AJ29"/>
  <sheetViews>
    <sheetView workbookViewId="0">
      <selection activeCell="N17" sqref="N1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46085</v>
      </c>
      <c r="B2" s="13" t="s">
        <v>511</v>
      </c>
      <c r="C2" s="13" t="s">
        <v>55</v>
      </c>
      <c r="D2" s="13" t="s">
        <v>80</v>
      </c>
      <c r="E2" s="13">
        <v>2</v>
      </c>
      <c r="F2" s="13">
        <f t="shared" ref="F2:F10" si="0">E2*21</f>
        <v>42</v>
      </c>
      <c r="G2" s="7">
        <f t="shared" ref="G2:G10" si="1">1-H2/F2</f>
        <v>1</v>
      </c>
      <c r="H2" s="6">
        <f t="shared" ref="H2:H10" si="2">SUM(K2:AI2)</f>
        <v>0</v>
      </c>
      <c r="I2" s="7">
        <f t="shared" ref="I2:I10" si="3">J2/F2</f>
        <v>0</v>
      </c>
      <c r="J2" s="6">
        <f t="shared" ref="J2:J10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46085</v>
      </c>
      <c r="B3" s="13" t="s">
        <v>521</v>
      </c>
      <c r="C3" s="13" t="s">
        <v>55</v>
      </c>
      <c r="D3" s="13" t="s">
        <v>59</v>
      </c>
      <c r="E3" s="13">
        <v>1</v>
      </c>
      <c r="F3" s="13">
        <f t="shared" si="0"/>
        <v>21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30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46085</v>
      </c>
      <c r="B4" s="13" t="s">
        <v>525</v>
      </c>
      <c r="C4" s="13" t="s">
        <v>55</v>
      </c>
      <c r="D4" s="13" t="s">
        <v>38</v>
      </c>
      <c r="E4" s="13">
        <v>1</v>
      </c>
      <c r="F4" s="13">
        <f t="shared" si="0"/>
        <v>21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46085</v>
      </c>
      <c r="B5" s="13" t="s">
        <v>562</v>
      </c>
      <c r="C5" s="13" t="s">
        <v>55</v>
      </c>
      <c r="D5" s="13" t="s">
        <v>80</v>
      </c>
      <c r="E5" s="13">
        <v>1</v>
      </c>
      <c r="F5" s="13">
        <f t="shared" si="0"/>
        <v>21</v>
      </c>
      <c r="G5" s="7">
        <f t="shared" si="1"/>
        <v>0.95238095238095233</v>
      </c>
      <c r="H5" s="6">
        <f t="shared" si="2"/>
        <v>1</v>
      </c>
      <c r="I5" s="7">
        <f t="shared" si="3"/>
        <v>4.7619047619047616E-2</v>
      </c>
      <c r="J5" s="6">
        <f t="shared" si="4"/>
        <v>1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6">
        <v>46085</v>
      </c>
      <c r="B6" s="13" t="s">
        <v>526</v>
      </c>
      <c r="C6" s="13" t="s">
        <v>55</v>
      </c>
      <c r="D6" s="13" t="s">
        <v>38</v>
      </c>
      <c r="E6" s="6">
        <v>2</v>
      </c>
      <c r="F6" s="13">
        <f t="shared" si="0"/>
        <v>42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46086</v>
      </c>
      <c r="B7" s="13" t="s">
        <v>545</v>
      </c>
      <c r="C7" s="13" t="s">
        <v>55</v>
      </c>
      <c r="D7" s="13" t="s">
        <v>38</v>
      </c>
      <c r="E7" s="13">
        <v>1</v>
      </c>
      <c r="F7" s="13">
        <f t="shared" si="0"/>
        <v>21</v>
      </c>
      <c r="G7" s="7">
        <f t="shared" si="1"/>
        <v>0.95238095238095233</v>
      </c>
      <c r="H7" s="6">
        <f t="shared" si="2"/>
        <v>1</v>
      </c>
      <c r="I7" s="7">
        <f t="shared" si="3"/>
        <v>4.7619047619047616E-2</v>
      </c>
      <c r="J7" s="6">
        <f t="shared" si="4"/>
        <v>1</v>
      </c>
      <c r="K7" s="6">
        <v>0</v>
      </c>
      <c r="L7" s="6">
        <v>0</v>
      </c>
      <c r="M7" s="6">
        <v>1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46086</v>
      </c>
      <c r="B8" s="13" t="s">
        <v>68</v>
      </c>
      <c r="C8" s="13" t="s">
        <v>55</v>
      </c>
      <c r="D8" s="13" t="s">
        <v>38</v>
      </c>
      <c r="E8" s="13">
        <v>1</v>
      </c>
      <c r="F8" s="13">
        <f t="shared" si="0"/>
        <v>21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46086</v>
      </c>
      <c r="B9" s="13" t="s">
        <v>602</v>
      </c>
      <c r="C9" s="13" t="s">
        <v>55</v>
      </c>
      <c r="D9" s="13" t="s">
        <v>38</v>
      </c>
      <c r="E9" s="13">
        <v>3</v>
      </c>
      <c r="F9" s="13">
        <f t="shared" si="0"/>
        <v>63</v>
      </c>
      <c r="G9" s="7">
        <f t="shared" si="1"/>
        <v>0.98412698412698418</v>
      </c>
      <c r="H9" s="6">
        <f t="shared" si="2"/>
        <v>1</v>
      </c>
      <c r="I9" s="7">
        <f t="shared" si="3"/>
        <v>1.5873015873015872E-2</v>
      </c>
      <c r="J9" s="6">
        <f t="shared" si="4"/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46091</v>
      </c>
      <c r="B10" s="13" t="s">
        <v>151</v>
      </c>
      <c r="C10" s="13" t="s">
        <v>57</v>
      </c>
      <c r="D10" s="13">
        <v>6905</v>
      </c>
      <c r="E10" s="13">
        <v>6</v>
      </c>
      <c r="F10" s="13">
        <f t="shared" si="0"/>
        <v>126</v>
      </c>
      <c r="G10" s="7">
        <f t="shared" si="1"/>
        <v>0.99206349206349209</v>
      </c>
      <c r="H10" s="6">
        <f t="shared" si="2"/>
        <v>1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18</v>
      </c>
      <c r="F22" s="25">
        <f>SUM(F2:F21)</f>
        <v>378</v>
      </c>
      <c r="G22" s="26"/>
      <c r="H22" s="28">
        <f>SUM(H2:H21)</f>
        <v>4</v>
      </c>
      <c r="I22" s="25"/>
      <c r="J22" s="25">
        <f t="shared" ref="J22:AI22" si="5">SUM(J2:J21)</f>
        <v>3</v>
      </c>
      <c r="K22" s="25">
        <f t="shared" si="5"/>
        <v>0</v>
      </c>
      <c r="L22" s="25">
        <f t="shared" si="5"/>
        <v>0</v>
      </c>
      <c r="M22" s="25">
        <f t="shared" si="5"/>
        <v>1</v>
      </c>
      <c r="N22" s="25">
        <f t="shared" si="5"/>
        <v>0</v>
      </c>
      <c r="O22" s="25">
        <f t="shared" si="5"/>
        <v>1</v>
      </c>
      <c r="P22" s="25">
        <f t="shared" si="5"/>
        <v>1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1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'W11 API 統計'!E18</f>
        <v>22</v>
      </c>
      <c r="F23" s="12">
        <f>'W11 API 統計'!F18</f>
        <v>462</v>
      </c>
      <c r="G23" s="12"/>
      <c r="H23" s="12">
        <f>'W11 API 統計'!H18</f>
        <v>2</v>
      </c>
      <c r="I23" s="12"/>
      <c r="J23" s="12">
        <f>'W11 API 統計'!J18</f>
        <v>1</v>
      </c>
      <c r="K23" s="12">
        <f>'W11 API 統計'!K18</f>
        <v>1</v>
      </c>
      <c r="L23" s="12">
        <f>'W11 API 統計'!L18</f>
        <v>0</v>
      </c>
      <c r="M23" s="12">
        <f>'W11 API 統計'!M18</f>
        <v>0</v>
      </c>
      <c r="N23" s="12">
        <f>'W11 API 統計'!N18</f>
        <v>0</v>
      </c>
      <c r="O23" s="12">
        <f>'W11 API 統計'!O18</f>
        <v>0</v>
      </c>
      <c r="P23" s="12">
        <f>'W11 API 統計'!P18</f>
        <v>0</v>
      </c>
      <c r="Q23" s="12">
        <f>'W11 API 統計'!Q18</f>
        <v>0</v>
      </c>
      <c r="R23" s="12">
        <f>'W11 API 統計'!R18</f>
        <v>0</v>
      </c>
      <c r="S23" s="12">
        <f>'W11 API 統計'!S18</f>
        <v>0</v>
      </c>
      <c r="T23" s="12">
        <f>'W11 API 統計'!T18</f>
        <v>0</v>
      </c>
      <c r="U23" s="12">
        <f>'W11 API 統計'!U18</f>
        <v>0</v>
      </c>
      <c r="V23" s="12">
        <f>'W11 API 統計'!V18</f>
        <v>0</v>
      </c>
      <c r="W23" s="12">
        <f>'W11 API 統計'!W18</f>
        <v>0</v>
      </c>
      <c r="X23" s="12">
        <f>'W11 API 統計'!X18</f>
        <v>0</v>
      </c>
      <c r="Y23" s="12">
        <f>'W11 API 統計'!Y18</f>
        <v>0</v>
      </c>
      <c r="Z23" s="12">
        <f>'W11 API 統計'!Z18</f>
        <v>0</v>
      </c>
      <c r="AA23" s="12">
        <f>'W11 API 統計'!AA18</f>
        <v>0</v>
      </c>
      <c r="AB23" s="12">
        <f>'W11 API 統計'!AB18</f>
        <v>1</v>
      </c>
      <c r="AC23" s="12">
        <f>'W11 API 統計'!AC18</f>
        <v>0</v>
      </c>
      <c r="AD23" s="12">
        <f>'W11 API 統計'!AD18</f>
        <v>0</v>
      </c>
      <c r="AE23" s="12">
        <f>'W11 API 統計'!AE18</f>
        <v>0</v>
      </c>
      <c r="AF23" s="12">
        <f>'W11 API 統計'!AF18</f>
        <v>0</v>
      </c>
      <c r="AG23" s="12">
        <f>'W11 API 統計'!AG18</f>
        <v>0</v>
      </c>
      <c r="AH23" s="12">
        <f>'W11 API 統計'!AH18</f>
        <v>0</v>
      </c>
      <c r="AI23" s="12">
        <f>'W11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6</v>
      </c>
      <c r="I24" s="19"/>
      <c r="J24" s="19">
        <f t="shared" ref="J24:AI24" si="6">J22+J23</f>
        <v>4</v>
      </c>
      <c r="K24" s="19">
        <f t="shared" si="6"/>
        <v>1</v>
      </c>
      <c r="L24" s="19">
        <f t="shared" si="6"/>
        <v>0</v>
      </c>
      <c r="M24" s="19">
        <f t="shared" si="6"/>
        <v>1</v>
      </c>
      <c r="N24" s="19">
        <f t="shared" si="6"/>
        <v>0</v>
      </c>
      <c r="O24" s="19">
        <f t="shared" si="6"/>
        <v>1</v>
      </c>
      <c r="P24" s="19">
        <f t="shared" si="6"/>
        <v>1</v>
      </c>
      <c r="Q24" s="19">
        <f t="shared" si="6"/>
        <v>0</v>
      </c>
      <c r="R24" s="19">
        <f t="shared" si="6"/>
        <v>0</v>
      </c>
      <c r="S24" s="19">
        <f t="shared" si="6"/>
        <v>0</v>
      </c>
      <c r="T24" s="19">
        <f t="shared" si="6"/>
        <v>1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1</v>
      </c>
      <c r="AC24" s="19">
        <f t="shared" si="6"/>
        <v>0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582</v>
      </c>
      <c r="B26" s="16"/>
      <c r="C26" s="16"/>
      <c r="D26" s="16"/>
      <c r="E26" s="16"/>
      <c r="F26" s="16"/>
      <c r="G26" s="16"/>
      <c r="H26" s="20">
        <f>H22/$F$22</f>
        <v>1.0582010582010581E-2</v>
      </c>
      <c r="I26" s="20"/>
      <c r="J26" s="20">
        <f t="shared" ref="J26:AI26" si="7">J22/$F$22</f>
        <v>7.9365079365079361E-3</v>
      </c>
      <c r="K26" s="20">
        <f t="shared" si="7"/>
        <v>0</v>
      </c>
      <c r="L26" s="20">
        <f t="shared" si="7"/>
        <v>0</v>
      </c>
      <c r="M26" s="20">
        <f t="shared" si="7"/>
        <v>2.6455026455026454E-3</v>
      </c>
      <c r="N26" s="20">
        <f t="shared" si="7"/>
        <v>0</v>
      </c>
      <c r="O26" s="20">
        <f t="shared" si="7"/>
        <v>2.6455026455026454E-3</v>
      </c>
      <c r="P26" s="20">
        <f t="shared" si="7"/>
        <v>2.6455026455026454E-3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2.6455026455026454E-3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</row>
    <row r="27" spans="1:35" x14ac:dyDescent="0.25">
      <c r="A27" s="9" t="s">
        <v>583</v>
      </c>
      <c r="B27" s="3"/>
      <c r="C27" s="3"/>
      <c r="D27" s="3"/>
      <c r="E27" s="3"/>
      <c r="F27" s="3"/>
      <c r="G27" s="3"/>
      <c r="H27" s="5">
        <f>'W11 API 統計'!H20:AI20</f>
        <v>4.329004329004329E-3</v>
      </c>
      <c r="I27" s="5"/>
      <c r="J27" s="5">
        <f>'W11 API 統計'!J20:AK20</f>
        <v>2.1645021645021645E-3</v>
      </c>
      <c r="K27" s="5">
        <f>'W11 API 統計'!K20:AL20</f>
        <v>2.1645021645021645E-3</v>
      </c>
      <c r="L27" s="5">
        <f>'W11 API 統計'!L20:AM20</f>
        <v>0</v>
      </c>
      <c r="M27" s="5">
        <f>'W11 API 統計'!M20:AN20</f>
        <v>0</v>
      </c>
      <c r="N27" s="5">
        <f>'W11 API 統計'!N20:AO20</f>
        <v>0</v>
      </c>
      <c r="O27" s="5">
        <f>'W11 API 統計'!O20:AP20</f>
        <v>0</v>
      </c>
      <c r="P27" s="5">
        <f>'W11 API 統計'!P20:AQ20</f>
        <v>0</v>
      </c>
      <c r="Q27" s="5">
        <f>'W11 API 統計'!Q20:AR20</f>
        <v>0</v>
      </c>
      <c r="R27" s="5">
        <f>'W11 API 統計'!R20:AS20</f>
        <v>0</v>
      </c>
      <c r="S27" s="5">
        <f>'W11 API 統計'!S20:AT20</f>
        <v>0</v>
      </c>
      <c r="T27" s="5">
        <f>'W11 API 統計'!T20:AU20</f>
        <v>0</v>
      </c>
      <c r="U27" s="5">
        <f>'W11 API 統計'!U20:AV20</f>
        <v>0</v>
      </c>
      <c r="V27" s="5">
        <f>'W11 API 統計'!V20:AW20</f>
        <v>0</v>
      </c>
      <c r="W27" s="5">
        <f>'W11 API 統計'!W20:AX20</f>
        <v>0</v>
      </c>
      <c r="X27" s="5">
        <f>'W11 API 統計'!X20:AY20</f>
        <v>0</v>
      </c>
      <c r="Y27" s="5">
        <f>'W11 API 統計'!Y20:AZ20</f>
        <v>0</v>
      </c>
      <c r="Z27" s="5">
        <f>'W11 API 統計'!Z20:BA20</f>
        <v>0</v>
      </c>
      <c r="AA27" s="5">
        <f>'W11 API 統計'!AA20:BB20</f>
        <v>0</v>
      </c>
      <c r="AB27" s="5">
        <f>'W11 API 統計'!AB20:BC20</f>
        <v>2.1645021645021645E-3</v>
      </c>
      <c r="AC27" s="5">
        <f>'W11 API 統計'!AC20:BD20</f>
        <v>0</v>
      </c>
      <c r="AD27" s="5">
        <f>'W11 API 統計'!AD20:BE20</f>
        <v>0</v>
      </c>
      <c r="AE27" s="5">
        <f>'W11 API 統計'!AE20:BF20</f>
        <v>0</v>
      </c>
      <c r="AF27" s="5">
        <f>'W11 API 統計'!AF20:BG20</f>
        <v>0</v>
      </c>
      <c r="AG27" s="5">
        <f>'W11 API 統計'!AG20:BH20</f>
        <v>0</v>
      </c>
      <c r="AH27" s="5">
        <f>'W11 API 統計'!AH20:BI20</f>
        <v>0</v>
      </c>
      <c r="AI27" s="5">
        <f>'W11 API 統計'!AI20:BJ20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1.491101491101491E-2</v>
      </c>
      <c r="I28" s="42"/>
      <c r="J28" s="42">
        <f t="shared" ref="J28:AI28" si="8">J26+J27</f>
        <v>1.01010101010101E-2</v>
      </c>
      <c r="K28" s="45">
        <f t="shared" si="8"/>
        <v>2.1645021645021645E-3</v>
      </c>
      <c r="L28" s="45">
        <f t="shared" si="8"/>
        <v>0</v>
      </c>
      <c r="M28" s="45">
        <f t="shared" si="8"/>
        <v>2.6455026455026454E-3</v>
      </c>
      <c r="N28" s="45">
        <f t="shared" si="8"/>
        <v>0</v>
      </c>
      <c r="O28" s="45">
        <f t="shared" si="8"/>
        <v>2.6455026455026454E-3</v>
      </c>
      <c r="P28" s="45">
        <f t="shared" si="8"/>
        <v>2.6455026455026454E-3</v>
      </c>
      <c r="Q28" s="45">
        <f t="shared" si="8"/>
        <v>0</v>
      </c>
      <c r="R28" s="45">
        <f t="shared" si="8"/>
        <v>0</v>
      </c>
      <c r="S28" s="45">
        <f t="shared" si="8"/>
        <v>0</v>
      </c>
      <c r="T28" s="42">
        <f t="shared" si="8"/>
        <v>2.6455026455026454E-3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2.1645021645021645E-3</v>
      </c>
      <c r="AC28" s="42">
        <f t="shared" si="8"/>
        <v>0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0.98508898508898513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customSheetViews>
    <customSheetView guid="{9B6180B6-E988-4351-9022-42FBD3C92FB7}" state="hidden">
      <selection activeCell="N17" sqref="N17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AJ20"/>
  <sheetViews>
    <sheetView workbookViewId="0">
      <selection activeCell="A2" sqref="A2:A1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46086</v>
      </c>
      <c r="B2" s="13" t="s">
        <v>545</v>
      </c>
      <c r="C2" s="13" t="s">
        <v>55</v>
      </c>
      <c r="D2" s="13" t="s">
        <v>22</v>
      </c>
      <c r="E2" s="13">
        <v>1</v>
      </c>
      <c r="F2" s="13">
        <f>E2*21</f>
        <v>21</v>
      </c>
      <c r="G2" s="7">
        <f t="shared" ref="G2:G12" si="0">1-H2/F2</f>
        <v>1</v>
      </c>
      <c r="H2" s="6">
        <f t="shared" ref="H2:H12" si="1">SUM(K2:AI2)</f>
        <v>0</v>
      </c>
      <c r="I2" s="7">
        <f t="shared" ref="I2:I12" si="2">J2/F2</f>
        <v>0</v>
      </c>
      <c r="J2" s="6">
        <f t="shared" ref="J2:J12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46086</v>
      </c>
      <c r="B3" s="13" t="s">
        <v>107</v>
      </c>
      <c r="C3" s="13" t="s">
        <v>65</v>
      </c>
      <c r="D3" s="13" t="s">
        <v>22</v>
      </c>
      <c r="E3" s="13">
        <v>3</v>
      </c>
      <c r="F3" s="13">
        <v>63</v>
      </c>
      <c r="G3" s="7">
        <f t="shared" si="0"/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39">
        <v>46087</v>
      </c>
      <c r="B4" s="13" t="s">
        <v>66</v>
      </c>
      <c r="C4" s="13" t="s">
        <v>57</v>
      </c>
      <c r="D4" s="13" t="s">
        <v>22</v>
      </c>
      <c r="E4" s="13">
        <v>1</v>
      </c>
      <c r="F4" s="6">
        <f t="shared" ref="F4:F12" si="4">E4*21</f>
        <v>21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46087</v>
      </c>
      <c r="B5" s="13" t="s">
        <v>606</v>
      </c>
      <c r="C5" s="13" t="s">
        <v>57</v>
      </c>
      <c r="D5" s="13" t="s">
        <v>22</v>
      </c>
      <c r="E5" s="13">
        <v>1</v>
      </c>
      <c r="F5" s="13">
        <f t="shared" si="4"/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46087</v>
      </c>
      <c r="B6" s="13" t="s">
        <v>511</v>
      </c>
      <c r="C6" s="13" t="s">
        <v>109</v>
      </c>
      <c r="D6" s="13" t="s">
        <v>110</v>
      </c>
      <c r="E6" s="13">
        <v>2</v>
      </c>
      <c r="F6" s="13">
        <f t="shared" si="4"/>
        <v>42</v>
      </c>
      <c r="G6" s="7">
        <f t="shared" si="0"/>
        <v>0.95238095238095233</v>
      </c>
      <c r="H6" s="6">
        <f t="shared" si="1"/>
        <v>2</v>
      </c>
      <c r="I6" s="7">
        <f t="shared" si="2"/>
        <v>2.3809523809523808E-2</v>
      </c>
      <c r="J6" s="6">
        <f t="shared" si="3"/>
        <v>1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46087</v>
      </c>
      <c r="B7" s="13" t="s">
        <v>607</v>
      </c>
      <c r="C7" s="13" t="s">
        <v>109</v>
      </c>
      <c r="D7" s="13" t="s">
        <v>110</v>
      </c>
      <c r="E7" s="13">
        <v>1</v>
      </c>
      <c r="F7" s="13">
        <f t="shared" si="4"/>
        <v>21</v>
      </c>
      <c r="G7" s="7">
        <f t="shared" si="0"/>
        <v>1</v>
      </c>
      <c r="H7" s="6">
        <f t="shared" si="1"/>
        <v>0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46087</v>
      </c>
      <c r="B8" s="13" t="s">
        <v>525</v>
      </c>
      <c r="C8" s="13" t="s">
        <v>109</v>
      </c>
      <c r="D8" s="13" t="s">
        <v>110</v>
      </c>
      <c r="E8" s="13">
        <v>1</v>
      </c>
      <c r="F8" s="13">
        <f t="shared" si="4"/>
        <v>21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46087</v>
      </c>
      <c r="B9" s="13" t="s">
        <v>608</v>
      </c>
      <c r="C9" s="13" t="s">
        <v>65</v>
      </c>
      <c r="D9" s="13" t="s">
        <v>22</v>
      </c>
      <c r="E9" s="13">
        <v>1</v>
      </c>
      <c r="F9" s="13">
        <f t="shared" si="4"/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46087</v>
      </c>
      <c r="B10" s="13" t="s">
        <v>562</v>
      </c>
      <c r="C10" s="13" t="s">
        <v>65</v>
      </c>
      <c r="D10" s="13" t="s">
        <v>22</v>
      </c>
      <c r="E10" s="13">
        <v>1</v>
      </c>
      <c r="F10" s="13">
        <f t="shared" si="4"/>
        <v>21</v>
      </c>
      <c r="G10" s="7">
        <f t="shared" si="0"/>
        <v>1</v>
      </c>
      <c r="H10" s="6">
        <f t="shared" si="1"/>
        <v>0</v>
      </c>
      <c r="I10" s="7">
        <f t="shared" si="2"/>
        <v>0</v>
      </c>
      <c r="J10" s="6">
        <f t="shared" si="3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6">
        <v>46087</v>
      </c>
      <c r="B11" s="13" t="s">
        <v>526</v>
      </c>
      <c r="C11" s="13" t="s">
        <v>65</v>
      </c>
      <c r="D11" s="13" t="s">
        <v>22</v>
      </c>
      <c r="E11" s="6">
        <v>2</v>
      </c>
      <c r="F11" s="13">
        <f t="shared" si="4"/>
        <v>42</v>
      </c>
      <c r="G11" s="7">
        <f t="shared" si="0"/>
        <v>1</v>
      </c>
      <c r="H11" s="6">
        <f t="shared" si="1"/>
        <v>0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9">
        <v>46090</v>
      </c>
      <c r="B12" s="13" t="s">
        <v>542</v>
      </c>
      <c r="C12" s="71" t="s">
        <v>57</v>
      </c>
      <c r="D12" s="71" t="s">
        <v>22</v>
      </c>
      <c r="E12" s="13">
        <v>8</v>
      </c>
      <c r="F12" s="13">
        <f t="shared" si="4"/>
        <v>168</v>
      </c>
      <c r="G12" s="7">
        <f t="shared" si="0"/>
        <v>1</v>
      </c>
      <c r="H12" s="6">
        <f t="shared" si="1"/>
        <v>0</v>
      </c>
      <c r="I12" s="7">
        <f t="shared" si="2"/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30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22</v>
      </c>
      <c r="F18" s="25">
        <f>SUM(F2:F17)</f>
        <v>462</v>
      </c>
      <c r="G18" s="26"/>
      <c r="H18" s="27">
        <f>SUM(H2:H17)</f>
        <v>2</v>
      </c>
      <c r="I18" s="25"/>
      <c r="J18" s="25">
        <f t="shared" ref="J18:AI18" si="5">SUM(J2:J17)</f>
        <v>1</v>
      </c>
      <c r="K18" s="25">
        <f t="shared" si="5"/>
        <v>1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 t="shared" si="5"/>
        <v>0</v>
      </c>
      <c r="Y18" s="25">
        <f>SUM(Y2:Y17)</f>
        <v>0</v>
      </c>
      <c r="Z18" s="25">
        <f t="shared" si="5"/>
        <v>0</v>
      </c>
      <c r="AA18" s="25">
        <f t="shared" si="5"/>
        <v>0</v>
      </c>
      <c r="AB18" s="25">
        <f t="shared" si="5"/>
        <v>1</v>
      </c>
      <c r="AC18" s="25">
        <f t="shared" si="5"/>
        <v>0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0</v>
      </c>
      <c r="AH18" s="25">
        <f t="shared" si="5"/>
        <v>0</v>
      </c>
      <c r="AI18" s="25">
        <f t="shared" si="5"/>
        <v>0</v>
      </c>
    </row>
    <row r="20" spans="1:35" x14ac:dyDescent="0.25">
      <c r="A20" s="9" t="s">
        <v>600</v>
      </c>
      <c r="B20" s="3"/>
      <c r="C20" s="3"/>
      <c r="D20" s="3"/>
      <c r="E20" s="3"/>
      <c r="F20" s="3"/>
      <c r="G20" s="3"/>
      <c r="H20" s="5">
        <f>H18/$F$18</f>
        <v>4.329004329004329E-3</v>
      </c>
      <c r="I20" s="5"/>
      <c r="J20" s="5">
        <f t="shared" ref="J20:AI20" si="6">J18/$F$18</f>
        <v>2.1645021645021645E-3</v>
      </c>
      <c r="K20" s="5">
        <f t="shared" si="6"/>
        <v>2.1645021645021645E-3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0</v>
      </c>
      <c r="P20" s="5">
        <f t="shared" si="6"/>
        <v>0</v>
      </c>
      <c r="Q20" s="5">
        <f t="shared" si="6"/>
        <v>0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0</v>
      </c>
      <c r="W20" s="5">
        <f t="shared" si="6"/>
        <v>0</v>
      </c>
      <c r="X20" s="5">
        <f t="shared" si="6"/>
        <v>0</v>
      </c>
      <c r="Y20" s="5">
        <f t="shared" si="6"/>
        <v>0</v>
      </c>
      <c r="Z20" s="5">
        <f t="shared" si="6"/>
        <v>0</v>
      </c>
      <c r="AA20" s="5">
        <f t="shared" si="6"/>
        <v>0</v>
      </c>
      <c r="AB20" s="5">
        <f t="shared" si="6"/>
        <v>2.1645021645021645E-3</v>
      </c>
      <c r="AC20" s="5">
        <f t="shared" si="6"/>
        <v>0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0</v>
      </c>
      <c r="AH20" s="5">
        <f t="shared" si="6"/>
        <v>0</v>
      </c>
      <c r="AI20" s="5">
        <f t="shared" si="6"/>
        <v>0</v>
      </c>
    </row>
  </sheetData>
  <customSheetViews>
    <customSheetView guid="{9B6180B6-E988-4351-9022-42FBD3C92FB7}" state="hidden">
      <selection activeCell="A2" sqref="A2:A1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AJ29"/>
  <sheetViews>
    <sheetView workbookViewId="0">
      <selection activeCell="AG1" sqref="AG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 x14ac:dyDescent="0.25">
      <c r="A2" s="39">
        <v>46094</v>
      </c>
      <c r="B2" s="13" t="s">
        <v>625</v>
      </c>
      <c r="C2" s="13" t="s">
        <v>55</v>
      </c>
      <c r="D2" s="13" t="s">
        <v>59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46094</v>
      </c>
      <c r="B3" s="13" t="s">
        <v>526</v>
      </c>
      <c r="C3" s="13" t="s">
        <v>597</v>
      </c>
      <c r="D3" s="13">
        <v>6905</v>
      </c>
      <c r="E3" s="13">
        <v>2</v>
      </c>
      <c r="F3" s="13">
        <f>E3*21</f>
        <v>42</v>
      </c>
      <c r="G3" s="7">
        <f>1-H3/F3</f>
        <v>0.97619047619047616</v>
      </c>
      <c r="H3" s="6">
        <f>SUM(K3:AI3)</f>
        <v>1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46097</v>
      </c>
      <c r="B4" s="13" t="s">
        <v>626</v>
      </c>
      <c r="C4" s="71" t="s">
        <v>57</v>
      </c>
      <c r="D4" s="13">
        <v>6905</v>
      </c>
      <c r="E4" s="13">
        <v>4</v>
      </c>
      <c r="F4" s="13">
        <f>E4*21</f>
        <v>84</v>
      </c>
      <c r="G4" s="7">
        <f>1-H4/F4</f>
        <v>0.98809523809523814</v>
      </c>
      <c r="H4" s="6">
        <f>SUM(K4:AI4)</f>
        <v>1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46097</v>
      </c>
      <c r="B5" s="13" t="s">
        <v>107</v>
      </c>
      <c r="C5" s="13" t="s">
        <v>65</v>
      </c>
      <c r="D5" s="13">
        <v>6905</v>
      </c>
      <c r="E5" s="13">
        <v>3</v>
      </c>
      <c r="F5" s="13">
        <f>E5*21</f>
        <v>63</v>
      </c>
      <c r="G5" s="7">
        <f>1-H5/F5</f>
        <v>0.98412698412698418</v>
      </c>
      <c r="H5" s="6">
        <f>SUM(K5:AI5)</f>
        <v>1</v>
      </c>
      <c r="I5" s="7">
        <f>J5/F5</f>
        <v>0</v>
      </c>
      <c r="J5" s="6">
        <f>SUM(K5:S5)</f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46097</v>
      </c>
      <c r="B6" s="13" t="s">
        <v>525</v>
      </c>
      <c r="C6" s="13" t="s">
        <v>65</v>
      </c>
      <c r="D6" s="13">
        <v>6905</v>
      </c>
      <c r="E6" s="6">
        <v>1</v>
      </c>
      <c r="F6" s="13">
        <f>E6*21</f>
        <v>21</v>
      </c>
      <c r="G6" s="7">
        <f>1-H6/F6</f>
        <v>1</v>
      </c>
      <c r="H6" s="6">
        <f>SUM(K6:AI6)</f>
        <v>0</v>
      </c>
      <c r="I6" s="7">
        <f>J6/F6</f>
        <v>0</v>
      </c>
      <c r="J6" s="6">
        <f>SUM(K6:S6)</f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11</v>
      </c>
      <c r="F22" s="25">
        <f>SUM(F2:F21)</f>
        <v>231</v>
      </c>
      <c r="G22" s="26"/>
      <c r="H22" s="28">
        <f>SUM(H2:H21)</f>
        <v>3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3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'W12 API 統計'!E18</f>
        <v>12</v>
      </c>
      <c r="F23" s="12">
        <f>'W12 API 統計'!F18</f>
        <v>252</v>
      </c>
      <c r="G23" s="12"/>
      <c r="H23" s="12">
        <f>'W12 API 統計'!H18</f>
        <v>11</v>
      </c>
      <c r="I23" s="12"/>
      <c r="J23" s="12">
        <f>'W12 API 統計'!J18</f>
        <v>1</v>
      </c>
      <c r="K23" s="12">
        <f>'W12 API 統計'!K18</f>
        <v>0</v>
      </c>
      <c r="L23" s="12">
        <f>'W12 API 統計'!L18</f>
        <v>0</v>
      </c>
      <c r="M23" s="12">
        <f>'W12 API 統計'!M18</f>
        <v>0</v>
      </c>
      <c r="N23" s="12">
        <f>'W12 API 統計'!N18</f>
        <v>0</v>
      </c>
      <c r="O23" s="12">
        <f>'W12 API 統計'!O18</f>
        <v>0</v>
      </c>
      <c r="P23" s="12">
        <f>'W12 API 統計'!P18</f>
        <v>0</v>
      </c>
      <c r="Q23" s="12">
        <f>'W12 API 統計'!Q18</f>
        <v>1</v>
      </c>
      <c r="R23" s="12">
        <f>'W12 API 統計'!R18</f>
        <v>0</v>
      </c>
      <c r="S23" s="12">
        <f>'W12 API 統計'!S18</f>
        <v>0</v>
      </c>
      <c r="T23" s="12">
        <f>'W12 API 統計'!T18</f>
        <v>0</v>
      </c>
      <c r="U23" s="12">
        <f>'W12 API 統計'!U18</f>
        <v>0</v>
      </c>
      <c r="V23" s="12">
        <f>'W12 API 統計'!V18</f>
        <v>0</v>
      </c>
      <c r="W23" s="12">
        <f>'W12 API 統計'!W18</f>
        <v>0</v>
      </c>
      <c r="X23" s="12">
        <f>'W12 API 統計'!X18</f>
        <v>0</v>
      </c>
      <c r="Y23" s="12">
        <f>'W12 API 統計'!Y18</f>
        <v>9</v>
      </c>
      <c r="Z23" s="12">
        <f>'W12 API 統計'!Z18</f>
        <v>0</v>
      </c>
      <c r="AA23" s="12">
        <f>'W12 API 統計'!AA18</f>
        <v>0</v>
      </c>
      <c r="AB23" s="12">
        <f>'W12 API 統計'!AB18</f>
        <v>0</v>
      </c>
      <c r="AC23" s="12">
        <f>'W12 API 統計'!AC18</f>
        <v>0</v>
      </c>
      <c r="AD23" s="12">
        <f>'W12 API 統計'!AD18</f>
        <v>0</v>
      </c>
      <c r="AE23" s="12">
        <f>'W12 API 統計'!AE18</f>
        <v>0</v>
      </c>
      <c r="AF23" s="12">
        <f>'W12 API 統計'!AF18</f>
        <v>0</v>
      </c>
      <c r="AG23" s="12">
        <f>'W12 API 統計'!AG18</f>
        <v>1</v>
      </c>
      <c r="AH23" s="12">
        <f>'W12 API 統計'!AH18</f>
        <v>0</v>
      </c>
      <c r="AI23" s="12">
        <f>'W12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14</v>
      </c>
      <c r="I24" s="19"/>
      <c r="J24" s="19">
        <f t="shared" ref="J24:AI24" si="1">J22+J23</f>
        <v>1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1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3</v>
      </c>
      <c r="Y24" s="19">
        <f t="shared" si="1"/>
        <v>9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1</v>
      </c>
      <c r="AH24" s="19">
        <f t="shared" si="1"/>
        <v>0</v>
      </c>
      <c r="AI24" s="19">
        <f t="shared" si="1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618</v>
      </c>
      <c r="B26" s="16"/>
      <c r="C26" s="16"/>
      <c r="D26" s="16"/>
      <c r="E26" s="16"/>
      <c r="F26" s="16"/>
      <c r="G26" s="16"/>
      <c r="H26" s="20">
        <f>H22/$F$22</f>
        <v>1.2987012987012988E-2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1.2987012987012988E-2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 x14ac:dyDescent="0.25">
      <c r="A27" s="9" t="s">
        <v>619</v>
      </c>
      <c r="B27" s="3"/>
      <c r="C27" s="3"/>
      <c r="D27" s="3"/>
      <c r="E27" s="3"/>
      <c r="F27" s="3"/>
      <c r="G27" s="3"/>
      <c r="H27" s="5">
        <f>'W12 API 統計'!H20</f>
        <v>4.3650793650793648E-2</v>
      </c>
      <c r="I27" s="5"/>
      <c r="J27" s="5">
        <f>'W12 API 統計'!J20</f>
        <v>3.968253968253968E-3</v>
      </c>
      <c r="K27" s="5">
        <f>'W12 API 統計'!K20</f>
        <v>0</v>
      </c>
      <c r="L27" s="5">
        <f>'W12 API 統計'!L20</f>
        <v>0</v>
      </c>
      <c r="M27" s="5">
        <f>'W12 API 統計'!M20</f>
        <v>0</v>
      </c>
      <c r="N27" s="5">
        <f>'W12 API 統計'!N20</f>
        <v>0</v>
      </c>
      <c r="O27" s="5">
        <f>'W12 API 統計'!O20</f>
        <v>0</v>
      </c>
      <c r="P27" s="5">
        <f>'W12 API 統計'!P20</f>
        <v>0</v>
      </c>
      <c r="Q27" s="5">
        <f>'W12 API 統計'!Q20</f>
        <v>3.968253968253968E-3</v>
      </c>
      <c r="R27" s="5">
        <f>'W12 API 統計'!R20</f>
        <v>0</v>
      </c>
      <c r="S27" s="5">
        <f>'W12 API 統計'!S20</f>
        <v>0</v>
      </c>
      <c r="T27" s="5">
        <f>'W12 API 統計'!T20</f>
        <v>0</v>
      </c>
      <c r="U27" s="5">
        <f>'W12 API 統計'!U20</f>
        <v>0</v>
      </c>
      <c r="V27" s="5">
        <f>'W12 API 統計'!V20</f>
        <v>0</v>
      </c>
      <c r="W27" s="5">
        <f>'W12 API 統計'!W20</f>
        <v>0</v>
      </c>
      <c r="X27" s="5">
        <f>'W12 API 統計'!X20</f>
        <v>0</v>
      </c>
      <c r="Y27" s="5">
        <f>'W12 API 統計'!Y20</f>
        <v>3.5714285714285712E-2</v>
      </c>
      <c r="Z27" s="5">
        <f>'W12 API 統計'!Z20</f>
        <v>0</v>
      </c>
      <c r="AA27" s="5">
        <f>'W12 API 統計'!AA20</f>
        <v>0</v>
      </c>
      <c r="AB27" s="5">
        <f>'W12 API 統計'!AB20</f>
        <v>0</v>
      </c>
      <c r="AC27" s="5">
        <f>'W12 API 統計'!AC20</f>
        <v>0</v>
      </c>
      <c r="AD27" s="5">
        <f>'W12 API 統計'!AD20</f>
        <v>0</v>
      </c>
      <c r="AE27" s="5">
        <f>'W12 API 統計'!AE20</f>
        <v>0</v>
      </c>
      <c r="AF27" s="5">
        <f>'W12 API 統計'!AF20</f>
        <v>0</v>
      </c>
      <c r="AG27" s="5">
        <f>'W12 API 統計'!AG20</f>
        <v>3.968253968253968E-3</v>
      </c>
      <c r="AH27" s="5">
        <f>'W12 API 統計'!AH20</f>
        <v>0</v>
      </c>
      <c r="AI27" s="5">
        <f>'W12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5.663780663780664E-2</v>
      </c>
      <c r="I28" s="42"/>
      <c r="J28" s="42">
        <f t="shared" ref="J28:AI28" si="3">J26+J27</f>
        <v>3.968253968253968E-3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0</v>
      </c>
      <c r="P28" s="45">
        <f t="shared" si="3"/>
        <v>0</v>
      </c>
      <c r="Q28" s="45">
        <f t="shared" si="3"/>
        <v>3.968253968253968E-3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0</v>
      </c>
      <c r="W28" s="42">
        <f t="shared" si="3"/>
        <v>0</v>
      </c>
      <c r="X28" s="42">
        <f t="shared" si="3"/>
        <v>1.2987012987012988E-2</v>
      </c>
      <c r="Y28" s="42">
        <f t="shared" si="3"/>
        <v>3.5714285714285712E-2</v>
      </c>
      <c r="Z28" s="42">
        <f t="shared" si="3"/>
        <v>0</v>
      </c>
      <c r="AA28" s="42">
        <f t="shared" si="3"/>
        <v>0</v>
      </c>
      <c r="AB28" s="42">
        <f t="shared" si="3"/>
        <v>0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3.968253968253968E-3</v>
      </c>
      <c r="AH28" s="42">
        <f t="shared" si="3"/>
        <v>0</v>
      </c>
      <c r="AI28" s="42">
        <f t="shared" si="3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0.9433621933621934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customSheetViews>
    <customSheetView guid="{9B6180B6-E988-4351-9022-42FBD3C92FB7}" state="hidden">
      <selection activeCell="AG1" sqref="AG1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AJ20"/>
  <sheetViews>
    <sheetView workbookViewId="0">
      <selection activeCell="F11" sqref="F1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46098</v>
      </c>
      <c r="B2" s="13" t="s">
        <v>622</v>
      </c>
      <c r="C2" s="13" t="s">
        <v>132</v>
      </c>
      <c r="D2" s="13" t="s">
        <v>56</v>
      </c>
      <c r="E2" s="13">
        <v>9</v>
      </c>
      <c r="F2" s="13">
        <f>E2*21</f>
        <v>189</v>
      </c>
      <c r="G2" s="7">
        <f>1-H2/F2</f>
        <v>0.94708994708994709</v>
      </c>
      <c r="H2" s="6">
        <f>SUM(K2:AI2)</f>
        <v>10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9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1</v>
      </c>
      <c r="AH2" s="6">
        <v>0</v>
      </c>
      <c r="AI2" s="6">
        <v>0</v>
      </c>
      <c r="AJ2" s="3"/>
    </row>
    <row r="3" spans="1:36" x14ac:dyDescent="0.25">
      <c r="A3" s="39">
        <v>46098</v>
      </c>
      <c r="B3" s="13" t="s">
        <v>589</v>
      </c>
      <c r="C3" s="13" t="s">
        <v>57</v>
      </c>
      <c r="D3" s="13" t="s">
        <v>22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39">
        <v>46098</v>
      </c>
      <c r="B4" s="13" t="s">
        <v>609</v>
      </c>
      <c r="C4" s="71" t="s">
        <v>57</v>
      </c>
      <c r="D4" s="71" t="s">
        <v>22</v>
      </c>
      <c r="E4" s="13">
        <v>2</v>
      </c>
      <c r="F4" s="13">
        <f>E4*21</f>
        <v>42</v>
      </c>
      <c r="G4" s="7">
        <f>1-H4/F4</f>
        <v>0.97619047619047616</v>
      </c>
      <c r="H4" s="6">
        <f>SUM(K4:AI4)</f>
        <v>1</v>
      </c>
      <c r="I4" s="7">
        <f>J4/F4</f>
        <v>2.3809523809523808E-2</v>
      </c>
      <c r="J4" s="6">
        <f>SUM(K4:S4)</f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12</v>
      </c>
      <c r="F18" s="25">
        <f>SUM(F2:F17)</f>
        <v>252</v>
      </c>
      <c r="G18" s="26"/>
      <c r="H18" s="27">
        <f>SUM(H2:H17)</f>
        <v>11</v>
      </c>
      <c r="I18" s="25"/>
      <c r="J18" s="25">
        <f t="shared" ref="J18:AI18" si="0">SUM(J2:J17)</f>
        <v>1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9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1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617</v>
      </c>
      <c r="B20" s="3"/>
      <c r="C20" s="3"/>
      <c r="D20" s="3"/>
      <c r="E20" s="3"/>
      <c r="F20" s="3"/>
      <c r="G20" s="3"/>
      <c r="H20" s="5">
        <f>H18/$F$18</f>
        <v>4.3650793650793648E-2</v>
      </c>
      <c r="I20" s="5"/>
      <c r="J20" s="5">
        <f t="shared" ref="J20:AI20" si="1">J18/$F$18</f>
        <v>3.968253968253968E-3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3.968253968253968E-3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3.5714285714285712E-2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3.968253968253968E-3</v>
      </c>
      <c r="AH20" s="5">
        <f t="shared" si="1"/>
        <v>0</v>
      </c>
      <c r="AI20" s="5">
        <f t="shared" si="1"/>
        <v>0</v>
      </c>
    </row>
  </sheetData>
  <customSheetViews>
    <customSheetView guid="{9B6180B6-E988-4351-9022-42FBD3C92FB7}" state="hidden">
      <selection activeCell="F11" sqref="F11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AJ29"/>
  <sheetViews>
    <sheetView workbookViewId="0">
      <selection activeCell="A9" sqref="A9:AI9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 x14ac:dyDescent="0.25">
      <c r="A2" s="39">
        <v>46099</v>
      </c>
      <c r="B2" s="13" t="s">
        <v>570</v>
      </c>
      <c r="C2" s="13" t="s">
        <v>57</v>
      </c>
      <c r="D2" s="13">
        <v>6905</v>
      </c>
      <c r="E2" s="13">
        <v>1</v>
      </c>
      <c r="F2" s="13">
        <f>E2*21</f>
        <v>21</v>
      </c>
      <c r="G2" s="7">
        <f>1-H2/F2</f>
        <v>0.95238095238095233</v>
      </c>
      <c r="H2" s="6">
        <f>SUM(K2:AI2)</f>
        <v>1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46099</v>
      </c>
      <c r="B3" s="13" t="s">
        <v>627</v>
      </c>
      <c r="C3" s="13" t="s">
        <v>109</v>
      </c>
      <c r="D3" s="13">
        <v>6905</v>
      </c>
      <c r="E3" s="13">
        <v>1</v>
      </c>
      <c r="F3" s="13">
        <f t="shared" ref="F3:F8" si="0">E3*21</f>
        <v>21</v>
      </c>
      <c r="G3" s="7">
        <f t="shared" ref="G3:G8" si="1">1-H3/F3</f>
        <v>1</v>
      </c>
      <c r="H3" s="6">
        <f t="shared" ref="H3:H8" si="2">SUM(K3:AI3)</f>
        <v>0</v>
      </c>
      <c r="I3" s="7">
        <f t="shared" ref="I3:I8" si="3">J3/F3</f>
        <v>0</v>
      </c>
      <c r="J3" s="6">
        <f t="shared" ref="J3:J8" si="4"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30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46099</v>
      </c>
      <c r="B4" s="13" t="s">
        <v>542</v>
      </c>
      <c r="C4" s="71" t="s">
        <v>57</v>
      </c>
      <c r="D4" s="13">
        <v>6905</v>
      </c>
      <c r="E4" s="13">
        <v>2</v>
      </c>
      <c r="F4" s="13">
        <f t="shared" si="0"/>
        <v>42</v>
      </c>
      <c r="G4" s="7">
        <f t="shared" si="1"/>
        <v>0.97619047619047616</v>
      </c>
      <c r="H4" s="6">
        <f t="shared" si="2"/>
        <v>1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46099</v>
      </c>
      <c r="B5" s="13" t="s">
        <v>644</v>
      </c>
      <c r="C5" s="71" t="s">
        <v>57</v>
      </c>
      <c r="D5" s="13">
        <v>6905</v>
      </c>
      <c r="E5" s="13">
        <v>1</v>
      </c>
      <c r="F5" s="13">
        <f t="shared" si="0"/>
        <v>21</v>
      </c>
      <c r="G5" s="7">
        <f t="shared" si="1"/>
        <v>0.95238095238095233</v>
      </c>
      <c r="H5" s="6">
        <f t="shared" si="2"/>
        <v>1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46099</v>
      </c>
      <c r="B6" s="13" t="s">
        <v>632</v>
      </c>
      <c r="C6" s="71" t="s">
        <v>57</v>
      </c>
      <c r="D6" s="13">
        <v>6905</v>
      </c>
      <c r="E6" s="13">
        <v>5</v>
      </c>
      <c r="F6" s="13">
        <f t="shared" si="0"/>
        <v>105</v>
      </c>
      <c r="G6" s="7">
        <f t="shared" si="1"/>
        <v>0.95238095238095233</v>
      </c>
      <c r="H6" s="6">
        <f t="shared" si="2"/>
        <v>5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5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46101</v>
      </c>
      <c r="B7" s="13" t="s">
        <v>590</v>
      </c>
      <c r="C7" s="13" t="s">
        <v>119</v>
      </c>
      <c r="D7" s="13" t="s">
        <v>86</v>
      </c>
      <c r="E7" s="13">
        <v>5</v>
      </c>
      <c r="F7" s="13">
        <f t="shared" si="0"/>
        <v>105</v>
      </c>
      <c r="G7" s="7">
        <f t="shared" si="1"/>
        <v>0.88571428571428568</v>
      </c>
      <c r="H7" s="6">
        <f t="shared" si="2"/>
        <v>12</v>
      </c>
      <c r="I7" s="7">
        <f t="shared" si="3"/>
        <v>0.11428571428571428</v>
      </c>
      <c r="J7" s="6">
        <f t="shared" si="4"/>
        <v>12</v>
      </c>
      <c r="K7" s="6">
        <v>0</v>
      </c>
      <c r="L7" s="6">
        <v>0</v>
      </c>
      <c r="M7" s="6">
        <v>12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46105</v>
      </c>
      <c r="B8" s="13" t="s">
        <v>595</v>
      </c>
      <c r="C8" s="13" t="s">
        <v>42</v>
      </c>
      <c r="D8" s="13" t="s">
        <v>38</v>
      </c>
      <c r="E8" s="13">
        <v>1</v>
      </c>
      <c r="F8" s="13">
        <f t="shared" si="0"/>
        <v>21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16</v>
      </c>
      <c r="F22" s="25">
        <f>SUM(F2:F21)</f>
        <v>336</v>
      </c>
      <c r="G22" s="26"/>
      <c r="H22" s="28">
        <f>SUM(H2:H21)</f>
        <v>20</v>
      </c>
      <c r="I22" s="25"/>
      <c r="J22" s="25">
        <f t="shared" ref="J22:AI22" si="5">SUM(J2:J21)</f>
        <v>12</v>
      </c>
      <c r="K22" s="25">
        <f t="shared" si="5"/>
        <v>0</v>
      </c>
      <c r="L22" s="25">
        <f t="shared" si="5"/>
        <v>0</v>
      </c>
      <c r="M22" s="25">
        <f t="shared" si="5"/>
        <v>12</v>
      </c>
      <c r="N22" s="25">
        <f t="shared" si="5"/>
        <v>0</v>
      </c>
      <c r="O22" s="25">
        <f t="shared" si="5"/>
        <v>0</v>
      </c>
      <c r="P22" s="25">
        <f t="shared" si="5"/>
        <v>0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8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'W13 API 統計'!E18</f>
        <v>1</v>
      </c>
      <c r="F23" s="12">
        <f>'W13 API 統計'!F18</f>
        <v>21</v>
      </c>
      <c r="G23" s="12"/>
      <c r="H23" s="12">
        <f>'W13 API 統計'!H18</f>
        <v>0</v>
      </c>
      <c r="I23" s="12"/>
      <c r="J23" s="12">
        <f>'W13 API 統計'!J18</f>
        <v>0</v>
      </c>
      <c r="K23" s="12">
        <f>'W13 API 統計'!K18</f>
        <v>0</v>
      </c>
      <c r="L23" s="12">
        <f>'W13 API 統計'!L18</f>
        <v>0</v>
      </c>
      <c r="M23" s="12">
        <f>'W13 API 統計'!M18</f>
        <v>0</v>
      </c>
      <c r="N23" s="12">
        <f>'W13 API 統計'!N18</f>
        <v>0</v>
      </c>
      <c r="O23" s="12">
        <f>'W13 API 統計'!O18</f>
        <v>0</v>
      </c>
      <c r="P23" s="12">
        <f>'W13 API 統計'!P18</f>
        <v>0</v>
      </c>
      <c r="Q23" s="12">
        <f>'W13 API 統計'!Q18</f>
        <v>0</v>
      </c>
      <c r="R23" s="12">
        <f>'W13 API 統計'!R18</f>
        <v>0</v>
      </c>
      <c r="S23" s="12">
        <f>'W13 API 統計'!S18</f>
        <v>0</v>
      </c>
      <c r="T23" s="12">
        <f>'W13 API 統計'!T18</f>
        <v>0</v>
      </c>
      <c r="U23" s="12">
        <f>'W13 API 統計'!U18</f>
        <v>0</v>
      </c>
      <c r="V23" s="12">
        <f>'W13 API 統計'!V18</f>
        <v>0</v>
      </c>
      <c r="W23" s="12">
        <f>'W13 API 統計'!W18</f>
        <v>0</v>
      </c>
      <c r="X23" s="12">
        <f>'W13 API 統計'!X18</f>
        <v>0</v>
      </c>
      <c r="Y23" s="12">
        <f>'W13 API 統計'!Y18</f>
        <v>0</v>
      </c>
      <c r="Z23" s="12">
        <f>'W13 API 統計'!Z18</f>
        <v>0</v>
      </c>
      <c r="AA23" s="12">
        <f>'W13 API 統計'!AA18</f>
        <v>0</v>
      </c>
      <c r="AB23" s="12">
        <f>'W13 API 統計'!AB18</f>
        <v>0</v>
      </c>
      <c r="AC23" s="12">
        <f>'W13 API 統計'!AC18</f>
        <v>0</v>
      </c>
      <c r="AD23" s="12">
        <f>'W13 API 統計'!AD18</f>
        <v>0</v>
      </c>
      <c r="AE23" s="12">
        <f>'W13 API 統計'!AE18</f>
        <v>0</v>
      </c>
      <c r="AF23" s="12">
        <f>'W13 API 統計'!AF18</f>
        <v>0</v>
      </c>
      <c r="AG23" s="12">
        <f>'W13 API 統計'!AG18</f>
        <v>0</v>
      </c>
      <c r="AH23" s="12">
        <f>'W13 API 統計'!AH18</f>
        <v>0</v>
      </c>
      <c r="AI23" s="12">
        <f>'W13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20</v>
      </c>
      <c r="I24" s="19"/>
      <c r="J24" s="19">
        <f t="shared" ref="J24:AI24" si="6">J22+J23</f>
        <v>12</v>
      </c>
      <c r="K24" s="19">
        <f t="shared" si="6"/>
        <v>0</v>
      </c>
      <c r="L24" s="19">
        <f t="shared" si="6"/>
        <v>0</v>
      </c>
      <c r="M24" s="19">
        <f t="shared" si="6"/>
        <v>12</v>
      </c>
      <c r="N24" s="19">
        <f t="shared" si="6"/>
        <v>0</v>
      </c>
      <c r="O24" s="19">
        <f t="shared" si="6"/>
        <v>0</v>
      </c>
      <c r="P24" s="19">
        <f t="shared" si="6"/>
        <v>0</v>
      </c>
      <c r="Q24" s="19">
        <f t="shared" si="6"/>
        <v>0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8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645</v>
      </c>
      <c r="B26" s="16"/>
      <c r="C26" s="16"/>
      <c r="D26" s="16"/>
      <c r="E26" s="16"/>
      <c r="F26" s="16"/>
      <c r="G26" s="16"/>
      <c r="H26" s="20">
        <f>H22/$F$22</f>
        <v>5.9523809523809521E-2</v>
      </c>
      <c r="I26" s="20"/>
      <c r="J26" s="20">
        <f t="shared" ref="J26:AI26" si="7">J22/$F$22</f>
        <v>3.5714285714285712E-2</v>
      </c>
      <c r="K26" s="20">
        <f t="shared" si="7"/>
        <v>0</v>
      </c>
      <c r="L26" s="20">
        <f t="shared" si="7"/>
        <v>0</v>
      </c>
      <c r="M26" s="20">
        <f t="shared" si="7"/>
        <v>3.5714285714285712E-2</v>
      </c>
      <c r="N26" s="20">
        <f t="shared" si="7"/>
        <v>0</v>
      </c>
      <c r="O26" s="20">
        <f t="shared" si="7"/>
        <v>0</v>
      </c>
      <c r="P26" s="20">
        <f t="shared" si="7"/>
        <v>0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2.3809523809523808E-2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</row>
    <row r="27" spans="1:35" x14ac:dyDescent="0.25">
      <c r="A27" s="9" t="s">
        <v>646</v>
      </c>
      <c r="B27" s="3"/>
      <c r="C27" s="3"/>
      <c r="D27" s="3"/>
      <c r="E27" s="3"/>
      <c r="F27" s="3"/>
      <c r="G27" s="3"/>
      <c r="H27" s="5">
        <f>'W13 API 統計'!H20</f>
        <v>0</v>
      </c>
      <c r="I27" s="5"/>
      <c r="J27" s="5">
        <f>'W13 API 統計'!J20</f>
        <v>0</v>
      </c>
      <c r="K27" s="5">
        <f>'W13 API 統計'!K20</f>
        <v>0</v>
      </c>
      <c r="L27" s="5">
        <f>'W13 API 統計'!L20</f>
        <v>0</v>
      </c>
      <c r="M27" s="5">
        <f>'W13 API 統計'!M20</f>
        <v>0</v>
      </c>
      <c r="N27" s="5">
        <f>'W13 API 統計'!N20</f>
        <v>0</v>
      </c>
      <c r="O27" s="5">
        <f>'W13 API 統計'!O20</f>
        <v>0</v>
      </c>
      <c r="P27" s="5">
        <f>'W13 API 統計'!P20</f>
        <v>0</v>
      </c>
      <c r="Q27" s="5">
        <f>'W13 API 統計'!Q20</f>
        <v>0</v>
      </c>
      <c r="R27" s="5">
        <f>'W13 API 統計'!R20</f>
        <v>0</v>
      </c>
      <c r="S27" s="5">
        <f>'W13 API 統計'!S20</f>
        <v>0</v>
      </c>
      <c r="T27" s="5">
        <f>'W13 API 統計'!T20</f>
        <v>0</v>
      </c>
      <c r="U27" s="5">
        <f>'W13 API 統計'!U20</f>
        <v>0</v>
      </c>
      <c r="V27" s="5">
        <f>'W13 API 統計'!V20</f>
        <v>0</v>
      </c>
      <c r="W27" s="5">
        <f>'W13 API 統計'!W20</f>
        <v>0</v>
      </c>
      <c r="X27" s="5">
        <f>'W13 API 統計'!X20</f>
        <v>0</v>
      </c>
      <c r="Y27" s="5">
        <f>'W13 API 統計'!Y20</f>
        <v>0</v>
      </c>
      <c r="Z27" s="5">
        <f>'W13 API 統計'!Z20</f>
        <v>0</v>
      </c>
      <c r="AA27" s="5">
        <f>'W13 API 統計'!AA20</f>
        <v>0</v>
      </c>
      <c r="AB27" s="5">
        <f>'W13 API 統計'!AB20</f>
        <v>0</v>
      </c>
      <c r="AC27" s="5">
        <f>'W13 API 統計'!AC20</f>
        <v>0</v>
      </c>
      <c r="AD27" s="5">
        <f>'W13 API 統計'!AD20</f>
        <v>0</v>
      </c>
      <c r="AE27" s="5">
        <f>'W13 API 統計'!AE20</f>
        <v>0</v>
      </c>
      <c r="AF27" s="5">
        <f>'W13 API 統計'!AF20</f>
        <v>0</v>
      </c>
      <c r="AG27" s="5">
        <f>'W13 API 統計'!AG20</f>
        <v>0</v>
      </c>
      <c r="AH27" s="5">
        <f>'W13 API 統計'!AH20</f>
        <v>0</v>
      </c>
      <c r="AI27" s="5">
        <f>'W13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5.9523809523809521E-2</v>
      </c>
      <c r="I28" s="42"/>
      <c r="J28" s="42">
        <f t="shared" ref="J28:AI28" si="8">J26+J27</f>
        <v>3.5714285714285712E-2</v>
      </c>
      <c r="K28" s="45">
        <f t="shared" si="8"/>
        <v>0</v>
      </c>
      <c r="L28" s="45">
        <f t="shared" si="8"/>
        <v>0</v>
      </c>
      <c r="M28" s="45">
        <f t="shared" si="8"/>
        <v>3.5714285714285712E-2</v>
      </c>
      <c r="N28" s="45">
        <f t="shared" si="8"/>
        <v>0</v>
      </c>
      <c r="O28" s="45">
        <f t="shared" si="8"/>
        <v>0</v>
      </c>
      <c r="P28" s="45">
        <f t="shared" si="8"/>
        <v>0</v>
      </c>
      <c r="Q28" s="45">
        <f t="shared" si="8"/>
        <v>0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2.3809523809523808E-2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0.94047619047619047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customSheetViews>
    <customSheetView guid="{9B6180B6-E988-4351-9022-42FBD3C92FB7}" state="hidden">
      <selection activeCell="A9" sqref="A9:AI9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AJ20"/>
  <sheetViews>
    <sheetView workbookViewId="0">
      <selection activeCell="B7" sqref="B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/>
      <c r="B2" s="13" t="s">
        <v>595</v>
      </c>
      <c r="C2" s="13" t="s">
        <v>42</v>
      </c>
      <c r="D2" s="13" t="s">
        <v>38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 x14ac:dyDescent="0.25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1</v>
      </c>
      <c r="F18" s="25">
        <f>SUM(F2:F17)</f>
        <v>21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636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customSheetViews>
    <customSheetView guid="{9B6180B6-E988-4351-9022-42FBD3C92FB7}" state="hidden">
      <selection activeCell="B7" sqref="B7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AJ29"/>
  <sheetViews>
    <sheetView workbookViewId="0">
      <selection activeCell="A2" sqref="A2:AI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 x14ac:dyDescent="0.25">
      <c r="A2" s="39">
        <v>46111</v>
      </c>
      <c r="B2" s="13" t="s">
        <v>776</v>
      </c>
      <c r="C2" s="13" t="s">
        <v>132</v>
      </c>
      <c r="D2" s="6" t="s">
        <v>38</v>
      </c>
      <c r="E2" s="13">
        <v>8</v>
      </c>
      <c r="F2" s="13">
        <f>E2*21</f>
        <v>168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30"/>
      <c r="AC3" s="6"/>
      <c r="AD3" s="6"/>
      <c r="AE3" s="6"/>
      <c r="AF3" s="6"/>
      <c r="AG3" s="6"/>
      <c r="AH3" s="6"/>
      <c r="AI3" s="6"/>
    </row>
    <row r="4" spans="1:36" x14ac:dyDescent="0.25">
      <c r="A4" s="39"/>
      <c r="B4" s="13"/>
      <c r="C4" s="71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8</v>
      </c>
      <c r="F22" s="25">
        <f>SUM(F2:F21)</f>
        <v>168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'W14 API 統計'!E18</f>
        <v>6</v>
      </c>
      <c r="F23" s="12">
        <f>'W14 API 統計'!F18</f>
        <v>126</v>
      </c>
      <c r="G23" s="12"/>
      <c r="H23" s="12">
        <f>'W14 API 統計'!H18</f>
        <v>0</v>
      </c>
      <c r="I23" s="12"/>
      <c r="J23" s="12">
        <f>'W14 API 統計'!J18</f>
        <v>0</v>
      </c>
      <c r="K23" s="12">
        <f>'W14 API 統計'!K18</f>
        <v>0</v>
      </c>
      <c r="L23" s="12">
        <f>'W14 API 統計'!L18</f>
        <v>0</v>
      </c>
      <c r="M23" s="12">
        <f>'W14 API 統計'!M18</f>
        <v>0</v>
      </c>
      <c r="N23" s="12">
        <f>'W14 API 統計'!N18</f>
        <v>0</v>
      </c>
      <c r="O23" s="12">
        <f>'W14 API 統計'!O18</f>
        <v>0</v>
      </c>
      <c r="P23" s="12">
        <f>'W14 API 統計'!P18</f>
        <v>0</v>
      </c>
      <c r="Q23" s="12">
        <f>'W14 API 統計'!Q18</f>
        <v>0</v>
      </c>
      <c r="R23" s="12">
        <f>'W14 API 統計'!R18</f>
        <v>0</v>
      </c>
      <c r="S23" s="12">
        <f>'W14 API 統計'!S18</f>
        <v>0</v>
      </c>
      <c r="T23" s="12">
        <f>'W14 API 統計'!T18</f>
        <v>0</v>
      </c>
      <c r="U23" s="12">
        <f>'W14 API 統計'!U18</f>
        <v>0</v>
      </c>
      <c r="V23" s="12">
        <f>'W14 API 統計'!V18</f>
        <v>0</v>
      </c>
      <c r="W23" s="12">
        <f>'W14 API 統計'!W18</f>
        <v>0</v>
      </c>
      <c r="X23" s="12">
        <f>'W14 API 統計'!X18</f>
        <v>0</v>
      </c>
      <c r="Y23" s="12">
        <f>'W14 API 統計'!Y18</f>
        <v>0</v>
      </c>
      <c r="Z23" s="12">
        <f>'W14 API 統計'!Z18</f>
        <v>0</v>
      </c>
      <c r="AA23" s="12">
        <f>'W14 API 統計'!AA18</f>
        <v>0</v>
      </c>
      <c r="AB23" s="12">
        <f>'W14 API 統計'!AB18</f>
        <v>0</v>
      </c>
      <c r="AC23" s="12">
        <f>'W14 API 統計'!AC18</f>
        <v>0</v>
      </c>
      <c r="AD23" s="12">
        <f>'W14 API 統計'!AD18</f>
        <v>0</v>
      </c>
      <c r="AE23" s="12">
        <f>'W14 API 統計'!AE18</f>
        <v>0</v>
      </c>
      <c r="AF23" s="12">
        <f>'W14 API 統計'!AF18</f>
        <v>0</v>
      </c>
      <c r="AG23" s="12">
        <f>'W14 API 統計'!AG18</f>
        <v>0</v>
      </c>
      <c r="AH23" s="12">
        <f>'W14 API 統計'!AH18</f>
        <v>0</v>
      </c>
      <c r="AI23" s="12">
        <f>'W14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0</v>
      </c>
      <c r="I24" s="19"/>
      <c r="J24" s="19">
        <f t="shared" ref="J24:AI24" si="1">J22+J23</f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767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 x14ac:dyDescent="0.25">
      <c r="A27" s="9" t="s">
        <v>768</v>
      </c>
      <c r="B27" s="3"/>
      <c r="C27" s="3"/>
      <c r="D27" s="3"/>
      <c r="E27" s="3"/>
      <c r="F27" s="3"/>
      <c r="G27" s="3"/>
      <c r="H27" s="5">
        <f>'W14 API 統計'!H20</f>
        <v>0</v>
      </c>
      <c r="I27" s="5"/>
      <c r="J27" s="5">
        <f>'W14 API 統計'!J20</f>
        <v>0</v>
      </c>
      <c r="K27" s="5">
        <f>'W14 API 統計'!K20</f>
        <v>0</v>
      </c>
      <c r="L27" s="5">
        <f>'W14 API 統計'!L20</f>
        <v>0</v>
      </c>
      <c r="M27" s="5">
        <f>'W14 API 統計'!M20</f>
        <v>0</v>
      </c>
      <c r="N27" s="5">
        <f>'W14 API 統計'!N20</f>
        <v>0</v>
      </c>
      <c r="O27" s="5">
        <f>'W14 API 統計'!O20</f>
        <v>0</v>
      </c>
      <c r="P27" s="5">
        <f>'W14 API 統計'!P20</f>
        <v>0</v>
      </c>
      <c r="Q27" s="5">
        <f>'W14 API 統計'!Q20</f>
        <v>0</v>
      </c>
      <c r="R27" s="5">
        <f>'W14 API 統計'!R20</f>
        <v>0</v>
      </c>
      <c r="S27" s="5">
        <f>'W14 API 統計'!S20</f>
        <v>0</v>
      </c>
      <c r="T27" s="5">
        <f>'W14 API 統計'!T20</f>
        <v>0</v>
      </c>
      <c r="U27" s="5">
        <f>'W14 API 統計'!U20</f>
        <v>0</v>
      </c>
      <c r="V27" s="5">
        <f>'W14 API 統計'!V20</f>
        <v>0</v>
      </c>
      <c r="W27" s="5">
        <f>'W14 API 統計'!W20</f>
        <v>0</v>
      </c>
      <c r="X27" s="5">
        <f>'W14 API 統計'!X20</f>
        <v>0</v>
      </c>
      <c r="Y27" s="5">
        <f>'W14 API 統計'!Y20</f>
        <v>0</v>
      </c>
      <c r="Z27" s="5">
        <f>'W14 API 統計'!Z20</f>
        <v>0</v>
      </c>
      <c r="AA27" s="5">
        <f>'W14 API 統計'!AA20</f>
        <v>0</v>
      </c>
      <c r="AB27" s="5">
        <f>'W14 API 統計'!AB20</f>
        <v>0</v>
      </c>
      <c r="AC27" s="5">
        <f>'W14 API 統計'!AC20</f>
        <v>0</v>
      </c>
      <c r="AD27" s="5">
        <f>'W14 API 統計'!AD20</f>
        <v>0</v>
      </c>
      <c r="AE27" s="5">
        <f>'W14 API 統計'!AE20</f>
        <v>0</v>
      </c>
      <c r="AF27" s="5">
        <f>'W14 API 統計'!AF20</f>
        <v>0</v>
      </c>
      <c r="AG27" s="5">
        <f>'W14 API 統計'!AG20</f>
        <v>0</v>
      </c>
      <c r="AH27" s="5">
        <f>'W14 API 統計'!AH20</f>
        <v>0</v>
      </c>
      <c r="AI27" s="5">
        <f>'W14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0</v>
      </c>
      <c r="I28" s="42"/>
      <c r="J28" s="42">
        <f t="shared" ref="J28:AI28" si="3">J26+J27</f>
        <v>0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0</v>
      </c>
      <c r="P28" s="45">
        <f t="shared" si="3"/>
        <v>0</v>
      </c>
      <c r="Q28" s="45">
        <f t="shared" si="3"/>
        <v>0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0</v>
      </c>
      <c r="W28" s="42">
        <f t="shared" si="3"/>
        <v>0</v>
      </c>
      <c r="X28" s="42">
        <f t="shared" si="3"/>
        <v>0</v>
      </c>
      <c r="Y28" s="42">
        <f t="shared" si="3"/>
        <v>0</v>
      </c>
      <c r="Z28" s="42">
        <f t="shared" si="3"/>
        <v>0</v>
      </c>
      <c r="AA28" s="42">
        <f t="shared" si="3"/>
        <v>0</v>
      </c>
      <c r="AB28" s="42">
        <f t="shared" si="3"/>
        <v>0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0</v>
      </c>
      <c r="AH28" s="42">
        <f t="shared" si="3"/>
        <v>0</v>
      </c>
      <c r="AI28" s="42">
        <f t="shared" si="3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1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customSheetViews>
    <customSheetView guid="{9B6180B6-E988-4351-9022-42FBD3C92FB7}" state="hidden">
      <selection activeCell="A2" sqref="A2:AI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AJ20"/>
  <sheetViews>
    <sheetView workbookViewId="0">
      <selection activeCell="H28" sqref="H2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46106</v>
      </c>
      <c r="B2" s="13" t="s">
        <v>653</v>
      </c>
      <c r="C2" s="13" t="s">
        <v>109</v>
      </c>
      <c r="D2" s="13" t="s">
        <v>110</v>
      </c>
      <c r="E2" s="13">
        <v>5</v>
      </c>
      <c r="F2" s="13">
        <f>E2*21</f>
        <v>105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46106</v>
      </c>
      <c r="B3" s="13" t="s">
        <v>595</v>
      </c>
      <c r="C3" s="13" t="s">
        <v>109</v>
      </c>
      <c r="D3" s="13" t="s">
        <v>56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6</v>
      </c>
      <c r="F18" s="25">
        <f>SUM(F2:F17)</f>
        <v>126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761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customSheetViews>
    <customSheetView guid="{9B6180B6-E988-4351-9022-42FBD3C92FB7}" state="hidden">
      <selection activeCell="H28" sqref="H28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AJ29"/>
  <sheetViews>
    <sheetView workbookViewId="0">
      <selection activeCell="A27" sqref="A2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 x14ac:dyDescent="0.25">
      <c r="A2" s="39"/>
      <c r="B2" s="13"/>
      <c r="C2" s="13"/>
      <c r="D2" s="6"/>
      <c r="E2" s="13"/>
      <c r="F2" s="13"/>
      <c r="G2" s="7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30"/>
      <c r="AC3" s="6"/>
      <c r="AD3" s="6"/>
      <c r="AE3" s="6"/>
      <c r="AF3" s="6"/>
      <c r="AG3" s="6"/>
      <c r="AH3" s="6"/>
      <c r="AI3" s="6"/>
    </row>
    <row r="4" spans="1:36" x14ac:dyDescent="0.25">
      <c r="A4" s="39"/>
      <c r="B4" s="13"/>
      <c r="C4" s="71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0</v>
      </c>
      <c r="F22" s="25">
        <f>SUM(F2:F21)</f>
        <v>0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'W15 API 統計'!E18</f>
        <v>7</v>
      </c>
      <c r="F23" s="12">
        <f>'W15 API 統計'!F18</f>
        <v>147</v>
      </c>
      <c r="G23" s="12"/>
      <c r="H23" s="12">
        <f>'W15 API 統計'!H18</f>
        <v>0</v>
      </c>
      <c r="I23" s="12"/>
      <c r="J23" s="12">
        <f>'W15 API 統計'!J18</f>
        <v>0</v>
      </c>
      <c r="K23" s="12">
        <f>'W15 API 統計'!K18</f>
        <v>0</v>
      </c>
      <c r="L23" s="12">
        <f>'W15 API 統計'!L18</f>
        <v>0</v>
      </c>
      <c r="M23" s="12">
        <f>'W15 API 統計'!M18</f>
        <v>0</v>
      </c>
      <c r="N23" s="12">
        <f>'W15 API 統計'!N18</f>
        <v>0</v>
      </c>
      <c r="O23" s="12">
        <f>'W15 API 統計'!O18</f>
        <v>0</v>
      </c>
      <c r="P23" s="12">
        <f>'W15 API 統計'!P18</f>
        <v>0</v>
      </c>
      <c r="Q23" s="12">
        <f>'W15 API 統計'!Q18</f>
        <v>0</v>
      </c>
      <c r="R23" s="12">
        <f>'W15 API 統計'!R18</f>
        <v>0</v>
      </c>
      <c r="S23" s="12">
        <f>'W15 API 統計'!S18</f>
        <v>0</v>
      </c>
      <c r="T23" s="12">
        <f>'W15 API 統計'!T18</f>
        <v>0</v>
      </c>
      <c r="U23" s="12">
        <f>'W15 API 統計'!U18</f>
        <v>0</v>
      </c>
      <c r="V23" s="12">
        <f>'W15 API 統計'!V18</f>
        <v>0</v>
      </c>
      <c r="W23" s="12">
        <f>'W15 API 統計'!W18</f>
        <v>0</v>
      </c>
      <c r="X23" s="12">
        <f>'W15 API 統計'!X18</f>
        <v>0</v>
      </c>
      <c r="Y23" s="12">
        <f>'W15 API 統計'!Y18</f>
        <v>0</v>
      </c>
      <c r="Z23" s="12">
        <f>'W15 API 統計'!Z18</f>
        <v>0</v>
      </c>
      <c r="AA23" s="12">
        <f>'W15 API 統計'!AA18</f>
        <v>0</v>
      </c>
      <c r="AB23" s="12">
        <f>'W15 API 統計'!AB18</f>
        <v>0</v>
      </c>
      <c r="AC23" s="12">
        <f>'W15 API 統計'!AC18</f>
        <v>0</v>
      </c>
      <c r="AD23" s="12">
        <f>'W15 API 統計'!AD18</f>
        <v>0</v>
      </c>
      <c r="AE23" s="12">
        <f>'W15 API 統計'!AE18</f>
        <v>0</v>
      </c>
      <c r="AF23" s="12">
        <f>'W15 API 統計'!AF18</f>
        <v>0</v>
      </c>
      <c r="AG23" s="12">
        <f>'W15 API 統計'!AG18</f>
        <v>0</v>
      </c>
      <c r="AH23" s="12">
        <f>'W15 API 統計'!AH18</f>
        <v>0</v>
      </c>
      <c r="AI23" s="12">
        <f>'W15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0</v>
      </c>
      <c r="I24" s="19"/>
      <c r="J24" s="19">
        <f t="shared" ref="J24:AI24" si="1">J22+J23</f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815</v>
      </c>
      <c r="B26" s="16"/>
      <c r="C26" s="16"/>
      <c r="D26" s="16"/>
      <c r="E26" s="16"/>
      <c r="F26" s="16"/>
      <c r="G26" s="16"/>
      <c r="H26" s="20" t="e">
        <f>H22/$F$22</f>
        <v>#DIV/0!</v>
      </c>
      <c r="I26" s="20"/>
      <c r="J26" s="20" t="e">
        <f t="shared" ref="J26:AI26" si="2">J22/$F$22</f>
        <v>#DIV/0!</v>
      </c>
      <c r="K26" s="20" t="e">
        <f t="shared" si="2"/>
        <v>#DIV/0!</v>
      </c>
      <c r="L26" s="20" t="e">
        <f t="shared" si="2"/>
        <v>#DIV/0!</v>
      </c>
      <c r="M26" s="20" t="e">
        <f t="shared" si="2"/>
        <v>#DIV/0!</v>
      </c>
      <c r="N26" s="20" t="e">
        <f t="shared" si="2"/>
        <v>#DIV/0!</v>
      </c>
      <c r="O26" s="20" t="e">
        <f t="shared" si="2"/>
        <v>#DIV/0!</v>
      </c>
      <c r="P26" s="20" t="e">
        <f t="shared" si="2"/>
        <v>#DIV/0!</v>
      </c>
      <c r="Q26" s="20" t="e">
        <f t="shared" si="2"/>
        <v>#DIV/0!</v>
      </c>
      <c r="R26" s="20" t="e">
        <f t="shared" si="2"/>
        <v>#DIV/0!</v>
      </c>
      <c r="S26" s="20" t="e">
        <f t="shared" si="2"/>
        <v>#DIV/0!</v>
      </c>
      <c r="T26" s="20" t="e">
        <f t="shared" si="2"/>
        <v>#DIV/0!</v>
      </c>
      <c r="U26" s="20" t="e">
        <f t="shared" si="2"/>
        <v>#DIV/0!</v>
      </c>
      <c r="V26" s="20" t="e">
        <f t="shared" si="2"/>
        <v>#DIV/0!</v>
      </c>
      <c r="W26" s="20" t="e">
        <f t="shared" si="2"/>
        <v>#DIV/0!</v>
      </c>
      <c r="X26" s="20" t="e">
        <f t="shared" si="2"/>
        <v>#DIV/0!</v>
      </c>
      <c r="Y26" s="20" t="e">
        <f t="shared" si="2"/>
        <v>#DIV/0!</v>
      </c>
      <c r="Z26" s="20" t="e">
        <f t="shared" si="2"/>
        <v>#DIV/0!</v>
      </c>
      <c r="AA26" s="20" t="e">
        <f t="shared" si="2"/>
        <v>#DIV/0!</v>
      </c>
      <c r="AB26" s="20" t="e">
        <f t="shared" si="2"/>
        <v>#DIV/0!</v>
      </c>
      <c r="AC26" s="20" t="e">
        <f t="shared" si="2"/>
        <v>#DIV/0!</v>
      </c>
      <c r="AD26" s="20" t="e">
        <f t="shared" si="2"/>
        <v>#DIV/0!</v>
      </c>
      <c r="AE26" s="20" t="e">
        <f t="shared" si="2"/>
        <v>#DIV/0!</v>
      </c>
      <c r="AF26" s="20" t="e">
        <f t="shared" si="2"/>
        <v>#DIV/0!</v>
      </c>
      <c r="AG26" s="20" t="e">
        <f t="shared" si="2"/>
        <v>#DIV/0!</v>
      </c>
      <c r="AH26" s="20" t="e">
        <f t="shared" si="2"/>
        <v>#DIV/0!</v>
      </c>
      <c r="AI26" s="20" t="e">
        <f t="shared" si="2"/>
        <v>#DIV/0!</v>
      </c>
    </row>
    <row r="27" spans="1:35" x14ac:dyDescent="0.25">
      <c r="A27" s="9" t="s">
        <v>816</v>
      </c>
      <c r="B27" s="3"/>
      <c r="C27" s="3"/>
      <c r="D27" s="3"/>
      <c r="E27" s="3"/>
      <c r="F27" s="3"/>
      <c r="G27" s="3"/>
      <c r="H27" s="5">
        <f>'W15 API 統計'!H20</f>
        <v>0</v>
      </c>
      <c r="I27" s="5"/>
      <c r="J27" s="5">
        <f>'W15 API 統計'!J20</f>
        <v>0</v>
      </c>
      <c r="K27" s="5">
        <f>'W15 API 統計'!K20</f>
        <v>0</v>
      </c>
      <c r="L27" s="5">
        <f>'W15 API 統計'!L20</f>
        <v>0</v>
      </c>
      <c r="M27" s="5">
        <f>'W15 API 統計'!M20</f>
        <v>0</v>
      </c>
      <c r="N27" s="5">
        <f>'W15 API 統計'!N20</f>
        <v>0</v>
      </c>
      <c r="O27" s="5">
        <f>'W15 API 統計'!O20</f>
        <v>0</v>
      </c>
      <c r="P27" s="5">
        <f>'W15 API 統計'!P20</f>
        <v>0</v>
      </c>
      <c r="Q27" s="5">
        <f>'W15 API 統計'!Q20</f>
        <v>0</v>
      </c>
      <c r="R27" s="5">
        <f>'W15 API 統計'!R20</f>
        <v>0</v>
      </c>
      <c r="S27" s="5">
        <f>'W15 API 統計'!S20</f>
        <v>0</v>
      </c>
      <c r="T27" s="5">
        <f>'W15 API 統計'!T20</f>
        <v>0</v>
      </c>
      <c r="U27" s="5">
        <f>'W15 API 統計'!U20</f>
        <v>0</v>
      </c>
      <c r="V27" s="5">
        <f>'W15 API 統計'!V20</f>
        <v>0</v>
      </c>
      <c r="W27" s="5">
        <f>'W15 API 統計'!W20</f>
        <v>0</v>
      </c>
      <c r="X27" s="5">
        <f>'W15 API 統計'!X20</f>
        <v>0</v>
      </c>
      <c r="Y27" s="5">
        <f>'W15 API 統計'!Y20</f>
        <v>0</v>
      </c>
      <c r="Z27" s="5">
        <f>'W15 API 統計'!Z20</f>
        <v>0</v>
      </c>
      <c r="AA27" s="5">
        <f>'W15 API 統計'!AA20</f>
        <v>0</v>
      </c>
      <c r="AB27" s="5">
        <f>'W15 API 統計'!AB20</f>
        <v>0</v>
      </c>
      <c r="AC27" s="5">
        <f>'W15 API 統計'!AC20</f>
        <v>0</v>
      </c>
      <c r="AD27" s="5">
        <f>'W15 API 統計'!AD20</f>
        <v>0</v>
      </c>
      <c r="AE27" s="5">
        <f>'W15 API 統計'!AE20</f>
        <v>0</v>
      </c>
      <c r="AF27" s="5">
        <f>'W15 API 統計'!AF20</f>
        <v>0</v>
      </c>
      <c r="AG27" s="5">
        <f>'W15 API 統計'!AG20</f>
        <v>0</v>
      </c>
      <c r="AH27" s="5">
        <f>'W15 API 統計'!AH20</f>
        <v>0</v>
      </c>
      <c r="AI27" s="5">
        <f>'W15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 t="e">
        <f>H26+H27</f>
        <v>#DIV/0!</v>
      </c>
      <c r="I28" s="42"/>
      <c r="J28" s="42" t="e">
        <f t="shared" ref="J28:AI28" si="3">J26+J27</f>
        <v>#DIV/0!</v>
      </c>
      <c r="K28" s="45" t="e">
        <f t="shared" si="3"/>
        <v>#DIV/0!</v>
      </c>
      <c r="L28" s="45" t="e">
        <f t="shared" si="3"/>
        <v>#DIV/0!</v>
      </c>
      <c r="M28" s="45" t="e">
        <f t="shared" si="3"/>
        <v>#DIV/0!</v>
      </c>
      <c r="N28" s="45" t="e">
        <f t="shared" si="3"/>
        <v>#DIV/0!</v>
      </c>
      <c r="O28" s="45" t="e">
        <f t="shared" si="3"/>
        <v>#DIV/0!</v>
      </c>
      <c r="P28" s="45" t="e">
        <f t="shared" si="3"/>
        <v>#DIV/0!</v>
      </c>
      <c r="Q28" s="45" t="e">
        <f t="shared" si="3"/>
        <v>#DIV/0!</v>
      </c>
      <c r="R28" s="45" t="e">
        <f t="shared" si="3"/>
        <v>#DIV/0!</v>
      </c>
      <c r="S28" s="45" t="e">
        <f t="shared" si="3"/>
        <v>#DIV/0!</v>
      </c>
      <c r="T28" s="42" t="e">
        <f t="shared" si="3"/>
        <v>#DIV/0!</v>
      </c>
      <c r="U28" s="42" t="e">
        <f t="shared" si="3"/>
        <v>#DIV/0!</v>
      </c>
      <c r="V28" s="42" t="e">
        <f t="shared" si="3"/>
        <v>#DIV/0!</v>
      </c>
      <c r="W28" s="42" t="e">
        <f t="shared" si="3"/>
        <v>#DIV/0!</v>
      </c>
      <c r="X28" s="42" t="e">
        <f t="shared" si="3"/>
        <v>#DIV/0!</v>
      </c>
      <c r="Y28" s="42" t="e">
        <f t="shared" si="3"/>
        <v>#DIV/0!</v>
      </c>
      <c r="Z28" s="42" t="e">
        <f t="shared" si="3"/>
        <v>#DIV/0!</v>
      </c>
      <c r="AA28" s="42" t="e">
        <f t="shared" si="3"/>
        <v>#DIV/0!</v>
      </c>
      <c r="AB28" s="42" t="e">
        <f t="shared" si="3"/>
        <v>#DIV/0!</v>
      </c>
      <c r="AC28" s="42" t="e">
        <f t="shared" si="3"/>
        <v>#DIV/0!</v>
      </c>
      <c r="AD28" s="42" t="e">
        <f t="shared" si="3"/>
        <v>#DIV/0!</v>
      </c>
      <c r="AE28" s="42" t="e">
        <f t="shared" si="3"/>
        <v>#DIV/0!</v>
      </c>
      <c r="AF28" s="42" t="e">
        <f t="shared" si="3"/>
        <v>#DIV/0!</v>
      </c>
      <c r="AG28" s="42" t="e">
        <f t="shared" si="3"/>
        <v>#DIV/0!</v>
      </c>
      <c r="AH28" s="42" t="e">
        <f t="shared" si="3"/>
        <v>#DIV/0!</v>
      </c>
      <c r="AI28" s="42" t="e">
        <f t="shared" si="3"/>
        <v>#DIV/0!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 t="e">
        <f>1-H28</f>
        <v>#DIV/0!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customSheetViews>
    <customSheetView guid="{9B6180B6-E988-4351-9022-42FBD3C92FB7}" state="hidden">
      <selection activeCell="A27" sqref="A27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AJ20"/>
  <sheetViews>
    <sheetView workbookViewId="0">
      <selection activeCell="B24" sqref="B24:B25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46119</v>
      </c>
      <c r="B2" s="13" t="s">
        <v>804</v>
      </c>
      <c r="C2" s="6" t="s">
        <v>42</v>
      </c>
      <c r="D2" s="6" t="s">
        <v>56</v>
      </c>
      <c r="E2" s="13">
        <v>7</v>
      </c>
      <c r="F2" s="13">
        <f>E2*21</f>
        <v>147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 x14ac:dyDescent="0.25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7</v>
      </c>
      <c r="F18" s="25">
        <f>SUM(F2:F17)</f>
        <v>147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816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customSheetViews>
    <customSheetView guid="{9B6180B6-E988-4351-9022-42FBD3C92FB7}" state="hidden">
      <selection activeCell="B24" sqref="B24:B25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AJ29"/>
  <sheetViews>
    <sheetView workbookViewId="0">
      <selection activeCell="N9" sqref="N9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 x14ac:dyDescent="0.25">
      <c r="A2" s="39">
        <v>46120</v>
      </c>
      <c r="B2" s="13" t="s">
        <v>589</v>
      </c>
      <c r="C2" s="13" t="s">
        <v>57</v>
      </c>
      <c r="D2" s="13">
        <v>6905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46121</v>
      </c>
      <c r="B3" s="13" t="s">
        <v>654</v>
      </c>
      <c r="C3" s="13" t="s">
        <v>55</v>
      </c>
      <c r="D3" s="13" t="s">
        <v>80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46125</v>
      </c>
      <c r="B4" s="13" t="s">
        <v>609</v>
      </c>
      <c r="C4" s="71" t="s">
        <v>57</v>
      </c>
      <c r="D4" s="13">
        <v>6905</v>
      </c>
      <c r="E4" s="13">
        <v>2</v>
      </c>
      <c r="F4" s="13">
        <f>E4*21</f>
        <v>42</v>
      </c>
      <c r="G4" s="7">
        <f>1-H4/F4</f>
        <v>1</v>
      </c>
      <c r="H4" s="6">
        <f>SUM(K4:AI4)</f>
        <v>0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4</v>
      </c>
      <c r="F22" s="25">
        <f>SUM(F2:F21)</f>
        <v>84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'W16 API 統計'!E18</f>
        <v>0</v>
      </c>
      <c r="F23" s="12">
        <f>'W16 API 統計'!F18</f>
        <v>0</v>
      </c>
      <c r="G23" s="12"/>
      <c r="H23" s="12">
        <f>'W16 API 統計'!H18</f>
        <v>0</v>
      </c>
      <c r="I23" s="12"/>
      <c r="J23" s="12">
        <f>'W16 API 統計'!J18</f>
        <v>0</v>
      </c>
      <c r="K23" s="12">
        <f>'W16 API 統計'!K18</f>
        <v>0</v>
      </c>
      <c r="L23" s="12">
        <f>'W16 API 統計'!L18</f>
        <v>0</v>
      </c>
      <c r="M23" s="12">
        <f>'W16 API 統計'!M18</f>
        <v>0</v>
      </c>
      <c r="N23" s="12">
        <f>'W16 API 統計'!N18</f>
        <v>0</v>
      </c>
      <c r="O23" s="12">
        <f>'W16 API 統計'!O18</f>
        <v>0</v>
      </c>
      <c r="P23" s="12">
        <f>'W16 API 統計'!P18</f>
        <v>0</v>
      </c>
      <c r="Q23" s="12">
        <f>'W16 API 統計'!Q18</f>
        <v>0</v>
      </c>
      <c r="R23" s="12">
        <f>'W16 API 統計'!R18</f>
        <v>0</v>
      </c>
      <c r="S23" s="12">
        <f>'W16 API 統計'!S18</f>
        <v>0</v>
      </c>
      <c r="T23" s="12">
        <f>'W16 API 統計'!T18</f>
        <v>0</v>
      </c>
      <c r="U23" s="12">
        <f>'W16 API 統計'!U18</f>
        <v>0</v>
      </c>
      <c r="V23" s="12">
        <f>'W16 API 統計'!V18</f>
        <v>0</v>
      </c>
      <c r="W23" s="12">
        <f>'W16 API 統計'!W18</f>
        <v>0</v>
      </c>
      <c r="X23" s="12">
        <f>'W16 API 統計'!X18</f>
        <v>0</v>
      </c>
      <c r="Y23" s="12">
        <f>'W16 API 統計'!Y18</f>
        <v>0</v>
      </c>
      <c r="Z23" s="12">
        <f>'W16 API 統計'!Z18</f>
        <v>0</v>
      </c>
      <c r="AA23" s="12">
        <f>'W16 API 統計'!AA18</f>
        <v>0</v>
      </c>
      <c r="AB23" s="12">
        <f>'W16 API 統計'!AB18</f>
        <v>0</v>
      </c>
      <c r="AC23" s="12">
        <f>'W16 API 統計'!AC18</f>
        <v>0</v>
      </c>
      <c r="AD23" s="12">
        <f>'W16 API 統計'!AD18</f>
        <v>0</v>
      </c>
      <c r="AE23" s="12">
        <f>'W16 API 統計'!AE18</f>
        <v>0</v>
      </c>
      <c r="AF23" s="12">
        <f>'W16 API 統計'!AF18</f>
        <v>0</v>
      </c>
      <c r="AG23" s="12">
        <f>'W16 API 統計'!AG18</f>
        <v>0</v>
      </c>
      <c r="AH23" s="12">
        <f>'W16 API 統計'!AH18</f>
        <v>0</v>
      </c>
      <c r="AI23" s="12">
        <f>'W16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0</v>
      </c>
      <c r="I24" s="19"/>
      <c r="J24" s="19">
        <f t="shared" ref="J24:AI24" si="1">J22+J23</f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813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 x14ac:dyDescent="0.25">
      <c r="A27" s="9" t="s">
        <v>814</v>
      </c>
      <c r="B27" s="3"/>
      <c r="C27" s="3"/>
      <c r="D27" s="3"/>
      <c r="E27" s="3"/>
      <c r="F27" s="3"/>
      <c r="G27" s="3"/>
      <c r="H27" s="5" t="e">
        <f>'W16 API 統計'!H20</f>
        <v>#DIV/0!</v>
      </c>
      <c r="I27" s="5"/>
      <c r="J27" s="5" t="e">
        <f>'W16 API 統計'!J20</f>
        <v>#DIV/0!</v>
      </c>
      <c r="K27" s="5" t="e">
        <f>'W16 API 統計'!K20</f>
        <v>#DIV/0!</v>
      </c>
      <c r="L27" s="5" t="e">
        <f>'W16 API 統計'!L20</f>
        <v>#DIV/0!</v>
      </c>
      <c r="M27" s="5" t="e">
        <f>'W16 API 統計'!M20</f>
        <v>#DIV/0!</v>
      </c>
      <c r="N27" s="5" t="e">
        <f>'W16 API 統計'!N20</f>
        <v>#DIV/0!</v>
      </c>
      <c r="O27" s="5" t="e">
        <f>'W16 API 統計'!O20</f>
        <v>#DIV/0!</v>
      </c>
      <c r="P27" s="5" t="e">
        <f>'W16 API 統計'!P20</f>
        <v>#DIV/0!</v>
      </c>
      <c r="Q27" s="5" t="e">
        <f>'W16 API 統計'!Q20</f>
        <v>#DIV/0!</v>
      </c>
      <c r="R27" s="5" t="e">
        <f>'W16 API 統計'!R20</f>
        <v>#DIV/0!</v>
      </c>
      <c r="S27" s="5" t="e">
        <f>'W16 API 統計'!S20</f>
        <v>#DIV/0!</v>
      </c>
      <c r="T27" s="5" t="e">
        <f>'W16 API 統計'!T20</f>
        <v>#DIV/0!</v>
      </c>
      <c r="U27" s="5" t="e">
        <f>'W16 API 統計'!U20</f>
        <v>#DIV/0!</v>
      </c>
      <c r="V27" s="5" t="e">
        <f>'W16 API 統計'!V20</f>
        <v>#DIV/0!</v>
      </c>
      <c r="W27" s="5" t="e">
        <f>'W16 API 統計'!W20</f>
        <v>#DIV/0!</v>
      </c>
      <c r="X27" s="5" t="e">
        <f>'W16 API 統計'!X20</f>
        <v>#DIV/0!</v>
      </c>
      <c r="Y27" s="5" t="e">
        <f>'W16 API 統計'!Y20</f>
        <v>#DIV/0!</v>
      </c>
      <c r="Z27" s="5" t="e">
        <f>'W16 API 統計'!Z20</f>
        <v>#DIV/0!</v>
      </c>
      <c r="AA27" s="5" t="e">
        <f>'W16 API 統計'!AA20</f>
        <v>#DIV/0!</v>
      </c>
      <c r="AB27" s="5" t="e">
        <f>'W16 API 統計'!AB20</f>
        <v>#DIV/0!</v>
      </c>
      <c r="AC27" s="5" t="e">
        <f>'W16 API 統計'!AC20</f>
        <v>#DIV/0!</v>
      </c>
      <c r="AD27" s="5" t="e">
        <f>'W16 API 統計'!AD20</f>
        <v>#DIV/0!</v>
      </c>
      <c r="AE27" s="5" t="e">
        <f>'W16 API 統計'!AE20</f>
        <v>#DIV/0!</v>
      </c>
      <c r="AF27" s="5" t="e">
        <f>'W16 API 統計'!AF20</f>
        <v>#DIV/0!</v>
      </c>
      <c r="AG27" s="5" t="e">
        <f>'W16 API 統計'!AG20</f>
        <v>#DIV/0!</v>
      </c>
      <c r="AH27" s="5" t="e">
        <f>'W16 API 統計'!AH20</f>
        <v>#DIV/0!</v>
      </c>
      <c r="AI27" s="5" t="e">
        <f>'W16 API 統計'!AI20</f>
        <v>#DIV/0!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 t="e">
        <f>H26+H27</f>
        <v>#DIV/0!</v>
      </c>
      <c r="I28" s="42"/>
      <c r="J28" s="42" t="e">
        <f t="shared" ref="J28:AI28" si="3">J26+J27</f>
        <v>#DIV/0!</v>
      </c>
      <c r="K28" s="45" t="e">
        <f t="shared" si="3"/>
        <v>#DIV/0!</v>
      </c>
      <c r="L28" s="45" t="e">
        <f t="shared" si="3"/>
        <v>#DIV/0!</v>
      </c>
      <c r="M28" s="45" t="e">
        <f t="shared" si="3"/>
        <v>#DIV/0!</v>
      </c>
      <c r="N28" s="45" t="e">
        <f t="shared" si="3"/>
        <v>#DIV/0!</v>
      </c>
      <c r="O28" s="45" t="e">
        <f t="shared" si="3"/>
        <v>#DIV/0!</v>
      </c>
      <c r="P28" s="45" t="e">
        <f t="shared" si="3"/>
        <v>#DIV/0!</v>
      </c>
      <c r="Q28" s="45" t="e">
        <f t="shared" si="3"/>
        <v>#DIV/0!</v>
      </c>
      <c r="R28" s="45" t="e">
        <f t="shared" si="3"/>
        <v>#DIV/0!</v>
      </c>
      <c r="S28" s="45" t="e">
        <f t="shared" si="3"/>
        <v>#DIV/0!</v>
      </c>
      <c r="T28" s="42" t="e">
        <f t="shared" si="3"/>
        <v>#DIV/0!</v>
      </c>
      <c r="U28" s="42" t="e">
        <f t="shared" si="3"/>
        <v>#DIV/0!</v>
      </c>
      <c r="V28" s="42" t="e">
        <f t="shared" si="3"/>
        <v>#DIV/0!</v>
      </c>
      <c r="W28" s="42" t="e">
        <f t="shared" si="3"/>
        <v>#DIV/0!</v>
      </c>
      <c r="X28" s="42" t="e">
        <f t="shared" si="3"/>
        <v>#DIV/0!</v>
      </c>
      <c r="Y28" s="42" t="e">
        <f t="shared" si="3"/>
        <v>#DIV/0!</v>
      </c>
      <c r="Z28" s="42" t="e">
        <f t="shared" si="3"/>
        <v>#DIV/0!</v>
      </c>
      <c r="AA28" s="42" t="e">
        <f t="shared" si="3"/>
        <v>#DIV/0!</v>
      </c>
      <c r="AB28" s="42" t="e">
        <f t="shared" si="3"/>
        <v>#DIV/0!</v>
      </c>
      <c r="AC28" s="42" t="e">
        <f t="shared" si="3"/>
        <v>#DIV/0!</v>
      </c>
      <c r="AD28" s="42" t="e">
        <f t="shared" si="3"/>
        <v>#DIV/0!</v>
      </c>
      <c r="AE28" s="42" t="e">
        <f t="shared" si="3"/>
        <v>#DIV/0!</v>
      </c>
      <c r="AF28" s="42" t="e">
        <f t="shared" si="3"/>
        <v>#DIV/0!</v>
      </c>
      <c r="AG28" s="42" t="e">
        <f t="shared" si="3"/>
        <v>#DIV/0!</v>
      </c>
      <c r="AH28" s="42" t="e">
        <f t="shared" si="3"/>
        <v>#DIV/0!</v>
      </c>
      <c r="AI28" s="42" t="e">
        <f t="shared" si="3"/>
        <v>#DIV/0!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 t="e">
        <f>1-H28</f>
        <v>#DIV/0!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customSheetViews>
    <customSheetView guid="{9B6180B6-E988-4351-9022-42FBD3C92FB7}" state="hidden">
      <selection activeCell="N9" sqref="N9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AJ20"/>
  <sheetViews>
    <sheetView workbookViewId="0">
      <selection activeCell="H31" sqref="H3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/>
      <c r="B2" s="13"/>
      <c r="C2" s="6"/>
      <c r="D2" s="6"/>
      <c r="E2" s="13"/>
      <c r="F2" s="13"/>
      <c r="G2" s="7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 x14ac:dyDescent="0.25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0</v>
      </c>
      <c r="F18" s="25">
        <f>SUM(F2:F17)</f>
        <v>0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812</v>
      </c>
      <c r="B20" s="3"/>
      <c r="C20" s="3"/>
      <c r="D20" s="3"/>
      <c r="E20" s="3"/>
      <c r="F20" s="3"/>
      <c r="G20" s="3"/>
      <c r="H20" s="5" t="e">
        <f>H18/$F$18</f>
        <v>#DIV/0!</v>
      </c>
      <c r="I20" s="5"/>
      <c r="J20" s="5" t="e">
        <f t="shared" ref="J20:AI20" si="1">J18/$F$18</f>
        <v>#DIV/0!</v>
      </c>
      <c r="K20" s="5" t="e">
        <f t="shared" si="1"/>
        <v>#DIV/0!</v>
      </c>
      <c r="L20" s="5" t="e">
        <f t="shared" si="1"/>
        <v>#DIV/0!</v>
      </c>
      <c r="M20" s="5" t="e">
        <f t="shared" si="1"/>
        <v>#DIV/0!</v>
      </c>
      <c r="N20" s="5" t="e">
        <f t="shared" si="1"/>
        <v>#DIV/0!</v>
      </c>
      <c r="O20" s="5" t="e">
        <f t="shared" si="1"/>
        <v>#DIV/0!</v>
      </c>
      <c r="P20" s="5" t="e">
        <f t="shared" si="1"/>
        <v>#DIV/0!</v>
      </c>
      <c r="Q20" s="5" t="e">
        <f t="shared" si="1"/>
        <v>#DIV/0!</v>
      </c>
      <c r="R20" s="5" t="e">
        <f t="shared" si="1"/>
        <v>#DIV/0!</v>
      </c>
      <c r="S20" s="5" t="e">
        <f t="shared" si="1"/>
        <v>#DIV/0!</v>
      </c>
      <c r="T20" s="5" t="e">
        <f t="shared" si="1"/>
        <v>#DIV/0!</v>
      </c>
      <c r="U20" s="5" t="e">
        <f t="shared" si="1"/>
        <v>#DIV/0!</v>
      </c>
      <c r="V20" s="5" t="e">
        <f t="shared" si="1"/>
        <v>#DIV/0!</v>
      </c>
      <c r="W20" s="5" t="e">
        <f t="shared" si="1"/>
        <v>#DIV/0!</v>
      </c>
      <c r="X20" s="5" t="e">
        <f t="shared" si="1"/>
        <v>#DIV/0!</v>
      </c>
      <c r="Y20" s="5" t="e">
        <f t="shared" si="1"/>
        <v>#DIV/0!</v>
      </c>
      <c r="Z20" s="5" t="e">
        <f t="shared" si="1"/>
        <v>#DIV/0!</v>
      </c>
      <c r="AA20" s="5" t="e">
        <f t="shared" si="1"/>
        <v>#DIV/0!</v>
      </c>
      <c r="AB20" s="5" t="e">
        <f t="shared" si="1"/>
        <v>#DIV/0!</v>
      </c>
      <c r="AC20" s="5" t="e">
        <f t="shared" si="1"/>
        <v>#DIV/0!</v>
      </c>
      <c r="AD20" s="5" t="e">
        <f t="shared" si="1"/>
        <v>#DIV/0!</v>
      </c>
      <c r="AE20" s="5" t="e">
        <f t="shared" si="1"/>
        <v>#DIV/0!</v>
      </c>
      <c r="AF20" s="5" t="e">
        <f t="shared" si="1"/>
        <v>#DIV/0!</v>
      </c>
      <c r="AG20" s="5" t="e">
        <f t="shared" si="1"/>
        <v>#DIV/0!</v>
      </c>
      <c r="AH20" s="5" t="e">
        <f t="shared" si="1"/>
        <v>#DIV/0!</v>
      </c>
      <c r="AI20" s="5" t="e">
        <f t="shared" si="1"/>
        <v>#DIV/0!</v>
      </c>
    </row>
  </sheetData>
  <customSheetViews>
    <customSheetView guid="{9B6180B6-E988-4351-9022-42FBD3C92FB7}" state="hidden">
      <selection activeCell="H31" sqref="H31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/>
  <dimension ref="A1:AK29"/>
  <sheetViews>
    <sheetView workbookViewId="0">
      <selection activeCell="F12" sqref="F1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773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7" x14ac:dyDescent="0.25">
      <c r="A2" s="36">
        <v>46132</v>
      </c>
      <c r="B2" s="6" t="s">
        <v>857</v>
      </c>
      <c r="C2" s="13" t="s">
        <v>623</v>
      </c>
      <c r="D2" s="13" t="s">
        <v>61</v>
      </c>
      <c r="E2" s="6">
        <v>1</v>
      </c>
      <c r="F2" s="13">
        <f>E2*21</f>
        <v>21</v>
      </c>
      <c r="G2" s="7">
        <f>1-H2/F2</f>
        <v>1</v>
      </c>
      <c r="H2" s="6">
        <f>SUM(K2:AJ2)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3"/>
    </row>
    <row r="3" spans="1:37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7" x14ac:dyDescent="0.25">
      <c r="A4" s="39"/>
      <c r="B4" s="13"/>
      <c r="C4" s="71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7" x14ac:dyDescent="0.25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7" x14ac:dyDescent="0.25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7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7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7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7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7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7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7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7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7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7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s="21" customFormat="1" x14ac:dyDescent="0.25">
      <c r="A22" s="29" t="s">
        <v>38</v>
      </c>
      <c r="B22" s="24"/>
      <c r="C22" s="24"/>
      <c r="D22" s="24"/>
      <c r="E22" s="25">
        <f>SUM(E2:E21)</f>
        <v>1</v>
      </c>
      <c r="F22" s="25">
        <f>SUM(F2:F21)</f>
        <v>21</v>
      </c>
      <c r="G22" s="26"/>
      <c r="H22" s="28">
        <f>SUM(H2:H21)</f>
        <v>0</v>
      </c>
      <c r="I22" s="25"/>
      <c r="J22" s="25">
        <f t="shared" ref="J22:AJ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  <c r="AJ22" s="25">
        <f t="shared" si="0"/>
        <v>0</v>
      </c>
    </row>
    <row r="23" spans="1:36" s="23" customFormat="1" x14ac:dyDescent="0.25">
      <c r="A23" s="30" t="s">
        <v>60</v>
      </c>
      <c r="B23" s="12"/>
      <c r="C23" s="12"/>
      <c r="D23" s="12"/>
      <c r="E23" s="12">
        <f>'W17 API 統計'!E18</f>
        <v>86</v>
      </c>
      <c r="F23" s="12">
        <f>'W17 API 統計'!F18</f>
        <v>1806</v>
      </c>
      <c r="G23" s="12"/>
      <c r="H23" s="12">
        <f>'W17 API 統計'!H18</f>
        <v>24</v>
      </c>
      <c r="I23" s="12"/>
      <c r="J23" s="12">
        <f>'W17 API 統計'!J18</f>
        <v>4</v>
      </c>
      <c r="K23" s="12">
        <f>'W17 API 統計'!K18</f>
        <v>0</v>
      </c>
      <c r="L23" s="12">
        <f>'W17 API 統計'!L18</f>
        <v>0</v>
      </c>
      <c r="M23" s="12">
        <f>'W17 API 統計'!M18</f>
        <v>0</v>
      </c>
      <c r="N23" s="12">
        <f>'W17 API 統計'!N18</f>
        <v>0</v>
      </c>
      <c r="O23" s="12">
        <f>'W17 API 統計'!O18</f>
        <v>0</v>
      </c>
      <c r="P23" s="12">
        <f>'W17 API 統計'!P18</f>
        <v>0</v>
      </c>
      <c r="Q23" s="12">
        <f>'W17 API 統計'!Q18</f>
        <v>4</v>
      </c>
      <c r="R23" s="12">
        <f>'W17 API 統計'!R18</f>
        <v>0</v>
      </c>
      <c r="S23" s="12">
        <f>'W17 API 統計'!S18</f>
        <v>0</v>
      </c>
      <c r="T23" s="12">
        <f>'W17 API 統計'!T18</f>
        <v>0</v>
      </c>
      <c r="U23" s="12">
        <f>'W17 API 統計'!U18</f>
        <v>0</v>
      </c>
      <c r="V23" s="12">
        <f>'W17 API 統計'!V18</f>
        <v>3</v>
      </c>
      <c r="W23" s="12">
        <f>'W17 API 統計'!W18</f>
        <v>0</v>
      </c>
      <c r="X23" s="12">
        <f>'W17 API 統計'!X18</f>
        <v>0</v>
      </c>
      <c r="Y23" s="12">
        <f>'W17 API 統計'!Y18</f>
        <v>12</v>
      </c>
      <c r="Z23" s="12">
        <f>'W17 API 統計'!Z18</f>
        <v>1</v>
      </c>
      <c r="AA23" s="12">
        <f>'W17 API 統計'!AA18</f>
        <v>0</v>
      </c>
      <c r="AB23" s="12">
        <f>'W17 API 統計'!AB18</f>
        <v>2</v>
      </c>
      <c r="AC23" s="12">
        <f>'W17 API 統計'!AC18</f>
        <v>0</v>
      </c>
      <c r="AD23" s="12">
        <f>'W17 API 統計'!AD18</f>
        <v>0</v>
      </c>
      <c r="AE23" s="12">
        <f>'W17 API 統計'!AE18</f>
        <v>0</v>
      </c>
      <c r="AF23" s="12">
        <f>'W17 API 統計'!AF18</f>
        <v>0</v>
      </c>
      <c r="AG23" s="12">
        <f>'W17 API 統計'!AG18</f>
        <v>2</v>
      </c>
      <c r="AH23" s="12">
        <f>'W17 API 統計'!AH18</f>
        <v>0</v>
      </c>
      <c r="AI23" s="12">
        <f>'W17 API 統計'!AI18</f>
        <v>0</v>
      </c>
      <c r="AJ23" s="12">
        <f>'W17 API 統計'!AJ18</f>
        <v>0</v>
      </c>
    </row>
    <row r="24" spans="1:36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24</v>
      </c>
      <c r="I24" s="19"/>
      <c r="J24" s="19">
        <f t="shared" ref="J24:AJ24" si="1">J22+J23</f>
        <v>4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4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3</v>
      </c>
      <c r="W24" s="19">
        <f t="shared" si="1"/>
        <v>0</v>
      </c>
      <c r="X24" s="19">
        <f t="shared" si="1"/>
        <v>0</v>
      </c>
      <c r="Y24" s="19">
        <f t="shared" si="1"/>
        <v>12</v>
      </c>
      <c r="Z24" s="19">
        <f t="shared" si="1"/>
        <v>1</v>
      </c>
      <c r="AA24" s="19">
        <f t="shared" si="1"/>
        <v>0</v>
      </c>
      <c r="AB24" s="19">
        <f t="shared" si="1"/>
        <v>2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2</v>
      </c>
      <c r="AH24" s="19">
        <f t="shared" si="1"/>
        <v>0</v>
      </c>
      <c r="AI24" s="19">
        <f t="shared" si="1"/>
        <v>0</v>
      </c>
      <c r="AJ24" s="19">
        <f t="shared" si="1"/>
        <v>0</v>
      </c>
    </row>
    <row r="25" spans="1:36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 x14ac:dyDescent="0.25">
      <c r="A26" s="9" t="s">
        <v>837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J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  <c r="AJ26" s="20">
        <f t="shared" si="2"/>
        <v>0</v>
      </c>
    </row>
    <row r="27" spans="1:36" x14ac:dyDescent="0.25">
      <c r="A27" s="9" t="s">
        <v>836</v>
      </c>
      <c r="B27" s="3"/>
      <c r="C27" s="3"/>
      <c r="D27" s="3"/>
      <c r="E27" s="3"/>
      <c r="F27" s="3"/>
      <c r="G27" s="3"/>
      <c r="H27" s="5">
        <f>'W17 API 統計'!H20</f>
        <v>1.3289036544850499E-2</v>
      </c>
      <c r="I27" s="5"/>
      <c r="J27" s="5">
        <f>'W17 API 統計'!J20</f>
        <v>2.2148394241417496E-3</v>
      </c>
      <c r="K27" s="5">
        <f>'W17 API 統計'!K20</f>
        <v>0</v>
      </c>
      <c r="L27" s="5">
        <f>'W17 API 統計'!L20</f>
        <v>0</v>
      </c>
      <c r="M27" s="5">
        <f>'W17 API 統計'!M20</f>
        <v>0</v>
      </c>
      <c r="N27" s="5">
        <f>'W17 API 統計'!N20</f>
        <v>0</v>
      </c>
      <c r="O27" s="5">
        <f>'W17 API 統計'!O20</f>
        <v>0</v>
      </c>
      <c r="P27" s="5">
        <f>'W17 API 統計'!P20</f>
        <v>0</v>
      </c>
      <c r="Q27" s="5">
        <f>'W17 API 統計'!Q20</f>
        <v>2.2148394241417496E-3</v>
      </c>
      <c r="R27" s="5">
        <f>'W17 API 統計'!R20</f>
        <v>0</v>
      </c>
      <c r="S27" s="5">
        <f>'W17 API 統計'!S20</f>
        <v>0</v>
      </c>
      <c r="T27" s="5">
        <f>'W17 API 統計'!T20</f>
        <v>0</v>
      </c>
      <c r="U27" s="5">
        <f>'W17 API 統計'!U20</f>
        <v>0</v>
      </c>
      <c r="V27" s="5">
        <f>'W17 API 統計'!V20</f>
        <v>1.6611295681063123E-3</v>
      </c>
      <c r="W27" s="5">
        <f>'W17 API 統計'!W20</f>
        <v>0</v>
      </c>
      <c r="X27" s="5">
        <f>'W17 API 統計'!X20</f>
        <v>0</v>
      </c>
      <c r="Y27" s="5">
        <f>'W17 API 統計'!Y20</f>
        <v>6.6445182724252493E-3</v>
      </c>
      <c r="Z27" s="5">
        <f>'W17 API 統計'!Z20</f>
        <v>5.5370985603543741E-4</v>
      </c>
      <c r="AA27" s="5">
        <f>'W17 API 統計'!AA20</f>
        <v>0</v>
      </c>
      <c r="AB27" s="5">
        <f>'W17 API 統計'!AB20</f>
        <v>1.1074197120708748E-3</v>
      </c>
      <c r="AC27" s="5">
        <f>'W17 API 統計'!AC20</f>
        <v>0</v>
      </c>
      <c r="AD27" s="5">
        <f>'W17 API 統計'!AD20</f>
        <v>0</v>
      </c>
      <c r="AE27" s="5">
        <f>'W17 API 統計'!AE20</f>
        <v>0</v>
      </c>
      <c r="AF27" s="5">
        <f>'W17 API 統計'!AF20</f>
        <v>0</v>
      </c>
      <c r="AG27" s="5">
        <f>'W17 API 統計'!AG20</f>
        <v>1.1074197120708748E-3</v>
      </c>
      <c r="AH27" s="5">
        <f>'W17 API 統計'!AH20</f>
        <v>0</v>
      </c>
      <c r="AI27" s="5">
        <f>'W17 API 統計'!AI20</f>
        <v>0</v>
      </c>
      <c r="AJ27" s="5">
        <f>'W17 API 統計'!AJ20</f>
        <v>0</v>
      </c>
    </row>
    <row r="28" spans="1:36" x14ac:dyDescent="0.25">
      <c r="A28" s="43"/>
      <c r="B28" s="43"/>
      <c r="C28" s="43"/>
      <c r="D28" s="43"/>
      <c r="E28" s="43"/>
      <c r="F28" s="43"/>
      <c r="G28" s="43"/>
      <c r="H28" s="42">
        <f>H26+H27</f>
        <v>1.3289036544850499E-2</v>
      </c>
      <c r="I28" s="42"/>
      <c r="J28" s="42">
        <f t="shared" ref="J28:AJ28" si="3">J26+J27</f>
        <v>2.2148394241417496E-3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0</v>
      </c>
      <c r="P28" s="45">
        <f t="shared" si="3"/>
        <v>0</v>
      </c>
      <c r="Q28" s="45">
        <f t="shared" si="3"/>
        <v>2.2148394241417496E-3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1.6611295681063123E-3</v>
      </c>
      <c r="W28" s="42">
        <f t="shared" si="3"/>
        <v>0</v>
      </c>
      <c r="X28" s="42">
        <f t="shared" si="3"/>
        <v>0</v>
      </c>
      <c r="Y28" s="42">
        <f t="shared" si="3"/>
        <v>6.6445182724252493E-3</v>
      </c>
      <c r="Z28" s="42">
        <f t="shared" si="3"/>
        <v>5.5370985603543741E-4</v>
      </c>
      <c r="AA28" s="42">
        <f t="shared" si="3"/>
        <v>0</v>
      </c>
      <c r="AB28" s="42">
        <f t="shared" si="3"/>
        <v>1.1074197120708748E-3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1.1074197120708748E-3</v>
      </c>
      <c r="AH28" s="42">
        <f t="shared" si="3"/>
        <v>0</v>
      </c>
      <c r="AI28" s="42">
        <f t="shared" si="3"/>
        <v>0</v>
      </c>
      <c r="AJ28" s="42">
        <f t="shared" si="3"/>
        <v>0</v>
      </c>
    </row>
    <row r="29" spans="1:36" x14ac:dyDescent="0.25">
      <c r="A29" s="16"/>
      <c r="B29" s="16"/>
      <c r="C29" s="16"/>
      <c r="D29" s="16"/>
      <c r="E29" s="16"/>
      <c r="F29" s="16"/>
      <c r="G29" s="16"/>
      <c r="H29" s="17">
        <f>1-H28</f>
        <v>0.98671096345514953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</sheetData>
  <customSheetViews>
    <customSheetView guid="{9B6180B6-E988-4351-9022-42FBD3C92FB7}" state="hidden">
      <selection activeCell="F12" sqref="F1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/>
  <dimension ref="A1:AK20"/>
  <sheetViews>
    <sheetView workbookViewId="0">
      <selection activeCell="M32" sqref="M3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773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7" x14ac:dyDescent="0.25">
      <c r="A2" s="36">
        <v>46132</v>
      </c>
      <c r="B2" s="6" t="s">
        <v>839</v>
      </c>
      <c r="C2" s="13" t="s">
        <v>420</v>
      </c>
      <c r="D2" s="13" t="s">
        <v>61</v>
      </c>
      <c r="E2" s="6">
        <v>13</v>
      </c>
      <c r="F2" s="13">
        <f t="shared" ref="F2:F12" si="0">E2*21</f>
        <v>273</v>
      </c>
      <c r="G2" s="7">
        <f t="shared" ref="G2:G12" si="1">1-H2/F2</f>
        <v>0.97069597069597069</v>
      </c>
      <c r="H2" s="6">
        <f t="shared" ref="H2:H12" si="2">SUM(K2:AJ2)</f>
        <v>8</v>
      </c>
      <c r="I2" s="7">
        <f t="shared" ref="I2:I12" si="3">J2/F2</f>
        <v>3.663003663003663E-3</v>
      </c>
      <c r="J2" s="6">
        <f t="shared" ref="J2:J12" si="4">SUM(K2:S2)</f>
        <v>1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0</v>
      </c>
      <c r="S2" s="6">
        <v>0</v>
      </c>
      <c r="T2" s="6">
        <v>0</v>
      </c>
      <c r="U2" s="6">
        <v>0</v>
      </c>
      <c r="V2" s="30">
        <v>3</v>
      </c>
      <c r="W2" s="6">
        <v>0</v>
      </c>
      <c r="X2" s="6">
        <v>0</v>
      </c>
      <c r="Y2" s="30">
        <v>4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30">
        <v>0</v>
      </c>
      <c r="AH2" s="6">
        <v>0</v>
      </c>
      <c r="AI2" s="6">
        <v>0</v>
      </c>
      <c r="AJ2" s="6">
        <v>0</v>
      </c>
      <c r="AK2" s="6"/>
    </row>
    <row r="3" spans="1:37" x14ac:dyDescent="0.25">
      <c r="A3" s="36">
        <v>46132</v>
      </c>
      <c r="B3" s="6" t="s">
        <v>848</v>
      </c>
      <c r="C3" s="13" t="s">
        <v>420</v>
      </c>
      <c r="D3" s="13" t="s">
        <v>61</v>
      </c>
      <c r="E3" s="6">
        <v>13</v>
      </c>
      <c r="F3" s="13">
        <f t="shared" si="0"/>
        <v>273</v>
      </c>
      <c r="G3" s="7">
        <f t="shared" si="1"/>
        <v>0.98901098901098905</v>
      </c>
      <c r="H3" s="6">
        <f t="shared" si="2"/>
        <v>3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30">
        <v>1</v>
      </c>
      <c r="Z3" s="6">
        <v>0</v>
      </c>
      <c r="AA3" s="6">
        <v>0</v>
      </c>
      <c r="AB3" s="6">
        <v>2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/>
    </row>
    <row r="4" spans="1:37" x14ac:dyDescent="0.25">
      <c r="A4" s="36">
        <v>46132</v>
      </c>
      <c r="B4" s="6" t="s">
        <v>849</v>
      </c>
      <c r="C4" s="13" t="s">
        <v>420</v>
      </c>
      <c r="D4" s="13" t="s">
        <v>61</v>
      </c>
      <c r="E4" s="6">
        <v>10</v>
      </c>
      <c r="F4" s="13">
        <f t="shared" si="0"/>
        <v>210</v>
      </c>
      <c r="G4" s="7">
        <f t="shared" si="1"/>
        <v>0.99047619047619051</v>
      </c>
      <c r="H4" s="6">
        <f t="shared" si="2"/>
        <v>2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30">
        <v>2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/>
    </row>
    <row r="5" spans="1:37" x14ac:dyDescent="0.25">
      <c r="A5" s="36">
        <v>46132</v>
      </c>
      <c r="B5" s="6" t="s">
        <v>850</v>
      </c>
      <c r="C5" s="13" t="s">
        <v>623</v>
      </c>
      <c r="D5" s="13" t="s">
        <v>164</v>
      </c>
      <c r="E5" s="6">
        <v>11</v>
      </c>
      <c r="F5" s="13">
        <f t="shared" si="0"/>
        <v>231</v>
      </c>
      <c r="G5" s="7">
        <f t="shared" si="1"/>
        <v>0.99567099567099571</v>
      </c>
      <c r="H5" s="6">
        <f t="shared" si="2"/>
        <v>1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1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/>
    </row>
    <row r="6" spans="1:37" x14ac:dyDescent="0.25">
      <c r="A6" s="36">
        <v>46132</v>
      </c>
      <c r="B6" s="6" t="s">
        <v>851</v>
      </c>
      <c r="C6" s="13" t="s">
        <v>420</v>
      </c>
      <c r="D6" s="13" t="s">
        <v>164</v>
      </c>
      <c r="E6" s="6">
        <v>13</v>
      </c>
      <c r="F6" s="13">
        <f t="shared" si="0"/>
        <v>273</v>
      </c>
      <c r="G6" s="7">
        <f t="shared" si="1"/>
        <v>0.98901098901098905</v>
      </c>
      <c r="H6" s="6">
        <f t="shared" si="2"/>
        <v>3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30">
        <v>0</v>
      </c>
      <c r="R6" s="6">
        <v>0</v>
      </c>
      <c r="S6" s="6">
        <v>0</v>
      </c>
      <c r="T6" s="6">
        <v>0</v>
      </c>
      <c r="U6" s="6">
        <v>0</v>
      </c>
      <c r="V6" s="30">
        <v>0</v>
      </c>
      <c r="W6" s="6">
        <v>0</v>
      </c>
      <c r="X6" s="6">
        <v>0</v>
      </c>
      <c r="Y6" s="6">
        <v>2</v>
      </c>
      <c r="Z6" s="30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1</v>
      </c>
      <c r="AH6" s="6">
        <v>0</v>
      </c>
      <c r="AI6" s="6">
        <v>0</v>
      </c>
      <c r="AJ6" s="6">
        <v>0</v>
      </c>
      <c r="AK6" s="6"/>
    </row>
    <row r="7" spans="1:37" x14ac:dyDescent="0.25">
      <c r="A7" s="36">
        <v>46132</v>
      </c>
      <c r="B7" s="6" t="s">
        <v>842</v>
      </c>
      <c r="C7" s="13" t="s">
        <v>623</v>
      </c>
      <c r="D7" s="13" t="s">
        <v>164</v>
      </c>
      <c r="E7" s="6">
        <v>13</v>
      </c>
      <c r="F7" s="13">
        <f t="shared" si="0"/>
        <v>273</v>
      </c>
      <c r="G7" s="7">
        <f t="shared" si="1"/>
        <v>0.98168498168498164</v>
      </c>
      <c r="H7" s="6">
        <f t="shared" si="2"/>
        <v>5</v>
      </c>
      <c r="I7" s="7">
        <f t="shared" si="3"/>
        <v>1.098901098901099E-2</v>
      </c>
      <c r="J7" s="6">
        <f t="shared" si="4"/>
        <v>3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3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1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/>
    </row>
    <row r="8" spans="1:37" x14ac:dyDescent="0.25">
      <c r="A8" s="36">
        <v>46132</v>
      </c>
      <c r="B8" s="6" t="s">
        <v>853</v>
      </c>
      <c r="C8" s="13" t="s">
        <v>623</v>
      </c>
      <c r="D8" s="13" t="s">
        <v>61</v>
      </c>
      <c r="E8" s="6">
        <v>3</v>
      </c>
      <c r="F8" s="13">
        <f t="shared" si="0"/>
        <v>63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/>
    </row>
    <row r="9" spans="1:37" x14ac:dyDescent="0.25">
      <c r="A9" s="36">
        <v>46132</v>
      </c>
      <c r="B9" s="6" t="s">
        <v>854</v>
      </c>
      <c r="C9" s="13" t="s">
        <v>623</v>
      </c>
      <c r="D9" s="13" t="s">
        <v>61</v>
      </c>
      <c r="E9" s="6">
        <v>4</v>
      </c>
      <c r="F9" s="13">
        <f t="shared" si="0"/>
        <v>84</v>
      </c>
      <c r="G9" s="7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/>
    </row>
    <row r="10" spans="1:37" x14ac:dyDescent="0.25">
      <c r="A10" s="36">
        <v>46132</v>
      </c>
      <c r="B10" s="6" t="s">
        <v>855</v>
      </c>
      <c r="C10" s="13" t="s">
        <v>420</v>
      </c>
      <c r="D10" s="13" t="s">
        <v>61</v>
      </c>
      <c r="E10" s="6">
        <v>2</v>
      </c>
      <c r="F10" s="13">
        <f t="shared" si="0"/>
        <v>42</v>
      </c>
      <c r="G10" s="7">
        <f t="shared" si="1"/>
        <v>0.97619047619047616</v>
      </c>
      <c r="H10" s="6">
        <f t="shared" si="2"/>
        <v>1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30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/>
    </row>
    <row r="11" spans="1:37" x14ac:dyDescent="0.25">
      <c r="A11" s="36">
        <v>46132</v>
      </c>
      <c r="B11" s="6" t="s">
        <v>856</v>
      </c>
      <c r="C11" s="13" t="s">
        <v>420</v>
      </c>
      <c r="D11" s="13" t="s">
        <v>164</v>
      </c>
      <c r="E11" s="6">
        <v>3</v>
      </c>
      <c r="F11" s="13">
        <f t="shared" si="0"/>
        <v>63</v>
      </c>
      <c r="G11" s="7">
        <f t="shared" si="1"/>
        <v>0.98412698412698418</v>
      </c>
      <c r="H11" s="6">
        <f t="shared" si="2"/>
        <v>1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1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/>
    </row>
    <row r="12" spans="1:37" x14ac:dyDescent="0.25">
      <c r="A12" s="36">
        <v>46132</v>
      </c>
      <c r="B12" s="6" t="s">
        <v>857</v>
      </c>
      <c r="C12" s="13" t="s">
        <v>623</v>
      </c>
      <c r="D12" s="13" t="s">
        <v>61</v>
      </c>
      <c r="E12" s="6">
        <v>1</v>
      </c>
      <c r="F12" s="13">
        <f t="shared" si="0"/>
        <v>21</v>
      </c>
      <c r="G12" s="7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/>
    </row>
    <row r="13" spans="1:37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7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7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7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21" customFormat="1" x14ac:dyDescent="0.25">
      <c r="A18" s="29" t="s">
        <v>22</v>
      </c>
      <c r="B18" s="24"/>
      <c r="C18" s="25"/>
      <c r="D18" s="25"/>
      <c r="E18" s="25">
        <f>SUM(E2:E17)</f>
        <v>86</v>
      </c>
      <c r="F18" s="25">
        <f>SUM(F2:F17)</f>
        <v>1806</v>
      </c>
      <c r="G18" s="26"/>
      <c r="H18" s="27">
        <f>SUM(H2:H17)</f>
        <v>24</v>
      </c>
      <c r="I18" s="25"/>
      <c r="J18" s="25">
        <f t="shared" ref="J18:AJ18" si="5">SUM(J2:J17)</f>
        <v>4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4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3</v>
      </c>
      <c r="W18" s="25">
        <f t="shared" si="5"/>
        <v>0</v>
      </c>
      <c r="X18" s="25">
        <f t="shared" si="5"/>
        <v>0</v>
      </c>
      <c r="Y18" s="25">
        <f t="shared" si="5"/>
        <v>12</v>
      </c>
      <c r="Z18" s="25">
        <f t="shared" si="5"/>
        <v>1</v>
      </c>
      <c r="AA18" s="25">
        <f t="shared" si="5"/>
        <v>0</v>
      </c>
      <c r="AB18" s="25">
        <f t="shared" si="5"/>
        <v>2</v>
      </c>
      <c r="AC18" s="25">
        <f t="shared" si="5"/>
        <v>0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2</v>
      </c>
      <c r="AH18" s="25">
        <f t="shared" si="5"/>
        <v>0</v>
      </c>
      <c r="AI18" s="25">
        <f t="shared" si="5"/>
        <v>0</v>
      </c>
      <c r="AJ18" s="25">
        <f t="shared" si="5"/>
        <v>0</v>
      </c>
    </row>
    <row r="20" spans="1:36" x14ac:dyDescent="0.25">
      <c r="A20" s="9" t="s">
        <v>836</v>
      </c>
      <c r="B20" s="3"/>
      <c r="C20" s="3"/>
      <c r="D20" s="3"/>
      <c r="E20" s="3"/>
      <c r="F20" s="3"/>
      <c r="G20" s="3"/>
      <c r="H20" s="5">
        <f>H18/$F$18</f>
        <v>1.3289036544850499E-2</v>
      </c>
      <c r="I20" s="5"/>
      <c r="J20" s="5">
        <f t="shared" ref="J20:AJ20" si="6">J18/$F$18</f>
        <v>2.2148394241417496E-3</v>
      </c>
      <c r="K20" s="5">
        <f t="shared" si="6"/>
        <v>0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0</v>
      </c>
      <c r="P20" s="5">
        <f t="shared" si="6"/>
        <v>0</v>
      </c>
      <c r="Q20" s="5">
        <f t="shared" si="6"/>
        <v>2.2148394241417496E-3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1.6611295681063123E-3</v>
      </c>
      <c r="W20" s="5">
        <f t="shared" si="6"/>
        <v>0</v>
      </c>
      <c r="X20" s="5">
        <f t="shared" si="6"/>
        <v>0</v>
      </c>
      <c r="Y20" s="5">
        <f t="shared" si="6"/>
        <v>6.6445182724252493E-3</v>
      </c>
      <c r="Z20" s="5">
        <f t="shared" si="6"/>
        <v>5.5370985603543741E-4</v>
      </c>
      <c r="AA20" s="5">
        <f t="shared" si="6"/>
        <v>0</v>
      </c>
      <c r="AB20" s="5">
        <f t="shared" si="6"/>
        <v>1.1074197120708748E-3</v>
      </c>
      <c r="AC20" s="5">
        <f t="shared" si="6"/>
        <v>0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1.1074197120708748E-3</v>
      </c>
      <c r="AH20" s="5">
        <f t="shared" si="6"/>
        <v>0</v>
      </c>
      <c r="AI20" s="5">
        <f t="shared" si="6"/>
        <v>0</v>
      </c>
      <c r="AJ20" s="5">
        <f t="shared" si="6"/>
        <v>0</v>
      </c>
    </row>
  </sheetData>
  <customSheetViews>
    <customSheetView guid="{9B6180B6-E988-4351-9022-42FBD3C92FB7}" state="hidden">
      <selection activeCell="M32" sqref="M3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/>
  <dimension ref="A1:AK29"/>
  <sheetViews>
    <sheetView workbookViewId="0">
      <selection activeCell="M24" sqref="M24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7" x14ac:dyDescent="0.25">
      <c r="A2" s="39">
        <v>46136</v>
      </c>
      <c r="B2" s="13" t="s">
        <v>865</v>
      </c>
      <c r="C2" s="6" t="s">
        <v>21</v>
      </c>
      <c r="D2" s="13" t="s">
        <v>59</v>
      </c>
      <c r="E2" s="6">
        <v>1</v>
      </c>
      <c r="F2" s="13">
        <f t="shared" ref="F2:F15" si="0">E2*21</f>
        <v>21</v>
      </c>
      <c r="G2" s="7">
        <f t="shared" ref="G2:G15" si="1">1-H2/F2</f>
        <v>1</v>
      </c>
      <c r="H2" s="6">
        <f t="shared" ref="H2:H15" si="2">SUM(K2:AJ2)</f>
        <v>0</v>
      </c>
      <c r="I2" s="7">
        <f t="shared" ref="I2:I15" si="3">J2/F2</f>
        <v>0</v>
      </c>
      <c r="J2" s="6">
        <f t="shared" ref="J2:J15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3"/>
    </row>
    <row r="3" spans="1:37" x14ac:dyDescent="0.25">
      <c r="A3" s="39">
        <v>46136</v>
      </c>
      <c r="B3" s="13" t="s">
        <v>877</v>
      </c>
      <c r="C3" s="6" t="s">
        <v>21</v>
      </c>
      <c r="D3" s="6" t="s">
        <v>38</v>
      </c>
      <c r="E3" s="6">
        <v>2</v>
      </c>
      <c r="F3" s="13">
        <f t="shared" si="0"/>
        <v>42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7" x14ac:dyDescent="0.25">
      <c r="A4" s="39">
        <v>46136</v>
      </c>
      <c r="B4" s="13" t="s">
        <v>879</v>
      </c>
      <c r="C4" s="6" t="s">
        <v>21</v>
      </c>
      <c r="D4" s="6" t="s">
        <v>38</v>
      </c>
      <c r="E4" s="6">
        <v>3</v>
      </c>
      <c r="F4" s="13">
        <f t="shared" si="0"/>
        <v>63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7" x14ac:dyDescent="0.25">
      <c r="A5" s="39">
        <v>46139</v>
      </c>
      <c r="B5" s="13" t="s">
        <v>861</v>
      </c>
      <c r="C5" s="6" t="s">
        <v>21</v>
      </c>
      <c r="D5" s="6" t="s">
        <v>38</v>
      </c>
      <c r="E5" s="6">
        <v>10</v>
      </c>
      <c r="F5" s="13">
        <f t="shared" si="0"/>
        <v>210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7" x14ac:dyDescent="0.25">
      <c r="A6" s="39">
        <v>46139</v>
      </c>
      <c r="B6" s="13" t="s">
        <v>840</v>
      </c>
      <c r="C6" s="6" t="s">
        <v>21</v>
      </c>
      <c r="D6" s="6" t="s">
        <v>38</v>
      </c>
      <c r="E6" s="6">
        <v>11</v>
      </c>
      <c r="F6" s="13">
        <f t="shared" si="0"/>
        <v>231</v>
      </c>
      <c r="G6" s="7">
        <f t="shared" si="1"/>
        <v>0.99567099567099571</v>
      </c>
      <c r="H6" s="6">
        <f t="shared" si="2"/>
        <v>1</v>
      </c>
      <c r="I6" s="7">
        <f t="shared" si="3"/>
        <v>4.329004329004329E-3</v>
      </c>
      <c r="J6" s="6">
        <f t="shared" si="4"/>
        <v>1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7" x14ac:dyDescent="0.25">
      <c r="A7" s="39">
        <v>46139</v>
      </c>
      <c r="B7" s="6" t="s">
        <v>842</v>
      </c>
      <c r="C7" s="6" t="s">
        <v>112</v>
      </c>
      <c r="D7" s="6" t="s">
        <v>434</v>
      </c>
      <c r="E7" s="6">
        <v>8</v>
      </c>
      <c r="F7" s="13">
        <f t="shared" si="0"/>
        <v>168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7" x14ac:dyDescent="0.25">
      <c r="A8" s="39">
        <v>46139</v>
      </c>
      <c r="B8" s="13" t="s">
        <v>843</v>
      </c>
      <c r="C8" s="6" t="s">
        <v>21</v>
      </c>
      <c r="D8" s="6" t="s">
        <v>38</v>
      </c>
      <c r="E8" s="6">
        <v>3</v>
      </c>
      <c r="F8" s="13">
        <f t="shared" si="0"/>
        <v>63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7" x14ac:dyDescent="0.25">
      <c r="A9" s="39">
        <v>46139</v>
      </c>
      <c r="B9" s="13" t="s">
        <v>844</v>
      </c>
      <c r="C9" s="6" t="s">
        <v>21</v>
      </c>
      <c r="D9" s="6" t="s">
        <v>38</v>
      </c>
      <c r="E9" s="6">
        <v>2</v>
      </c>
      <c r="F9" s="13">
        <f t="shared" si="0"/>
        <v>42</v>
      </c>
      <c r="G9" s="7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7" x14ac:dyDescent="0.25">
      <c r="A10" s="39">
        <v>46139</v>
      </c>
      <c r="B10" s="13" t="s">
        <v>881</v>
      </c>
      <c r="C10" s="6" t="s">
        <v>21</v>
      </c>
      <c r="D10" s="6" t="s">
        <v>38</v>
      </c>
      <c r="E10" s="6">
        <v>2</v>
      </c>
      <c r="F10" s="13">
        <f t="shared" si="0"/>
        <v>42</v>
      </c>
      <c r="G10" s="7">
        <f t="shared" si="1"/>
        <v>0.97619047619047616</v>
      </c>
      <c r="H10" s="6">
        <f t="shared" si="2"/>
        <v>1</v>
      </c>
      <c r="I10" s="7">
        <f t="shared" si="3"/>
        <v>2.3809523809523808E-2</v>
      </c>
      <c r="J10" s="6">
        <f t="shared" si="4"/>
        <v>1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7" x14ac:dyDescent="0.25">
      <c r="A11" s="39">
        <v>46139</v>
      </c>
      <c r="B11" s="13" t="s">
        <v>864</v>
      </c>
      <c r="C11" s="6" t="s">
        <v>21</v>
      </c>
      <c r="D11" s="6" t="s">
        <v>38</v>
      </c>
      <c r="E11" s="6">
        <v>2</v>
      </c>
      <c r="F11" s="13">
        <f t="shared" si="0"/>
        <v>42</v>
      </c>
      <c r="G11" s="7">
        <f t="shared" si="1"/>
        <v>0.97619047619047616</v>
      </c>
      <c r="H11" s="6">
        <f t="shared" si="2"/>
        <v>1</v>
      </c>
      <c r="I11" s="7">
        <f t="shared" si="3"/>
        <v>2.3809523809523808E-2</v>
      </c>
      <c r="J11" s="6">
        <f t="shared" si="4"/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7" x14ac:dyDescent="0.25">
      <c r="A12" s="39">
        <v>46140</v>
      </c>
      <c r="B12" s="13" t="s">
        <v>867</v>
      </c>
      <c r="C12" s="6" t="s">
        <v>21</v>
      </c>
      <c r="D12" s="6" t="s">
        <v>38</v>
      </c>
      <c r="E12" s="6">
        <v>7</v>
      </c>
      <c r="F12" s="13">
        <f t="shared" si="0"/>
        <v>147</v>
      </c>
      <c r="G12" s="7">
        <f t="shared" si="1"/>
        <v>0.99319727891156462</v>
      </c>
      <c r="H12" s="6">
        <f t="shared" si="2"/>
        <v>1</v>
      </c>
      <c r="I12" s="7">
        <f t="shared" si="3"/>
        <v>6.8027210884353739E-3</v>
      </c>
      <c r="J12" s="6">
        <f t="shared" si="4"/>
        <v>1</v>
      </c>
      <c r="K12" s="6">
        <v>0</v>
      </c>
      <c r="L12" s="6">
        <v>0</v>
      </c>
      <c r="M12" s="6">
        <v>1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7" x14ac:dyDescent="0.25">
      <c r="A13" s="39">
        <v>46140</v>
      </c>
      <c r="B13" s="13" t="s">
        <v>882</v>
      </c>
      <c r="C13" s="6" t="s">
        <v>21</v>
      </c>
      <c r="D13" s="6" t="s">
        <v>38</v>
      </c>
      <c r="E13" s="6">
        <v>10</v>
      </c>
      <c r="F13" s="13">
        <f t="shared" si="0"/>
        <v>210</v>
      </c>
      <c r="G13" s="7">
        <f t="shared" si="1"/>
        <v>0.99047619047619051</v>
      </c>
      <c r="H13" s="6">
        <f t="shared" si="2"/>
        <v>2</v>
      </c>
      <c r="I13" s="7">
        <f t="shared" si="3"/>
        <v>9.5238095238095247E-3</v>
      </c>
      <c r="J13" s="6">
        <f t="shared" si="4"/>
        <v>2</v>
      </c>
      <c r="K13" s="6">
        <v>0</v>
      </c>
      <c r="L13" s="6">
        <v>0</v>
      </c>
      <c r="M13" s="6">
        <v>0</v>
      </c>
      <c r="N13" s="6">
        <v>0</v>
      </c>
      <c r="O13" s="6">
        <v>2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7" x14ac:dyDescent="0.25">
      <c r="A14" s="39">
        <v>46140</v>
      </c>
      <c r="B14" s="13" t="s">
        <v>841</v>
      </c>
      <c r="C14" s="6" t="s">
        <v>21</v>
      </c>
      <c r="D14" s="6" t="s">
        <v>38</v>
      </c>
      <c r="E14" s="6">
        <v>11</v>
      </c>
      <c r="F14" s="13">
        <f t="shared" si="0"/>
        <v>231</v>
      </c>
      <c r="G14" s="7">
        <f t="shared" si="1"/>
        <v>0.98701298701298701</v>
      </c>
      <c r="H14" s="6">
        <f t="shared" si="2"/>
        <v>3</v>
      </c>
      <c r="I14" s="7">
        <f t="shared" si="3"/>
        <v>1.2987012987012988E-2</v>
      </c>
      <c r="J14" s="6">
        <f t="shared" si="4"/>
        <v>3</v>
      </c>
      <c r="K14" s="6">
        <v>0</v>
      </c>
      <c r="L14" s="6">
        <v>0</v>
      </c>
      <c r="M14" s="6">
        <v>0</v>
      </c>
      <c r="N14" s="6">
        <v>0</v>
      </c>
      <c r="O14" s="6">
        <v>3</v>
      </c>
      <c r="P14" s="6">
        <v>0</v>
      </c>
      <c r="Q14" s="30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7" x14ac:dyDescent="0.25">
      <c r="A15" s="39">
        <v>46140</v>
      </c>
      <c r="B15" s="13" t="s">
        <v>883</v>
      </c>
      <c r="C15" s="6" t="s">
        <v>21</v>
      </c>
      <c r="D15" s="6" t="s">
        <v>38</v>
      </c>
      <c r="E15" s="6">
        <v>2</v>
      </c>
      <c r="F15" s="13">
        <f t="shared" si="0"/>
        <v>42</v>
      </c>
      <c r="G15" s="7">
        <f t="shared" si="1"/>
        <v>1</v>
      </c>
      <c r="H15" s="6">
        <f t="shared" si="2"/>
        <v>0</v>
      </c>
      <c r="I15" s="7">
        <f t="shared" si="3"/>
        <v>0</v>
      </c>
      <c r="J15" s="6">
        <f t="shared" si="4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30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30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7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s="21" customFormat="1" x14ac:dyDescent="0.25">
      <c r="A22" s="29" t="s">
        <v>38</v>
      </c>
      <c r="B22" s="24"/>
      <c r="C22" s="24"/>
      <c r="D22" s="24"/>
      <c r="E22" s="25">
        <f>SUM(E2:E21)</f>
        <v>74</v>
      </c>
      <c r="F22" s="25">
        <f>SUM(F2:F21)</f>
        <v>1554</v>
      </c>
      <c r="G22" s="26"/>
      <c r="H22" s="28">
        <f>SUM(H2:H21)</f>
        <v>9</v>
      </c>
      <c r="I22" s="25"/>
      <c r="J22" s="25">
        <f t="shared" ref="J22:AJ22" si="5">SUM(J2:J21)</f>
        <v>9</v>
      </c>
      <c r="K22" s="25">
        <f t="shared" si="5"/>
        <v>0</v>
      </c>
      <c r="L22" s="25">
        <f t="shared" si="5"/>
        <v>0</v>
      </c>
      <c r="M22" s="25">
        <f t="shared" si="5"/>
        <v>1</v>
      </c>
      <c r="N22" s="25">
        <f t="shared" si="5"/>
        <v>0</v>
      </c>
      <c r="O22" s="25">
        <f t="shared" si="5"/>
        <v>8</v>
      </c>
      <c r="P22" s="25">
        <f t="shared" si="5"/>
        <v>0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  <c r="AJ22" s="25">
        <f t="shared" si="5"/>
        <v>0</v>
      </c>
    </row>
    <row r="23" spans="1:36" s="23" customFormat="1" x14ac:dyDescent="0.25">
      <c r="A23" s="30" t="s">
        <v>60</v>
      </c>
      <c r="B23" s="12"/>
      <c r="C23" s="12"/>
      <c r="D23" s="12"/>
      <c r="E23" s="12">
        <f>'W18 API 統計'!E18</f>
        <v>27</v>
      </c>
      <c r="F23" s="12">
        <f>'W18 API 統計'!F18</f>
        <v>567</v>
      </c>
      <c r="G23" s="12"/>
      <c r="H23" s="12">
        <f>'W18 API 統計'!H18</f>
        <v>8</v>
      </c>
      <c r="I23" s="12"/>
      <c r="J23" s="12">
        <f>'W18 API 統計'!J18</f>
        <v>3</v>
      </c>
      <c r="K23" s="12">
        <f>'W18 API 統計'!K18</f>
        <v>3</v>
      </c>
      <c r="L23" s="12">
        <f>'W18 API 統計'!L18</f>
        <v>0</v>
      </c>
      <c r="M23" s="12">
        <f>'W18 API 統計'!M18</f>
        <v>0</v>
      </c>
      <c r="N23" s="12">
        <f>'W18 API 統計'!N18</f>
        <v>0</v>
      </c>
      <c r="O23" s="12">
        <f>'W18 API 統計'!O18</f>
        <v>0</v>
      </c>
      <c r="P23" s="12">
        <f>'W18 API 統計'!P18</f>
        <v>0</v>
      </c>
      <c r="Q23" s="12">
        <f>'W18 API 統計'!Q18</f>
        <v>0</v>
      </c>
      <c r="R23" s="12">
        <f>'W18 API 統計'!R18</f>
        <v>0</v>
      </c>
      <c r="S23" s="12">
        <f>'W18 API 統計'!S18</f>
        <v>0</v>
      </c>
      <c r="T23" s="12">
        <f>'W18 API 統計'!T18</f>
        <v>0</v>
      </c>
      <c r="U23" s="12">
        <f>'W18 API 統計'!U18</f>
        <v>0</v>
      </c>
      <c r="V23" s="12">
        <f>'W18 API 統計'!V18</f>
        <v>0</v>
      </c>
      <c r="W23" s="12">
        <f>'W18 API 統計'!W18</f>
        <v>0</v>
      </c>
      <c r="X23" s="12">
        <f>'W18 API 統計'!X18</f>
        <v>0</v>
      </c>
      <c r="Y23" s="12">
        <f>'W18 API 統計'!Y18</f>
        <v>0</v>
      </c>
      <c r="Z23" s="12">
        <f>'W18 API 統計'!Z18</f>
        <v>0</v>
      </c>
      <c r="AA23" s="12">
        <f>'W18 API 統計'!AA18</f>
        <v>0</v>
      </c>
      <c r="AB23" s="12">
        <f>'W18 API 統計'!AB18</f>
        <v>0</v>
      </c>
      <c r="AC23" s="12">
        <f>'W18 API 統計'!AC18</f>
        <v>0</v>
      </c>
      <c r="AD23" s="12">
        <f>'W18 API 統計'!AD18</f>
        <v>0</v>
      </c>
      <c r="AE23" s="12">
        <f>'W18 API 統計'!AE18</f>
        <v>0</v>
      </c>
      <c r="AF23" s="12">
        <f>'W18 API 統計'!AF18</f>
        <v>0</v>
      </c>
      <c r="AG23" s="12">
        <f>'W18 API 統計'!AG18</f>
        <v>0</v>
      </c>
      <c r="AH23" s="12">
        <f>'W18 API 統計'!AH18</f>
        <v>5</v>
      </c>
      <c r="AI23" s="12">
        <f>'W18 API 統計'!AI18</f>
        <v>0</v>
      </c>
      <c r="AJ23" s="12">
        <f>'W18 API 統計'!AJ18</f>
        <v>0</v>
      </c>
    </row>
    <row r="24" spans="1:36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17</v>
      </c>
      <c r="I24" s="19"/>
      <c r="J24" s="19">
        <f t="shared" ref="J24:AJ24" si="6">J22+J23</f>
        <v>12</v>
      </c>
      <c r="K24" s="19">
        <f t="shared" si="6"/>
        <v>3</v>
      </c>
      <c r="L24" s="19">
        <f t="shared" si="6"/>
        <v>0</v>
      </c>
      <c r="M24" s="19">
        <f t="shared" si="6"/>
        <v>1</v>
      </c>
      <c r="N24" s="19">
        <f t="shared" si="6"/>
        <v>0</v>
      </c>
      <c r="O24" s="19">
        <f t="shared" si="6"/>
        <v>8</v>
      </c>
      <c r="P24" s="19">
        <f t="shared" si="6"/>
        <v>0</v>
      </c>
      <c r="Q24" s="19">
        <f t="shared" si="6"/>
        <v>0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0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5</v>
      </c>
      <c r="AI24" s="19">
        <f t="shared" si="6"/>
        <v>0</v>
      </c>
      <c r="AJ24" s="19">
        <f t="shared" si="6"/>
        <v>0</v>
      </c>
    </row>
    <row r="25" spans="1:36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 x14ac:dyDescent="0.25">
      <c r="A26" s="9" t="s">
        <v>837</v>
      </c>
      <c r="B26" s="16"/>
      <c r="C26" s="16"/>
      <c r="D26" s="16"/>
      <c r="E26" s="16"/>
      <c r="F26" s="16"/>
      <c r="G26" s="16"/>
      <c r="H26" s="20">
        <f>H22/$F$22</f>
        <v>5.7915057915057912E-3</v>
      </c>
      <c r="I26" s="20"/>
      <c r="J26" s="20">
        <f t="shared" ref="J26:AJ26" si="7">J22/$F$22</f>
        <v>5.7915057915057912E-3</v>
      </c>
      <c r="K26" s="20">
        <f t="shared" si="7"/>
        <v>0</v>
      </c>
      <c r="L26" s="20">
        <f t="shared" si="7"/>
        <v>0</v>
      </c>
      <c r="M26" s="20">
        <f t="shared" si="7"/>
        <v>6.4350064350064348E-4</v>
      </c>
      <c r="N26" s="20">
        <f t="shared" si="7"/>
        <v>0</v>
      </c>
      <c r="O26" s="20">
        <f t="shared" si="7"/>
        <v>5.1480051480051478E-3</v>
      </c>
      <c r="P26" s="20">
        <f t="shared" si="7"/>
        <v>0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  <c r="AJ26" s="20">
        <f t="shared" si="7"/>
        <v>0</v>
      </c>
    </row>
    <row r="27" spans="1:36" x14ac:dyDescent="0.25">
      <c r="A27" s="9" t="s">
        <v>836</v>
      </c>
      <c r="B27" s="3"/>
      <c r="C27" s="3"/>
      <c r="D27" s="3"/>
      <c r="E27" s="3"/>
      <c r="F27" s="3"/>
      <c r="G27" s="3"/>
      <c r="H27" s="5">
        <f>'W18 API 統計'!H20</f>
        <v>1.4109347442680775E-2</v>
      </c>
      <c r="I27" s="5"/>
      <c r="J27" s="5">
        <f>'W18 API 統計'!J20</f>
        <v>5.2910052910052907E-3</v>
      </c>
      <c r="K27" s="5">
        <f>'W18 API 統計'!K20</f>
        <v>5.2910052910052907E-3</v>
      </c>
      <c r="L27" s="5">
        <f>'W18 API 統計'!L20</f>
        <v>0</v>
      </c>
      <c r="M27" s="5">
        <f>'W18 API 統計'!M20</f>
        <v>0</v>
      </c>
      <c r="N27" s="5">
        <f>'W18 API 統計'!N20</f>
        <v>0</v>
      </c>
      <c r="O27" s="5">
        <f>'W18 API 統計'!O20</f>
        <v>0</v>
      </c>
      <c r="P27" s="5">
        <f>'W18 API 統計'!P20</f>
        <v>0</v>
      </c>
      <c r="Q27" s="5">
        <f>'W18 API 統計'!Q20</f>
        <v>0</v>
      </c>
      <c r="R27" s="5">
        <f>'W18 API 統計'!R20</f>
        <v>0</v>
      </c>
      <c r="S27" s="5">
        <f>'W18 API 統計'!S20</f>
        <v>0</v>
      </c>
      <c r="T27" s="5">
        <f>'W18 API 統計'!T20</f>
        <v>0</v>
      </c>
      <c r="U27" s="5">
        <f>'W18 API 統計'!U20</f>
        <v>0</v>
      </c>
      <c r="V27" s="5">
        <f>'W18 API 統計'!V20</f>
        <v>0</v>
      </c>
      <c r="W27" s="5">
        <f>'W18 API 統計'!W20</f>
        <v>0</v>
      </c>
      <c r="X27" s="5">
        <f>'W18 API 統計'!X20</f>
        <v>0</v>
      </c>
      <c r="Y27" s="5">
        <f>'W18 API 統計'!Y20</f>
        <v>0</v>
      </c>
      <c r="Z27" s="5">
        <f>'W18 API 統計'!Z20</f>
        <v>0</v>
      </c>
      <c r="AA27" s="5">
        <f>'W18 API 統計'!AA20</f>
        <v>0</v>
      </c>
      <c r="AB27" s="5">
        <f>'W18 API 統計'!AB20</f>
        <v>0</v>
      </c>
      <c r="AC27" s="5">
        <f>'W18 API 統計'!AC20</f>
        <v>0</v>
      </c>
      <c r="AD27" s="5">
        <f>'W18 API 統計'!AD20</f>
        <v>0</v>
      </c>
      <c r="AE27" s="5">
        <f>'W18 API 統計'!AE20</f>
        <v>0</v>
      </c>
      <c r="AF27" s="5">
        <f>'W18 API 統計'!AF20</f>
        <v>0</v>
      </c>
      <c r="AG27" s="5">
        <f>'W18 API 統計'!AG20</f>
        <v>0</v>
      </c>
      <c r="AH27" s="5">
        <f>'W18 API 統計'!AH20</f>
        <v>8.8183421516754845E-3</v>
      </c>
      <c r="AI27" s="5">
        <f>'W18 API 統計'!AI20</f>
        <v>0</v>
      </c>
      <c r="AJ27" s="5">
        <f>'W18 API 統計'!AJ20</f>
        <v>0</v>
      </c>
    </row>
    <row r="28" spans="1:36" x14ac:dyDescent="0.25">
      <c r="A28" s="43"/>
      <c r="B28" s="43"/>
      <c r="C28" s="43"/>
      <c r="D28" s="43"/>
      <c r="E28" s="43"/>
      <c r="F28" s="43"/>
      <c r="G28" s="43"/>
      <c r="H28" s="42">
        <f>H26+H27</f>
        <v>1.9900853234186566E-2</v>
      </c>
      <c r="I28" s="42"/>
      <c r="J28" s="42">
        <f t="shared" ref="J28:AJ28" si="8">J26+J27</f>
        <v>1.1082511082511081E-2</v>
      </c>
      <c r="K28" s="45">
        <f t="shared" si="8"/>
        <v>5.2910052910052907E-3</v>
      </c>
      <c r="L28" s="45">
        <f t="shared" si="8"/>
        <v>0</v>
      </c>
      <c r="M28" s="45">
        <f t="shared" si="8"/>
        <v>6.4350064350064348E-4</v>
      </c>
      <c r="N28" s="45">
        <f t="shared" si="8"/>
        <v>0</v>
      </c>
      <c r="O28" s="45">
        <f t="shared" si="8"/>
        <v>5.1480051480051478E-3</v>
      </c>
      <c r="P28" s="45">
        <f t="shared" si="8"/>
        <v>0</v>
      </c>
      <c r="Q28" s="45">
        <f t="shared" si="8"/>
        <v>0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0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8.8183421516754845E-3</v>
      </c>
      <c r="AI28" s="42">
        <f t="shared" si="8"/>
        <v>0</v>
      </c>
      <c r="AJ28" s="42">
        <f t="shared" si="8"/>
        <v>0</v>
      </c>
    </row>
    <row r="29" spans="1:36" x14ac:dyDescent="0.25">
      <c r="A29" s="16"/>
      <c r="B29" s="16"/>
      <c r="C29" s="16"/>
      <c r="D29" s="16"/>
      <c r="E29" s="16"/>
      <c r="F29" s="16"/>
      <c r="G29" s="16"/>
      <c r="H29" s="17">
        <f>1-H28</f>
        <v>0.98009914676581344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</sheetData>
  <customSheetViews>
    <customSheetView guid="{9B6180B6-E988-4351-9022-42FBD3C92FB7}" state="hidden">
      <selection activeCell="M24" sqref="M24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/>
  <dimension ref="A1:AK20"/>
  <sheetViews>
    <sheetView topLeftCell="U1" workbookViewId="0">
      <selection activeCell="A2" sqref="A2:AJ6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7" x14ac:dyDescent="0.25">
      <c r="A2" s="39">
        <v>46134</v>
      </c>
      <c r="B2" s="13" t="s">
        <v>867</v>
      </c>
      <c r="C2" s="6" t="s">
        <v>21</v>
      </c>
      <c r="D2" s="13" t="s">
        <v>110</v>
      </c>
      <c r="E2" s="6">
        <v>11</v>
      </c>
      <c r="F2" s="13">
        <f>E2*21</f>
        <v>231</v>
      </c>
      <c r="G2" s="7">
        <f>1-H2/F2</f>
        <v>0.98701298701298701</v>
      </c>
      <c r="H2" s="6">
        <f>SUM(K2:AJ2)</f>
        <v>3</v>
      </c>
      <c r="I2" s="7">
        <f>J2/F2</f>
        <v>1.2987012987012988E-2</v>
      </c>
      <c r="J2" s="6">
        <f>SUM(K2:S2)</f>
        <v>3</v>
      </c>
      <c r="K2" s="6">
        <v>3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/>
    </row>
    <row r="3" spans="1:37" x14ac:dyDescent="0.25">
      <c r="A3" s="39">
        <v>46135</v>
      </c>
      <c r="B3" s="13" t="s">
        <v>873</v>
      </c>
      <c r="C3" s="6" t="s">
        <v>21</v>
      </c>
      <c r="D3" s="13" t="s">
        <v>110</v>
      </c>
      <c r="E3" s="6">
        <v>11</v>
      </c>
      <c r="F3" s="13">
        <f>E3*21</f>
        <v>231</v>
      </c>
      <c r="G3" s="7">
        <f>1-H3/F3</f>
        <v>0.97835497835497831</v>
      </c>
      <c r="H3" s="6">
        <f>SUM(K3:AJ3)</f>
        <v>5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5</v>
      </c>
      <c r="AI3" s="6">
        <v>0</v>
      </c>
      <c r="AJ3" s="6">
        <v>0</v>
      </c>
      <c r="AK3" s="6"/>
    </row>
    <row r="4" spans="1:37" x14ac:dyDescent="0.25">
      <c r="A4" s="39">
        <v>46139</v>
      </c>
      <c r="B4" s="13" t="s">
        <v>880</v>
      </c>
      <c r="C4" s="6" t="s">
        <v>21</v>
      </c>
      <c r="D4" s="13" t="s">
        <v>110</v>
      </c>
      <c r="E4" s="6">
        <v>2</v>
      </c>
      <c r="F4" s="13">
        <f>E4*21</f>
        <v>42</v>
      </c>
      <c r="G4" s="7">
        <f>1-H4/F4</f>
        <v>1</v>
      </c>
      <c r="H4" s="6">
        <f>SUM(K4:AJ4)</f>
        <v>0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/>
    </row>
    <row r="5" spans="1:37" x14ac:dyDescent="0.25">
      <c r="A5" s="39">
        <v>46140</v>
      </c>
      <c r="B5" s="13" t="s">
        <v>864</v>
      </c>
      <c r="C5" s="13" t="s">
        <v>121</v>
      </c>
      <c r="D5" s="13" t="s">
        <v>110</v>
      </c>
      <c r="E5" s="6">
        <v>2</v>
      </c>
      <c r="F5" s="13">
        <f>E5*21</f>
        <v>42</v>
      </c>
      <c r="G5" s="7">
        <f>1-H5/F5</f>
        <v>1</v>
      </c>
      <c r="H5" s="6">
        <f>SUM(K5:AJ5)</f>
        <v>0</v>
      </c>
      <c r="I5" s="7">
        <f>J5/F5</f>
        <v>0</v>
      </c>
      <c r="J5" s="6">
        <f>SUM(K5:S5)</f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/>
    </row>
    <row r="6" spans="1:37" x14ac:dyDescent="0.25">
      <c r="A6" s="39">
        <v>46140</v>
      </c>
      <c r="B6" s="13" t="s">
        <v>865</v>
      </c>
      <c r="C6" s="13" t="s">
        <v>121</v>
      </c>
      <c r="D6" s="13" t="s">
        <v>110</v>
      </c>
      <c r="E6" s="6">
        <v>1</v>
      </c>
      <c r="F6" s="13">
        <f>E6*21</f>
        <v>21</v>
      </c>
      <c r="G6" s="7">
        <f>1-H6/F6</f>
        <v>1</v>
      </c>
      <c r="H6" s="6">
        <f>SUM(K6:AJ6)</f>
        <v>0</v>
      </c>
      <c r="I6" s="7">
        <f>J6/F6</f>
        <v>0</v>
      </c>
      <c r="J6" s="6">
        <f>SUM(K6:S6)</f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/>
    </row>
    <row r="7" spans="1:37" x14ac:dyDescent="0.25">
      <c r="A7" s="36"/>
      <c r="B7" s="6"/>
      <c r="C7" s="13"/>
      <c r="D7" s="13"/>
      <c r="E7" s="6"/>
      <c r="F7" s="13"/>
      <c r="G7" s="7"/>
      <c r="H7" s="6"/>
      <c r="I7" s="7"/>
      <c r="J7" s="6"/>
      <c r="K7" s="6"/>
      <c r="L7" s="6"/>
      <c r="M7" s="6"/>
      <c r="N7" s="6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6"/>
      <c r="AJ7" s="6"/>
      <c r="AK7" s="6"/>
    </row>
    <row r="8" spans="1:37" x14ac:dyDescent="0.25">
      <c r="A8" s="36"/>
      <c r="B8" s="6"/>
      <c r="C8" s="13"/>
      <c r="D8" s="13"/>
      <c r="E8" s="6"/>
      <c r="F8" s="13"/>
      <c r="G8" s="7"/>
      <c r="H8" s="6"/>
      <c r="I8" s="7"/>
      <c r="J8" s="6"/>
      <c r="K8" s="6"/>
      <c r="L8" s="6"/>
      <c r="M8" s="6"/>
      <c r="N8" s="6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6"/>
      <c r="AJ8" s="6"/>
      <c r="AK8" s="6"/>
    </row>
    <row r="9" spans="1:37" x14ac:dyDescent="0.25">
      <c r="A9" s="36"/>
      <c r="B9" s="6"/>
      <c r="C9" s="13"/>
      <c r="D9" s="13"/>
      <c r="E9" s="6"/>
      <c r="F9" s="13"/>
      <c r="G9" s="7"/>
      <c r="H9" s="6"/>
      <c r="I9" s="7"/>
      <c r="J9" s="6"/>
      <c r="K9" s="6"/>
      <c r="L9" s="6"/>
      <c r="M9" s="6"/>
      <c r="N9" s="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6"/>
      <c r="AJ9" s="6"/>
      <c r="AK9" s="6"/>
    </row>
    <row r="10" spans="1:37" x14ac:dyDescent="0.25">
      <c r="A10" s="36"/>
      <c r="B10" s="6"/>
      <c r="C10" s="13"/>
      <c r="D10" s="13"/>
      <c r="E10" s="6"/>
      <c r="F10" s="13"/>
      <c r="G10" s="7"/>
      <c r="H10" s="6"/>
      <c r="I10" s="7"/>
      <c r="J10" s="6"/>
      <c r="K10" s="6"/>
      <c r="L10" s="6"/>
      <c r="M10" s="6"/>
      <c r="N10" s="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6"/>
      <c r="AJ10" s="6"/>
      <c r="AK10" s="6"/>
    </row>
    <row r="11" spans="1:37" x14ac:dyDescent="0.25">
      <c r="A11" s="36"/>
      <c r="B11" s="6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6"/>
      <c r="AJ11" s="6"/>
      <c r="AK11" s="6"/>
    </row>
    <row r="12" spans="1:37" x14ac:dyDescent="0.25">
      <c r="A12" s="36"/>
      <c r="B12" s="6"/>
      <c r="C12" s="13"/>
      <c r="D12" s="13"/>
      <c r="E12" s="6"/>
      <c r="F12" s="13"/>
      <c r="G12" s="7"/>
      <c r="H12" s="6"/>
      <c r="I12" s="7"/>
      <c r="J12" s="6"/>
      <c r="K12" s="6"/>
      <c r="L12" s="6"/>
      <c r="M12" s="6"/>
      <c r="N12" s="6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6"/>
      <c r="AJ12" s="6"/>
      <c r="AK12" s="6"/>
    </row>
    <row r="13" spans="1:37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7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7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7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21" customFormat="1" x14ac:dyDescent="0.25">
      <c r="A18" s="29" t="s">
        <v>22</v>
      </c>
      <c r="B18" s="24"/>
      <c r="C18" s="25"/>
      <c r="D18" s="25"/>
      <c r="E18" s="25">
        <f>SUM(E2:E17)</f>
        <v>27</v>
      </c>
      <c r="F18" s="25">
        <f>SUM(F2:F17)</f>
        <v>567</v>
      </c>
      <c r="G18" s="26"/>
      <c r="H18" s="27">
        <f>SUM(H2:H17)</f>
        <v>8</v>
      </c>
      <c r="I18" s="25"/>
      <c r="J18" s="25">
        <f t="shared" ref="J18:AJ18" si="0">SUM(J2:J17)</f>
        <v>3</v>
      </c>
      <c r="K18" s="25">
        <f t="shared" si="0"/>
        <v>3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5</v>
      </c>
      <c r="AI18" s="25">
        <f t="shared" si="0"/>
        <v>0</v>
      </c>
      <c r="AJ18" s="25">
        <f t="shared" si="0"/>
        <v>0</v>
      </c>
    </row>
    <row r="20" spans="1:36" x14ac:dyDescent="0.25">
      <c r="A20" s="9" t="s">
        <v>836</v>
      </c>
      <c r="B20" s="3"/>
      <c r="C20" s="3"/>
      <c r="D20" s="3"/>
      <c r="E20" s="3"/>
      <c r="F20" s="3"/>
      <c r="G20" s="3"/>
      <c r="H20" s="5">
        <f>H18/$F$18</f>
        <v>1.4109347442680775E-2</v>
      </c>
      <c r="I20" s="5"/>
      <c r="J20" s="5">
        <f t="shared" ref="J20:AJ20" si="1">J18/$F$18</f>
        <v>5.2910052910052907E-3</v>
      </c>
      <c r="K20" s="5">
        <f t="shared" si="1"/>
        <v>5.2910052910052907E-3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8.8183421516754845E-3</v>
      </c>
      <c r="AI20" s="5">
        <f t="shared" si="1"/>
        <v>0</v>
      </c>
      <c r="AJ20" s="5">
        <f t="shared" si="1"/>
        <v>0</v>
      </c>
    </row>
  </sheetData>
  <customSheetViews>
    <customSheetView guid="{9B6180B6-E988-4351-9022-42FBD3C92FB7}" state="hidden" topLeftCell="U1">
      <selection activeCell="A2" sqref="A2:AJ6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/>
  <dimension ref="A1:AJ29"/>
  <sheetViews>
    <sheetView workbookViewId="0">
      <selection activeCell="G32" sqref="G3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 x14ac:dyDescent="0.25">
      <c r="A2" s="39">
        <v>46141</v>
      </c>
      <c r="B2" s="13" t="s">
        <v>915</v>
      </c>
      <c r="C2" s="6" t="s">
        <v>21</v>
      </c>
      <c r="D2" s="6" t="s">
        <v>38</v>
      </c>
      <c r="E2" s="6">
        <v>2</v>
      </c>
      <c r="F2" s="13">
        <f t="shared" ref="F2:F10" si="0">E2*21</f>
        <v>42</v>
      </c>
      <c r="G2" s="7">
        <f t="shared" ref="G2:G10" si="1">1-H2/F2</f>
        <v>1</v>
      </c>
      <c r="H2" s="6">
        <f t="shared" ref="H2:H10" si="2">SUM(K2:AJ2)</f>
        <v>0</v>
      </c>
      <c r="I2" s="7">
        <f t="shared" ref="I2:I10" si="3">J2/F2</f>
        <v>0</v>
      </c>
      <c r="J2" s="6">
        <f t="shared" ref="J2:J10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46142</v>
      </c>
      <c r="B3" s="13" t="s">
        <v>839</v>
      </c>
      <c r="C3" s="6" t="s">
        <v>21</v>
      </c>
      <c r="D3" s="6" t="s">
        <v>38</v>
      </c>
      <c r="E3" s="6">
        <v>8</v>
      </c>
      <c r="F3" s="13">
        <f t="shared" si="0"/>
        <v>168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46146</v>
      </c>
      <c r="B4" s="13" t="s">
        <v>861</v>
      </c>
      <c r="C4" s="6" t="s">
        <v>42</v>
      </c>
      <c r="D4" s="6" t="s">
        <v>38</v>
      </c>
      <c r="E4" s="6">
        <v>6</v>
      </c>
      <c r="F4" s="13">
        <f t="shared" si="0"/>
        <v>126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46146</v>
      </c>
      <c r="B5" s="13" t="s">
        <v>842</v>
      </c>
      <c r="C5" s="6" t="s">
        <v>914</v>
      </c>
      <c r="D5" s="6" t="s">
        <v>38</v>
      </c>
      <c r="E5" s="6">
        <v>3</v>
      </c>
      <c r="F5" s="13">
        <f t="shared" si="0"/>
        <v>63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46147</v>
      </c>
      <c r="B6" s="13" t="s">
        <v>931</v>
      </c>
      <c r="C6" s="6" t="s">
        <v>42</v>
      </c>
      <c r="D6" s="6" t="s">
        <v>38</v>
      </c>
      <c r="E6" s="6">
        <v>1</v>
      </c>
      <c r="F6" s="13">
        <f t="shared" si="0"/>
        <v>21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46147</v>
      </c>
      <c r="B7" s="13" t="s">
        <v>915</v>
      </c>
      <c r="C7" s="6" t="s">
        <v>42</v>
      </c>
      <c r="D7" s="6" t="s">
        <v>38</v>
      </c>
      <c r="E7" s="6">
        <v>2</v>
      </c>
      <c r="F7" s="13">
        <f t="shared" si="0"/>
        <v>42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46147</v>
      </c>
      <c r="B8" s="13" t="s">
        <v>932</v>
      </c>
      <c r="C8" s="13" t="s">
        <v>21</v>
      </c>
      <c r="D8" s="13" t="s">
        <v>38</v>
      </c>
      <c r="E8" s="13">
        <v>3</v>
      </c>
      <c r="F8" s="13">
        <f t="shared" si="0"/>
        <v>63</v>
      </c>
      <c r="G8" s="7">
        <f t="shared" si="1"/>
        <v>0.98412698412698418</v>
      </c>
      <c r="H8" s="6">
        <f t="shared" si="2"/>
        <v>1</v>
      </c>
      <c r="I8" s="7">
        <f t="shared" si="3"/>
        <v>1.5873015873015872E-2</v>
      </c>
      <c r="J8" s="6">
        <f t="shared" si="4"/>
        <v>1</v>
      </c>
      <c r="K8" s="6">
        <v>0</v>
      </c>
      <c r="L8" s="6">
        <v>0</v>
      </c>
      <c r="M8" s="6">
        <v>1</v>
      </c>
      <c r="N8" s="6">
        <v>0</v>
      </c>
      <c r="O8" s="30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46147</v>
      </c>
      <c r="B9" s="13" t="s">
        <v>865</v>
      </c>
      <c r="C9" s="13" t="s">
        <v>121</v>
      </c>
      <c r="D9" s="13" t="s">
        <v>38</v>
      </c>
      <c r="E9" s="6">
        <v>1</v>
      </c>
      <c r="F9" s="13">
        <f t="shared" si="0"/>
        <v>21</v>
      </c>
      <c r="G9" s="7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6">
        <v>46147</v>
      </c>
      <c r="B10" s="6" t="s">
        <v>897</v>
      </c>
      <c r="C10" s="13" t="s">
        <v>313</v>
      </c>
      <c r="D10" s="13" t="s">
        <v>38</v>
      </c>
      <c r="E10" s="6">
        <v>1</v>
      </c>
      <c r="F10" s="13">
        <f t="shared" si="0"/>
        <v>21</v>
      </c>
      <c r="G10" s="7">
        <f t="shared" si="1"/>
        <v>1</v>
      </c>
      <c r="H10" s="6">
        <f t="shared" si="2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/>
      <c r="B11" s="13"/>
      <c r="C11" s="6"/>
      <c r="D11" s="6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6" x14ac:dyDescent="0.25">
      <c r="A12" s="39"/>
      <c r="B12" s="13"/>
      <c r="C12" s="6"/>
      <c r="D12" s="6"/>
      <c r="E12" s="6"/>
      <c r="F12" s="13"/>
      <c r="G12" s="7"/>
      <c r="H12" s="6"/>
      <c r="I12" s="7"/>
      <c r="J12" s="6"/>
      <c r="K12" s="6"/>
      <c r="L12" s="6"/>
      <c r="M12" s="6"/>
      <c r="N12" s="6"/>
      <c r="O12" s="6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6" x14ac:dyDescent="0.25">
      <c r="A13" s="39"/>
      <c r="B13" s="13"/>
      <c r="C13" s="6"/>
      <c r="D13" s="6"/>
      <c r="E13" s="6"/>
      <c r="F13" s="13"/>
      <c r="G13" s="7"/>
      <c r="H13" s="6"/>
      <c r="I13" s="7"/>
      <c r="J13" s="6"/>
      <c r="K13" s="6"/>
      <c r="L13" s="6"/>
      <c r="M13" s="6"/>
      <c r="N13" s="6"/>
      <c r="O13" s="6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x14ac:dyDescent="0.25">
      <c r="A14" s="39"/>
      <c r="B14" s="13"/>
      <c r="C14" s="6"/>
      <c r="D14" s="6"/>
      <c r="E14" s="6"/>
      <c r="F14" s="13"/>
      <c r="G14" s="7"/>
      <c r="H14" s="6"/>
      <c r="I14" s="7"/>
      <c r="J14" s="6"/>
      <c r="K14" s="6"/>
      <c r="L14" s="6"/>
      <c r="M14" s="6"/>
      <c r="N14" s="6"/>
      <c r="O14" s="6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6" x14ac:dyDescent="0.25">
      <c r="A15" s="39"/>
      <c r="B15" s="13"/>
      <c r="C15" s="6"/>
      <c r="D15" s="6"/>
      <c r="E15" s="6"/>
      <c r="F15" s="13"/>
      <c r="G15" s="7"/>
      <c r="H15" s="6"/>
      <c r="I15" s="7"/>
      <c r="J15" s="6"/>
      <c r="K15" s="6"/>
      <c r="L15" s="6"/>
      <c r="M15" s="6"/>
      <c r="N15" s="6"/>
      <c r="O15" s="6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s="21" customFormat="1" x14ac:dyDescent="0.25">
      <c r="A22" s="29" t="s">
        <v>38</v>
      </c>
      <c r="B22" s="24"/>
      <c r="C22" s="24"/>
      <c r="D22" s="24"/>
      <c r="E22" s="25">
        <f>SUM(E2:E21)</f>
        <v>27</v>
      </c>
      <c r="F22" s="25">
        <f>SUM(F2:F21)</f>
        <v>567</v>
      </c>
      <c r="G22" s="26"/>
      <c r="H22" s="28">
        <f>SUM(H2:H21)</f>
        <v>1</v>
      </c>
      <c r="I22" s="25"/>
      <c r="J22" s="25">
        <f t="shared" ref="J22:AJ22" si="5">SUM(J2:J21)</f>
        <v>1</v>
      </c>
      <c r="K22" s="25">
        <f t="shared" si="5"/>
        <v>0</v>
      </c>
      <c r="L22" s="25">
        <f t="shared" si="5"/>
        <v>0</v>
      </c>
      <c r="M22" s="25">
        <f t="shared" si="5"/>
        <v>1</v>
      </c>
      <c r="N22" s="25">
        <f t="shared" si="5"/>
        <v>0</v>
      </c>
      <c r="O22" s="25">
        <f t="shared" si="5"/>
        <v>0</v>
      </c>
      <c r="P22" s="25">
        <f t="shared" si="5"/>
        <v>0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  <c r="AJ22" s="25">
        <f t="shared" si="5"/>
        <v>0</v>
      </c>
    </row>
    <row r="23" spans="1:36" s="23" customFormat="1" x14ac:dyDescent="0.25">
      <c r="A23" s="30" t="s">
        <v>60</v>
      </c>
      <c r="B23" s="12"/>
      <c r="C23" s="12"/>
      <c r="D23" s="12"/>
      <c r="E23" s="12">
        <f>'W19 API 統計'!E31</f>
        <v>108</v>
      </c>
      <c r="F23" s="12">
        <f>'W19 API 統計'!F31</f>
        <v>2268</v>
      </c>
      <c r="G23" s="12"/>
      <c r="H23" s="12">
        <f>'W19 API 統計'!H31</f>
        <v>32</v>
      </c>
      <c r="I23" s="12"/>
      <c r="J23" s="12">
        <f>'W19 API 統計'!J31</f>
        <v>27</v>
      </c>
      <c r="K23" s="12">
        <f>'W19 API 統計'!K31</f>
        <v>5</v>
      </c>
      <c r="L23" s="12">
        <f>'W19 API 統計'!L31</f>
        <v>1</v>
      </c>
      <c r="M23" s="12">
        <f>'W19 API 統計'!M31</f>
        <v>1</v>
      </c>
      <c r="N23" s="12">
        <f>'W19 API 統計'!N31</f>
        <v>0</v>
      </c>
      <c r="O23" s="12">
        <f>'W19 API 統計'!O31</f>
        <v>14</v>
      </c>
      <c r="P23" s="12">
        <f>'W19 API 統計'!P31</f>
        <v>0</v>
      </c>
      <c r="Q23" s="12">
        <f>'W19 API 統計'!Q31</f>
        <v>6</v>
      </c>
      <c r="R23" s="12">
        <f>'W19 API 統計'!R31</f>
        <v>0</v>
      </c>
      <c r="S23" s="12">
        <f>'W19 API 統計'!S31</f>
        <v>0</v>
      </c>
      <c r="T23" s="12">
        <f>'W19 API 統計'!T31</f>
        <v>0</v>
      </c>
      <c r="U23" s="12">
        <f>'W19 API 統計'!U31</f>
        <v>0</v>
      </c>
      <c r="V23" s="12">
        <f>'W19 API 統計'!V31</f>
        <v>1</v>
      </c>
      <c r="W23" s="12">
        <f>'W19 API 統計'!W31</f>
        <v>0</v>
      </c>
      <c r="X23" s="12">
        <f>'W19 API 統計'!X31</f>
        <v>0</v>
      </c>
      <c r="Y23" s="12">
        <f>'W19 API 統計'!Y31</f>
        <v>1</v>
      </c>
      <c r="Z23" s="12">
        <f>'W19 API 統計'!Z31</f>
        <v>0</v>
      </c>
      <c r="AA23" s="12">
        <f>'W19 API 統計'!AA31</f>
        <v>0</v>
      </c>
      <c r="AB23" s="12">
        <f>'W19 API 統計'!AB31</f>
        <v>0</v>
      </c>
      <c r="AC23" s="12">
        <f>'W19 API 統計'!AC31</f>
        <v>0</v>
      </c>
      <c r="AD23" s="12">
        <f>'W19 API 統計'!AD31</f>
        <v>0</v>
      </c>
      <c r="AE23" s="12">
        <f>'W19 API 統計'!AE31</f>
        <v>3</v>
      </c>
      <c r="AF23" s="12">
        <f>'W19 API 統計'!AF31</f>
        <v>0</v>
      </c>
      <c r="AG23" s="12">
        <f>'W19 API 統計'!AG31</f>
        <v>0</v>
      </c>
      <c r="AH23" s="12">
        <f>'W19 API 統計'!AH31</f>
        <v>0</v>
      </c>
      <c r="AI23" s="12">
        <f>'W19 API 統計'!AI31</f>
        <v>0</v>
      </c>
      <c r="AJ23" s="12">
        <f>'W19 API 統計'!AJ31</f>
        <v>0</v>
      </c>
    </row>
    <row r="24" spans="1:36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33</v>
      </c>
      <c r="I24" s="19"/>
      <c r="J24" s="19">
        <f t="shared" ref="J24:AJ24" si="6">J22+J23</f>
        <v>28</v>
      </c>
      <c r="K24" s="19">
        <f t="shared" si="6"/>
        <v>5</v>
      </c>
      <c r="L24" s="19">
        <f t="shared" si="6"/>
        <v>1</v>
      </c>
      <c r="M24" s="19">
        <f t="shared" si="6"/>
        <v>2</v>
      </c>
      <c r="N24" s="19">
        <f t="shared" si="6"/>
        <v>0</v>
      </c>
      <c r="O24" s="19">
        <f t="shared" si="6"/>
        <v>14</v>
      </c>
      <c r="P24" s="19">
        <f t="shared" si="6"/>
        <v>0</v>
      </c>
      <c r="Q24" s="19">
        <f t="shared" si="6"/>
        <v>6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1</v>
      </c>
      <c r="W24" s="19">
        <f t="shared" si="6"/>
        <v>0</v>
      </c>
      <c r="X24" s="19">
        <f t="shared" si="6"/>
        <v>0</v>
      </c>
      <c r="Y24" s="19">
        <f t="shared" si="6"/>
        <v>1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0</v>
      </c>
      <c r="AD24" s="19">
        <f t="shared" si="6"/>
        <v>0</v>
      </c>
      <c r="AE24" s="19">
        <f t="shared" si="6"/>
        <v>3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  <c r="AJ24" s="19">
        <f t="shared" si="6"/>
        <v>0</v>
      </c>
    </row>
    <row r="25" spans="1:36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 x14ac:dyDescent="0.25">
      <c r="A26" s="9" t="s">
        <v>837</v>
      </c>
      <c r="B26" s="16"/>
      <c r="C26" s="16"/>
      <c r="D26" s="16"/>
      <c r="E26" s="16"/>
      <c r="F26" s="16"/>
      <c r="G26" s="16"/>
      <c r="H26" s="20">
        <f>H22/$F$22</f>
        <v>1.7636684303350969E-3</v>
      </c>
      <c r="I26" s="20"/>
      <c r="J26" s="20">
        <f t="shared" ref="J26:AJ26" si="7">J22/$F$22</f>
        <v>1.7636684303350969E-3</v>
      </c>
      <c r="K26" s="20">
        <f t="shared" si="7"/>
        <v>0</v>
      </c>
      <c r="L26" s="20">
        <f t="shared" si="7"/>
        <v>0</v>
      </c>
      <c r="M26" s="20">
        <f t="shared" si="7"/>
        <v>1.7636684303350969E-3</v>
      </c>
      <c r="N26" s="20">
        <f t="shared" si="7"/>
        <v>0</v>
      </c>
      <c r="O26" s="20">
        <f t="shared" si="7"/>
        <v>0</v>
      </c>
      <c r="P26" s="20">
        <f t="shared" si="7"/>
        <v>0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  <c r="AJ26" s="20">
        <f t="shared" si="7"/>
        <v>0</v>
      </c>
    </row>
    <row r="27" spans="1:36" x14ac:dyDescent="0.25">
      <c r="A27" s="9" t="s">
        <v>836</v>
      </c>
      <c r="B27" s="3"/>
      <c r="C27" s="3"/>
      <c r="D27" s="3"/>
      <c r="E27" s="3"/>
      <c r="F27" s="3"/>
      <c r="G27" s="3"/>
      <c r="H27" s="5">
        <f>'W19 API 統計'!H33</f>
        <v>1.4109347442680775E-2</v>
      </c>
      <c r="I27" s="5"/>
      <c r="J27" s="5">
        <f>'W19 API 統計'!J33</f>
        <v>1.1904761904761904E-2</v>
      </c>
      <c r="K27" s="5">
        <f>'W19 API 統計'!K33</f>
        <v>2.2045855379188711E-3</v>
      </c>
      <c r="L27" s="5">
        <f>'W19 API 統計'!L33</f>
        <v>4.4091710758377423E-4</v>
      </c>
      <c r="M27" s="5">
        <f>'W19 API 統計'!M33</f>
        <v>4.4091710758377423E-4</v>
      </c>
      <c r="N27" s="5">
        <f>'W19 API 統計'!N33</f>
        <v>0</v>
      </c>
      <c r="O27" s="5">
        <f>'W19 API 統計'!O33</f>
        <v>6.1728395061728392E-3</v>
      </c>
      <c r="P27" s="5">
        <f>'W19 API 統計'!P33</f>
        <v>0</v>
      </c>
      <c r="Q27" s="5">
        <f>'W19 API 統計'!Q33</f>
        <v>2.6455026455026454E-3</v>
      </c>
      <c r="R27" s="5">
        <f>'W19 API 統計'!R33</f>
        <v>0</v>
      </c>
      <c r="S27" s="5">
        <f>'W19 API 統計'!S33</f>
        <v>0</v>
      </c>
      <c r="T27" s="5">
        <f>'W19 API 統計'!T33</f>
        <v>0</v>
      </c>
      <c r="U27" s="5">
        <f>'W19 API 統計'!U33</f>
        <v>0</v>
      </c>
      <c r="V27" s="5">
        <f>'W19 API 統計'!V33</f>
        <v>4.4091710758377423E-4</v>
      </c>
      <c r="W27" s="5">
        <f>'W19 API 統計'!W33</f>
        <v>0</v>
      </c>
      <c r="X27" s="5">
        <f>'W19 API 統計'!X33</f>
        <v>0</v>
      </c>
      <c r="Y27" s="5">
        <f>'W19 API 統計'!Y33</f>
        <v>4.4091710758377423E-4</v>
      </c>
      <c r="Z27" s="5">
        <f>'W19 API 統計'!Z33</f>
        <v>0</v>
      </c>
      <c r="AA27" s="5">
        <f>'W19 API 統計'!AA33</f>
        <v>0</v>
      </c>
      <c r="AB27" s="5">
        <f>'W19 API 統計'!AB33</f>
        <v>0</v>
      </c>
      <c r="AC27" s="5">
        <f>'W19 API 統計'!AC33</f>
        <v>0</v>
      </c>
      <c r="AD27" s="5">
        <f>'W19 API 統計'!AD33</f>
        <v>0</v>
      </c>
      <c r="AE27" s="5">
        <f>'W19 API 統計'!AE33</f>
        <v>1.3227513227513227E-3</v>
      </c>
      <c r="AF27" s="5">
        <f>'W19 API 統計'!AF33</f>
        <v>0</v>
      </c>
      <c r="AG27" s="5">
        <f>'W19 API 統計'!AG33</f>
        <v>0</v>
      </c>
      <c r="AH27" s="5">
        <f>'W19 API 統計'!AH33</f>
        <v>0</v>
      </c>
      <c r="AI27" s="5">
        <f>'W19 API 統計'!AI33</f>
        <v>0</v>
      </c>
      <c r="AJ27" s="5">
        <f>'W19 API 統計'!AJ33</f>
        <v>0</v>
      </c>
    </row>
    <row r="28" spans="1:36" x14ac:dyDescent="0.25">
      <c r="A28" s="43"/>
      <c r="B28" s="43"/>
      <c r="C28" s="43"/>
      <c r="D28" s="43"/>
      <c r="E28" s="43"/>
      <c r="F28" s="43"/>
      <c r="G28" s="43"/>
      <c r="H28" s="42">
        <f>H26+H27</f>
        <v>1.5873015873015872E-2</v>
      </c>
      <c r="I28" s="42"/>
      <c r="J28" s="42">
        <f t="shared" ref="J28:AJ28" si="8">J26+J27</f>
        <v>1.3668430335097001E-2</v>
      </c>
      <c r="K28" s="45">
        <f t="shared" si="8"/>
        <v>2.2045855379188711E-3</v>
      </c>
      <c r="L28" s="45">
        <f t="shared" si="8"/>
        <v>4.4091710758377423E-4</v>
      </c>
      <c r="M28" s="45">
        <f t="shared" si="8"/>
        <v>2.2045855379188711E-3</v>
      </c>
      <c r="N28" s="45">
        <f t="shared" si="8"/>
        <v>0</v>
      </c>
      <c r="O28" s="45">
        <f t="shared" si="8"/>
        <v>6.1728395061728392E-3</v>
      </c>
      <c r="P28" s="45">
        <f t="shared" si="8"/>
        <v>0</v>
      </c>
      <c r="Q28" s="45">
        <f t="shared" si="8"/>
        <v>2.6455026455026454E-3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4.4091710758377423E-4</v>
      </c>
      <c r="W28" s="42">
        <f t="shared" si="8"/>
        <v>0</v>
      </c>
      <c r="X28" s="42">
        <f t="shared" si="8"/>
        <v>0</v>
      </c>
      <c r="Y28" s="42">
        <f t="shared" si="8"/>
        <v>4.4091710758377423E-4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0</v>
      </c>
      <c r="AD28" s="42">
        <f t="shared" si="8"/>
        <v>0</v>
      </c>
      <c r="AE28" s="42">
        <f t="shared" si="8"/>
        <v>1.3227513227513227E-3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  <c r="AJ28" s="42">
        <f t="shared" si="8"/>
        <v>0</v>
      </c>
    </row>
    <row r="29" spans="1:36" x14ac:dyDescent="0.25">
      <c r="A29" s="16"/>
      <c r="B29" s="16"/>
      <c r="C29" s="16"/>
      <c r="D29" s="16"/>
      <c r="E29" s="16"/>
      <c r="F29" s="16"/>
      <c r="G29" s="16"/>
      <c r="H29" s="17">
        <f>1-H28</f>
        <v>0.98412698412698418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</sheetData>
  <customSheetViews>
    <customSheetView guid="{9B6180B6-E988-4351-9022-42FBD3C92FB7}" state="hidden">
      <selection activeCell="G32" sqref="G3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A1:AJ33"/>
  <sheetViews>
    <sheetView workbookViewId="0">
      <selection activeCell="B2" sqref="B2:B26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6">
        <v>46141</v>
      </c>
      <c r="B2" s="6" t="s">
        <v>891</v>
      </c>
      <c r="C2" s="6" t="s">
        <v>21</v>
      </c>
      <c r="D2" s="13" t="s">
        <v>110</v>
      </c>
      <c r="E2" s="6">
        <v>10</v>
      </c>
      <c r="F2" s="13">
        <f t="shared" ref="F2:F26" si="0">E2*21</f>
        <v>210</v>
      </c>
      <c r="G2" s="7">
        <f t="shared" ref="G2:G26" si="1">1-H2/F2</f>
        <v>1</v>
      </c>
      <c r="H2" s="6">
        <f t="shared" ref="H2:H26" si="2">SUM(K2:AJ2)</f>
        <v>0</v>
      </c>
      <c r="I2" s="7">
        <f t="shared" ref="I2:I26" si="3">J2/F2</f>
        <v>0</v>
      </c>
      <c r="J2" s="6">
        <f t="shared" ref="J2:J26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6">
        <v>46141</v>
      </c>
      <c r="B3" s="6" t="s">
        <v>893</v>
      </c>
      <c r="C3" s="13" t="s">
        <v>894</v>
      </c>
      <c r="D3" s="13" t="s">
        <v>895</v>
      </c>
      <c r="E3" s="6">
        <v>2</v>
      </c>
      <c r="F3" s="13">
        <f t="shared" si="0"/>
        <v>42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30">
        <v>0</v>
      </c>
      <c r="AI3" s="6">
        <v>0</v>
      </c>
      <c r="AJ3" s="6">
        <v>0</v>
      </c>
    </row>
    <row r="4" spans="1:36" x14ac:dyDescent="0.25">
      <c r="A4" s="36">
        <v>46141</v>
      </c>
      <c r="B4" s="6" t="s">
        <v>897</v>
      </c>
      <c r="C4" s="13" t="s">
        <v>898</v>
      </c>
      <c r="D4" s="13" t="s">
        <v>899</v>
      </c>
      <c r="E4" s="6">
        <v>1</v>
      </c>
      <c r="F4" s="13">
        <f t="shared" si="0"/>
        <v>21</v>
      </c>
      <c r="G4" s="7">
        <f t="shared" si="1"/>
        <v>0.90476190476190477</v>
      </c>
      <c r="H4" s="6">
        <f t="shared" si="2"/>
        <v>2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6">
        <v>46141</v>
      </c>
      <c r="B5" s="6" t="s">
        <v>900</v>
      </c>
      <c r="C5" s="13" t="s">
        <v>898</v>
      </c>
      <c r="D5" s="13" t="s">
        <v>899</v>
      </c>
      <c r="E5" s="6">
        <v>2</v>
      </c>
      <c r="F5" s="13">
        <f t="shared" si="0"/>
        <v>42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6">
        <v>46141</v>
      </c>
      <c r="B6" s="6" t="s">
        <v>901</v>
      </c>
      <c r="C6" s="13" t="s">
        <v>902</v>
      </c>
      <c r="D6" s="13" t="s">
        <v>903</v>
      </c>
      <c r="E6" s="6">
        <v>2</v>
      </c>
      <c r="F6" s="13">
        <f t="shared" si="0"/>
        <v>42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6">
        <v>46141</v>
      </c>
      <c r="B7" s="6" t="s">
        <v>904</v>
      </c>
      <c r="C7" s="13" t="s">
        <v>902</v>
      </c>
      <c r="D7" s="13" t="s">
        <v>903</v>
      </c>
      <c r="E7" s="6">
        <v>3</v>
      </c>
      <c r="F7" s="13">
        <f t="shared" si="0"/>
        <v>63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46141</v>
      </c>
      <c r="B8" s="6" t="s">
        <v>905</v>
      </c>
      <c r="C8" s="13" t="s">
        <v>906</v>
      </c>
      <c r="D8" s="13" t="s">
        <v>907</v>
      </c>
      <c r="E8" s="6">
        <v>1</v>
      </c>
      <c r="F8" s="13">
        <f t="shared" si="0"/>
        <v>21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6">
        <v>46141</v>
      </c>
      <c r="B9" s="6" t="s">
        <v>908</v>
      </c>
      <c r="C9" s="13" t="s">
        <v>909</v>
      </c>
      <c r="D9" s="13" t="s">
        <v>910</v>
      </c>
      <c r="E9" s="6">
        <v>1</v>
      </c>
      <c r="F9" s="13">
        <f t="shared" si="0"/>
        <v>21</v>
      </c>
      <c r="G9" s="7">
        <f t="shared" si="1"/>
        <v>0.95238095238095233</v>
      </c>
      <c r="H9" s="6">
        <f t="shared" si="2"/>
        <v>1</v>
      </c>
      <c r="I9" s="7">
        <f t="shared" si="3"/>
        <v>4.7619047619047616E-2</v>
      </c>
      <c r="J9" s="6">
        <f t="shared" si="4"/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46141</v>
      </c>
      <c r="B10" s="13" t="s">
        <v>913</v>
      </c>
      <c r="C10" s="6" t="s">
        <v>911</v>
      </c>
      <c r="D10" s="6" t="s">
        <v>912</v>
      </c>
      <c r="E10" s="6">
        <v>10</v>
      </c>
      <c r="F10" s="13">
        <f t="shared" si="0"/>
        <v>210</v>
      </c>
      <c r="G10" s="7">
        <f t="shared" si="1"/>
        <v>0.99047619047619051</v>
      </c>
      <c r="H10" s="6">
        <f t="shared" si="2"/>
        <v>2</v>
      </c>
      <c r="I10" s="7">
        <f t="shared" si="3"/>
        <v>9.5238095238095247E-3</v>
      </c>
      <c r="J10" s="6">
        <f t="shared" si="4"/>
        <v>2</v>
      </c>
      <c r="K10" s="6">
        <v>1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46141</v>
      </c>
      <c r="B11" s="13" t="s">
        <v>842</v>
      </c>
      <c r="C11" s="6" t="s">
        <v>914</v>
      </c>
      <c r="D11" s="6" t="s">
        <v>912</v>
      </c>
      <c r="E11" s="6">
        <v>6</v>
      </c>
      <c r="F11" s="13">
        <f t="shared" si="0"/>
        <v>126</v>
      </c>
      <c r="G11" s="7">
        <f t="shared" si="1"/>
        <v>1</v>
      </c>
      <c r="H11" s="6">
        <f t="shared" si="2"/>
        <v>0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6">
        <v>46141</v>
      </c>
      <c r="B12" s="6" t="s">
        <v>917</v>
      </c>
      <c r="C12" s="13" t="s">
        <v>902</v>
      </c>
      <c r="D12" s="13" t="s">
        <v>903</v>
      </c>
      <c r="E12" s="6">
        <v>4</v>
      </c>
      <c r="F12" s="13">
        <f t="shared" si="0"/>
        <v>84</v>
      </c>
      <c r="G12" s="7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6">
        <v>46142</v>
      </c>
      <c r="B13" s="6" t="s">
        <v>919</v>
      </c>
      <c r="C13" s="13" t="s">
        <v>852</v>
      </c>
      <c r="D13" s="13" t="s">
        <v>903</v>
      </c>
      <c r="E13" s="6">
        <v>3</v>
      </c>
      <c r="F13" s="13">
        <f t="shared" si="0"/>
        <v>63</v>
      </c>
      <c r="G13" s="7">
        <f t="shared" si="1"/>
        <v>0.98412698412698418</v>
      </c>
      <c r="H13" s="6">
        <f t="shared" si="2"/>
        <v>1</v>
      </c>
      <c r="I13" s="7">
        <f t="shared" si="3"/>
        <v>0</v>
      </c>
      <c r="J13" s="6">
        <f t="shared" si="4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9">
        <v>46142</v>
      </c>
      <c r="B14" s="13" t="s">
        <v>920</v>
      </c>
      <c r="C14" s="6" t="s">
        <v>911</v>
      </c>
      <c r="D14" s="6" t="s">
        <v>912</v>
      </c>
      <c r="E14" s="6">
        <v>2</v>
      </c>
      <c r="F14" s="13">
        <f t="shared" si="0"/>
        <v>42</v>
      </c>
      <c r="G14" s="7">
        <f t="shared" si="1"/>
        <v>0.90476190476190477</v>
      </c>
      <c r="H14" s="6">
        <f t="shared" si="2"/>
        <v>4</v>
      </c>
      <c r="I14" s="7">
        <f t="shared" si="3"/>
        <v>9.5238095238095233E-2</v>
      </c>
      <c r="J14" s="6">
        <f t="shared" si="4"/>
        <v>4</v>
      </c>
      <c r="K14" s="6">
        <v>0</v>
      </c>
      <c r="L14" s="6">
        <v>0</v>
      </c>
      <c r="M14" s="6">
        <v>0</v>
      </c>
      <c r="N14" s="6">
        <v>0</v>
      </c>
      <c r="O14" s="6">
        <v>2</v>
      </c>
      <c r="P14" s="6">
        <v>0</v>
      </c>
      <c r="Q14" s="6">
        <v>2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46142</v>
      </c>
      <c r="B15" s="13" t="s">
        <v>879</v>
      </c>
      <c r="C15" s="6" t="s">
        <v>914</v>
      </c>
      <c r="D15" s="6" t="s">
        <v>912</v>
      </c>
      <c r="E15" s="6">
        <v>3</v>
      </c>
      <c r="F15" s="13">
        <f t="shared" si="0"/>
        <v>63</v>
      </c>
      <c r="G15" s="7">
        <f t="shared" si="1"/>
        <v>0.90476190476190477</v>
      </c>
      <c r="H15" s="6">
        <f t="shared" si="2"/>
        <v>6</v>
      </c>
      <c r="I15" s="7">
        <f t="shared" si="3"/>
        <v>7.9365079365079361E-2</v>
      </c>
      <c r="J15" s="6">
        <f t="shared" si="4"/>
        <v>5</v>
      </c>
      <c r="K15" s="6">
        <v>0</v>
      </c>
      <c r="L15" s="6">
        <v>1</v>
      </c>
      <c r="M15" s="6">
        <v>0</v>
      </c>
      <c r="N15" s="6">
        <v>0</v>
      </c>
      <c r="O15" s="6">
        <v>1</v>
      </c>
      <c r="P15" s="6">
        <v>0</v>
      </c>
      <c r="Q15" s="30">
        <v>3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46142</v>
      </c>
      <c r="B16" s="13" t="s">
        <v>843</v>
      </c>
      <c r="C16" s="6" t="s">
        <v>914</v>
      </c>
      <c r="D16" s="6" t="s">
        <v>912</v>
      </c>
      <c r="E16" s="6">
        <v>3</v>
      </c>
      <c r="F16" s="13">
        <f t="shared" si="0"/>
        <v>63</v>
      </c>
      <c r="G16" s="7">
        <f t="shared" si="1"/>
        <v>0.95238095238095233</v>
      </c>
      <c r="H16" s="6">
        <f t="shared" si="2"/>
        <v>3</v>
      </c>
      <c r="I16" s="7">
        <f t="shared" si="3"/>
        <v>4.7619047619047616E-2</v>
      </c>
      <c r="J16" s="6">
        <f t="shared" si="4"/>
        <v>3</v>
      </c>
      <c r="K16" s="6">
        <v>0</v>
      </c>
      <c r="L16" s="6">
        <v>0</v>
      </c>
      <c r="M16" s="6">
        <v>0</v>
      </c>
      <c r="N16" s="6">
        <v>0</v>
      </c>
      <c r="O16" s="6">
        <v>3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46142</v>
      </c>
      <c r="B17" s="13" t="s">
        <v>840</v>
      </c>
      <c r="C17" s="6" t="s">
        <v>911</v>
      </c>
      <c r="D17" s="6" t="s">
        <v>912</v>
      </c>
      <c r="E17" s="6">
        <v>11</v>
      </c>
      <c r="F17" s="13">
        <f t="shared" si="0"/>
        <v>231</v>
      </c>
      <c r="G17" s="7">
        <f t="shared" si="1"/>
        <v>1</v>
      </c>
      <c r="H17" s="6">
        <f t="shared" si="2"/>
        <v>0</v>
      </c>
      <c r="I17" s="7">
        <f t="shared" si="3"/>
        <v>0</v>
      </c>
      <c r="J17" s="6">
        <f t="shared" si="4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46142</v>
      </c>
      <c r="B18" s="13" t="s">
        <v>844</v>
      </c>
      <c r="C18" s="6" t="s">
        <v>914</v>
      </c>
      <c r="D18" s="6" t="s">
        <v>912</v>
      </c>
      <c r="E18" s="6">
        <v>2</v>
      </c>
      <c r="F18" s="13">
        <f t="shared" si="0"/>
        <v>42</v>
      </c>
      <c r="G18" s="7">
        <f t="shared" si="1"/>
        <v>0.90476190476190477</v>
      </c>
      <c r="H18" s="6">
        <f t="shared" si="2"/>
        <v>4</v>
      </c>
      <c r="I18" s="7">
        <f t="shared" si="3"/>
        <v>9.5238095238095233E-2</v>
      </c>
      <c r="J18" s="6">
        <f t="shared" si="4"/>
        <v>4</v>
      </c>
      <c r="K18" s="6">
        <v>0</v>
      </c>
      <c r="L18" s="6">
        <v>0</v>
      </c>
      <c r="M18" s="6">
        <v>0</v>
      </c>
      <c r="N18" s="6">
        <v>0</v>
      </c>
      <c r="O18" s="6">
        <v>4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6">
        <v>46146</v>
      </c>
      <c r="B19" s="6" t="s">
        <v>924</v>
      </c>
      <c r="C19" s="13" t="s">
        <v>925</v>
      </c>
      <c r="D19" s="13" t="s">
        <v>926</v>
      </c>
      <c r="E19" s="6">
        <v>5</v>
      </c>
      <c r="F19" s="13">
        <f t="shared" si="0"/>
        <v>105</v>
      </c>
      <c r="G19" s="7">
        <f t="shared" si="1"/>
        <v>1</v>
      </c>
      <c r="H19" s="6">
        <f t="shared" si="2"/>
        <v>0</v>
      </c>
      <c r="I19" s="7">
        <f t="shared" si="3"/>
        <v>0</v>
      </c>
      <c r="J19" s="6">
        <f t="shared" si="4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30">
        <v>0</v>
      </c>
      <c r="AI19" s="6">
        <v>0</v>
      </c>
      <c r="AJ19" s="6">
        <v>0</v>
      </c>
    </row>
    <row r="20" spans="1:36" x14ac:dyDescent="0.25">
      <c r="A20" s="39">
        <v>46146</v>
      </c>
      <c r="B20" s="13" t="s">
        <v>867</v>
      </c>
      <c r="C20" s="6" t="s">
        <v>42</v>
      </c>
      <c r="D20" s="6" t="s">
        <v>22</v>
      </c>
      <c r="E20" s="6">
        <v>7</v>
      </c>
      <c r="F20" s="13">
        <f t="shared" si="0"/>
        <v>147</v>
      </c>
      <c r="G20" s="7">
        <f t="shared" si="1"/>
        <v>0.99319727891156462</v>
      </c>
      <c r="H20" s="6">
        <f t="shared" si="2"/>
        <v>1</v>
      </c>
      <c r="I20" s="7">
        <f t="shared" si="3"/>
        <v>6.8027210884353739E-3</v>
      </c>
      <c r="J20" s="6">
        <f t="shared" si="4"/>
        <v>1</v>
      </c>
      <c r="K20" s="6">
        <v>0</v>
      </c>
      <c r="L20" s="6">
        <v>0</v>
      </c>
      <c r="M20" s="30">
        <v>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9">
        <v>46146</v>
      </c>
      <c r="B21" s="13" t="s">
        <v>873</v>
      </c>
      <c r="C21" s="6" t="s">
        <v>42</v>
      </c>
      <c r="D21" s="6" t="s">
        <v>22</v>
      </c>
      <c r="E21" s="6">
        <v>10</v>
      </c>
      <c r="F21" s="13">
        <f t="shared" si="0"/>
        <v>210</v>
      </c>
      <c r="G21" s="7">
        <f t="shared" si="1"/>
        <v>0.99047619047619051</v>
      </c>
      <c r="H21" s="6">
        <f t="shared" si="2"/>
        <v>2</v>
      </c>
      <c r="I21" s="7">
        <f t="shared" si="3"/>
        <v>9.5238095238095247E-3</v>
      </c>
      <c r="J21" s="6">
        <f t="shared" si="4"/>
        <v>2</v>
      </c>
      <c r="K21" s="6">
        <v>2</v>
      </c>
      <c r="L21" s="6">
        <v>0</v>
      </c>
      <c r="M21" s="6">
        <v>0</v>
      </c>
      <c r="N21" s="6">
        <v>0</v>
      </c>
      <c r="O21" s="30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9">
        <v>46146</v>
      </c>
      <c r="B22" s="13" t="s">
        <v>839</v>
      </c>
      <c r="C22" s="6" t="s">
        <v>911</v>
      </c>
      <c r="D22" s="6" t="s">
        <v>912</v>
      </c>
      <c r="E22" s="6">
        <v>8</v>
      </c>
      <c r="F22" s="13">
        <f t="shared" si="0"/>
        <v>168</v>
      </c>
      <c r="G22" s="7">
        <f t="shared" si="1"/>
        <v>1</v>
      </c>
      <c r="H22" s="6">
        <f t="shared" si="2"/>
        <v>0</v>
      </c>
      <c r="I22" s="7">
        <f t="shared" si="3"/>
        <v>0</v>
      </c>
      <c r="J22" s="6">
        <f t="shared" si="4"/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9">
        <v>46146</v>
      </c>
      <c r="B23" s="13" t="s">
        <v>883</v>
      </c>
      <c r="C23" s="6" t="s">
        <v>911</v>
      </c>
      <c r="D23" s="6" t="s">
        <v>912</v>
      </c>
      <c r="E23" s="6">
        <v>2</v>
      </c>
      <c r="F23" s="13">
        <f t="shared" si="0"/>
        <v>42</v>
      </c>
      <c r="G23" s="7">
        <f t="shared" si="1"/>
        <v>1</v>
      </c>
      <c r="H23" s="6">
        <f t="shared" si="2"/>
        <v>0</v>
      </c>
      <c r="I23" s="7">
        <f t="shared" si="3"/>
        <v>0</v>
      </c>
      <c r="J23" s="6">
        <f t="shared" si="4"/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9">
        <v>46147</v>
      </c>
      <c r="B24" s="13" t="s">
        <v>915</v>
      </c>
      <c r="C24" s="6" t="s">
        <v>42</v>
      </c>
      <c r="D24" s="6" t="s">
        <v>56</v>
      </c>
      <c r="E24" s="6">
        <v>2</v>
      </c>
      <c r="F24" s="13">
        <f t="shared" si="0"/>
        <v>42</v>
      </c>
      <c r="G24" s="7">
        <f t="shared" si="1"/>
        <v>1</v>
      </c>
      <c r="H24" s="6">
        <f t="shared" si="2"/>
        <v>0</v>
      </c>
      <c r="I24" s="7">
        <f t="shared" si="3"/>
        <v>0</v>
      </c>
      <c r="J24" s="6">
        <f t="shared" si="4"/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6">
        <v>46147</v>
      </c>
      <c r="B25" s="6" t="s">
        <v>934</v>
      </c>
      <c r="C25" s="13" t="s">
        <v>132</v>
      </c>
      <c r="D25" s="13" t="s">
        <v>120</v>
      </c>
      <c r="E25" s="6">
        <v>6</v>
      </c>
      <c r="F25" s="13">
        <f t="shared" si="0"/>
        <v>126</v>
      </c>
      <c r="G25" s="7">
        <f t="shared" si="1"/>
        <v>0.99206349206349209</v>
      </c>
      <c r="H25" s="6">
        <f t="shared" si="2"/>
        <v>1</v>
      </c>
      <c r="I25" s="7">
        <f t="shared" si="3"/>
        <v>0</v>
      </c>
      <c r="J25" s="6">
        <f t="shared" si="4"/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9">
        <v>46147</v>
      </c>
      <c r="B26" s="13" t="s">
        <v>935</v>
      </c>
      <c r="C26" s="6" t="s">
        <v>42</v>
      </c>
      <c r="D26" s="6" t="s">
        <v>56</v>
      </c>
      <c r="E26" s="6">
        <v>2</v>
      </c>
      <c r="F26" s="13">
        <f t="shared" si="0"/>
        <v>42</v>
      </c>
      <c r="G26" s="7">
        <f t="shared" si="1"/>
        <v>0.88095238095238093</v>
      </c>
      <c r="H26" s="6">
        <f t="shared" si="2"/>
        <v>5</v>
      </c>
      <c r="I26" s="7">
        <f t="shared" si="3"/>
        <v>0.11904761904761904</v>
      </c>
      <c r="J26" s="6">
        <f t="shared" si="4"/>
        <v>5</v>
      </c>
      <c r="K26" s="6">
        <v>2</v>
      </c>
      <c r="L26" s="6">
        <v>0</v>
      </c>
      <c r="M26" s="6">
        <v>0</v>
      </c>
      <c r="N26" s="6">
        <v>0</v>
      </c>
      <c r="O26" s="6">
        <v>3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9"/>
      <c r="B27" s="2"/>
      <c r="C27" s="6"/>
      <c r="D27" s="6"/>
      <c r="E27" s="6"/>
      <c r="F27" s="3"/>
      <c r="G27" s="5"/>
      <c r="H27" s="3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x14ac:dyDescent="0.25">
      <c r="A28" s="9"/>
      <c r="B28" s="2"/>
      <c r="C28" s="6"/>
      <c r="D28" s="6"/>
      <c r="E28" s="6"/>
      <c r="F28" s="3"/>
      <c r="G28" s="4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25">
      <c r="A29" s="9"/>
      <c r="B29" s="2"/>
      <c r="C29" s="6"/>
      <c r="D29" s="6"/>
      <c r="E29" s="6"/>
      <c r="F29" s="3"/>
      <c r="G29" s="4"/>
      <c r="H29" s="3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x14ac:dyDescent="0.25">
      <c r="A30" s="9"/>
      <c r="B30" s="2"/>
      <c r="C30" s="6"/>
      <c r="D30" s="6"/>
      <c r="E30" s="6"/>
      <c r="F30" s="3"/>
      <c r="G30" s="4"/>
      <c r="H30" s="3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21" customFormat="1" x14ac:dyDescent="0.25">
      <c r="A31" s="29" t="s">
        <v>22</v>
      </c>
      <c r="B31" s="24"/>
      <c r="C31" s="25"/>
      <c r="D31" s="25"/>
      <c r="E31" s="25">
        <f>SUM(E2:E30)</f>
        <v>108</v>
      </c>
      <c r="F31" s="25">
        <f>SUM(F2:F30)</f>
        <v>2268</v>
      </c>
      <c r="G31" s="26"/>
      <c r="H31" s="27">
        <f>SUM(H2:H30)</f>
        <v>32</v>
      </c>
      <c r="I31" s="25"/>
      <c r="J31" s="25">
        <f t="shared" ref="J31:AJ31" si="5">SUM(J2:J30)</f>
        <v>27</v>
      </c>
      <c r="K31" s="25">
        <f t="shared" si="5"/>
        <v>5</v>
      </c>
      <c r="L31" s="25">
        <f t="shared" si="5"/>
        <v>1</v>
      </c>
      <c r="M31" s="25">
        <f t="shared" si="5"/>
        <v>1</v>
      </c>
      <c r="N31" s="25">
        <f t="shared" si="5"/>
        <v>0</v>
      </c>
      <c r="O31" s="25">
        <f t="shared" si="5"/>
        <v>14</v>
      </c>
      <c r="P31" s="25">
        <f t="shared" si="5"/>
        <v>0</v>
      </c>
      <c r="Q31" s="25">
        <f t="shared" si="5"/>
        <v>6</v>
      </c>
      <c r="R31" s="25">
        <f t="shared" si="5"/>
        <v>0</v>
      </c>
      <c r="S31" s="25">
        <f t="shared" si="5"/>
        <v>0</v>
      </c>
      <c r="T31" s="25">
        <f t="shared" si="5"/>
        <v>0</v>
      </c>
      <c r="U31" s="25">
        <f t="shared" si="5"/>
        <v>0</v>
      </c>
      <c r="V31" s="25">
        <f t="shared" si="5"/>
        <v>1</v>
      </c>
      <c r="W31" s="25">
        <f t="shared" si="5"/>
        <v>0</v>
      </c>
      <c r="X31" s="25">
        <f t="shared" si="5"/>
        <v>0</v>
      </c>
      <c r="Y31" s="25">
        <f t="shared" si="5"/>
        <v>1</v>
      </c>
      <c r="Z31" s="25">
        <f t="shared" si="5"/>
        <v>0</v>
      </c>
      <c r="AA31" s="25">
        <f t="shared" si="5"/>
        <v>0</v>
      </c>
      <c r="AB31" s="25">
        <f t="shared" si="5"/>
        <v>0</v>
      </c>
      <c r="AC31" s="25">
        <f t="shared" si="5"/>
        <v>0</v>
      </c>
      <c r="AD31" s="25">
        <f t="shared" si="5"/>
        <v>0</v>
      </c>
      <c r="AE31" s="25">
        <f t="shared" si="5"/>
        <v>3</v>
      </c>
      <c r="AF31" s="25">
        <f t="shared" si="5"/>
        <v>0</v>
      </c>
      <c r="AG31" s="25">
        <f t="shared" si="5"/>
        <v>0</v>
      </c>
      <c r="AH31" s="25">
        <f t="shared" si="5"/>
        <v>0</v>
      </c>
      <c r="AI31" s="25">
        <f t="shared" si="5"/>
        <v>0</v>
      </c>
      <c r="AJ31" s="25">
        <f t="shared" si="5"/>
        <v>0</v>
      </c>
    </row>
    <row r="33" spans="1:36" x14ac:dyDescent="0.25">
      <c r="A33" s="9" t="s">
        <v>946</v>
      </c>
      <c r="B33" s="3"/>
      <c r="C33" s="3"/>
      <c r="D33" s="3"/>
      <c r="E33" s="3"/>
      <c r="F33" s="3"/>
      <c r="G33" s="3"/>
      <c r="H33" s="5">
        <f>H31/$F$31</f>
        <v>1.4109347442680775E-2</v>
      </c>
      <c r="I33" s="5"/>
      <c r="J33" s="5">
        <f t="shared" ref="J33:AJ33" si="6">J31/$F$31</f>
        <v>1.1904761904761904E-2</v>
      </c>
      <c r="K33" s="5">
        <f t="shared" si="6"/>
        <v>2.2045855379188711E-3</v>
      </c>
      <c r="L33" s="5">
        <f t="shared" si="6"/>
        <v>4.4091710758377423E-4</v>
      </c>
      <c r="M33" s="5">
        <f t="shared" si="6"/>
        <v>4.4091710758377423E-4</v>
      </c>
      <c r="N33" s="5">
        <f t="shared" si="6"/>
        <v>0</v>
      </c>
      <c r="O33" s="5">
        <f t="shared" si="6"/>
        <v>6.1728395061728392E-3</v>
      </c>
      <c r="P33" s="5">
        <f t="shared" si="6"/>
        <v>0</v>
      </c>
      <c r="Q33" s="5">
        <f t="shared" si="6"/>
        <v>2.6455026455026454E-3</v>
      </c>
      <c r="R33" s="5">
        <f t="shared" si="6"/>
        <v>0</v>
      </c>
      <c r="S33" s="5">
        <f t="shared" si="6"/>
        <v>0</v>
      </c>
      <c r="T33" s="5">
        <f t="shared" si="6"/>
        <v>0</v>
      </c>
      <c r="U33" s="5">
        <f t="shared" si="6"/>
        <v>0</v>
      </c>
      <c r="V33" s="5">
        <f t="shared" si="6"/>
        <v>4.4091710758377423E-4</v>
      </c>
      <c r="W33" s="5">
        <f t="shared" si="6"/>
        <v>0</v>
      </c>
      <c r="X33" s="5">
        <f t="shared" si="6"/>
        <v>0</v>
      </c>
      <c r="Y33" s="5">
        <f t="shared" si="6"/>
        <v>4.4091710758377423E-4</v>
      </c>
      <c r="Z33" s="5">
        <f t="shared" si="6"/>
        <v>0</v>
      </c>
      <c r="AA33" s="5">
        <f t="shared" si="6"/>
        <v>0</v>
      </c>
      <c r="AB33" s="5">
        <f t="shared" si="6"/>
        <v>0</v>
      </c>
      <c r="AC33" s="5">
        <f t="shared" si="6"/>
        <v>0</v>
      </c>
      <c r="AD33" s="5">
        <f t="shared" si="6"/>
        <v>0</v>
      </c>
      <c r="AE33" s="5">
        <f t="shared" si="6"/>
        <v>1.3227513227513227E-3</v>
      </c>
      <c r="AF33" s="5">
        <f t="shared" si="6"/>
        <v>0</v>
      </c>
      <c r="AG33" s="5">
        <f t="shared" si="6"/>
        <v>0</v>
      </c>
      <c r="AH33" s="5">
        <f t="shared" si="6"/>
        <v>0</v>
      </c>
      <c r="AI33" s="5">
        <f t="shared" si="6"/>
        <v>0</v>
      </c>
      <c r="AJ33" s="5">
        <f t="shared" si="6"/>
        <v>0</v>
      </c>
    </row>
  </sheetData>
  <customSheetViews>
    <customSheetView guid="{9B6180B6-E988-4351-9022-42FBD3C92FB7}" state="hidden">
      <selection activeCell="B2" sqref="B2:B26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7"/>
  <dimension ref="A1:AJ72"/>
  <sheetViews>
    <sheetView topLeftCell="A43" workbookViewId="0">
      <selection activeCell="K76" sqref="K76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 x14ac:dyDescent="0.25">
      <c r="A2" s="39">
        <v>46148</v>
      </c>
      <c r="B2" s="13" t="s">
        <v>867</v>
      </c>
      <c r="C2" s="6" t="s">
        <v>42</v>
      </c>
      <c r="D2" s="6" t="s">
        <v>38</v>
      </c>
      <c r="E2" s="6">
        <v>2</v>
      </c>
      <c r="F2" s="6">
        <v>42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46148</v>
      </c>
      <c r="B3" s="13" t="s">
        <v>938</v>
      </c>
      <c r="C3" s="6" t="s">
        <v>42</v>
      </c>
      <c r="D3" s="6" t="s">
        <v>38</v>
      </c>
      <c r="E3" s="6">
        <v>2</v>
      </c>
      <c r="F3" s="6">
        <v>42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46148</v>
      </c>
      <c r="B4" s="13" t="s">
        <v>873</v>
      </c>
      <c r="C4" s="6" t="s">
        <v>42</v>
      </c>
      <c r="D4" s="6" t="s">
        <v>38</v>
      </c>
      <c r="E4" s="6">
        <v>5</v>
      </c>
      <c r="F4" s="6">
        <v>105</v>
      </c>
      <c r="G4" s="8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46148</v>
      </c>
      <c r="B5" s="13" t="s">
        <v>939</v>
      </c>
      <c r="C5" s="6" t="s">
        <v>21</v>
      </c>
      <c r="D5" s="6" t="s">
        <v>38</v>
      </c>
      <c r="E5" s="6">
        <v>1</v>
      </c>
      <c r="F5" s="6">
        <v>21</v>
      </c>
      <c r="G5" s="8">
        <v>0.95238095238095233</v>
      </c>
      <c r="H5" s="6">
        <v>1</v>
      </c>
      <c r="I5" s="7">
        <v>4.7619047619047616E-2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46148</v>
      </c>
      <c r="B6" s="13" t="s">
        <v>940</v>
      </c>
      <c r="C6" s="6" t="s">
        <v>42</v>
      </c>
      <c r="D6" s="6" t="s">
        <v>38</v>
      </c>
      <c r="E6" s="6">
        <v>3</v>
      </c>
      <c r="F6" s="6">
        <v>63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46148</v>
      </c>
      <c r="B7" s="13" t="s">
        <v>941</v>
      </c>
      <c r="C7" s="6" t="s">
        <v>911</v>
      </c>
      <c r="D7" s="6" t="s">
        <v>38</v>
      </c>
      <c r="E7" s="6">
        <v>1</v>
      </c>
      <c r="F7" s="6">
        <v>21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46148</v>
      </c>
      <c r="B8" s="13" t="s">
        <v>883</v>
      </c>
      <c r="C8" s="6" t="s">
        <v>911</v>
      </c>
      <c r="D8" s="6" t="s">
        <v>38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46148</v>
      </c>
      <c r="B9" s="13" t="s">
        <v>942</v>
      </c>
      <c r="C9" s="6" t="s">
        <v>42</v>
      </c>
      <c r="D9" s="6" t="s">
        <v>38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46148</v>
      </c>
      <c r="B10" s="13" t="s">
        <v>943</v>
      </c>
      <c r="C10" s="6" t="s">
        <v>42</v>
      </c>
      <c r="D10" s="6" t="s">
        <v>38</v>
      </c>
      <c r="E10" s="6">
        <v>1</v>
      </c>
      <c r="F10" s="6">
        <v>21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46148</v>
      </c>
      <c r="B11" s="13" t="s">
        <v>844</v>
      </c>
      <c r="C11" s="6" t="s">
        <v>119</v>
      </c>
      <c r="D11" s="6" t="s">
        <v>38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46148</v>
      </c>
      <c r="B12" s="13" t="s">
        <v>881</v>
      </c>
      <c r="C12" s="6" t="s">
        <v>119</v>
      </c>
      <c r="D12" s="6" t="s">
        <v>38</v>
      </c>
      <c r="E12" s="6">
        <v>1</v>
      </c>
      <c r="F12" s="6">
        <v>21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46149</v>
      </c>
      <c r="B13" s="13" t="s">
        <v>949</v>
      </c>
      <c r="C13" s="6" t="s">
        <v>21</v>
      </c>
      <c r="D13" s="6" t="s">
        <v>38</v>
      </c>
      <c r="E13" s="6">
        <v>4</v>
      </c>
      <c r="F13" s="6">
        <v>84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6">
        <v>46149</v>
      </c>
      <c r="B14" s="6" t="s">
        <v>917</v>
      </c>
      <c r="C14" s="13" t="s">
        <v>132</v>
      </c>
      <c r="D14" s="13" t="s">
        <v>38</v>
      </c>
      <c r="E14" s="6">
        <v>3</v>
      </c>
      <c r="F14" s="6">
        <v>63</v>
      </c>
      <c r="G14" s="8">
        <v>0.98412698412698418</v>
      </c>
      <c r="H14" s="6">
        <v>1</v>
      </c>
      <c r="I14" s="7">
        <v>1.5873015873015872E-2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46149</v>
      </c>
      <c r="B15" s="13" t="s">
        <v>839</v>
      </c>
      <c r="C15" s="6" t="s">
        <v>911</v>
      </c>
      <c r="D15" s="6" t="s">
        <v>38</v>
      </c>
      <c r="E15" s="6">
        <v>3</v>
      </c>
      <c r="F15" s="6">
        <v>63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46149</v>
      </c>
      <c r="B16" s="13" t="s">
        <v>840</v>
      </c>
      <c r="C16" s="6" t="s">
        <v>911</v>
      </c>
      <c r="D16" s="6" t="s">
        <v>38</v>
      </c>
      <c r="E16" s="6">
        <v>3</v>
      </c>
      <c r="F16" s="6">
        <v>63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46149</v>
      </c>
      <c r="B17" s="13" t="s">
        <v>841</v>
      </c>
      <c r="C17" s="6" t="s">
        <v>911</v>
      </c>
      <c r="D17" s="6" t="s">
        <v>38</v>
      </c>
      <c r="E17" s="6">
        <v>2</v>
      </c>
      <c r="F17" s="6">
        <v>42</v>
      </c>
      <c r="G17" s="8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6">
        <v>46149</v>
      </c>
      <c r="B18" s="6" t="s">
        <v>891</v>
      </c>
      <c r="C18" s="6" t="s">
        <v>21</v>
      </c>
      <c r="D18" s="6" t="s">
        <v>38</v>
      </c>
      <c r="E18" s="6">
        <v>8</v>
      </c>
      <c r="F18" s="6">
        <v>168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9">
        <v>46150</v>
      </c>
      <c r="B19" s="13" t="s">
        <v>955</v>
      </c>
      <c r="C19" s="6" t="s">
        <v>21</v>
      </c>
      <c r="D19" s="6" t="s">
        <v>38</v>
      </c>
      <c r="E19" s="6">
        <v>3</v>
      </c>
      <c r="F19" s="6">
        <v>63</v>
      </c>
      <c r="G19" s="8">
        <v>1</v>
      </c>
      <c r="H19" s="6">
        <v>0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46150</v>
      </c>
      <c r="B20" s="13" t="s">
        <v>935</v>
      </c>
      <c r="C20" s="6" t="s">
        <v>42</v>
      </c>
      <c r="D20" s="6" t="s">
        <v>38</v>
      </c>
      <c r="E20" s="6">
        <v>2</v>
      </c>
      <c r="F20" s="6">
        <v>42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6">
        <v>46150</v>
      </c>
      <c r="B21" s="6" t="s">
        <v>956</v>
      </c>
      <c r="C21" s="6" t="s">
        <v>21</v>
      </c>
      <c r="D21" s="6" t="s">
        <v>38</v>
      </c>
      <c r="E21" s="6">
        <v>1</v>
      </c>
      <c r="F21" s="6">
        <v>21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6">
        <v>46150</v>
      </c>
      <c r="B22" s="6" t="s">
        <v>893</v>
      </c>
      <c r="C22" s="13" t="s">
        <v>132</v>
      </c>
      <c r="D22" s="6" t="s">
        <v>38</v>
      </c>
      <c r="E22" s="6">
        <v>1</v>
      </c>
      <c r="F22" s="6">
        <v>21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9">
        <v>46150</v>
      </c>
      <c r="B23" s="13" t="s">
        <v>945</v>
      </c>
      <c r="C23" s="6" t="s">
        <v>119</v>
      </c>
      <c r="D23" s="6" t="s">
        <v>38</v>
      </c>
      <c r="E23" s="6">
        <v>1</v>
      </c>
      <c r="F23" s="6">
        <v>21</v>
      </c>
      <c r="G23" s="8">
        <v>1</v>
      </c>
      <c r="H23" s="6">
        <v>0</v>
      </c>
      <c r="I23" s="7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6">
        <v>46150</v>
      </c>
      <c r="B24" s="6" t="s">
        <v>901</v>
      </c>
      <c r="C24" s="13" t="s">
        <v>132</v>
      </c>
      <c r="D24" s="13" t="s">
        <v>38</v>
      </c>
      <c r="E24" s="6">
        <v>1</v>
      </c>
      <c r="F24" s="6">
        <v>21</v>
      </c>
      <c r="G24" s="8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6">
        <v>46150</v>
      </c>
      <c r="B25" s="6" t="s">
        <v>919</v>
      </c>
      <c r="C25" s="13" t="s">
        <v>132</v>
      </c>
      <c r="D25" s="13" t="s">
        <v>38</v>
      </c>
      <c r="E25" s="6">
        <v>1</v>
      </c>
      <c r="F25" s="6">
        <v>21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6">
        <v>46150</v>
      </c>
      <c r="B26" s="6" t="s">
        <v>904</v>
      </c>
      <c r="C26" s="13" t="s">
        <v>132</v>
      </c>
      <c r="D26" s="13" t="s">
        <v>38</v>
      </c>
      <c r="E26" s="6">
        <v>1</v>
      </c>
      <c r="F26" s="6">
        <v>21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36">
        <v>46150</v>
      </c>
      <c r="B27" s="6" t="s">
        <v>905</v>
      </c>
      <c r="C27" s="13" t="s">
        <v>132</v>
      </c>
      <c r="D27" s="13" t="s">
        <v>38</v>
      </c>
      <c r="E27" s="6">
        <v>1</v>
      </c>
      <c r="F27" s="6">
        <v>21</v>
      </c>
      <c r="G27" s="8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 x14ac:dyDescent="0.25">
      <c r="A28" s="39">
        <v>46153</v>
      </c>
      <c r="B28" s="13" t="s">
        <v>867</v>
      </c>
      <c r="C28" s="6" t="s">
        <v>98</v>
      </c>
      <c r="D28" s="13" t="s">
        <v>38</v>
      </c>
      <c r="E28" s="6">
        <v>2</v>
      </c>
      <c r="F28" s="6">
        <v>42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 x14ac:dyDescent="0.25">
      <c r="A29" s="39">
        <v>46153</v>
      </c>
      <c r="B29" s="13" t="s">
        <v>938</v>
      </c>
      <c r="C29" s="6" t="s">
        <v>98</v>
      </c>
      <c r="D29" s="13" t="s">
        <v>38</v>
      </c>
      <c r="E29" s="6">
        <v>2</v>
      </c>
      <c r="F29" s="6">
        <v>42</v>
      </c>
      <c r="G29" s="8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 x14ac:dyDescent="0.25">
      <c r="A30" s="39">
        <v>46153</v>
      </c>
      <c r="B30" s="13" t="s">
        <v>931</v>
      </c>
      <c r="C30" s="13" t="s">
        <v>57</v>
      </c>
      <c r="D30" s="6" t="s">
        <v>38</v>
      </c>
      <c r="E30" s="6">
        <v>1</v>
      </c>
      <c r="F30" s="6">
        <v>21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13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 x14ac:dyDescent="0.25">
      <c r="A31" s="39">
        <v>46153</v>
      </c>
      <c r="B31" s="13" t="s">
        <v>940</v>
      </c>
      <c r="C31" s="13" t="s">
        <v>57</v>
      </c>
      <c r="D31" s="6" t="s">
        <v>38</v>
      </c>
      <c r="E31" s="6">
        <v>3</v>
      </c>
      <c r="F31" s="6">
        <v>63</v>
      </c>
      <c r="G31" s="8">
        <v>1</v>
      </c>
      <c r="H31" s="6">
        <v>0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13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 x14ac:dyDescent="0.25">
      <c r="A32" s="39">
        <v>46153</v>
      </c>
      <c r="B32" s="13" t="s">
        <v>839</v>
      </c>
      <c r="C32" s="13" t="s">
        <v>57</v>
      </c>
      <c r="D32" s="6" t="s">
        <v>38</v>
      </c>
      <c r="E32" s="6">
        <v>3</v>
      </c>
      <c r="F32" s="6">
        <v>63</v>
      </c>
      <c r="G32" s="8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13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</row>
    <row r="33" spans="1:36" x14ac:dyDescent="0.25">
      <c r="A33" s="39">
        <v>46153</v>
      </c>
      <c r="B33" s="13" t="s">
        <v>877</v>
      </c>
      <c r="C33" s="6" t="s">
        <v>911</v>
      </c>
      <c r="D33" s="6" t="s">
        <v>38</v>
      </c>
      <c r="E33" s="6">
        <v>2</v>
      </c>
      <c r="F33" s="6">
        <v>42</v>
      </c>
      <c r="G33" s="8">
        <v>1</v>
      </c>
      <c r="H33" s="6">
        <v>0</v>
      </c>
      <c r="I33" s="7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13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 x14ac:dyDescent="0.25">
      <c r="A34" s="39">
        <v>46153</v>
      </c>
      <c r="B34" s="13" t="s">
        <v>877</v>
      </c>
      <c r="C34" s="13" t="s">
        <v>57</v>
      </c>
      <c r="D34" s="6" t="s">
        <v>38</v>
      </c>
      <c r="E34" s="6">
        <v>2</v>
      </c>
      <c r="F34" s="6">
        <v>42</v>
      </c>
      <c r="G34" s="8">
        <v>0.97619047619047616</v>
      </c>
      <c r="H34" s="6">
        <v>1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30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1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1:36" x14ac:dyDescent="0.25">
      <c r="A35" s="39">
        <v>46153</v>
      </c>
      <c r="B35" s="13" t="s">
        <v>840</v>
      </c>
      <c r="C35" s="6" t="s">
        <v>109</v>
      </c>
      <c r="D35" s="6" t="s">
        <v>38</v>
      </c>
      <c r="E35" s="6">
        <v>3</v>
      </c>
      <c r="F35" s="6">
        <v>63</v>
      </c>
      <c r="G35" s="8">
        <v>0.98412698412698418</v>
      </c>
      <c r="H35" s="6">
        <v>1</v>
      </c>
      <c r="I35" s="7">
        <v>1.5873015873015872E-2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</row>
    <row r="36" spans="1:36" x14ac:dyDescent="0.25">
      <c r="A36" s="39">
        <v>46153</v>
      </c>
      <c r="B36" s="13" t="s">
        <v>966</v>
      </c>
      <c r="C36" s="6" t="s">
        <v>911</v>
      </c>
      <c r="D36" s="6" t="s">
        <v>38</v>
      </c>
      <c r="E36" s="6">
        <v>7</v>
      </c>
      <c r="F36" s="6">
        <v>147</v>
      </c>
      <c r="G36" s="8">
        <v>1</v>
      </c>
      <c r="H36" s="6">
        <v>0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</row>
    <row r="37" spans="1:36" x14ac:dyDescent="0.25">
      <c r="A37" s="39">
        <v>46153</v>
      </c>
      <c r="B37" s="13" t="s">
        <v>966</v>
      </c>
      <c r="C37" s="6" t="s">
        <v>109</v>
      </c>
      <c r="D37" s="6" t="s">
        <v>38</v>
      </c>
      <c r="E37" s="6">
        <v>7</v>
      </c>
      <c r="F37" s="6">
        <v>147</v>
      </c>
      <c r="G37" s="8">
        <v>0.98639455782312924</v>
      </c>
      <c r="H37" s="6">
        <v>2</v>
      </c>
      <c r="I37" s="7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2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</row>
    <row r="38" spans="1:36" x14ac:dyDescent="0.25">
      <c r="A38" s="39">
        <v>46154</v>
      </c>
      <c r="B38" s="13" t="s">
        <v>941</v>
      </c>
      <c r="C38" s="6" t="s">
        <v>57</v>
      </c>
      <c r="D38" s="6" t="s">
        <v>38</v>
      </c>
      <c r="E38" s="6">
        <v>1</v>
      </c>
      <c r="F38" s="6">
        <v>21</v>
      </c>
      <c r="G38" s="8">
        <v>1</v>
      </c>
      <c r="H38" s="6">
        <v>0</v>
      </c>
      <c r="I38" s="7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</row>
    <row r="39" spans="1:36" x14ac:dyDescent="0.25">
      <c r="A39" s="39">
        <v>46154</v>
      </c>
      <c r="B39" s="13" t="s">
        <v>841</v>
      </c>
      <c r="C39" s="6" t="s">
        <v>57</v>
      </c>
      <c r="D39" s="6" t="s">
        <v>38</v>
      </c>
      <c r="E39" s="6">
        <v>2</v>
      </c>
      <c r="F39" s="6">
        <v>42</v>
      </c>
      <c r="G39" s="8">
        <v>1</v>
      </c>
      <c r="H39" s="6">
        <v>0</v>
      </c>
      <c r="I39" s="7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</row>
    <row r="40" spans="1:36" x14ac:dyDescent="0.25">
      <c r="A40" s="39">
        <v>46154</v>
      </c>
      <c r="B40" s="13" t="s">
        <v>883</v>
      </c>
      <c r="C40" s="6" t="s">
        <v>57</v>
      </c>
      <c r="D40" s="6" t="s">
        <v>38</v>
      </c>
      <c r="E40" s="6">
        <v>1</v>
      </c>
      <c r="F40" s="6">
        <v>21</v>
      </c>
      <c r="G40" s="8">
        <v>1</v>
      </c>
      <c r="H40" s="6">
        <v>0</v>
      </c>
      <c r="I40" s="7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</row>
    <row r="41" spans="1:36" x14ac:dyDescent="0.25">
      <c r="A41" s="39">
        <v>46154</v>
      </c>
      <c r="B41" s="13" t="s">
        <v>970</v>
      </c>
      <c r="C41" s="6" t="s">
        <v>98</v>
      </c>
      <c r="D41" s="6" t="s">
        <v>38</v>
      </c>
      <c r="E41" s="6">
        <v>3</v>
      </c>
      <c r="F41" s="6">
        <v>63</v>
      </c>
      <c r="G41" s="8">
        <v>1</v>
      </c>
      <c r="H41" s="6">
        <v>0</v>
      </c>
      <c r="I41" s="7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</row>
    <row r="42" spans="1:36" x14ac:dyDescent="0.25">
      <c r="A42" s="39">
        <v>46154</v>
      </c>
      <c r="B42" s="13" t="s">
        <v>915</v>
      </c>
      <c r="C42" s="6" t="s">
        <v>57</v>
      </c>
      <c r="D42" s="6" t="s">
        <v>38</v>
      </c>
      <c r="E42" s="6">
        <v>2</v>
      </c>
      <c r="F42" s="6">
        <v>42</v>
      </c>
      <c r="G42" s="8">
        <v>1</v>
      </c>
      <c r="H42" s="6">
        <v>0</v>
      </c>
      <c r="I42" s="7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</row>
    <row r="43" spans="1:36" x14ac:dyDescent="0.25">
      <c r="A43" s="39">
        <v>46154</v>
      </c>
      <c r="B43" s="13" t="s">
        <v>971</v>
      </c>
      <c r="C43" s="6" t="s">
        <v>42</v>
      </c>
      <c r="D43" s="6" t="s">
        <v>38</v>
      </c>
      <c r="E43" s="6">
        <v>1</v>
      </c>
      <c r="F43" s="6">
        <v>21</v>
      </c>
      <c r="G43" s="8">
        <v>0.90476190476190477</v>
      </c>
      <c r="H43" s="6">
        <v>2</v>
      </c>
      <c r="I43" s="7">
        <v>9.5238095238095233E-2</v>
      </c>
      <c r="J43" s="6">
        <v>2</v>
      </c>
      <c r="K43" s="6">
        <v>0</v>
      </c>
      <c r="L43" s="6">
        <v>0</v>
      </c>
      <c r="M43" s="6">
        <v>0</v>
      </c>
      <c r="N43" s="6">
        <v>0</v>
      </c>
      <c r="O43" s="6">
        <v>1</v>
      </c>
      <c r="P43" s="6">
        <v>0</v>
      </c>
      <c r="Q43" s="6">
        <v>1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</row>
    <row r="44" spans="1:36" x14ac:dyDescent="0.25">
      <c r="A44" s="39">
        <v>46154</v>
      </c>
      <c r="B44" s="13" t="s">
        <v>971</v>
      </c>
      <c r="C44" s="6" t="s">
        <v>57</v>
      </c>
      <c r="D44" s="6" t="s">
        <v>38</v>
      </c>
      <c r="E44" s="6">
        <v>1</v>
      </c>
      <c r="F44" s="6">
        <v>21</v>
      </c>
      <c r="G44" s="8">
        <v>1</v>
      </c>
      <c r="H44" s="6">
        <v>0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</row>
    <row r="45" spans="1:36" x14ac:dyDescent="0.25">
      <c r="A45" s="39">
        <v>46154</v>
      </c>
      <c r="B45" s="13" t="s">
        <v>942</v>
      </c>
      <c r="C45" s="6" t="s">
        <v>57</v>
      </c>
      <c r="D45" s="6" t="s">
        <v>38</v>
      </c>
      <c r="E45" s="6">
        <v>1</v>
      </c>
      <c r="F45" s="6">
        <v>21</v>
      </c>
      <c r="G45" s="8">
        <v>1</v>
      </c>
      <c r="H45" s="6">
        <v>0</v>
      </c>
      <c r="I45" s="7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</row>
    <row r="46" spans="1:36" x14ac:dyDescent="0.25">
      <c r="A46" s="39">
        <v>46154</v>
      </c>
      <c r="B46" s="13" t="s">
        <v>843</v>
      </c>
      <c r="C46" s="6" t="s">
        <v>119</v>
      </c>
      <c r="D46" s="6" t="s">
        <v>38</v>
      </c>
      <c r="E46" s="6">
        <v>3</v>
      </c>
      <c r="F46" s="6">
        <v>63</v>
      </c>
      <c r="G46" s="8">
        <v>0.98412698412698418</v>
      </c>
      <c r="H46" s="6">
        <v>1</v>
      </c>
      <c r="I46" s="7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1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</row>
    <row r="47" spans="1:36" x14ac:dyDescent="0.25">
      <c r="A47" s="39">
        <v>46154</v>
      </c>
      <c r="B47" s="13" t="s">
        <v>843</v>
      </c>
      <c r="C47" s="6" t="s">
        <v>57</v>
      </c>
      <c r="D47" s="6" t="s">
        <v>38</v>
      </c>
      <c r="E47" s="6">
        <v>3</v>
      </c>
      <c r="F47" s="6">
        <v>63</v>
      </c>
      <c r="G47" s="8">
        <v>1</v>
      </c>
      <c r="H47" s="6">
        <v>0</v>
      </c>
      <c r="I47" s="7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</row>
    <row r="48" spans="1:36" x14ac:dyDescent="0.25">
      <c r="A48" s="39">
        <v>46154</v>
      </c>
      <c r="B48" s="13" t="s">
        <v>844</v>
      </c>
      <c r="C48" s="6" t="s">
        <v>57</v>
      </c>
      <c r="D48" s="6" t="s">
        <v>38</v>
      </c>
      <c r="E48" s="6">
        <v>1</v>
      </c>
      <c r="F48" s="6">
        <v>21</v>
      </c>
      <c r="G48" s="8">
        <v>1</v>
      </c>
      <c r="H48" s="6">
        <v>0</v>
      </c>
      <c r="I48" s="7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</row>
    <row r="49" spans="1:36" x14ac:dyDescent="0.25">
      <c r="A49" s="39">
        <v>46154</v>
      </c>
      <c r="B49" s="13" t="s">
        <v>881</v>
      </c>
      <c r="C49" s="6" t="s">
        <v>57</v>
      </c>
      <c r="D49" s="6" t="s">
        <v>38</v>
      </c>
      <c r="E49" s="6">
        <v>1</v>
      </c>
      <c r="F49" s="6">
        <v>21</v>
      </c>
      <c r="G49" s="8">
        <v>1</v>
      </c>
      <c r="H49" s="6">
        <v>0</v>
      </c>
      <c r="I49" s="7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</row>
    <row r="50" spans="1:36" x14ac:dyDescent="0.25">
      <c r="A50" s="39">
        <v>46154</v>
      </c>
      <c r="B50" s="13" t="s">
        <v>945</v>
      </c>
      <c r="C50" s="6" t="s">
        <v>57</v>
      </c>
      <c r="D50" s="6" t="s">
        <v>38</v>
      </c>
      <c r="E50" s="6">
        <v>1</v>
      </c>
      <c r="F50" s="6">
        <v>21</v>
      </c>
      <c r="G50" s="8">
        <v>1</v>
      </c>
      <c r="H50" s="6">
        <v>0</v>
      </c>
      <c r="I50" s="7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</row>
    <row r="51" spans="1:36" x14ac:dyDescent="0.25">
      <c r="A51" s="39">
        <v>46154</v>
      </c>
      <c r="B51" s="13" t="s">
        <v>865</v>
      </c>
      <c r="C51" s="13" t="s">
        <v>98</v>
      </c>
      <c r="D51" s="13" t="s">
        <v>38</v>
      </c>
      <c r="E51" s="6">
        <v>1</v>
      </c>
      <c r="F51" s="6">
        <v>21</v>
      </c>
      <c r="G51" s="8">
        <v>1</v>
      </c>
      <c r="H51" s="6">
        <v>0</v>
      </c>
      <c r="I51" s="7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</row>
    <row r="52" spans="1:36" x14ac:dyDescent="0.25">
      <c r="A52" s="36"/>
      <c r="B52" s="6"/>
      <c r="C52" s="13"/>
      <c r="D52" s="13"/>
      <c r="E52" s="6"/>
      <c r="F52" s="13"/>
      <c r="G52" s="7"/>
      <c r="H52" s="6"/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x14ac:dyDescent="0.25">
      <c r="A53" s="36"/>
      <c r="B53" s="6"/>
      <c r="C53" s="13"/>
      <c r="D53" s="13"/>
      <c r="E53" s="6"/>
      <c r="F53" s="13"/>
      <c r="G53" s="7"/>
      <c r="H53" s="6"/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x14ac:dyDescent="0.25">
      <c r="A54" s="36"/>
      <c r="B54" s="6"/>
      <c r="C54" s="13"/>
      <c r="D54" s="13"/>
      <c r="E54" s="6"/>
      <c r="F54" s="13"/>
      <c r="G54" s="7"/>
      <c r="H54" s="6"/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x14ac:dyDescent="0.25">
      <c r="A55" s="36"/>
      <c r="B55" s="6"/>
      <c r="C55" s="13"/>
      <c r="D55" s="13"/>
      <c r="E55" s="6"/>
      <c r="F55" s="13"/>
      <c r="G55" s="7"/>
      <c r="H55" s="6"/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x14ac:dyDescent="0.25">
      <c r="A56" s="36"/>
      <c r="B56" s="6"/>
      <c r="C56" s="13"/>
      <c r="D56" s="13"/>
      <c r="E56" s="6"/>
      <c r="F56" s="13"/>
      <c r="G56" s="7"/>
      <c r="H56" s="6"/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x14ac:dyDescent="0.25">
      <c r="A57" s="36"/>
      <c r="B57" s="6"/>
      <c r="C57" s="13"/>
      <c r="D57" s="13"/>
      <c r="E57" s="6"/>
      <c r="F57" s="13"/>
      <c r="G57" s="7"/>
      <c r="H57" s="6"/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x14ac:dyDescent="0.25">
      <c r="A58" s="36"/>
      <c r="B58" s="6"/>
      <c r="C58" s="13"/>
      <c r="D58" s="13"/>
      <c r="E58" s="6"/>
      <c r="F58" s="13"/>
      <c r="G58" s="7"/>
      <c r="H58" s="6"/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x14ac:dyDescent="0.25">
      <c r="A59" s="36"/>
      <c r="B59" s="6"/>
      <c r="C59" s="13"/>
      <c r="D59" s="13"/>
      <c r="E59" s="6"/>
      <c r="F59" s="13"/>
      <c r="G59" s="7"/>
      <c r="H59" s="6"/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x14ac:dyDescent="0.25">
      <c r="A60" s="36"/>
      <c r="B60" s="6"/>
      <c r="C60" s="13"/>
      <c r="D60" s="13"/>
      <c r="E60" s="6"/>
      <c r="F60" s="13"/>
      <c r="G60" s="7"/>
      <c r="H60" s="6"/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x14ac:dyDescent="0.25">
      <c r="A61" s="39"/>
      <c r="B61" s="13"/>
      <c r="C61" s="13"/>
      <c r="D61" s="13"/>
      <c r="E61" s="13"/>
      <c r="F61" s="13"/>
      <c r="G61" s="7"/>
      <c r="H61" s="6"/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x14ac:dyDescent="0.25">
      <c r="A62" s="39"/>
      <c r="B62" s="13"/>
      <c r="C62" s="13"/>
      <c r="D62" s="13"/>
      <c r="E62" s="6"/>
      <c r="F62" s="13"/>
      <c r="G62" s="7"/>
      <c r="H62" s="6"/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x14ac:dyDescent="0.25">
      <c r="A63" s="14"/>
      <c r="B63" s="15"/>
      <c r="C63" s="16"/>
      <c r="D63" s="16"/>
      <c r="E63" s="16"/>
      <c r="F63" s="16"/>
      <c r="G63" s="17"/>
      <c r="H63" s="16"/>
      <c r="I63" s="1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spans="1:36" x14ac:dyDescent="0.25">
      <c r="A64" s="14"/>
      <c r="B64" s="15"/>
      <c r="C64" s="16"/>
      <c r="D64" s="16"/>
      <c r="E64" s="16"/>
      <c r="F64" s="16"/>
      <c r="G64" s="17"/>
      <c r="H64" s="16"/>
      <c r="I64" s="1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spans="1:36" s="21" customFormat="1" x14ac:dyDescent="0.25">
      <c r="A65" s="29" t="s">
        <v>38</v>
      </c>
      <c r="B65" s="24"/>
      <c r="C65" s="24"/>
      <c r="D65" s="24"/>
      <c r="E65" s="25">
        <f>SUM(E2:E64)</f>
        <v>108</v>
      </c>
      <c r="F65" s="25">
        <f>SUM(F2:F64)</f>
        <v>2268</v>
      </c>
      <c r="G65" s="26"/>
      <c r="H65" s="28">
        <f>SUM(H2:H64)</f>
        <v>9</v>
      </c>
      <c r="I65" s="25"/>
      <c r="J65" s="25">
        <f t="shared" ref="J65:AJ65" si="0">SUM(J2:J64)</f>
        <v>5</v>
      </c>
      <c r="K65" s="25">
        <f t="shared" si="0"/>
        <v>0</v>
      </c>
      <c r="L65" s="25">
        <f t="shared" si="0"/>
        <v>0</v>
      </c>
      <c r="M65" s="25">
        <f t="shared" si="0"/>
        <v>0</v>
      </c>
      <c r="N65" s="25">
        <f t="shared" si="0"/>
        <v>0</v>
      </c>
      <c r="O65" s="25">
        <f t="shared" si="0"/>
        <v>4</v>
      </c>
      <c r="P65" s="25">
        <f t="shared" si="0"/>
        <v>0</v>
      </c>
      <c r="Q65" s="25">
        <f t="shared" si="0"/>
        <v>1</v>
      </c>
      <c r="R65" s="25">
        <f t="shared" si="0"/>
        <v>0</v>
      </c>
      <c r="S65" s="25">
        <f t="shared" si="0"/>
        <v>0</v>
      </c>
      <c r="T65" s="25">
        <f t="shared" si="0"/>
        <v>0</v>
      </c>
      <c r="U65" s="25">
        <f t="shared" si="0"/>
        <v>0</v>
      </c>
      <c r="V65" s="25">
        <f t="shared" si="0"/>
        <v>0</v>
      </c>
      <c r="W65" s="25">
        <f t="shared" si="0"/>
        <v>0</v>
      </c>
      <c r="X65" s="25">
        <f t="shared" si="0"/>
        <v>4</v>
      </c>
      <c r="Y65" s="25">
        <f t="shared" si="0"/>
        <v>0</v>
      </c>
      <c r="Z65" s="25">
        <f t="shared" si="0"/>
        <v>0</v>
      </c>
      <c r="AA65" s="25">
        <f t="shared" si="0"/>
        <v>0</v>
      </c>
      <c r="AB65" s="25">
        <f t="shared" si="0"/>
        <v>0</v>
      </c>
      <c r="AC65" s="25">
        <f t="shared" si="0"/>
        <v>0</v>
      </c>
      <c r="AD65" s="25">
        <f t="shared" si="0"/>
        <v>0</v>
      </c>
      <c r="AE65" s="25">
        <f t="shared" si="0"/>
        <v>0</v>
      </c>
      <c r="AF65" s="25">
        <f t="shared" si="0"/>
        <v>0</v>
      </c>
      <c r="AG65" s="25">
        <f t="shared" si="0"/>
        <v>0</v>
      </c>
      <c r="AH65" s="25">
        <f t="shared" si="0"/>
        <v>0</v>
      </c>
      <c r="AI65" s="25">
        <f t="shared" si="0"/>
        <v>0</v>
      </c>
      <c r="AJ65" s="25">
        <f t="shared" si="0"/>
        <v>0</v>
      </c>
    </row>
    <row r="66" spans="1:36" s="23" customFormat="1" x14ac:dyDescent="0.25">
      <c r="A66" s="30" t="s">
        <v>60</v>
      </c>
      <c r="B66" s="12"/>
      <c r="C66" s="12"/>
      <c r="D66" s="12"/>
      <c r="E66" s="12">
        <f>'W20 API 統計'!E56</f>
        <v>70</v>
      </c>
      <c r="F66" s="12">
        <f>'W20 API 統計'!F56</f>
        <v>1470</v>
      </c>
      <c r="G66" s="12"/>
      <c r="H66" s="12">
        <f>'W20 API 統計'!H56</f>
        <v>13</v>
      </c>
      <c r="I66" s="12"/>
      <c r="J66" s="12">
        <f>'W20 API 統計'!J56</f>
        <v>13</v>
      </c>
      <c r="K66" s="12">
        <f>'W20 API 統計'!K56</f>
        <v>4</v>
      </c>
      <c r="L66" s="12">
        <f>'W20 API 統計'!L56</f>
        <v>0</v>
      </c>
      <c r="M66" s="12">
        <f>'W20 API 統計'!M56</f>
        <v>1</v>
      </c>
      <c r="N66" s="12">
        <f>'W20 API 統計'!N56</f>
        <v>0</v>
      </c>
      <c r="O66" s="12">
        <f>'W20 API 統計'!O56</f>
        <v>4</v>
      </c>
      <c r="P66" s="12">
        <f>'W20 API 統計'!P56</f>
        <v>0</v>
      </c>
      <c r="Q66" s="12">
        <f>'W20 API 統計'!Q56</f>
        <v>4</v>
      </c>
      <c r="R66" s="12">
        <f>'W20 API 統計'!R56</f>
        <v>0</v>
      </c>
      <c r="S66" s="12">
        <f>'W20 API 統計'!S56</f>
        <v>0</v>
      </c>
      <c r="T66" s="12">
        <f>'W20 API 統計'!T56</f>
        <v>0</v>
      </c>
      <c r="U66" s="12">
        <f>'W20 API 統計'!U56</f>
        <v>0</v>
      </c>
      <c r="V66" s="12">
        <f>'W20 API 統計'!V56</f>
        <v>0</v>
      </c>
      <c r="W66" s="12">
        <f>'W20 API 統計'!W56</f>
        <v>0</v>
      </c>
      <c r="X66" s="12">
        <f>'W20 API 統計'!X56</f>
        <v>0</v>
      </c>
      <c r="Y66" s="12">
        <f>'W20 API 統計'!Y56</f>
        <v>0</v>
      </c>
      <c r="Z66" s="12">
        <f>'W20 API 統計'!Z56</f>
        <v>0</v>
      </c>
      <c r="AA66" s="12">
        <f>'W20 API 統計'!AA56</f>
        <v>0</v>
      </c>
      <c r="AB66" s="12">
        <f>'W20 API 統計'!AB56</f>
        <v>0</v>
      </c>
      <c r="AC66" s="12">
        <f>'W20 API 統計'!AC56</f>
        <v>0</v>
      </c>
      <c r="AD66" s="12">
        <f>'W20 API 統計'!AD56</f>
        <v>0</v>
      </c>
      <c r="AE66" s="12">
        <f>'W20 API 統計'!AE56</f>
        <v>0</v>
      </c>
      <c r="AF66" s="12">
        <f>'W20 API 統計'!AF56</f>
        <v>0</v>
      </c>
      <c r="AG66" s="12">
        <f>'W20 API 統計'!AG56</f>
        <v>0</v>
      </c>
      <c r="AH66" s="12">
        <f>'W20 API 統計'!AH56</f>
        <v>0</v>
      </c>
      <c r="AI66" s="12">
        <f>'W20 API 統計'!AI56</f>
        <v>0</v>
      </c>
      <c r="AJ66" s="12">
        <f>'W20 API 統計'!AJ56</f>
        <v>0</v>
      </c>
    </row>
    <row r="67" spans="1:36" s="21" customFormat="1" x14ac:dyDescent="0.25">
      <c r="A67" s="31" t="s">
        <v>62</v>
      </c>
      <c r="B67" s="18"/>
      <c r="C67" s="18"/>
      <c r="D67" s="18"/>
      <c r="E67" s="18"/>
      <c r="F67" s="18"/>
      <c r="G67" s="18"/>
      <c r="H67" s="19">
        <f>H65+H66</f>
        <v>22</v>
      </c>
      <c r="I67" s="19"/>
      <c r="J67" s="19">
        <f t="shared" ref="J67:AJ67" si="1">J65+J66</f>
        <v>18</v>
      </c>
      <c r="K67" s="19">
        <f t="shared" si="1"/>
        <v>4</v>
      </c>
      <c r="L67" s="19">
        <f t="shared" si="1"/>
        <v>0</v>
      </c>
      <c r="M67" s="19">
        <f t="shared" si="1"/>
        <v>1</v>
      </c>
      <c r="N67" s="19">
        <f t="shared" si="1"/>
        <v>0</v>
      </c>
      <c r="O67" s="19">
        <f t="shared" si="1"/>
        <v>8</v>
      </c>
      <c r="P67" s="19">
        <f t="shared" si="1"/>
        <v>0</v>
      </c>
      <c r="Q67" s="19">
        <f t="shared" si="1"/>
        <v>5</v>
      </c>
      <c r="R67" s="19">
        <f t="shared" si="1"/>
        <v>0</v>
      </c>
      <c r="S67" s="19">
        <f t="shared" si="1"/>
        <v>0</v>
      </c>
      <c r="T67" s="19">
        <f t="shared" si="1"/>
        <v>0</v>
      </c>
      <c r="U67" s="19">
        <f t="shared" si="1"/>
        <v>0</v>
      </c>
      <c r="V67" s="19">
        <f t="shared" si="1"/>
        <v>0</v>
      </c>
      <c r="W67" s="19">
        <f t="shared" si="1"/>
        <v>0</v>
      </c>
      <c r="X67" s="19">
        <f t="shared" si="1"/>
        <v>4</v>
      </c>
      <c r="Y67" s="19">
        <f t="shared" si="1"/>
        <v>0</v>
      </c>
      <c r="Z67" s="19">
        <f t="shared" si="1"/>
        <v>0</v>
      </c>
      <c r="AA67" s="19">
        <f t="shared" si="1"/>
        <v>0</v>
      </c>
      <c r="AB67" s="19">
        <f t="shared" si="1"/>
        <v>0</v>
      </c>
      <c r="AC67" s="19">
        <f t="shared" si="1"/>
        <v>0</v>
      </c>
      <c r="AD67" s="19">
        <f t="shared" si="1"/>
        <v>0</v>
      </c>
      <c r="AE67" s="19">
        <f t="shared" si="1"/>
        <v>0</v>
      </c>
      <c r="AF67" s="19">
        <f t="shared" si="1"/>
        <v>0</v>
      </c>
      <c r="AG67" s="19">
        <f t="shared" si="1"/>
        <v>0</v>
      </c>
      <c r="AH67" s="19">
        <f t="shared" si="1"/>
        <v>0</v>
      </c>
      <c r="AI67" s="19">
        <f t="shared" si="1"/>
        <v>0</v>
      </c>
      <c r="AJ67" s="19">
        <f t="shared" si="1"/>
        <v>0</v>
      </c>
    </row>
    <row r="68" spans="1:36" s="21" customFormat="1" x14ac:dyDescent="0.25"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spans="1:36" x14ac:dyDescent="0.25">
      <c r="A69" s="9" t="s">
        <v>961</v>
      </c>
      <c r="B69" s="16"/>
      <c r="C69" s="16"/>
      <c r="D69" s="16"/>
      <c r="E69" s="16"/>
      <c r="F69" s="16"/>
      <c r="G69" s="16"/>
      <c r="H69" s="20">
        <f>H65/$F$65</f>
        <v>3.968253968253968E-3</v>
      </c>
      <c r="I69" s="20"/>
      <c r="J69" s="20">
        <f t="shared" ref="J69:AJ69" si="2">J65/$F$65</f>
        <v>2.2045855379188711E-3</v>
      </c>
      <c r="K69" s="20">
        <f t="shared" si="2"/>
        <v>0</v>
      </c>
      <c r="L69" s="20">
        <f t="shared" si="2"/>
        <v>0</v>
      </c>
      <c r="M69" s="20">
        <f t="shared" si="2"/>
        <v>0</v>
      </c>
      <c r="N69" s="20">
        <f t="shared" si="2"/>
        <v>0</v>
      </c>
      <c r="O69" s="20">
        <f t="shared" si="2"/>
        <v>1.7636684303350969E-3</v>
      </c>
      <c r="P69" s="20">
        <f t="shared" si="2"/>
        <v>0</v>
      </c>
      <c r="Q69" s="20">
        <f t="shared" si="2"/>
        <v>4.4091710758377423E-4</v>
      </c>
      <c r="R69" s="20">
        <f t="shared" si="2"/>
        <v>0</v>
      </c>
      <c r="S69" s="20">
        <f t="shared" si="2"/>
        <v>0</v>
      </c>
      <c r="T69" s="20">
        <f t="shared" si="2"/>
        <v>0</v>
      </c>
      <c r="U69" s="20">
        <f t="shared" si="2"/>
        <v>0</v>
      </c>
      <c r="V69" s="20">
        <f t="shared" si="2"/>
        <v>0</v>
      </c>
      <c r="W69" s="20">
        <f t="shared" si="2"/>
        <v>0</v>
      </c>
      <c r="X69" s="20">
        <f t="shared" si="2"/>
        <v>1.7636684303350969E-3</v>
      </c>
      <c r="Y69" s="20">
        <f t="shared" si="2"/>
        <v>0</v>
      </c>
      <c r="Z69" s="20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20">
        <f t="shared" si="2"/>
        <v>0</v>
      </c>
      <c r="AG69" s="20">
        <f t="shared" si="2"/>
        <v>0</v>
      </c>
      <c r="AH69" s="20">
        <f t="shared" si="2"/>
        <v>0</v>
      </c>
      <c r="AI69" s="20">
        <f t="shared" si="2"/>
        <v>0</v>
      </c>
      <c r="AJ69" s="20">
        <f t="shared" si="2"/>
        <v>0</v>
      </c>
    </row>
    <row r="70" spans="1:36" x14ac:dyDescent="0.25">
      <c r="A70" s="9" t="s">
        <v>960</v>
      </c>
      <c r="B70" s="3"/>
      <c r="C70" s="3"/>
      <c r="D70" s="3"/>
      <c r="E70" s="3"/>
      <c r="F70" s="3"/>
      <c r="G70" s="3"/>
      <c r="H70" s="5">
        <f>'W20 API 統計'!H58</f>
        <v>8.8435374149659872E-3</v>
      </c>
      <c r="I70" s="5"/>
      <c r="J70" s="5">
        <f>'W20 API 統計'!J58</f>
        <v>8.8435374149659872E-3</v>
      </c>
      <c r="K70" s="5">
        <f>'W20 API 統計'!K58</f>
        <v>2.7210884353741495E-3</v>
      </c>
      <c r="L70" s="5">
        <f>'W20 API 統計'!L58</f>
        <v>0</v>
      </c>
      <c r="M70" s="5">
        <f>'W20 API 統計'!M58</f>
        <v>6.8027210884353737E-4</v>
      </c>
      <c r="N70" s="5">
        <f>'W20 API 統計'!N58</f>
        <v>0</v>
      </c>
      <c r="O70" s="5">
        <f>'W20 API 統計'!O58</f>
        <v>2.7210884353741495E-3</v>
      </c>
      <c r="P70" s="5">
        <f>'W20 API 統計'!P58</f>
        <v>0</v>
      </c>
      <c r="Q70" s="5">
        <f>'W20 API 統計'!Q58</f>
        <v>2.7210884353741495E-3</v>
      </c>
      <c r="R70" s="5">
        <f>'W20 API 統計'!R58</f>
        <v>0</v>
      </c>
      <c r="S70" s="5">
        <f>'W20 API 統計'!S58</f>
        <v>0</v>
      </c>
      <c r="T70" s="5">
        <f>'W20 API 統計'!T58</f>
        <v>0</v>
      </c>
      <c r="U70" s="5">
        <f>'W20 API 統計'!U58</f>
        <v>0</v>
      </c>
      <c r="V70" s="5">
        <f>'W20 API 統計'!V58</f>
        <v>0</v>
      </c>
      <c r="W70" s="5">
        <f>'W20 API 統計'!W58</f>
        <v>0</v>
      </c>
      <c r="X70" s="5">
        <f>'W20 API 統計'!X58</f>
        <v>0</v>
      </c>
      <c r="Y70" s="5">
        <f>'W20 API 統計'!Y58</f>
        <v>0</v>
      </c>
      <c r="Z70" s="5">
        <f>'W20 API 統計'!Z58</f>
        <v>0</v>
      </c>
      <c r="AA70" s="5">
        <f>'W20 API 統計'!AA58</f>
        <v>0</v>
      </c>
      <c r="AB70" s="5">
        <f>'W20 API 統計'!AB58</f>
        <v>0</v>
      </c>
      <c r="AC70" s="5">
        <f>'W20 API 統計'!AC58</f>
        <v>0</v>
      </c>
      <c r="AD70" s="5">
        <f>'W20 API 統計'!AD58</f>
        <v>0</v>
      </c>
      <c r="AE70" s="5">
        <f>'W20 API 統計'!AE58</f>
        <v>0</v>
      </c>
      <c r="AF70" s="5">
        <f>'W20 API 統計'!AF58</f>
        <v>0</v>
      </c>
      <c r="AG70" s="5">
        <f>'W20 API 統計'!AG58</f>
        <v>0</v>
      </c>
      <c r="AH70" s="5">
        <f>'W20 API 統計'!AH58</f>
        <v>0</v>
      </c>
      <c r="AI70" s="5">
        <f>'W20 API 統計'!AI58</f>
        <v>0</v>
      </c>
      <c r="AJ70" s="5">
        <f>'W20 API 統計'!AJ58</f>
        <v>0</v>
      </c>
    </row>
    <row r="71" spans="1:36" x14ac:dyDescent="0.25">
      <c r="A71" s="43"/>
      <c r="B71" s="43"/>
      <c r="C71" s="43"/>
      <c r="D71" s="43"/>
      <c r="E71" s="43"/>
      <c r="F71" s="43"/>
      <c r="G71" s="43"/>
      <c r="H71" s="42">
        <f>H69+H70</f>
        <v>1.2811791383219955E-2</v>
      </c>
      <c r="I71" s="42"/>
      <c r="J71" s="42">
        <f t="shared" ref="J71:AJ71" si="3">J69+J70</f>
        <v>1.1048122952884858E-2</v>
      </c>
      <c r="K71" s="45">
        <f t="shared" si="3"/>
        <v>2.7210884353741495E-3</v>
      </c>
      <c r="L71" s="45">
        <f t="shared" si="3"/>
        <v>0</v>
      </c>
      <c r="M71" s="45">
        <f t="shared" si="3"/>
        <v>6.8027210884353737E-4</v>
      </c>
      <c r="N71" s="45">
        <f t="shared" si="3"/>
        <v>0</v>
      </c>
      <c r="O71" s="45">
        <f t="shared" si="3"/>
        <v>4.4847568657092468E-3</v>
      </c>
      <c r="P71" s="45">
        <f t="shared" si="3"/>
        <v>0</v>
      </c>
      <c r="Q71" s="45">
        <f t="shared" si="3"/>
        <v>3.1620055429579237E-3</v>
      </c>
      <c r="R71" s="45">
        <f t="shared" si="3"/>
        <v>0</v>
      </c>
      <c r="S71" s="45">
        <f t="shared" si="3"/>
        <v>0</v>
      </c>
      <c r="T71" s="42">
        <f t="shared" si="3"/>
        <v>0</v>
      </c>
      <c r="U71" s="42">
        <f t="shared" si="3"/>
        <v>0</v>
      </c>
      <c r="V71" s="42">
        <f t="shared" si="3"/>
        <v>0</v>
      </c>
      <c r="W71" s="42">
        <f t="shared" si="3"/>
        <v>0</v>
      </c>
      <c r="X71" s="42">
        <f t="shared" si="3"/>
        <v>1.7636684303350969E-3</v>
      </c>
      <c r="Y71" s="42">
        <f t="shared" si="3"/>
        <v>0</v>
      </c>
      <c r="Z71" s="42">
        <f t="shared" si="3"/>
        <v>0</v>
      </c>
      <c r="AA71" s="42">
        <f t="shared" si="3"/>
        <v>0</v>
      </c>
      <c r="AB71" s="42">
        <f t="shared" si="3"/>
        <v>0</v>
      </c>
      <c r="AC71" s="42">
        <f t="shared" si="3"/>
        <v>0</v>
      </c>
      <c r="AD71" s="42">
        <f t="shared" si="3"/>
        <v>0</v>
      </c>
      <c r="AE71" s="42">
        <f t="shared" si="3"/>
        <v>0</v>
      </c>
      <c r="AF71" s="42">
        <f t="shared" si="3"/>
        <v>0</v>
      </c>
      <c r="AG71" s="42">
        <f t="shared" si="3"/>
        <v>0</v>
      </c>
      <c r="AH71" s="42">
        <f t="shared" si="3"/>
        <v>0</v>
      </c>
      <c r="AI71" s="42">
        <f t="shared" si="3"/>
        <v>0</v>
      </c>
      <c r="AJ71" s="42">
        <f t="shared" si="3"/>
        <v>0</v>
      </c>
    </row>
    <row r="72" spans="1:36" x14ac:dyDescent="0.25">
      <c r="A72" s="16"/>
      <c r="B72" s="16"/>
      <c r="C72" s="16"/>
      <c r="D72" s="16"/>
      <c r="E72" s="16"/>
      <c r="F72" s="16"/>
      <c r="G72" s="16"/>
      <c r="H72" s="17">
        <f>1-H71</f>
        <v>0.98718820861678003</v>
      </c>
      <c r="I72" s="16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</sheetData>
  <customSheetViews>
    <customSheetView guid="{9B6180B6-E988-4351-9022-42FBD3C92FB7}" state="hidden" topLeftCell="A43">
      <selection activeCell="K76" sqref="K76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8"/>
  <dimension ref="A1:AJ58"/>
  <sheetViews>
    <sheetView topLeftCell="A37" workbookViewId="0">
      <selection activeCell="B35" sqref="B35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9">
        <v>46148</v>
      </c>
      <c r="B2" s="13" t="s">
        <v>861</v>
      </c>
      <c r="C2" s="13" t="s">
        <v>57</v>
      </c>
      <c r="D2" s="6" t="s">
        <v>56</v>
      </c>
      <c r="E2" s="6">
        <v>6</v>
      </c>
      <c r="F2" s="6">
        <v>126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46148</v>
      </c>
      <c r="B3" s="13" t="s">
        <v>842</v>
      </c>
      <c r="C3" s="6" t="s">
        <v>98</v>
      </c>
      <c r="D3" s="6" t="s">
        <v>22</v>
      </c>
      <c r="E3" s="6">
        <v>3</v>
      </c>
      <c r="F3" s="6">
        <v>63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46148</v>
      </c>
      <c r="B4" s="13" t="s">
        <v>881</v>
      </c>
      <c r="C4" s="6" t="s">
        <v>119</v>
      </c>
      <c r="D4" s="6" t="s">
        <v>22</v>
      </c>
      <c r="E4" s="6">
        <v>2</v>
      </c>
      <c r="F4" s="6">
        <v>42</v>
      </c>
      <c r="G4" s="8">
        <v>1</v>
      </c>
      <c r="H4" s="6">
        <v>0</v>
      </c>
      <c r="I4" s="7">
        <v>0</v>
      </c>
      <c r="J4" s="6">
        <v>0</v>
      </c>
      <c r="K4" s="30">
        <v>0</v>
      </c>
      <c r="L4" s="6">
        <v>0</v>
      </c>
      <c r="M4" s="6">
        <v>0</v>
      </c>
      <c r="N4" s="6">
        <v>0</v>
      </c>
      <c r="O4" s="30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30">
        <v>0</v>
      </c>
      <c r="AB4" s="6">
        <v>0</v>
      </c>
      <c r="AC4" s="6">
        <v>0</v>
      </c>
      <c r="AD4" s="30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46149</v>
      </c>
      <c r="B5" s="13" t="s">
        <v>931</v>
      </c>
      <c r="C5" s="13" t="s">
        <v>57</v>
      </c>
      <c r="D5" s="6" t="s">
        <v>22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46149</v>
      </c>
      <c r="B6" s="13" t="s">
        <v>940</v>
      </c>
      <c r="C6" s="13" t="s">
        <v>57</v>
      </c>
      <c r="D6" s="6" t="s">
        <v>22</v>
      </c>
      <c r="E6" s="6">
        <v>3</v>
      </c>
      <c r="F6" s="6">
        <v>63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46149</v>
      </c>
      <c r="B7" s="13" t="s">
        <v>915</v>
      </c>
      <c r="C7" s="6" t="s">
        <v>109</v>
      </c>
      <c r="D7" s="6" t="s">
        <v>22</v>
      </c>
      <c r="E7" s="6">
        <v>2</v>
      </c>
      <c r="F7" s="6">
        <v>42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46149</v>
      </c>
      <c r="B8" s="13" t="s">
        <v>881</v>
      </c>
      <c r="C8" s="6" t="s">
        <v>109</v>
      </c>
      <c r="D8" s="6" t="s">
        <v>22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46149</v>
      </c>
      <c r="B9" s="13" t="s">
        <v>839</v>
      </c>
      <c r="C9" s="13" t="s">
        <v>57</v>
      </c>
      <c r="D9" s="6" t="s">
        <v>56</v>
      </c>
      <c r="E9" s="6">
        <v>3</v>
      </c>
      <c r="F9" s="6">
        <v>63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46149</v>
      </c>
      <c r="B10" s="13" t="s">
        <v>840</v>
      </c>
      <c r="C10" s="6" t="s">
        <v>109</v>
      </c>
      <c r="D10" s="6" t="s">
        <v>22</v>
      </c>
      <c r="E10" s="6">
        <v>3</v>
      </c>
      <c r="F10" s="6">
        <v>63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46149</v>
      </c>
      <c r="B11" s="13" t="s">
        <v>841</v>
      </c>
      <c r="C11" s="6" t="s">
        <v>911</v>
      </c>
      <c r="D11" s="6" t="s">
        <v>22</v>
      </c>
      <c r="E11" s="6">
        <v>11</v>
      </c>
      <c r="F11" s="6">
        <v>231</v>
      </c>
      <c r="G11" s="8">
        <v>0.96103896103896103</v>
      </c>
      <c r="H11" s="6">
        <v>9</v>
      </c>
      <c r="I11" s="7">
        <v>3.896103896103896E-2</v>
      </c>
      <c r="J11" s="6">
        <v>9</v>
      </c>
      <c r="K11" s="6">
        <v>3</v>
      </c>
      <c r="L11" s="6">
        <v>0</v>
      </c>
      <c r="M11" s="6">
        <v>0</v>
      </c>
      <c r="N11" s="6">
        <v>0</v>
      </c>
      <c r="O11" s="30">
        <v>4</v>
      </c>
      <c r="P11" s="6">
        <v>0</v>
      </c>
      <c r="Q11" s="6">
        <v>2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46150</v>
      </c>
      <c r="B12" s="13" t="s">
        <v>865</v>
      </c>
      <c r="C12" s="13" t="s">
        <v>98</v>
      </c>
      <c r="D12" s="13" t="s">
        <v>22</v>
      </c>
      <c r="E12" s="6">
        <v>1</v>
      </c>
      <c r="F12" s="6">
        <v>21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46153</v>
      </c>
      <c r="B13" s="13" t="s">
        <v>867</v>
      </c>
      <c r="C13" s="6" t="s">
        <v>98</v>
      </c>
      <c r="D13" s="6" t="s">
        <v>22</v>
      </c>
      <c r="E13" s="6">
        <v>2</v>
      </c>
      <c r="F13" s="6">
        <v>42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9">
        <v>46153</v>
      </c>
      <c r="B14" s="13" t="s">
        <v>938</v>
      </c>
      <c r="C14" s="6" t="s">
        <v>98</v>
      </c>
      <c r="D14" s="6" t="s">
        <v>22</v>
      </c>
      <c r="E14" s="6">
        <v>2</v>
      </c>
      <c r="F14" s="6">
        <v>42</v>
      </c>
      <c r="G14" s="8">
        <v>0.97619047619047616</v>
      </c>
      <c r="H14" s="6">
        <v>1</v>
      </c>
      <c r="I14" s="7">
        <v>2.3809523809523808E-2</v>
      </c>
      <c r="J14" s="6">
        <v>1</v>
      </c>
      <c r="K14" s="6">
        <v>0</v>
      </c>
      <c r="L14" s="6">
        <v>0</v>
      </c>
      <c r="M14" s="6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46153</v>
      </c>
      <c r="B15" s="13" t="s">
        <v>873</v>
      </c>
      <c r="C15" s="6" t="s">
        <v>98</v>
      </c>
      <c r="D15" s="6" t="s">
        <v>22</v>
      </c>
      <c r="E15" s="6">
        <v>5</v>
      </c>
      <c r="F15" s="6">
        <v>105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46153</v>
      </c>
      <c r="B16" s="13" t="s">
        <v>939</v>
      </c>
      <c r="C16" s="6" t="s">
        <v>42</v>
      </c>
      <c r="D16" s="6" t="s">
        <v>22</v>
      </c>
      <c r="E16" s="6">
        <v>1</v>
      </c>
      <c r="F16" s="6">
        <v>21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30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46153</v>
      </c>
      <c r="B17" s="13" t="s">
        <v>920</v>
      </c>
      <c r="C17" s="13" t="s">
        <v>57</v>
      </c>
      <c r="D17" s="6" t="s">
        <v>56</v>
      </c>
      <c r="E17" s="6">
        <v>2</v>
      </c>
      <c r="F17" s="6">
        <v>42</v>
      </c>
      <c r="G17" s="8">
        <v>0.95238095238095233</v>
      </c>
      <c r="H17" s="6">
        <v>2</v>
      </c>
      <c r="I17" s="7">
        <v>4.7619047619047616E-2</v>
      </c>
      <c r="J17" s="6">
        <v>2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46153</v>
      </c>
      <c r="B18" s="13" t="s">
        <v>966</v>
      </c>
      <c r="C18" s="6" t="s">
        <v>109</v>
      </c>
      <c r="D18" s="6" t="s">
        <v>22</v>
      </c>
      <c r="E18" s="6">
        <v>7</v>
      </c>
      <c r="F18" s="6">
        <v>147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6">
        <v>46153</v>
      </c>
      <c r="B19" s="6" t="s">
        <v>957</v>
      </c>
      <c r="C19" s="13" t="s">
        <v>119</v>
      </c>
      <c r="D19" s="13" t="s">
        <v>22</v>
      </c>
      <c r="E19" s="6">
        <v>1</v>
      </c>
      <c r="F19" s="6">
        <v>21</v>
      </c>
      <c r="G19" s="8">
        <v>0.95238095238095233</v>
      </c>
      <c r="H19" s="6">
        <v>1</v>
      </c>
      <c r="I19" s="7">
        <v>4.7619047619047616E-2</v>
      </c>
      <c r="J19" s="6">
        <v>1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30">
        <v>1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46153</v>
      </c>
      <c r="B20" s="13" t="s">
        <v>941</v>
      </c>
      <c r="C20" s="6" t="s">
        <v>109</v>
      </c>
      <c r="D20" s="6" t="s">
        <v>22</v>
      </c>
      <c r="E20" s="6">
        <v>1</v>
      </c>
      <c r="F20" s="6">
        <v>21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9">
        <v>46153</v>
      </c>
      <c r="B21" s="13" t="s">
        <v>851</v>
      </c>
      <c r="C21" s="6" t="s">
        <v>57</v>
      </c>
      <c r="D21" s="6" t="s">
        <v>22</v>
      </c>
      <c r="E21" s="6">
        <v>2</v>
      </c>
      <c r="F21" s="6">
        <v>42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9">
        <v>46153</v>
      </c>
      <c r="B22" s="13" t="s">
        <v>883</v>
      </c>
      <c r="C22" s="6" t="s">
        <v>57</v>
      </c>
      <c r="D22" s="6" t="s">
        <v>22</v>
      </c>
      <c r="E22" s="6">
        <v>1</v>
      </c>
      <c r="F22" s="6">
        <v>21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9">
        <v>46153</v>
      </c>
      <c r="B23" s="13" t="s">
        <v>942</v>
      </c>
      <c r="C23" s="6" t="s">
        <v>57</v>
      </c>
      <c r="D23" s="6" t="s">
        <v>22</v>
      </c>
      <c r="E23" s="6">
        <v>1</v>
      </c>
      <c r="F23" s="6">
        <v>21</v>
      </c>
      <c r="G23" s="8">
        <v>1</v>
      </c>
      <c r="H23" s="6">
        <v>0</v>
      </c>
      <c r="I23" s="7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9">
        <v>46153</v>
      </c>
      <c r="B24" s="13" t="s">
        <v>943</v>
      </c>
      <c r="C24" s="6" t="s">
        <v>57</v>
      </c>
      <c r="D24" s="6" t="s">
        <v>22</v>
      </c>
      <c r="E24" s="6">
        <v>1</v>
      </c>
      <c r="F24" s="6">
        <v>21</v>
      </c>
      <c r="G24" s="8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9">
        <v>46153</v>
      </c>
      <c r="B25" s="13" t="s">
        <v>844</v>
      </c>
      <c r="C25" s="6" t="s">
        <v>57</v>
      </c>
      <c r="D25" s="6" t="s">
        <v>22</v>
      </c>
      <c r="E25" s="6">
        <v>1</v>
      </c>
      <c r="F25" s="6">
        <v>21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9">
        <v>46153</v>
      </c>
      <c r="B26" s="13" t="s">
        <v>968</v>
      </c>
      <c r="C26" s="6" t="s">
        <v>57</v>
      </c>
      <c r="D26" s="6" t="s">
        <v>22</v>
      </c>
      <c r="E26" s="6">
        <v>1</v>
      </c>
      <c r="F26" s="6">
        <v>21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39">
        <v>46153</v>
      </c>
      <c r="B27" s="6" t="s">
        <v>919</v>
      </c>
      <c r="C27" s="6" t="s">
        <v>119</v>
      </c>
      <c r="D27" s="6" t="s">
        <v>22</v>
      </c>
      <c r="E27" s="6">
        <v>1</v>
      </c>
      <c r="F27" s="6">
        <v>21</v>
      </c>
      <c r="G27" s="8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 x14ac:dyDescent="0.25">
      <c r="A28" s="39">
        <v>46153</v>
      </c>
      <c r="B28" s="6" t="s">
        <v>904</v>
      </c>
      <c r="C28" s="6" t="s">
        <v>119</v>
      </c>
      <c r="D28" s="6" t="s">
        <v>22</v>
      </c>
      <c r="E28" s="6">
        <v>1</v>
      </c>
      <c r="F28" s="6">
        <v>21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 x14ac:dyDescent="0.25">
      <c r="A29" s="39">
        <v>46154</v>
      </c>
      <c r="B29" s="13" t="s">
        <v>971</v>
      </c>
      <c r="C29" s="6" t="s">
        <v>57</v>
      </c>
      <c r="D29" s="6" t="s">
        <v>22</v>
      </c>
      <c r="E29" s="6">
        <v>1</v>
      </c>
      <c r="F29" s="6">
        <v>21</v>
      </c>
      <c r="G29" s="8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 x14ac:dyDescent="0.25">
      <c r="A30" s="39">
        <v>46154</v>
      </c>
      <c r="B30" s="13" t="s">
        <v>843</v>
      </c>
      <c r="C30" s="6" t="s">
        <v>57</v>
      </c>
      <c r="D30" s="6" t="s">
        <v>22</v>
      </c>
      <c r="E30" s="6">
        <v>3</v>
      </c>
      <c r="F30" s="6">
        <v>63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 x14ac:dyDescent="0.25">
      <c r="A31" s="39"/>
      <c r="B31" s="13"/>
      <c r="C31" s="6"/>
      <c r="D31" s="6"/>
      <c r="E31" s="6"/>
      <c r="F31" s="6"/>
      <c r="G31" s="8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x14ac:dyDescent="0.25">
      <c r="A32" s="36"/>
      <c r="B32" s="6"/>
      <c r="C32" s="13"/>
      <c r="D32" s="13"/>
      <c r="E32" s="6"/>
      <c r="F32" s="13"/>
      <c r="G32" s="7"/>
      <c r="H32" s="6"/>
      <c r="I32" s="7"/>
      <c r="J32" s="6"/>
      <c r="K32" s="6"/>
      <c r="L32" s="6"/>
      <c r="M32" s="6"/>
      <c r="N32" s="6"/>
      <c r="O32" s="6"/>
      <c r="P32" s="6"/>
      <c r="Q32" s="13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x14ac:dyDescent="0.25">
      <c r="A33" s="36"/>
      <c r="B33" s="6"/>
      <c r="C33" s="13"/>
      <c r="D33" s="13"/>
      <c r="E33" s="6"/>
      <c r="F33" s="13"/>
      <c r="G33" s="7"/>
      <c r="H33" s="6"/>
      <c r="I33" s="7"/>
      <c r="J33" s="6"/>
      <c r="K33" s="6"/>
      <c r="L33" s="6"/>
      <c r="M33" s="6"/>
      <c r="N33" s="6"/>
      <c r="O33" s="6"/>
      <c r="P33" s="6"/>
      <c r="Q33" s="13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x14ac:dyDescent="0.25">
      <c r="A34" s="36"/>
      <c r="B34" s="6"/>
      <c r="C34" s="13"/>
      <c r="D34" s="13"/>
      <c r="E34" s="6"/>
      <c r="F34" s="13"/>
      <c r="G34" s="7"/>
      <c r="H34" s="6"/>
      <c r="I34" s="7"/>
      <c r="J34" s="6"/>
      <c r="K34" s="6"/>
      <c r="L34" s="6"/>
      <c r="M34" s="6"/>
      <c r="N34" s="6"/>
      <c r="O34" s="6"/>
      <c r="P34" s="6"/>
      <c r="Q34" s="13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x14ac:dyDescent="0.25">
      <c r="A35" s="36"/>
      <c r="B35" s="6"/>
      <c r="C35" s="13"/>
      <c r="D35" s="13"/>
      <c r="E35" s="6"/>
      <c r="F35" s="13"/>
      <c r="G35" s="7"/>
      <c r="H35" s="6"/>
      <c r="I35" s="7"/>
      <c r="J35" s="6"/>
      <c r="K35" s="6"/>
      <c r="L35" s="6"/>
      <c r="M35" s="6"/>
      <c r="N35" s="6"/>
      <c r="O35" s="6"/>
      <c r="P35" s="6"/>
      <c r="Q35" s="13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x14ac:dyDescent="0.25">
      <c r="A36" s="36"/>
      <c r="B36" s="6"/>
      <c r="C36" s="13"/>
      <c r="D36" s="13"/>
      <c r="E36" s="6"/>
      <c r="F36" s="13"/>
      <c r="G36" s="7"/>
      <c r="H36" s="6"/>
      <c r="I36" s="7"/>
      <c r="J36" s="6"/>
      <c r="K36" s="6"/>
      <c r="L36" s="6"/>
      <c r="M36" s="6"/>
      <c r="N36" s="6"/>
      <c r="O36" s="6"/>
      <c r="P36" s="6"/>
      <c r="Q36" s="13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x14ac:dyDescent="0.25">
      <c r="A37" s="36"/>
      <c r="B37" s="6"/>
      <c r="C37" s="13"/>
      <c r="D37" s="13"/>
      <c r="E37" s="6"/>
      <c r="F37" s="13"/>
      <c r="G37" s="7"/>
      <c r="H37" s="6"/>
      <c r="I37" s="7"/>
      <c r="J37" s="6"/>
      <c r="K37" s="6"/>
      <c r="L37" s="6"/>
      <c r="M37" s="6"/>
      <c r="N37" s="6"/>
      <c r="O37" s="6"/>
      <c r="P37" s="6"/>
      <c r="Q37" s="13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x14ac:dyDescent="0.25">
      <c r="A38" s="36"/>
      <c r="B38" s="6"/>
      <c r="C38" s="13"/>
      <c r="D38" s="13"/>
      <c r="E38" s="6"/>
      <c r="F38" s="13"/>
      <c r="G38" s="7"/>
      <c r="H38" s="6"/>
      <c r="I38" s="7"/>
      <c r="J38" s="6"/>
      <c r="K38" s="6"/>
      <c r="L38" s="6"/>
      <c r="M38" s="6"/>
      <c r="N38" s="6"/>
      <c r="O38" s="6"/>
      <c r="P38" s="6"/>
      <c r="Q38" s="13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x14ac:dyDescent="0.25">
      <c r="A39" s="39"/>
      <c r="B39" s="13"/>
      <c r="C39" s="13"/>
      <c r="D39" s="13"/>
      <c r="E39" s="13"/>
      <c r="F39" s="13"/>
      <c r="G39" s="33"/>
      <c r="H39" s="13"/>
      <c r="I39" s="3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25">
      <c r="A40" s="39"/>
      <c r="B40" s="13"/>
      <c r="C40" s="13"/>
      <c r="D40" s="13"/>
      <c r="E40" s="13"/>
      <c r="F40" s="13"/>
      <c r="G40" s="33"/>
      <c r="H40" s="13"/>
      <c r="I40" s="3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25">
      <c r="A41" s="39"/>
      <c r="B41" s="13"/>
      <c r="C41" s="13"/>
      <c r="D41" s="13"/>
      <c r="E41" s="13"/>
      <c r="F41" s="13"/>
      <c r="G41" s="33"/>
      <c r="H41" s="13"/>
      <c r="I41" s="3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25">
      <c r="A42" s="39"/>
      <c r="B42" s="13"/>
      <c r="C42" s="13"/>
      <c r="D42" s="13"/>
      <c r="E42" s="13"/>
      <c r="F42" s="13"/>
      <c r="G42" s="33"/>
      <c r="H42" s="13"/>
      <c r="I42" s="3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25">
      <c r="A43" s="39"/>
      <c r="B43" s="13"/>
      <c r="C43" s="13"/>
      <c r="D43" s="13"/>
      <c r="E43" s="13"/>
      <c r="F43" s="13"/>
      <c r="G43" s="33"/>
      <c r="H43" s="13"/>
      <c r="I43" s="3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25">
      <c r="A44" s="39"/>
      <c r="B44" s="13"/>
      <c r="C44" s="13"/>
      <c r="D44" s="13"/>
      <c r="E44" s="13"/>
      <c r="F44" s="13"/>
      <c r="G44" s="33"/>
      <c r="H44" s="13"/>
      <c r="I44" s="3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25">
      <c r="A45" s="39"/>
      <c r="B45" s="13"/>
      <c r="C45" s="13"/>
      <c r="D45" s="13"/>
      <c r="E45" s="13"/>
      <c r="F45" s="13"/>
      <c r="G45" s="33"/>
      <c r="H45" s="13"/>
      <c r="I45" s="3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25">
      <c r="A46" s="39"/>
      <c r="B46" s="13"/>
      <c r="C46" s="13"/>
      <c r="D46" s="13"/>
      <c r="E46" s="13"/>
      <c r="F46" s="13"/>
      <c r="G46" s="33"/>
      <c r="H46" s="13"/>
      <c r="I46" s="3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x14ac:dyDescent="0.25">
      <c r="A47" s="39"/>
      <c r="B47" s="13"/>
      <c r="C47" s="13"/>
      <c r="D47" s="13"/>
      <c r="E47" s="13"/>
      <c r="F47" s="13"/>
      <c r="G47" s="33"/>
      <c r="H47" s="13"/>
      <c r="I47" s="3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x14ac:dyDescent="0.25">
      <c r="A48" s="39"/>
      <c r="B48" s="13"/>
      <c r="C48" s="13"/>
      <c r="D48" s="13"/>
      <c r="E48" s="13"/>
      <c r="F48" s="13"/>
      <c r="G48" s="33"/>
      <c r="H48" s="13"/>
      <c r="I48" s="3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x14ac:dyDescent="0.25">
      <c r="A49" s="39"/>
      <c r="B49" s="13"/>
      <c r="C49" s="13"/>
      <c r="D49" s="13"/>
      <c r="E49" s="13"/>
      <c r="F49" s="13"/>
      <c r="G49" s="33"/>
      <c r="H49" s="13"/>
      <c r="I49" s="3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x14ac:dyDescent="0.25">
      <c r="A50" s="39"/>
      <c r="B50" s="13"/>
      <c r="C50" s="13"/>
      <c r="D50" s="13"/>
      <c r="E50" s="13"/>
      <c r="F50" s="13"/>
      <c r="G50" s="33"/>
      <c r="H50" s="13"/>
      <c r="I50" s="3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x14ac:dyDescent="0.25">
      <c r="A51" s="39"/>
      <c r="B51" s="13"/>
      <c r="C51" s="13"/>
      <c r="D51" s="13"/>
      <c r="E51" s="13"/>
      <c r="F51" s="13"/>
      <c r="G51" s="33"/>
      <c r="H51" s="13"/>
      <c r="I51" s="3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x14ac:dyDescent="0.25">
      <c r="A52" s="9"/>
      <c r="B52" s="2"/>
      <c r="C52" s="6"/>
      <c r="D52" s="6"/>
      <c r="E52" s="6"/>
      <c r="F52" s="3"/>
      <c r="G52" s="5"/>
      <c r="H52" s="3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25">
      <c r="A53" s="9"/>
      <c r="B53" s="2"/>
      <c r="C53" s="6"/>
      <c r="D53" s="6"/>
      <c r="E53" s="6"/>
      <c r="F53" s="3"/>
      <c r="G53" s="4"/>
      <c r="H53" s="3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x14ac:dyDescent="0.25">
      <c r="A54" s="9"/>
      <c r="B54" s="2"/>
      <c r="C54" s="6"/>
      <c r="D54" s="6"/>
      <c r="E54" s="6"/>
      <c r="F54" s="3"/>
      <c r="G54" s="4"/>
      <c r="H54" s="3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25">
      <c r="A55" s="9"/>
      <c r="B55" s="2"/>
      <c r="C55" s="6"/>
      <c r="D55" s="6"/>
      <c r="E55" s="6"/>
      <c r="F55" s="3"/>
      <c r="G55" s="4"/>
      <c r="H55" s="3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21" customFormat="1" x14ac:dyDescent="0.25">
      <c r="A56" s="29" t="s">
        <v>22</v>
      </c>
      <c r="B56" s="24"/>
      <c r="C56" s="25"/>
      <c r="D56" s="25"/>
      <c r="E56" s="25">
        <f>SUM(E2:E55)</f>
        <v>70</v>
      </c>
      <c r="F56" s="25">
        <f>SUM(F2:F55)</f>
        <v>1470</v>
      </c>
      <c r="G56" s="26"/>
      <c r="H56" s="27">
        <f>SUM(H2:H55)</f>
        <v>13</v>
      </c>
      <c r="I56" s="25"/>
      <c r="J56" s="25">
        <f t="shared" ref="J56:AJ56" si="0">SUM(J2:J55)</f>
        <v>13</v>
      </c>
      <c r="K56" s="25">
        <f t="shared" si="0"/>
        <v>4</v>
      </c>
      <c r="L56" s="25">
        <f t="shared" si="0"/>
        <v>0</v>
      </c>
      <c r="M56" s="25">
        <f t="shared" si="0"/>
        <v>1</v>
      </c>
      <c r="N56" s="25">
        <f t="shared" si="0"/>
        <v>0</v>
      </c>
      <c r="O56" s="25">
        <f t="shared" si="0"/>
        <v>4</v>
      </c>
      <c r="P56" s="25">
        <f t="shared" si="0"/>
        <v>0</v>
      </c>
      <c r="Q56" s="25">
        <f t="shared" si="0"/>
        <v>4</v>
      </c>
      <c r="R56" s="25">
        <f t="shared" si="0"/>
        <v>0</v>
      </c>
      <c r="S56" s="25">
        <f t="shared" si="0"/>
        <v>0</v>
      </c>
      <c r="T56" s="25">
        <f t="shared" si="0"/>
        <v>0</v>
      </c>
      <c r="U56" s="25">
        <f t="shared" si="0"/>
        <v>0</v>
      </c>
      <c r="V56" s="25">
        <f t="shared" si="0"/>
        <v>0</v>
      </c>
      <c r="W56" s="25">
        <f t="shared" si="0"/>
        <v>0</v>
      </c>
      <c r="X56" s="25">
        <f t="shared" si="0"/>
        <v>0</v>
      </c>
      <c r="Y56" s="25">
        <f t="shared" si="0"/>
        <v>0</v>
      </c>
      <c r="Z56" s="25">
        <f t="shared" si="0"/>
        <v>0</v>
      </c>
      <c r="AA56" s="25">
        <f t="shared" si="0"/>
        <v>0</v>
      </c>
      <c r="AB56" s="25">
        <f t="shared" si="0"/>
        <v>0</v>
      </c>
      <c r="AC56" s="25">
        <f t="shared" si="0"/>
        <v>0</v>
      </c>
      <c r="AD56" s="25">
        <f t="shared" si="0"/>
        <v>0</v>
      </c>
      <c r="AE56" s="25">
        <f t="shared" si="0"/>
        <v>0</v>
      </c>
      <c r="AF56" s="25">
        <f t="shared" si="0"/>
        <v>0</v>
      </c>
      <c r="AG56" s="25">
        <f t="shared" si="0"/>
        <v>0</v>
      </c>
      <c r="AH56" s="25">
        <f t="shared" si="0"/>
        <v>0</v>
      </c>
      <c r="AI56" s="25">
        <f t="shared" si="0"/>
        <v>0</v>
      </c>
      <c r="AJ56" s="25">
        <f t="shared" si="0"/>
        <v>0</v>
      </c>
    </row>
    <row r="58" spans="1:36" x14ac:dyDescent="0.25">
      <c r="A58" s="9" t="s">
        <v>960</v>
      </c>
      <c r="B58" s="3"/>
      <c r="C58" s="3"/>
      <c r="D58" s="3"/>
      <c r="E58" s="3"/>
      <c r="F58" s="3"/>
      <c r="G58" s="3"/>
      <c r="H58" s="5">
        <f>H56/$F$56</f>
        <v>8.8435374149659872E-3</v>
      </c>
      <c r="I58" s="5"/>
      <c r="J58" s="5">
        <f t="shared" ref="J58:AJ58" si="1">J56/$F$56</f>
        <v>8.8435374149659872E-3</v>
      </c>
      <c r="K58" s="5">
        <f t="shared" si="1"/>
        <v>2.7210884353741495E-3</v>
      </c>
      <c r="L58" s="5">
        <f t="shared" si="1"/>
        <v>0</v>
      </c>
      <c r="M58" s="5">
        <f t="shared" si="1"/>
        <v>6.8027210884353737E-4</v>
      </c>
      <c r="N58" s="5">
        <f t="shared" si="1"/>
        <v>0</v>
      </c>
      <c r="O58" s="5">
        <f t="shared" si="1"/>
        <v>2.7210884353741495E-3</v>
      </c>
      <c r="P58" s="5">
        <f t="shared" si="1"/>
        <v>0</v>
      </c>
      <c r="Q58" s="5">
        <f t="shared" si="1"/>
        <v>2.7210884353741495E-3</v>
      </c>
      <c r="R58" s="5">
        <f t="shared" si="1"/>
        <v>0</v>
      </c>
      <c r="S58" s="5">
        <f t="shared" si="1"/>
        <v>0</v>
      </c>
      <c r="T58" s="5">
        <f t="shared" si="1"/>
        <v>0</v>
      </c>
      <c r="U58" s="5">
        <f t="shared" si="1"/>
        <v>0</v>
      </c>
      <c r="V58" s="5">
        <f t="shared" si="1"/>
        <v>0</v>
      </c>
      <c r="W58" s="5">
        <f t="shared" si="1"/>
        <v>0</v>
      </c>
      <c r="X58" s="5">
        <f t="shared" si="1"/>
        <v>0</v>
      </c>
      <c r="Y58" s="5">
        <f t="shared" si="1"/>
        <v>0</v>
      </c>
      <c r="Z58" s="5">
        <f t="shared" si="1"/>
        <v>0</v>
      </c>
      <c r="AA58" s="5">
        <f t="shared" si="1"/>
        <v>0</v>
      </c>
      <c r="AB58" s="5">
        <f t="shared" si="1"/>
        <v>0</v>
      </c>
      <c r="AC58" s="5">
        <f t="shared" si="1"/>
        <v>0</v>
      </c>
      <c r="AD58" s="5">
        <f t="shared" si="1"/>
        <v>0</v>
      </c>
      <c r="AE58" s="5">
        <f t="shared" si="1"/>
        <v>0</v>
      </c>
      <c r="AF58" s="5">
        <f t="shared" si="1"/>
        <v>0</v>
      </c>
      <c r="AG58" s="5">
        <f t="shared" si="1"/>
        <v>0</v>
      </c>
      <c r="AH58" s="5">
        <f t="shared" si="1"/>
        <v>0</v>
      </c>
      <c r="AI58" s="5">
        <f t="shared" si="1"/>
        <v>0</v>
      </c>
      <c r="AJ58" s="5">
        <f t="shared" si="1"/>
        <v>0</v>
      </c>
    </row>
  </sheetData>
  <customSheetViews>
    <customSheetView guid="{9B6180B6-E988-4351-9022-42FBD3C92FB7}" state="hidden" topLeftCell="A37">
      <selection activeCell="B35" sqref="B35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2"/>
  <dimension ref="A1:AJ60"/>
  <sheetViews>
    <sheetView workbookViewId="0">
      <pane ySplit="1" topLeftCell="A44" activePane="bottomLeft" state="frozen"/>
      <selection pane="bottomLeft" activeCell="G68" sqref="G6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 x14ac:dyDescent="0.25">
      <c r="A2" s="39">
        <v>46155</v>
      </c>
      <c r="B2" s="13" t="s">
        <v>873</v>
      </c>
      <c r="C2" s="6" t="s">
        <v>98</v>
      </c>
      <c r="D2" s="6" t="s">
        <v>38</v>
      </c>
      <c r="E2" s="6">
        <v>5</v>
      </c>
      <c r="F2" s="6">
        <v>105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46155</v>
      </c>
      <c r="B3" s="13" t="s">
        <v>861</v>
      </c>
      <c r="C3" s="13" t="s">
        <v>57</v>
      </c>
      <c r="D3" s="6" t="s">
        <v>38</v>
      </c>
      <c r="E3" s="6">
        <v>6</v>
      </c>
      <c r="F3" s="6">
        <v>126</v>
      </c>
      <c r="G3" s="8">
        <v>0.99206349206349209</v>
      </c>
      <c r="H3" s="6">
        <v>1</v>
      </c>
      <c r="I3" s="7">
        <v>7.9365079365079361E-3</v>
      </c>
      <c r="J3" s="6">
        <v>1</v>
      </c>
      <c r="K3" s="6">
        <v>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46155</v>
      </c>
      <c r="B4" s="13" t="s">
        <v>935</v>
      </c>
      <c r="C4" s="6" t="s">
        <v>109</v>
      </c>
      <c r="D4" s="6" t="s">
        <v>38</v>
      </c>
      <c r="E4" s="6">
        <v>2</v>
      </c>
      <c r="F4" s="6">
        <v>42</v>
      </c>
      <c r="G4" s="8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46155</v>
      </c>
      <c r="B5" s="13" t="s">
        <v>943</v>
      </c>
      <c r="C5" s="6" t="s">
        <v>57</v>
      </c>
      <c r="D5" s="6" t="s">
        <v>38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6">
        <v>46155</v>
      </c>
      <c r="B6" s="6" t="s">
        <v>975</v>
      </c>
      <c r="C6" s="13" t="s">
        <v>132</v>
      </c>
      <c r="D6" s="6" t="s">
        <v>38</v>
      </c>
      <c r="E6" s="6">
        <v>1</v>
      </c>
      <c r="F6" s="6">
        <v>21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6">
        <v>46155</v>
      </c>
      <c r="B7" s="6" t="s">
        <v>900</v>
      </c>
      <c r="C7" s="13" t="s">
        <v>132</v>
      </c>
      <c r="D7" s="13" t="s">
        <v>38</v>
      </c>
      <c r="E7" s="6">
        <v>2</v>
      </c>
      <c r="F7" s="6">
        <v>42</v>
      </c>
      <c r="G7" s="8">
        <v>0.97619047619047616</v>
      </c>
      <c r="H7" s="6">
        <v>1</v>
      </c>
      <c r="I7" s="7">
        <v>2.3809523809523808E-2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46155</v>
      </c>
      <c r="B8" s="13" t="s">
        <v>880</v>
      </c>
      <c r="C8" s="6" t="s">
        <v>21</v>
      </c>
      <c r="D8" s="6" t="s">
        <v>38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46156</v>
      </c>
      <c r="B9" s="13" t="s">
        <v>1000</v>
      </c>
      <c r="C9" s="6" t="s">
        <v>42</v>
      </c>
      <c r="D9" s="6" t="s">
        <v>38</v>
      </c>
      <c r="E9" s="6">
        <v>4</v>
      </c>
      <c r="F9" s="6">
        <v>84</v>
      </c>
      <c r="G9" s="8">
        <v>0.97619047619047616</v>
      </c>
      <c r="H9" s="6">
        <v>2</v>
      </c>
      <c r="I9" s="7">
        <v>1.1904761904761904E-2</v>
      </c>
      <c r="J9" s="6">
        <v>1</v>
      </c>
      <c r="K9" s="6">
        <v>0</v>
      </c>
      <c r="L9" s="6">
        <v>0</v>
      </c>
      <c r="M9" s="13">
        <v>0</v>
      </c>
      <c r="N9" s="6">
        <v>0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46156</v>
      </c>
      <c r="B10" s="13" t="s">
        <v>977</v>
      </c>
      <c r="C10" s="6" t="s">
        <v>42</v>
      </c>
      <c r="D10" s="6" t="s">
        <v>38</v>
      </c>
      <c r="E10" s="6">
        <v>3</v>
      </c>
      <c r="F10" s="6">
        <v>63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46156</v>
      </c>
      <c r="B11" s="13" t="s">
        <v>1001</v>
      </c>
      <c r="C11" s="6" t="s">
        <v>42</v>
      </c>
      <c r="D11" s="6" t="s">
        <v>38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30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46156</v>
      </c>
      <c r="B12" s="13" t="s">
        <v>1003</v>
      </c>
      <c r="C12" s="6" t="s">
        <v>21</v>
      </c>
      <c r="D12" s="6" t="s">
        <v>38</v>
      </c>
      <c r="E12" s="6">
        <v>7</v>
      </c>
      <c r="F12" s="6">
        <v>147</v>
      </c>
      <c r="G12" s="8">
        <v>0.99319727891156462</v>
      </c>
      <c r="H12" s="6">
        <v>1</v>
      </c>
      <c r="I12" s="7">
        <v>6.8027210884353739E-3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46156</v>
      </c>
      <c r="B13" s="13" t="s">
        <v>980</v>
      </c>
      <c r="C13" s="6" t="s">
        <v>911</v>
      </c>
      <c r="D13" s="6" t="s">
        <v>38</v>
      </c>
      <c r="E13" s="6">
        <v>5</v>
      </c>
      <c r="F13" s="6">
        <v>105</v>
      </c>
      <c r="G13" s="8">
        <v>0.98095238095238091</v>
      </c>
      <c r="H13" s="6">
        <v>2</v>
      </c>
      <c r="I13" s="7">
        <v>1.9047619047619049E-2</v>
      </c>
      <c r="J13" s="6">
        <v>2</v>
      </c>
      <c r="K13" s="6">
        <v>0</v>
      </c>
      <c r="L13" s="6">
        <v>0</v>
      </c>
      <c r="M13" s="6">
        <v>0</v>
      </c>
      <c r="N13" s="6">
        <v>0</v>
      </c>
      <c r="O13" s="6">
        <v>2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9">
        <v>46156</v>
      </c>
      <c r="B14" s="13" t="s">
        <v>1004</v>
      </c>
      <c r="C14" s="6" t="s">
        <v>911</v>
      </c>
      <c r="D14" s="6" t="s">
        <v>38</v>
      </c>
      <c r="E14" s="6">
        <v>9</v>
      </c>
      <c r="F14" s="6">
        <v>189</v>
      </c>
      <c r="G14" s="8">
        <v>0.98941798941798942</v>
      </c>
      <c r="H14" s="6">
        <v>2</v>
      </c>
      <c r="I14" s="7">
        <v>5.2910052910052907E-3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30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13">
        <v>1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46156</v>
      </c>
      <c r="B15" s="13" t="s">
        <v>982</v>
      </c>
      <c r="C15" s="6" t="s">
        <v>911</v>
      </c>
      <c r="D15" s="6" t="s">
        <v>38</v>
      </c>
      <c r="E15" s="6">
        <v>1</v>
      </c>
      <c r="F15" s="6">
        <v>21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46156</v>
      </c>
      <c r="B16" s="13" t="s">
        <v>879</v>
      </c>
      <c r="C16" s="6" t="s">
        <v>914</v>
      </c>
      <c r="D16" s="6" t="s">
        <v>38</v>
      </c>
      <c r="E16" s="6">
        <v>3</v>
      </c>
      <c r="F16" s="6">
        <v>63</v>
      </c>
      <c r="G16" s="8">
        <v>0.98412698412698418</v>
      </c>
      <c r="H16" s="6">
        <v>1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1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6">
        <v>46156</v>
      </c>
      <c r="B17" s="6" t="s">
        <v>1005</v>
      </c>
      <c r="C17" s="6" t="s">
        <v>119</v>
      </c>
      <c r="D17" s="6" t="s">
        <v>38</v>
      </c>
      <c r="E17" s="6">
        <v>8</v>
      </c>
      <c r="F17" s="6">
        <v>168</v>
      </c>
      <c r="G17" s="8">
        <v>0.98809523809523814</v>
      </c>
      <c r="H17" s="6">
        <v>2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2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46156</v>
      </c>
      <c r="B18" s="13" t="s">
        <v>984</v>
      </c>
      <c r="C18" s="6" t="s">
        <v>119</v>
      </c>
      <c r="D18" s="6" t="s">
        <v>38</v>
      </c>
      <c r="E18" s="6">
        <v>1</v>
      </c>
      <c r="F18" s="6">
        <v>21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9">
        <v>46156</v>
      </c>
      <c r="B19" s="13" t="s">
        <v>1006</v>
      </c>
      <c r="C19" s="13" t="s">
        <v>119</v>
      </c>
      <c r="D19" s="6" t="s">
        <v>38</v>
      </c>
      <c r="E19" s="6">
        <v>2</v>
      </c>
      <c r="F19" s="6">
        <v>42</v>
      </c>
      <c r="G19" s="8">
        <v>1</v>
      </c>
      <c r="H19" s="6">
        <v>0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46156</v>
      </c>
      <c r="B20" s="13" t="s">
        <v>845</v>
      </c>
      <c r="C20" s="13" t="s">
        <v>119</v>
      </c>
      <c r="D20" s="13" t="s">
        <v>38</v>
      </c>
      <c r="E20" s="13">
        <v>3</v>
      </c>
      <c r="F20" s="6">
        <v>63</v>
      </c>
      <c r="G20" s="8">
        <v>0.98412698412698418</v>
      </c>
      <c r="H20" s="6">
        <v>1</v>
      </c>
      <c r="I20" s="7">
        <v>1.5873015873015872E-2</v>
      </c>
      <c r="J20" s="6">
        <v>1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6">
        <v>46156</v>
      </c>
      <c r="B21" s="6" t="s">
        <v>934</v>
      </c>
      <c r="C21" s="13" t="s">
        <v>132</v>
      </c>
      <c r="D21" s="13" t="s">
        <v>38</v>
      </c>
      <c r="E21" s="6">
        <v>4</v>
      </c>
      <c r="F21" s="6">
        <v>84</v>
      </c>
      <c r="G21" s="8">
        <v>0.98809523809523814</v>
      </c>
      <c r="H21" s="6">
        <v>1</v>
      </c>
      <c r="I21" s="7">
        <v>1.1904761904761904E-2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1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6">
        <v>46156</v>
      </c>
      <c r="B22" s="6" t="s">
        <v>986</v>
      </c>
      <c r="C22" s="13" t="s">
        <v>132</v>
      </c>
      <c r="D22" s="13" t="s">
        <v>38</v>
      </c>
      <c r="E22" s="6">
        <v>2</v>
      </c>
      <c r="F22" s="6">
        <v>42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6">
        <v>46156</v>
      </c>
      <c r="B23" s="6" t="s">
        <v>987</v>
      </c>
      <c r="C23" s="13" t="s">
        <v>132</v>
      </c>
      <c r="D23" s="13" t="s">
        <v>38</v>
      </c>
      <c r="E23" s="6">
        <v>1</v>
      </c>
      <c r="F23" s="6">
        <v>21</v>
      </c>
      <c r="G23" s="8">
        <v>0.95238095238095233</v>
      </c>
      <c r="H23" s="6">
        <v>1</v>
      </c>
      <c r="I23" s="7">
        <v>4.7619047619047616E-2</v>
      </c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6">
        <v>46156</v>
      </c>
      <c r="B24" s="6" t="s">
        <v>988</v>
      </c>
      <c r="C24" s="13" t="s">
        <v>132</v>
      </c>
      <c r="D24" s="13" t="s">
        <v>38</v>
      </c>
      <c r="E24" s="6">
        <v>1</v>
      </c>
      <c r="F24" s="6">
        <v>21</v>
      </c>
      <c r="G24" s="8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6">
        <v>46156</v>
      </c>
      <c r="B25" s="6" t="s">
        <v>993</v>
      </c>
      <c r="C25" s="13" t="s">
        <v>132</v>
      </c>
      <c r="D25" s="13" t="s">
        <v>38</v>
      </c>
      <c r="E25" s="6">
        <v>1</v>
      </c>
      <c r="F25" s="6">
        <v>21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6">
        <v>46156</v>
      </c>
      <c r="B26" s="6" t="s">
        <v>908</v>
      </c>
      <c r="C26" s="13" t="s">
        <v>132</v>
      </c>
      <c r="D26" s="13" t="s">
        <v>38</v>
      </c>
      <c r="E26" s="6">
        <v>1</v>
      </c>
      <c r="F26" s="6">
        <v>21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39">
        <v>46157</v>
      </c>
      <c r="B27" s="13" t="s">
        <v>978</v>
      </c>
      <c r="C27" s="6" t="s">
        <v>42</v>
      </c>
      <c r="D27" s="6" t="s">
        <v>38</v>
      </c>
      <c r="E27" s="6">
        <v>4</v>
      </c>
      <c r="F27" s="6">
        <v>84</v>
      </c>
      <c r="G27" s="8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 x14ac:dyDescent="0.25">
      <c r="A28" s="36">
        <v>46157</v>
      </c>
      <c r="B28" s="6" t="s">
        <v>956</v>
      </c>
      <c r="C28" s="6" t="s">
        <v>119</v>
      </c>
      <c r="D28" s="6" t="s">
        <v>38</v>
      </c>
      <c r="E28" s="6">
        <v>1</v>
      </c>
      <c r="F28" s="6">
        <v>21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 x14ac:dyDescent="0.25">
      <c r="A29" s="39">
        <v>46160</v>
      </c>
      <c r="B29" s="13" t="s">
        <v>1098</v>
      </c>
      <c r="C29" s="6" t="s">
        <v>57</v>
      </c>
      <c r="D29" s="6" t="s">
        <v>38</v>
      </c>
      <c r="E29" s="6">
        <v>4</v>
      </c>
      <c r="F29" s="6">
        <v>84</v>
      </c>
      <c r="G29" s="8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30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30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 x14ac:dyDescent="0.25">
      <c r="A30" s="39">
        <v>46160</v>
      </c>
      <c r="B30" s="13" t="s">
        <v>939</v>
      </c>
      <c r="C30" s="6" t="s">
        <v>98</v>
      </c>
      <c r="D30" s="6" t="s">
        <v>38</v>
      </c>
      <c r="E30" s="6">
        <v>1</v>
      </c>
      <c r="F30" s="6">
        <v>21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30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 x14ac:dyDescent="0.25">
      <c r="A31" s="39">
        <v>46160</v>
      </c>
      <c r="B31" s="13" t="s">
        <v>981</v>
      </c>
      <c r="C31" s="6" t="s">
        <v>57</v>
      </c>
      <c r="D31" s="6" t="s">
        <v>38</v>
      </c>
      <c r="E31" s="6">
        <v>9</v>
      </c>
      <c r="F31" s="6">
        <v>189</v>
      </c>
      <c r="G31" s="8">
        <v>0.99470899470899465</v>
      </c>
      <c r="H31" s="6">
        <v>1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 x14ac:dyDescent="0.25">
      <c r="A32" s="36">
        <v>46160</v>
      </c>
      <c r="B32" s="6" t="s">
        <v>891</v>
      </c>
      <c r="C32" s="6" t="s">
        <v>57</v>
      </c>
      <c r="D32" s="6" t="s">
        <v>38</v>
      </c>
      <c r="E32" s="6">
        <v>8</v>
      </c>
      <c r="F32" s="6">
        <v>168</v>
      </c>
      <c r="G32" s="8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</row>
    <row r="33" spans="1:36" x14ac:dyDescent="0.25">
      <c r="A33" s="36">
        <v>46160</v>
      </c>
      <c r="B33" s="6" t="s">
        <v>917</v>
      </c>
      <c r="C33" s="13" t="s">
        <v>42</v>
      </c>
      <c r="D33" s="13" t="s">
        <v>38</v>
      </c>
      <c r="E33" s="6">
        <v>3</v>
      </c>
      <c r="F33" s="6">
        <v>63</v>
      </c>
      <c r="G33" s="8">
        <v>0.98412698412698418</v>
      </c>
      <c r="H33" s="6">
        <v>1</v>
      </c>
      <c r="I33" s="7">
        <v>1.5873015873015872E-2</v>
      </c>
      <c r="J33" s="6">
        <v>1</v>
      </c>
      <c r="K33" s="6">
        <v>0</v>
      </c>
      <c r="L33" s="6">
        <v>0</v>
      </c>
      <c r="M33" s="6">
        <v>1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 x14ac:dyDescent="0.25">
      <c r="A34" s="36">
        <v>46160</v>
      </c>
      <c r="B34" s="6" t="s">
        <v>917</v>
      </c>
      <c r="C34" s="13" t="s">
        <v>57</v>
      </c>
      <c r="D34" s="13" t="s">
        <v>38</v>
      </c>
      <c r="E34" s="6">
        <v>3</v>
      </c>
      <c r="F34" s="6">
        <v>63</v>
      </c>
      <c r="G34" s="8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1:36" x14ac:dyDescent="0.25">
      <c r="A35" s="39">
        <v>46160</v>
      </c>
      <c r="B35" s="13" t="s">
        <v>955</v>
      </c>
      <c r="C35" s="6" t="s">
        <v>911</v>
      </c>
      <c r="D35" s="6" t="s">
        <v>38</v>
      </c>
      <c r="E35" s="6">
        <v>2</v>
      </c>
      <c r="F35" s="6">
        <v>42</v>
      </c>
      <c r="G35" s="8">
        <v>1</v>
      </c>
      <c r="H35" s="6">
        <v>0</v>
      </c>
      <c r="I35" s="7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71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</row>
    <row r="36" spans="1:36" x14ac:dyDescent="0.25">
      <c r="A36" s="36">
        <v>46160</v>
      </c>
      <c r="B36" s="6" t="s">
        <v>893</v>
      </c>
      <c r="C36" s="6" t="s">
        <v>42</v>
      </c>
      <c r="D36" s="6" t="s">
        <v>38</v>
      </c>
      <c r="E36" s="6">
        <v>1</v>
      </c>
      <c r="F36" s="6">
        <v>21</v>
      </c>
      <c r="G36" s="8">
        <v>1</v>
      </c>
      <c r="H36" s="6">
        <v>0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71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</row>
    <row r="37" spans="1:36" x14ac:dyDescent="0.25">
      <c r="A37" s="36">
        <v>46160</v>
      </c>
      <c r="B37" s="6" t="s">
        <v>897</v>
      </c>
      <c r="C37" s="13" t="s">
        <v>42</v>
      </c>
      <c r="D37" s="13" t="s">
        <v>38</v>
      </c>
      <c r="E37" s="6">
        <v>1</v>
      </c>
      <c r="F37" s="6">
        <v>21</v>
      </c>
      <c r="G37" s="8">
        <v>1</v>
      </c>
      <c r="H37" s="6">
        <v>0</v>
      </c>
      <c r="I37" s="7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71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</row>
    <row r="38" spans="1:36" x14ac:dyDescent="0.25">
      <c r="A38" s="36">
        <v>46160</v>
      </c>
      <c r="B38" s="6" t="s">
        <v>900</v>
      </c>
      <c r="C38" s="13" t="s">
        <v>42</v>
      </c>
      <c r="D38" s="13" t="s">
        <v>38</v>
      </c>
      <c r="E38" s="6">
        <v>1</v>
      </c>
      <c r="F38" s="6">
        <v>21</v>
      </c>
      <c r="G38" s="8">
        <v>1</v>
      </c>
      <c r="H38" s="6">
        <v>0</v>
      </c>
      <c r="I38" s="7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</row>
    <row r="39" spans="1:36" x14ac:dyDescent="0.25">
      <c r="A39" s="39">
        <v>46161</v>
      </c>
      <c r="B39" s="13" t="s">
        <v>979</v>
      </c>
      <c r="C39" s="6" t="s">
        <v>21</v>
      </c>
      <c r="D39" s="6" t="s">
        <v>38</v>
      </c>
      <c r="E39" s="6">
        <v>6</v>
      </c>
      <c r="F39" s="6">
        <v>126</v>
      </c>
      <c r="G39" s="8">
        <v>1</v>
      </c>
      <c r="H39" s="6">
        <v>0</v>
      </c>
      <c r="I39" s="7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85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</row>
    <row r="40" spans="1:36" x14ac:dyDescent="0.25">
      <c r="A40" s="36">
        <v>46161</v>
      </c>
      <c r="B40" s="6" t="s">
        <v>901</v>
      </c>
      <c r="C40" s="13" t="s">
        <v>119</v>
      </c>
      <c r="D40" s="13" t="s">
        <v>38</v>
      </c>
      <c r="E40" s="6">
        <v>1</v>
      </c>
      <c r="F40" s="6">
        <v>21</v>
      </c>
      <c r="G40" s="8">
        <v>1</v>
      </c>
      <c r="H40" s="6">
        <v>0</v>
      </c>
      <c r="I40" s="7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71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</row>
    <row r="41" spans="1:36" x14ac:dyDescent="0.25">
      <c r="A41" s="39">
        <v>46161</v>
      </c>
      <c r="B41" s="13" t="s">
        <v>982</v>
      </c>
      <c r="C41" s="6" t="s">
        <v>57</v>
      </c>
      <c r="D41" s="6" t="s">
        <v>38</v>
      </c>
      <c r="E41" s="6">
        <v>1</v>
      </c>
      <c r="F41" s="6">
        <v>21</v>
      </c>
      <c r="G41" s="8">
        <v>1</v>
      </c>
      <c r="H41" s="6">
        <v>0</v>
      </c>
      <c r="I41" s="7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</row>
    <row r="42" spans="1:36" x14ac:dyDescent="0.25">
      <c r="A42" s="39">
        <v>46161</v>
      </c>
      <c r="B42" s="13" t="s">
        <v>1107</v>
      </c>
      <c r="C42" s="6" t="s">
        <v>42</v>
      </c>
      <c r="D42" s="6" t="s">
        <v>38</v>
      </c>
      <c r="E42" s="6">
        <v>1</v>
      </c>
      <c r="F42" s="6">
        <v>21</v>
      </c>
      <c r="G42" s="8">
        <v>1</v>
      </c>
      <c r="H42" s="6">
        <v>0</v>
      </c>
      <c r="I42" s="7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</row>
    <row r="43" spans="1:36" x14ac:dyDescent="0.25">
      <c r="A43" s="36">
        <v>46161</v>
      </c>
      <c r="B43" s="6" t="s">
        <v>975</v>
      </c>
      <c r="C43" s="6" t="s">
        <v>119</v>
      </c>
      <c r="D43" s="6" t="s">
        <v>38</v>
      </c>
      <c r="E43" s="6">
        <v>1</v>
      </c>
      <c r="F43" s="6">
        <v>21</v>
      </c>
      <c r="G43" s="8">
        <v>1</v>
      </c>
      <c r="H43" s="6">
        <v>0</v>
      </c>
      <c r="I43" s="7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</row>
    <row r="44" spans="1:36" x14ac:dyDescent="0.25">
      <c r="A44" s="39">
        <v>46161</v>
      </c>
      <c r="B44" s="13" t="s">
        <v>880</v>
      </c>
      <c r="C44" s="13" t="s">
        <v>119</v>
      </c>
      <c r="D44" s="6" t="s">
        <v>38</v>
      </c>
      <c r="E44" s="6">
        <v>1</v>
      </c>
      <c r="F44" s="6">
        <v>21</v>
      </c>
      <c r="G44" s="8">
        <v>1</v>
      </c>
      <c r="H44" s="6">
        <v>0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</row>
    <row r="45" spans="1:36" x14ac:dyDescent="0.25">
      <c r="A45" s="36">
        <v>46161</v>
      </c>
      <c r="B45" s="6" t="s">
        <v>987</v>
      </c>
      <c r="C45" s="13" t="s">
        <v>119</v>
      </c>
      <c r="D45" s="13" t="s">
        <v>38</v>
      </c>
      <c r="E45" s="6">
        <v>1</v>
      </c>
      <c r="F45" s="6">
        <v>21</v>
      </c>
      <c r="G45" s="8">
        <v>1</v>
      </c>
      <c r="H45" s="6">
        <v>0</v>
      </c>
      <c r="I45" s="7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30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</row>
    <row r="46" spans="1:36" x14ac:dyDescent="0.25">
      <c r="A46" s="36">
        <v>46161</v>
      </c>
      <c r="B46" s="6" t="s">
        <v>919</v>
      </c>
      <c r="C46" s="13" t="s">
        <v>119</v>
      </c>
      <c r="D46" s="13" t="s">
        <v>38</v>
      </c>
      <c r="E46" s="6">
        <v>1</v>
      </c>
      <c r="F46" s="6">
        <v>21</v>
      </c>
      <c r="G46" s="8">
        <v>0.95238095238095233</v>
      </c>
      <c r="H46" s="6">
        <v>1</v>
      </c>
      <c r="I46" s="7">
        <v>4.7619047619047616E-2</v>
      </c>
      <c r="J46" s="6">
        <v>1</v>
      </c>
      <c r="K46" s="6">
        <v>0</v>
      </c>
      <c r="L46" s="6">
        <v>0</v>
      </c>
      <c r="M46" s="6">
        <v>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</row>
    <row r="47" spans="1:36" x14ac:dyDescent="0.25">
      <c r="A47" s="36"/>
      <c r="B47" s="6"/>
      <c r="C47" s="13"/>
      <c r="D47" s="13"/>
      <c r="E47" s="6"/>
      <c r="F47" s="13"/>
      <c r="G47" s="7"/>
      <c r="H47" s="6"/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x14ac:dyDescent="0.25">
      <c r="A48" s="36"/>
      <c r="B48" s="6"/>
      <c r="C48" s="13"/>
      <c r="D48" s="13"/>
      <c r="E48" s="6"/>
      <c r="F48" s="13"/>
      <c r="G48" s="7"/>
      <c r="H48" s="6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x14ac:dyDescent="0.25">
      <c r="A49" s="39"/>
      <c r="B49" s="13"/>
      <c r="C49" s="13"/>
      <c r="D49" s="13"/>
      <c r="E49" s="13"/>
      <c r="F49" s="13"/>
      <c r="G49" s="7"/>
      <c r="H49" s="6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x14ac:dyDescent="0.25">
      <c r="A50" s="39"/>
      <c r="B50" s="13"/>
      <c r="C50" s="13"/>
      <c r="D50" s="13"/>
      <c r="E50" s="6"/>
      <c r="F50" s="13"/>
      <c r="G50" s="7"/>
      <c r="H50" s="6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x14ac:dyDescent="0.25">
      <c r="A51" s="14"/>
      <c r="B51" s="15"/>
      <c r="C51" s="16"/>
      <c r="D51" s="16"/>
      <c r="E51" s="16"/>
      <c r="F51" s="16"/>
      <c r="G51" s="17"/>
      <c r="H51" s="16"/>
      <c r="I51" s="1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spans="1:36" x14ac:dyDescent="0.25">
      <c r="A52" s="14"/>
      <c r="B52" s="15"/>
      <c r="C52" s="16"/>
      <c r="D52" s="16"/>
      <c r="E52" s="16"/>
      <c r="F52" s="16"/>
      <c r="G52" s="17"/>
      <c r="H52" s="16"/>
      <c r="I52" s="1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spans="1:36" s="21" customFormat="1" x14ac:dyDescent="0.25">
      <c r="A53" s="29" t="s">
        <v>38</v>
      </c>
      <c r="B53" s="24"/>
      <c r="C53" s="24"/>
      <c r="D53" s="24"/>
      <c r="E53" s="25">
        <f>SUM(E2:E52)</f>
        <v>126</v>
      </c>
      <c r="F53" s="25">
        <f>SUM(F2:F52)</f>
        <v>2646</v>
      </c>
      <c r="G53" s="26"/>
      <c r="H53" s="28">
        <f>SUM(H2:H52)</f>
        <v>18</v>
      </c>
      <c r="I53" s="25"/>
      <c r="J53" s="25">
        <f t="shared" ref="J53:AJ53" si="0">SUM(J2:J52)</f>
        <v>12</v>
      </c>
      <c r="K53" s="25">
        <f t="shared" si="0"/>
        <v>1</v>
      </c>
      <c r="L53" s="25">
        <f t="shared" si="0"/>
        <v>0</v>
      </c>
      <c r="M53" s="25">
        <f t="shared" si="0"/>
        <v>2</v>
      </c>
      <c r="N53" s="25">
        <f t="shared" si="0"/>
        <v>0</v>
      </c>
      <c r="O53" s="25">
        <f t="shared" si="0"/>
        <v>9</v>
      </c>
      <c r="P53" s="25">
        <f t="shared" si="0"/>
        <v>0</v>
      </c>
      <c r="Q53" s="25">
        <f t="shared" si="0"/>
        <v>0</v>
      </c>
      <c r="R53" s="25">
        <f t="shared" si="0"/>
        <v>0</v>
      </c>
      <c r="S53" s="25">
        <f t="shared" si="0"/>
        <v>0</v>
      </c>
      <c r="T53" s="25">
        <f t="shared" si="0"/>
        <v>0</v>
      </c>
      <c r="U53" s="25">
        <f t="shared" si="0"/>
        <v>1</v>
      </c>
      <c r="V53" s="25">
        <f t="shared" si="0"/>
        <v>0</v>
      </c>
      <c r="W53" s="25">
        <f t="shared" si="0"/>
        <v>0</v>
      </c>
      <c r="X53" s="25">
        <f t="shared" si="0"/>
        <v>4</v>
      </c>
      <c r="Y53" s="25">
        <f t="shared" si="0"/>
        <v>0</v>
      </c>
      <c r="Z53" s="25">
        <f t="shared" si="0"/>
        <v>0</v>
      </c>
      <c r="AA53" s="25">
        <f t="shared" si="0"/>
        <v>0</v>
      </c>
      <c r="AB53" s="25">
        <f t="shared" si="0"/>
        <v>0</v>
      </c>
      <c r="AC53" s="25">
        <f t="shared" si="0"/>
        <v>0</v>
      </c>
      <c r="AD53" s="25">
        <f t="shared" si="0"/>
        <v>1</v>
      </c>
      <c r="AE53" s="25">
        <f t="shared" si="0"/>
        <v>0</v>
      </c>
      <c r="AF53" s="25">
        <f t="shared" si="0"/>
        <v>0</v>
      </c>
      <c r="AG53" s="25">
        <f t="shared" si="0"/>
        <v>0</v>
      </c>
      <c r="AH53" s="25">
        <f t="shared" si="0"/>
        <v>0</v>
      </c>
      <c r="AI53" s="25">
        <f t="shared" si="0"/>
        <v>0</v>
      </c>
      <c r="AJ53" s="25">
        <f t="shared" si="0"/>
        <v>0</v>
      </c>
    </row>
    <row r="54" spans="1:36" s="23" customFormat="1" x14ac:dyDescent="0.25">
      <c r="A54" s="30" t="s">
        <v>60</v>
      </c>
      <c r="B54" s="12"/>
      <c r="C54" s="12"/>
      <c r="D54" s="12"/>
      <c r="E54" s="12">
        <f>'W21 API 統計'!E50</f>
        <v>103</v>
      </c>
      <c r="F54" s="12">
        <f>'W21 API 統計'!F50</f>
        <v>2163</v>
      </c>
      <c r="G54" s="12"/>
      <c r="H54" s="12">
        <f>'W21 API 統計'!H50</f>
        <v>23</v>
      </c>
      <c r="I54" s="12"/>
      <c r="J54" s="12">
        <f>'W21 API 統計'!J50</f>
        <v>18</v>
      </c>
      <c r="K54" s="12">
        <f>'W21 API 統計'!K50</f>
        <v>0</v>
      </c>
      <c r="L54" s="12">
        <f>'W21 API 統計'!L50</f>
        <v>4</v>
      </c>
      <c r="M54" s="12">
        <f>'W21 API 統計'!M50</f>
        <v>1</v>
      </c>
      <c r="N54" s="12">
        <f>'W21 API 統計'!N50</f>
        <v>0</v>
      </c>
      <c r="O54" s="12">
        <f>'W21 API 統計'!O50</f>
        <v>11</v>
      </c>
      <c r="P54" s="12">
        <f>'W21 API 統計'!P50</f>
        <v>0</v>
      </c>
      <c r="Q54" s="12">
        <f>'W21 API 統計'!Q50</f>
        <v>2</v>
      </c>
      <c r="R54" s="12">
        <f>'W21 API 統計'!R50</f>
        <v>0</v>
      </c>
      <c r="S54" s="12">
        <f>'W21 API 統計'!S50</f>
        <v>0</v>
      </c>
      <c r="T54" s="12">
        <f>'W21 API 統計'!T50</f>
        <v>0</v>
      </c>
      <c r="U54" s="12">
        <f>'W21 API 統計'!U50</f>
        <v>0</v>
      </c>
      <c r="V54" s="12">
        <f>'W21 API 統計'!V50</f>
        <v>3</v>
      </c>
      <c r="W54" s="12">
        <f>'W21 API 統計'!W50</f>
        <v>0</v>
      </c>
      <c r="X54" s="12">
        <f>'W21 API 統計'!X50</f>
        <v>0</v>
      </c>
      <c r="Y54" s="12">
        <f>'W21 API 統計'!Y50</f>
        <v>0</v>
      </c>
      <c r="Z54" s="12">
        <f>'W21 API 統計'!Z50</f>
        <v>1</v>
      </c>
      <c r="AA54" s="12">
        <f>'W21 API 統計'!AA50</f>
        <v>0</v>
      </c>
      <c r="AB54" s="12">
        <f>'W21 API 統計'!AB50</f>
        <v>0</v>
      </c>
      <c r="AC54" s="12">
        <f>'W21 API 統計'!AC50</f>
        <v>0</v>
      </c>
      <c r="AD54" s="12">
        <f>'W21 API 統計'!AD50</f>
        <v>1</v>
      </c>
      <c r="AE54" s="12">
        <f>'W21 API 統計'!AE50</f>
        <v>0</v>
      </c>
      <c r="AF54" s="12">
        <f>'W21 API 統計'!AF50</f>
        <v>0</v>
      </c>
      <c r="AG54" s="12">
        <f>'W21 API 統計'!AG50</f>
        <v>0</v>
      </c>
      <c r="AH54" s="12">
        <f>'W21 API 統計'!AH50</f>
        <v>0</v>
      </c>
      <c r="AI54" s="12">
        <f>'W21 API 統計'!AI50</f>
        <v>0</v>
      </c>
      <c r="AJ54" s="12">
        <f>'W21 API 統計'!AJ50</f>
        <v>0</v>
      </c>
    </row>
    <row r="55" spans="1:36" s="21" customFormat="1" x14ac:dyDescent="0.25">
      <c r="A55" s="31" t="s">
        <v>62</v>
      </c>
      <c r="B55" s="18"/>
      <c r="C55" s="18"/>
      <c r="D55" s="18"/>
      <c r="E55" s="18"/>
      <c r="F55" s="18"/>
      <c r="G55" s="18"/>
      <c r="H55" s="19">
        <f>H53+H54</f>
        <v>41</v>
      </c>
      <c r="I55" s="19"/>
      <c r="J55" s="19">
        <f t="shared" ref="J55:AJ55" si="1">J53+J54</f>
        <v>30</v>
      </c>
      <c r="K55" s="19">
        <f t="shared" si="1"/>
        <v>1</v>
      </c>
      <c r="L55" s="19">
        <f t="shared" si="1"/>
        <v>4</v>
      </c>
      <c r="M55" s="19">
        <f t="shared" si="1"/>
        <v>3</v>
      </c>
      <c r="N55" s="19">
        <f t="shared" si="1"/>
        <v>0</v>
      </c>
      <c r="O55" s="19">
        <f t="shared" si="1"/>
        <v>20</v>
      </c>
      <c r="P55" s="19">
        <f t="shared" si="1"/>
        <v>0</v>
      </c>
      <c r="Q55" s="19">
        <f t="shared" si="1"/>
        <v>2</v>
      </c>
      <c r="R55" s="19">
        <f t="shared" si="1"/>
        <v>0</v>
      </c>
      <c r="S55" s="19">
        <f t="shared" si="1"/>
        <v>0</v>
      </c>
      <c r="T55" s="19">
        <f t="shared" si="1"/>
        <v>0</v>
      </c>
      <c r="U55" s="19">
        <f t="shared" si="1"/>
        <v>1</v>
      </c>
      <c r="V55" s="19">
        <f t="shared" si="1"/>
        <v>3</v>
      </c>
      <c r="W55" s="19">
        <f t="shared" si="1"/>
        <v>0</v>
      </c>
      <c r="X55" s="19">
        <f t="shared" si="1"/>
        <v>4</v>
      </c>
      <c r="Y55" s="19">
        <f t="shared" si="1"/>
        <v>0</v>
      </c>
      <c r="Z55" s="19">
        <f t="shared" si="1"/>
        <v>1</v>
      </c>
      <c r="AA55" s="19">
        <f t="shared" si="1"/>
        <v>0</v>
      </c>
      <c r="AB55" s="19">
        <f t="shared" si="1"/>
        <v>0</v>
      </c>
      <c r="AC55" s="19">
        <f t="shared" si="1"/>
        <v>0</v>
      </c>
      <c r="AD55" s="19">
        <f t="shared" si="1"/>
        <v>2</v>
      </c>
      <c r="AE55" s="19">
        <f t="shared" si="1"/>
        <v>0</v>
      </c>
      <c r="AF55" s="19">
        <f t="shared" si="1"/>
        <v>0</v>
      </c>
      <c r="AG55" s="19">
        <f t="shared" si="1"/>
        <v>0</v>
      </c>
      <c r="AH55" s="19">
        <f t="shared" si="1"/>
        <v>0</v>
      </c>
      <c r="AI55" s="19">
        <f t="shared" si="1"/>
        <v>0</v>
      </c>
      <c r="AJ55" s="19">
        <f t="shared" si="1"/>
        <v>0</v>
      </c>
    </row>
    <row r="56" spans="1:36" s="21" customFormat="1" x14ac:dyDescent="0.25"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spans="1:36" x14ac:dyDescent="0.25">
      <c r="A57" s="9" t="s">
        <v>961</v>
      </c>
      <c r="B57" s="16"/>
      <c r="C57" s="16"/>
      <c r="D57" s="16"/>
      <c r="E57" s="16"/>
      <c r="F57" s="16"/>
      <c r="G57" s="16"/>
      <c r="H57" s="20">
        <f>H53/$F$53</f>
        <v>6.8027210884353739E-3</v>
      </c>
      <c r="I57" s="20"/>
      <c r="J57" s="20">
        <f t="shared" ref="J57:AJ57" si="2">J53/$F$53</f>
        <v>4.5351473922902496E-3</v>
      </c>
      <c r="K57" s="20">
        <f t="shared" si="2"/>
        <v>3.779289493575208E-4</v>
      </c>
      <c r="L57" s="20">
        <f t="shared" si="2"/>
        <v>0</v>
      </c>
      <c r="M57" s="20">
        <f t="shared" si="2"/>
        <v>7.5585789871504159E-4</v>
      </c>
      <c r="N57" s="20">
        <f t="shared" si="2"/>
        <v>0</v>
      </c>
      <c r="O57" s="20">
        <f t="shared" si="2"/>
        <v>3.4013605442176869E-3</v>
      </c>
      <c r="P57" s="20">
        <f t="shared" si="2"/>
        <v>0</v>
      </c>
      <c r="Q57" s="20">
        <f t="shared" si="2"/>
        <v>0</v>
      </c>
      <c r="R57" s="20">
        <f t="shared" si="2"/>
        <v>0</v>
      </c>
      <c r="S57" s="20">
        <f t="shared" si="2"/>
        <v>0</v>
      </c>
      <c r="T57" s="20">
        <f t="shared" si="2"/>
        <v>0</v>
      </c>
      <c r="U57" s="20">
        <f t="shared" si="2"/>
        <v>3.779289493575208E-4</v>
      </c>
      <c r="V57" s="20">
        <f t="shared" si="2"/>
        <v>0</v>
      </c>
      <c r="W57" s="20">
        <f t="shared" si="2"/>
        <v>0</v>
      </c>
      <c r="X57" s="20">
        <f t="shared" si="2"/>
        <v>1.5117157974300832E-3</v>
      </c>
      <c r="Y57" s="20">
        <f t="shared" si="2"/>
        <v>0</v>
      </c>
      <c r="Z57" s="20">
        <f t="shared" si="2"/>
        <v>0</v>
      </c>
      <c r="AA57" s="20">
        <f t="shared" si="2"/>
        <v>0</v>
      </c>
      <c r="AB57" s="20">
        <f t="shared" si="2"/>
        <v>0</v>
      </c>
      <c r="AC57" s="20">
        <f t="shared" si="2"/>
        <v>0</v>
      </c>
      <c r="AD57" s="20">
        <f t="shared" si="2"/>
        <v>3.779289493575208E-4</v>
      </c>
      <c r="AE57" s="20">
        <f t="shared" si="2"/>
        <v>0</v>
      </c>
      <c r="AF57" s="20">
        <f t="shared" si="2"/>
        <v>0</v>
      </c>
      <c r="AG57" s="20">
        <f t="shared" si="2"/>
        <v>0</v>
      </c>
      <c r="AH57" s="20">
        <f t="shared" si="2"/>
        <v>0</v>
      </c>
      <c r="AI57" s="20">
        <f t="shared" si="2"/>
        <v>0</v>
      </c>
      <c r="AJ57" s="20">
        <f t="shared" si="2"/>
        <v>0</v>
      </c>
    </row>
    <row r="58" spans="1:36" x14ac:dyDescent="0.25">
      <c r="A58" s="9" t="s">
        <v>960</v>
      </c>
      <c r="B58" s="3"/>
      <c r="C58" s="3"/>
      <c r="D58" s="3"/>
      <c r="E58" s="3"/>
      <c r="F58" s="3"/>
      <c r="G58" s="3"/>
      <c r="H58" s="5">
        <f>'W21 API 統計'!H52</f>
        <v>1.06333795654184E-2</v>
      </c>
      <c r="I58" s="5"/>
      <c r="J58" s="5">
        <f>'W21 API 統計'!J52</f>
        <v>8.321775312066574E-3</v>
      </c>
      <c r="K58" s="5">
        <f>'W21 API 統計'!K52</f>
        <v>0</v>
      </c>
      <c r="L58" s="5">
        <f>'W21 API 統計'!L52</f>
        <v>1.8492834026814608E-3</v>
      </c>
      <c r="M58" s="5">
        <f>'W21 API 統計'!M52</f>
        <v>4.6232085067036521E-4</v>
      </c>
      <c r="N58" s="5">
        <f>'W21 API 統計'!N52</f>
        <v>0</v>
      </c>
      <c r="O58" s="5">
        <f>'W21 API 統計'!O52</f>
        <v>5.0855293573740176E-3</v>
      </c>
      <c r="P58" s="5">
        <f>'W21 API 統計'!P52</f>
        <v>0</v>
      </c>
      <c r="Q58" s="5">
        <f>'W21 API 統計'!Q52</f>
        <v>9.2464170134073042E-4</v>
      </c>
      <c r="R58" s="5">
        <f>'W21 API 統計'!R52</f>
        <v>0</v>
      </c>
      <c r="S58" s="5">
        <f>'W21 API 統計'!S52</f>
        <v>0</v>
      </c>
      <c r="T58" s="5">
        <f>'W21 API 統計'!T52</f>
        <v>0</v>
      </c>
      <c r="U58" s="5">
        <f>'W21 API 統計'!U52</f>
        <v>0</v>
      </c>
      <c r="V58" s="5">
        <f>'W21 API 統計'!V52</f>
        <v>1.3869625520110957E-3</v>
      </c>
      <c r="W58" s="5">
        <f>'W21 API 統計'!W52</f>
        <v>0</v>
      </c>
      <c r="X58" s="5">
        <f>'W21 API 統計'!X52</f>
        <v>0</v>
      </c>
      <c r="Y58" s="5">
        <f>'W21 API 統計'!Y52</f>
        <v>0</v>
      </c>
      <c r="Z58" s="5">
        <f>'W21 API 統計'!Z52</f>
        <v>4.6232085067036521E-4</v>
      </c>
      <c r="AA58" s="5">
        <f>'W21 API 統計'!AA52</f>
        <v>0</v>
      </c>
      <c r="AB58" s="5">
        <f>'W21 API 統計'!AB52</f>
        <v>0</v>
      </c>
      <c r="AC58" s="5">
        <f>'W21 API 統計'!AC52</f>
        <v>0</v>
      </c>
      <c r="AD58" s="5">
        <f>'W21 API 統計'!AD52</f>
        <v>4.6232085067036521E-4</v>
      </c>
      <c r="AE58" s="5">
        <f>'W21 API 統計'!AE52</f>
        <v>0</v>
      </c>
      <c r="AF58" s="5">
        <f>'W21 API 統計'!AF52</f>
        <v>0</v>
      </c>
      <c r="AG58" s="5">
        <f>'W21 API 統計'!AG52</f>
        <v>0</v>
      </c>
      <c r="AH58" s="5">
        <f>'W21 API 統計'!AH52</f>
        <v>0</v>
      </c>
      <c r="AI58" s="5">
        <f>'W21 API 統計'!AI52</f>
        <v>0</v>
      </c>
      <c r="AJ58" s="5">
        <f>'W21 API 統計'!AJ52</f>
        <v>0</v>
      </c>
    </row>
    <row r="59" spans="1:36" x14ac:dyDescent="0.25">
      <c r="A59" s="43"/>
      <c r="B59" s="43"/>
      <c r="C59" s="43"/>
      <c r="D59" s="43"/>
      <c r="E59" s="43"/>
      <c r="F59" s="43"/>
      <c r="G59" s="43"/>
      <c r="H59" s="42">
        <f>H57+H58</f>
        <v>1.7436100653853773E-2</v>
      </c>
      <c r="I59" s="42"/>
      <c r="J59" s="42">
        <f t="shared" ref="J59:AJ59" si="3">J57+J58</f>
        <v>1.2856922704356823E-2</v>
      </c>
      <c r="K59" s="45">
        <f t="shared" si="3"/>
        <v>3.779289493575208E-4</v>
      </c>
      <c r="L59" s="45">
        <f t="shared" si="3"/>
        <v>1.8492834026814608E-3</v>
      </c>
      <c r="M59" s="45">
        <f t="shared" si="3"/>
        <v>1.2181787493854069E-3</v>
      </c>
      <c r="N59" s="45">
        <f t="shared" si="3"/>
        <v>0</v>
      </c>
      <c r="O59" s="45">
        <f t="shared" si="3"/>
        <v>8.486889901591705E-3</v>
      </c>
      <c r="P59" s="45">
        <f t="shared" si="3"/>
        <v>0</v>
      </c>
      <c r="Q59" s="45">
        <f t="shared" si="3"/>
        <v>9.2464170134073042E-4</v>
      </c>
      <c r="R59" s="45">
        <f t="shared" si="3"/>
        <v>0</v>
      </c>
      <c r="S59" s="45">
        <f t="shared" si="3"/>
        <v>0</v>
      </c>
      <c r="T59" s="42">
        <f t="shared" si="3"/>
        <v>0</v>
      </c>
      <c r="U59" s="42">
        <f t="shared" si="3"/>
        <v>3.779289493575208E-4</v>
      </c>
      <c r="V59" s="42">
        <f t="shared" si="3"/>
        <v>1.3869625520110957E-3</v>
      </c>
      <c r="W59" s="42">
        <f t="shared" si="3"/>
        <v>0</v>
      </c>
      <c r="X59" s="42">
        <f t="shared" si="3"/>
        <v>1.5117157974300832E-3</v>
      </c>
      <c r="Y59" s="42">
        <f t="shared" si="3"/>
        <v>0</v>
      </c>
      <c r="Z59" s="42">
        <f t="shared" si="3"/>
        <v>4.6232085067036521E-4</v>
      </c>
      <c r="AA59" s="42">
        <f t="shared" si="3"/>
        <v>0</v>
      </c>
      <c r="AB59" s="42">
        <f t="shared" si="3"/>
        <v>0</v>
      </c>
      <c r="AC59" s="42">
        <f t="shared" si="3"/>
        <v>0</v>
      </c>
      <c r="AD59" s="42">
        <f t="shared" si="3"/>
        <v>8.40249800027886E-4</v>
      </c>
      <c r="AE59" s="42">
        <f t="shared" si="3"/>
        <v>0</v>
      </c>
      <c r="AF59" s="42">
        <f t="shared" si="3"/>
        <v>0</v>
      </c>
      <c r="AG59" s="42">
        <f t="shared" si="3"/>
        <v>0</v>
      </c>
      <c r="AH59" s="42">
        <f t="shared" si="3"/>
        <v>0</v>
      </c>
      <c r="AI59" s="42">
        <f t="shared" si="3"/>
        <v>0</v>
      </c>
      <c r="AJ59" s="42">
        <f t="shared" si="3"/>
        <v>0</v>
      </c>
    </row>
    <row r="60" spans="1:36" x14ac:dyDescent="0.25">
      <c r="A60" s="16"/>
      <c r="B60" s="16"/>
      <c r="C60" s="16"/>
      <c r="D60" s="16"/>
      <c r="E60" s="16"/>
      <c r="F60" s="16"/>
      <c r="G60" s="16"/>
      <c r="H60" s="17">
        <f>1-H59</f>
        <v>0.98256389934614619</v>
      </c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</sheetData>
  <customSheetViews>
    <customSheetView guid="{9B6180B6-E988-4351-9022-42FBD3C92FB7}" state="hidden">
      <pane ySplit="1" topLeftCell="A44" activePane="bottomLeft" state="frozen"/>
      <selection pane="bottomLeft" activeCell="G68" sqref="G68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3"/>
  <dimension ref="A1:AJ52"/>
  <sheetViews>
    <sheetView workbookViewId="0">
      <selection activeCell="H50" sqref="H50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9">
        <v>46155</v>
      </c>
      <c r="B2" s="13" t="s">
        <v>935</v>
      </c>
      <c r="C2" s="6" t="s">
        <v>109</v>
      </c>
      <c r="D2" s="6" t="s">
        <v>22</v>
      </c>
      <c r="E2" s="6">
        <v>2</v>
      </c>
      <c r="F2" s="6">
        <v>42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6">
        <v>46155</v>
      </c>
      <c r="B3" s="6" t="s">
        <v>891</v>
      </c>
      <c r="C3" s="6" t="s">
        <v>974</v>
      </c>
      <c r="D3" s="13" t="s">
        <v>22</v>
      </c>
      <c r="E3" s="6">
        <v>8</v>
      </c>
      <c r="F3" s="6">
        <v>168</v>
      </c>
      <c r="G3" s="8">
        <v>0.9821428571428571</v>
      </c>
      <c r="H3" s="6">
        <v>3</v>
      </c>
      <c r="I3" s="7">
        <v>1.7857142857142856E-2</v>
      </c>
      <c r="J3" s="6">
        <v>3</v>
      </c>
      <c r="K3" s="6">
        <v>0</v>
      </c>
      <c r="L3" s="6">
        <v>0</v>
      </c>
      <c r="M3" s="6">
        <v>0</v>
      </c>
      <c r="N3" s="6">
        <v>0</v>
      </c>
      <c r="O3" s="6">
        <v>3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6">
        <v>46155</v>
      </c>
      <c r="B4" s="6" t="s">
        <v>956</v>
      </c>
      <c r="C4" s="6" t="s">
        <v>974</v>
      </c>
      <c r="D4" s="13" t="s">
        <v>22</v>
      </c>
      <c r="E4" s="6">
        <v>1</v>
      </c>
      <c r="F4" s="6">
        <v>21</v>
      </c>
      <c r="G4" s="8">
        <v>0.95238095238095233</v>
      </c>
      <c r="H4" s="6">
        <v>1</v>
      </c>
      <c r="I4" s="7">
        <v>4.7619047619047616E-2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6">
        <v>46155</v>
      </c>
      <c r="B5" s="6" t="s">
        <v>975</v>
      </c>
      <c r="C5" s="6" t="s">
        <v>119</v>
      </c>
      <c r="D5" s="6" t="s">
        <v>22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46155</v>
      </c>
      <c r="B6" s="13" t="s">
        <v>845</v>
      </c>
      <c r="C6" s="13" t="s">
        <v>119</v>
      </c>
      <c r="D6" s="13" t="s">
        <v>22</v>
      </c>
      <c r="E6" s="13">
        <v>3</v>
      </c>
      <c r="F6" s="13">
        <v>63</v>
      </c>
      <c r="G6" s="33">
        <v>0.96830000000000005</v>
      </c>
      <c r="H6" s="6">
        <v>1</v>
      </c>
      <c r="I6" s="7">
        <v>1.5873015873015872E-2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30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46155</v>
      </c>
      <c r="B7" s="13" t="s">
        <v>949</v>
      </c>
      <c r="C7" s="6" t="s">
        <v>42</v>
      </c>
      <c r="D7" s="6" t="s">
        <v>22</v>
      </c>
      <c r="E7" s="6">
        <v>4</v>
      </c>
      <c r="F7" s="6">
        <v>84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46155</v>
      </c>
      <c r="B8" s="6" t="s">
        <v>893</v>
      </c>
      <c r="C8" s="6" t="s">
        <v>119</v>
      </c>
      <c r="D8" s="6" t="s">
        <v>22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6">
        <v>46155</v>
      </c>
      <c r="B9" s="6" t="s">
        <v>901</v>
      </c>
      <c r="C9" s="13" t="s">
        <v>119</v>
      </c>
      <c r="D9" s="13" t="s">
        <v>22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46156</v>
      </c>
      <c r="B10" s="13" t="s">
        <v>955</v>
      </c>
      <c r="C10" s="6" t="s">
        <v>911</v>
      </c>
      <c r="D10" s="6" t="s">
        <v>22</v>
      </c>
      <c r="E10" s="6">
        <v>3</v>
      </c>
      <c r="F10" s="6">
        <v>63</v>
      </c>
      <c r="G10" s="8">
        <v>0.92063492063492069</v>
      </c>
      <c r="H10" s="6">
        <v>5</v>
      </c>
      <c r="I10" s="7">
        <v>7.9365079365079361E-2</v>
      </c>
      <c r="J10" s="6">
        <v>5</v>
      </c>
      <c r="K10" s="6">
        <v>0</v>
      </c>
      <c r="L10" s="6">
        <v>3</v>
      </c>
      <c r="M10" s="6">
        <v>0</v>
      </c>
      <c r="N10" s="6">
        <v>0</v>
      </c>
      <c r="O10" s="6">
        <v>0</v>
      </c>
      <c r="P10" s="6">
        <v>0</v>
      </c>
      <c r="Q10" s="6">
        <v>2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46156</v>
      </c>
      <c r="B11" s="13" t="s">
        <v>997</v>
      </c>
      <c r="C11" s="13" t="s">
        <v>998</v>
      </c>
      <c r="D11" s="13" t="s">
        <v>999</v>
      </c>
      <c r="E11" s="13">
        <v>13</v>
      </c>
      <c r="F11" s="6">
        <v>273</v>
      </c>
      <c r="G11" s="8">
        <v>0.9853479853479854</v>
      </c>
      <c r="H11" s="6">
        <v>4</v>
      </c>
      <c r="I11" s="7">
        <v>3.663003663003663E-3</v>
      </c>
      <c r="J11" s="6">
        <v>1</v>
      </c>
      <c r="K11" s="6">
        <v>0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3</v>
      </c>
      <c r="W11" s="6">
        <v>0</v>
      </c>
      <c r="X11" s="6">
        <v>0</v>
      </c>
      <c r="Y11" s="13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46156</v>
      </c>
      <c r="B12" s="13" t="s">
        <v>949</v>
      </c>
      <c r="C12" s="6" t="s">
        <v>109</v>
      </c>
      <c r="D12" s="6" t="s">
        <v>22</v>
      </c>
      <c r="E12" s="6">
        <v>4</v>
      </c>
      <c r="F12" s="6">
        <v>84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46156</v>
      </c>
      <c r="B13" s="13" t="s">
        <v>880</v>
      </c>
      <c r="C13" s="13" t="s">
        <v>119</v>
      </c>
      <c r="D13" s="13" t="s">
        <v>110</v>
      </c>
      <c r="E13" s="6">
        <v>1</v>
      </c>
      <c r="F13" s="6">
        <v>21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6">
        <v>46156</v>
      </c>
      <c r="B14" s="6" t="s">
        <v>900</v>
      </c>
      <c r="C14" s="13" t="s">
        <v>119</v>
      </c>
      <c r="D14" s="13" t="s">
        <v>110</v>
      </c>
      <c r="E14" s="6">
        <v>2</v>
      </c>
      <c r="F14" s="6">
        <v>42</v>
      </c>
      <c r="G14" s="8">
        <v>0.95238095238095233</v>
      </c>
      <c r="H14" s="6">
        <v>2</v>
      </c>
      <c r="I14" s="7">
        <v>4.7619047619047616E-2</v>
      </c>
      <c r="J14" s="6">
        <v>2</v>
      </c>
      <c r="K14" s="6">
        <v>0</v>
      </c>
      <c r="L14" s="6">
        <v>0</v>
      </c>
      <c r="M14" s="6">
        <v>0</v>
      </c>
      <c r="N14" s="6">
        <v>0</v>
      </c>
      <c r="O14" s="30">
        <v>2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6">
        <v>46156</v>
      </c>
      <c r="B15" s="6" t="s">
        <v>987</v>
      </c>
      <c r="C15" s="13" t="s">
        <v>119</v>
      </c>
      <c r="D15" s="13" t="s">
        <v>22</v>
      </c>
      <c r="E15" s="6">
        <v>1</v>
      </c>
      <c r="F15" s="6">
        <v>21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6">
        <v>46156</v>
      </c>
      <c r="B16" s="6" t="s">
        <v>905</v>
      </c>
      <c r="C16" s="13" t="s">
        <v>119</v>
      </c>
      <c r="D16" s="13" t="s">
        <v>61</v>
      </c>
      <c r="E16" s="6">
        <v>1</v>
      </c>
      <c r="F16" s="6">
        <v>21</v>
      </c>
      <c r="G16" s="8">
        <v>0.95238095238095233</v>
      </c>
      <c r="H16" s="6">
        <v>1</v>
      </c>
      <c r="I16" s="7">
        <v>4.7619047619047616E-2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46157</v>
      </c>
      <c r="B17" s="13" t="s">
        <v>981</v>
      </c>
      <c r="C17" s="6" t="s">
        <v>57</v>
      </c>
      <c r="D17" s="6" t="s">
        <v>61</v>
      </c>
      <c r="E17" s="6">
        <v>9</v>
      </c>
      <c r="F17" s="6">
        <v>189</v>
      </c>
      <c r="G17" s="8">
        <v>0.99470899470899465</v>
      </c>
      <c r="H17" s="6">
        <v>1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1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46157</v>
      </c>
      <c r="B18" s="13" t="s">
        <v>879</v>
      </c>
      <c r="C18" s="6" t="s">
        <v>98</v>
      </c>
      <c r="D18" s="6" t="s">
        <v>912</v>
      </c>
      <c r="E18" s="6">
        <v>3</v>
      </c>
      <c r="F18" s="6">
        <v>63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9">
        <v>46157</v>
      </c>
      <c r="B19" s="13" t="s">
        <v>1081</v>
      </c>
      <c r="C19" s="6" t="s">
        <v>950</v>
      </c>
      <c r="D19" s="6" t="s">
        <v>912</v>
      </c>
      <c r="E19" s="6">
        <v>1</v>
      </c>
      <c r="F19" s="6">
        <v>21</v>
      </c>
      <c r="G19" s="8">
        <v>0.95238095238095233</v>
      </c>
      <c r="H19" s="6">
        <v>1</v>
      </c>
      <c r="I19" s="7">
        <v>4.7619047619047616E-2</v>
      </c>
      <c r="J19" s="6">
        <v>1</v>
      </c>
      <c r="K19" s="6">
        <v>0</v>
      </c>
      <c r="L19" s="6">
        <v>0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46160</v>
      </c>
      <c r="B20" s="13" t="s">
        <v>939</v>
      </c>
      <c r="C20" s="6" t="s">
        <v>98</v>
      </c>
      <c r="D20" s="6" t="s">
        <v>22</v>
      </c>
      <c r="E20" s="6">
        <v>1</v>
      </c>
      <c r="F20" s="6">
        <v>21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30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6">
        <v>46160</v>
      </c>
      <c r="B21" s="6" t="s">
        <v>891</v>
      </c>
      <c r="C21" s="6" t="s">
        <v>57</v>
      </c>
      <c r="D21" s="13" t="s">
        <v>22</v>
      </c>
      <c r="E21" s="6">
        <v>8</v>
      </c>
      <c r="F21" s="6">
        <v>168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6">
        <v>46160</v>
      </c>
      <c r="B22" s="6" t="s">
        <v>917</v>
      </c>
      <c r="C22" s="13" t="s">
        <v>42</v>
      </c>
      <c r="D22" s="13" t="s">
        <v>61</v>
      </c>
      <c r="E22" s="6">
        <v>3</v>
      </c>
      <c r="F22" s="6">
        <v>63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6">
        <v>46160</v>
      </c>
      <c r="B23" s="6" t="s">
        <v>917</v>
      </c>
      <c r="C23" s="13" t="s">
        <v>57</v>
      </c>
      <c r="D23" s="13" t="s">
        <v>61</v>
      </c>
      <c r="E23" s="6">
        <v>3</v>
      </c>
      <c r="F23" s="6">
        <v>63</v>
      </c>
      <c r="G23" s="8">
        <v>1</v>
      </c>
      <c r="H23" s="6">
        <v>0</v>
      </c>
      <c r="I23" s="7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9">
        <v>46160</v>
      </c>
      <c r="B24" s="13" t="s">
        <v>977</v>
      </c>
      <c r="C24" s="6" t="s">
        <v>98</v>
      </c>
      <c r="D24" s="6" t="s">
        <v>22</v>
      </c>
      <c r="E24" s="6">
        <v>3</v>
      </c>
      <c r="F24" s="6">
        <v>63</v>
      </c>
      <c r="G24" s="8">
        <v>0.98412698412698418</v>
      </c>
      <c r="H24" s="6">
        <v>1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1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9">
        <v>46160</v>
      </c>
      <c r="B25" s="13" t="s">
        <v>978</v>
      </c>
      <c r="C25" s="6" t="s">
        <v>98</v>
      </c>
      <c r="D25" s="6" t="s">
        <v>22</v>
      </c>
      <c r="E25" s="6">
        <v>4</v>
      </c>
      <c r="F25" s="6">
        <v>84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9">
        <v>46160</v>
      </c>
      <c r="B26" s="13" t="s">
        <v>1104</v>
      </c>
      <c r="C26" s="6" t="s">
        <v>42</v>
      </c>
      <c r="D26" s="13" t="s">
        <v>22</v>
      </c>
      <c r="E26" s="6">
        <v>7</v>
      </c>
      <c r="F26" s="6">
        <v>147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36">
        <v>46160</v>
      </c>
      <c r="B27" s="6" t="s">
        <v>956</v>
      </c>
      <c r="C27" s="6" t="s">
        <v>57</v>
      </c>
      <c r="D27" s="13" t="s">
        <v>22</v>
      </c>
      <c r="E27" s="6">
        <v>1</v>
      </c>
      <c r="F27" s="6">
        <v>21</v>
      </c>
      <c r="G27" s="8">
        <v>0.95238095238095233</v>
      </c>
      <c r="H27" s="6">
        <v>1</v>
      </c>
      <c r="I27" s="7">
        <v>4.7619047619047616E-2</v>
      </c>
      <c r="J27" s="6">
        <v>1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 x14ac:dyDescent="0.25">
      <c r="A28" s="39">
        <v>46160</v>
      </c>
      <c r="B28" s="13" t="s">
        <v>864</v>
      </c>
      <c r="C28" s="6" t="s">
        <v>57</v>
      </c>
      <c r="D28" s="6" t="s">
        <v>61</v>
      </c>
      <c r="E28" s="6">
        <v>2</v>
      </c>
      <c r="F28" s="6">
        <v>42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71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 x14ac:dyDescent="0.25">
      <c r="A29" s="87">
        <v>46160</v>
      </c>
      <c r="B29" s="86" t="s">
        <v>934</v>
      </c>
      <c r="C29" s="84" t="s">
        <v>42</v>
      </c>
      <c r="D29" s="84" t="s">
        <v>22</v>
      </c>
      <c r="E29" s="86">
        <v>4</v>
      </c>
      <c r="F29" s="86">
        <v>84</v>
      </c>
      <c r="G29" s="88">
        <v>0.97619047619047616</v>
      </c>
      <c r="H29" s="86">
        <v>2</v>
      </c>
      <c r="I29" s="89">
        <v>2.3809523809523808E-2</v>
      </c>
      <c r="J29" s="86">
        <v>2</v>
      </c>
      <c r="K29" s="86">
        <v>0</v>
      </c>
      <c r="L29" s="86">
        <v>0</v>
      </c>
      <c r="M29" s="86">
        <v>0</v>
      </c>
      <c r="N29" s="86">
        <v>0</v>
      </c>
      <c r="O29" s="86">
        <v>2</v>
      </c>
      <c r="P29" s="86">
        <v>0</v>
      </c>
      <c r="Q29" s="86">
        <v>0</v>
      </c>
      <c r="R29" s="86">
        <v>0</v>
      </c>
      <c r="S29" s="86">
        <v>0</v>
      </c>
      <c r="T29" s="86">
        <v>0</v>
      </c>
      <c r="U29" s="86">
        <v>0</v>
      </c>
      <c r="V29" s="86">
        <v>0</v>
      </c>
      <c r="W29" s="86">
        <v>0</v>
      </c>
      <c r="X29" s="86">
        <v>0</v>
      </c>
      <c r="Y29" s="86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6">
        <v>0</v>
      </c>
    </row>
    <row r="30" spans="1:36" x14ac:dyDescent="0.25">
      <c r="A30" s="39">
        <v>46161</v>
      </c>
      <c r="B30" s="13" t="s">
        <v>982</v>
      </c>
      <c r="C30" s="6" t="s">
        <v>57</v>
      </c>
      <c r="D30" s="6" t="s">
        <v>56</v>
      </c>
      <c r="E30" s="6">
        <v>1</v>
      </c>
      <c r="F30" s="6">
        <v>21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 x14ac:dyDescent="0.25">
      <c r="A31" s="39">
        <v>46161</v>
      </c>
      <c r="B31" s="13" t="s">
        <v>845</v>
      </c>
      <c r="C31" s="6" t="s">
        <v>57</v>
      </c>
      <c r="D31" s="6" t="s">
        <v>56</v>
      </c>
      <c r="E31" s="13">
        <v>3</v>
      </c>
      <c r="F31" s="6">
        <v>63</v>
      </c>
      <c r="G31" s="8">
        <v>1</v>
      </c>
      <c r="H31" s="6">
        <v>0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 x14ac:dyDescent="0.25">
      <c r="A32" s="36">
        <v>46161</v>
      </c>
      <c r="B32" s="6" t="s">
        <v>986</v>
      </c>
      <c r="C32" s="13" t="s">
        <v>42</v>
      </c>
      <c r="D32" s="13" t="s">
        <v>22</v>
      </c>
      <c r="E32" s="6">
        <v>2</v>
      </c>
      <c r="F32" s="6">
        <v>42</v>
      </c>
      <c r="G32" s="8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</row>
    <row r="33" spans="1:36" x14ac:dyDescent="0.25">
      <c r="A33" s="36">
        <v>46161</v>
      </c>
      <c r="B33" s="6" t="s">
        <v>988</v>
      </c>
      <c r="C33" s="13" t="s">
        <v>119</v>
      </c>
      <c r="D33" s="13" t="s">
        <v>56</v>
      </c>
      <c r="E33" s="6">
        <v>1</v>
      </c>
      <c r="F33" s="6">
        <v>21</v>
      </c>
      <c r="G33" s="8">
        <v>1</v>
      </c>
      <c r="H33" s="6">
        <v>0</v>
      </c>
      <c r="I33" s="7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 x14ac:dyDescent="0.25">
      <c r="A34" s="36">
        <v>46161</v>
      </c>
      <c r="B34" s="6" t="s">
        <v>908</v>
      </c>
      <c r="C34" s="13" t="s">
        <v>119</v>
      </c>
      <c r="D34" s="13" t="s">
        <v>56</v>
      </c>
      <c r="E34" s="6">
        <v>1</v>
      </c>
      <c r="F34" s="6">
        <v>21</v>
      </c>
      <c r="G34" s="8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1:36" x14ac:dyDescent="0.25">
      <c r="A35" s="39"/>
      <c r="B35" s="13"/>
      <c r="C35" s="13"/>
      <c r="D35" s="13"/>
      <c r="E35" s="13"/>
      <c r="F35" s="13"/>
      <c r="G35" s="33"/>
      <c r="H35" s="13"/>
      <c r="I35" s="3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x14ac:dyDescent="0.25">
      <c r="A36" s="39"/>
      <c r="B36" s="13"/>
      <c r="C36" s="13"/>
      <c r="D36" s="13"/>
      <c r="E36" s="13"/>
      <c r="F36" s="13"/>
      <c r="G36" s="33"/>
      <c r="H36" s="13"/>
      <c r="I36" s="3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x14ac:dyDescent="0.25">
      <c r="A37" s="39"/>
      <c r="B37" s="13"/>
      <c r="C37" s="13"/>
      <c r="D37" s="13"/>
      <c r="E37" s="13"/>
      <c r="F37" s="13"/>
      <c r="G37" s="33"/>
      <c r="H37" s="13"/>
      <c r="I37" s="3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x14ac:dyDescent="0.25">
      <c r="A38" s="39"/>
      <c r="B38" s="13"/>
      <c r="C38" s="13"/>
      <c r="D38" s="13"/>
      <c r="E38" s="13"/>
      <c r="F38" s="13"/>
      <c r="G38" s="33"/>
      <c r="H38" s="13"/>
      <c r="I38" s="3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x14ac:dyDescent="0.25">
      <c r="A39" s="39"/>
      <c r="B39" s="13"/>
      <c r="C39" s="13"/>
      <c r="D39" s="13"/>
      <c r="E39" s="13"/>
      <c r="F39" s="13"/>
      <c r="G39" s="33"/>
      <c r="H39" s="13"/>
      <c r="I39" s="3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25">
      <c r="A40" s="39"/>
      <c r="B40" s="13"/>
      <c r="C40" s="13"/>
      <c r="D40" s="13"/>
      <c r="E40" s="13"/>
      <c r="F40" s="13"/>
      <c r="G40" s="33"/>
      <c r="H40" s="13"/>
      <c r="I40" s="3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25">
      <c r="A41" s="39"/>
      <c r="B41" s="13"/>
      <c r="C41" s="13"/>
      <c r="D41" s="13"/>
      <c r="E41" s="13"/>
      <c r="F41" s="13"/>
      <c r="G41" s="33"/>
      <c r="H41" s="13"/>
      <c r="I41" s="3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25">
      <c r="A42" s="39"/>
      <c r="B42" s="13"/>
      <c r="C42" s="13"/>
      <c r="D42" s="13"/>
      <c r="E42" s="13"/>
      <c r="F42" s="13"/>
      <c r="G42" s="33"/>
      <c r="H42" s="13"/>
      <c r="I42" s="3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25">
      <c r="A43" s="39"/>
      <c r="B43" s="13"/>
      <c r="C43" s="13"/>
      <c r="D43" s="13"/>
      <c r="E43" s="13"/>
      <c r="F43" s="13"/>
      <c r="G43" s="33"/>
      <c r="H43" s="13"/>
      <c r="I43" s="3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25">
      <c r="A44" s="39"/>
      <c r="B44" s="13"/>
      <c r="C44" s="13"/>
      <c r="D44" s="13"/>
      <c r="E44" s="13"/>
      <c r="F44" s="13"/>
      <c r="G44" s="33"/>
      <c r="H44" s="13"/>
      <c r="I44" s="3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25">
      <c r="A45" s="39"/>
      <c r="B45" s="13"/>
      <c r="C45" s="13"/>
      <c r="D45" s="13"/>
      <c r="E45" s="13"/>
      <c r="F45" s="13"/>
      <c r="G45" s="33"/>
      <c r="H45" s="13"/>
      <c r="I45" s="3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25">
      <c r="A46" s="9"/>
      <c r="B46" s="2"/>
      <c r="C46" s="6"/>
      <c r="D46" s="6"/>
      <c r="E46" s="6"/>
      <c r="F46" s="3"/>
      <c r="G46" s="5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5">
      <c r="A47" s="9"/>
      <c r="B47" s="2"/>
      <c r="C47" s="6"/>
      <c r="D47" s="6"/>
      <c r="E47" s="6"/>
      <c r="F47" s="3"/>
      <c r="G47" s="4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x14ac:dyDescent="0.25">
      <c r="A48" s="9"/>
      <c r="B48" s="2"/>
      <c r="C48" s="6"/>
      <c r="D48" s="6"/>
      <c r="E48" s="6"/>
      <c r="F48" s="3"/>
      <c r="G48" s="4"/>
      <c r="H48" s="3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25">
      <c r="A49" s="9"/>
      <c r="B49" s="2"/>
      <c r="C49" s="6"/>
      <c r="D49" s="6"/>
      <c r="E49" s="6"/>
      <c r="F49" s="3"/>
      <c r="G49" s="4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21" customFormat="1" x14ac:dyDescent="0.25">
      <c r="A50" s="29" t="s">
        <v>22</v>
      </c>
      <c r="B50" s="24"/>
      <c r="C50" s="25"/>
      <c r="D50" s="25"/>
      <c r="E50" s="25">
        <f>SUM(E2:E49)</f>
        <v>103</v>
      </c>
      <c r="F50" s="25">
        <f>SUM(F2:F49)</f>
        <v>2163</v>
      </c>
      <c r="G50" s="26"/>
      <c r="H50" s="27">
        <f>SUM(H2:H49)</f>
        <v>23</v>
      </c>
      <c r="I50" s="25"/>
      <c r="J50" s="25">
        <f t="shared" ref="J50:AJ50" si="0">SUM(J2:J49)</f>
        <v>18</v>
      </c>
      <c r="K50" s="25">
        <f t="shared" si="0"/>
        <v>0</v>
      </c>
      <c r="L50" s="25">
        <f t="shared" si="0"/>
        <v>4</v>
      </c>
      <c r="M50" s="25">
        <f t="shared" si="0"/>
        <v>1</v>
      </c>
      <c r="N50" s="25">
        <f t="shared" si="0"/>
        <v>0</v>
      </c>
      <c r="O50" s="25">
        <f t="shared" si="0"/>
        <v>11</v>
      </c>
      <c r="P50" s="25">
        <f t="shared" si="0"/>
        <v>0</v>
      </c>
      <c r="Q50" s="25">
        <f t="shared" si="0"/>
        <v>2</v>
      </c>
      <c r="R50" s="25">
        <f t="shared" si="0"/>
        <v>0</v>
      </c>
      <c r="S50" s="25">
        <f t="shared" si="0"/>
        <v>0</v>
      </c>
      <c r="T50" s="25">
        <f t="shared" si="0"/>
        <v>0</v>
      </c>
      <c r="U50" s="25">
        <f t="shared" si="0"/>
        <v>0</v>
      </c>
      <c r="V50" s="25">
        <f t="shared" si="0"/>
        <v>3</v>
      </c>
      <c r="W50" s="25">
        <f t="shared" si="0"/>
        <v>0</v>
      </c>
      <c r="X50" s="25">
        <f t="shared" si="0"/>
        <v>0</v>
      </c>
      <c r="Y50" s="25">
        <f t="shared" si="0"/>
        <v>0</v>
      </c>
      <c r="Z50" s="25">
        <f t="shared" si="0"/>
        <v>1</v>
      </c>
      <c r="AA50" s="25">
        <f t="shared" si="0"/>
        <v>0</v>
      </c>
      <c r="AB50" s="25">
        <f t="shared" si="0"/>
        <v>0</v>
      </c>
      <c r="AC50" s="25">
        <f t="shared" si="0"/>
        <v>0</v>
      </c>
      <c r="AD50" s="25">
        <f t="shared" si="0"/>
        <v>1</v>
      </c>
      <c r="AE50" s="25">
        <f t="shared" si="0"/>
        <v>0</v>
      </c>
      <c r="AF50" s="25">
        <f t="shared" si="0"/>
        <v>0</v>
      </c>
      <c r="AG50" s="25">
        <f t="shared" si="0"/>
        <v>0</v>
      </c>
      <c r="AH50" s="25">
        <f t="shared" si="0"/>
        <v>0</v>
      </c>
      <c r="AI50" s="25">
        <f t="shared" si="0"/>
        <v>0</v>
      </c>
      <c r="AJ50" s="25">
        <f t="shared" si="0"/>
        <v>0</v>
      </c>
    </row>
    <row r="52" spans="1:36" x14ac:dyDescent="0.25">
      <c r="A52" s="9" t="s">
        <v>960</v>
      </c>
      <c r="B52" s="3"/>
      <c r="C52" s="3"/>
      <c r="D52" s="3"/>
      <c r="E52" s="3"/>
      <c r="F52" s="3"/>
      <c r="G52" s="3"/>
      <c r="H52" s="5">
        <f>H50/$F$50</f>
        <v>1.06333795654184E-2</v>
      </c>
      <c r="I52" s="5"/>
      <c r="J52" s="5">
        <f t="shared" ref="J52:AJ52" si="1">J50/$F$50</f>
        <v>8.321775312066574E-3</v>
      </c>
      <c r="K52" s="5">
        <f t="shared" si="1"/>
        <v>0</v>
      </c>
      <c r="L52" s="5">
        <f t="shared" si="1"/>
        <v>1.8492834026814608E-3</v>
      </c>
      <c r="M52" s="5">
        <f t="shared" si="1"/>
        <v>4.6232085067036521E-4</v>
      </c>
      <c r="N52" s="5">
        <f t="shared" si="1"/>
        <v>0</v>
      </c>
      <c r="O52" s="5">
        <f t="shared" si="1"/>
        <v>5.0855293573740176E-3</v>
      </c>
      <c r="P52" s="5">
        <f t="shared" si="1"/>
        <v>0</v>
      </c>
      <c r="Q52" s="5">
        <f t="shared" si="1"/>
        <v>9.2464170134073042E-4</v>
      </c>
      <c r="R52" s="5">
        <f t="shared" si="1"/>
        <v>0</v>
      </c>
      <c r="S52" s="5">
        <f t="shared" si="1"/>
        <v>0</v>
      </c>
      <c r="T52" s="5">
        <f t="shared" si="1"/>
        <v>0</v>
      </c>
      <c r="U52" s="5">
        <f t="shared" si="1"/>
        <v>0</v>
      </c>
      <c r="V52" s="5">
        <f t="shared" si="1"/>
        <v>1.3869625520110957E-3</v>
      </c>
      <c r="W52" s="5">
        <f t="shared" si="1"/>
        <v>0</v>
      </c>
      <c r="X52" s="5">
        <f t="shared" si="1"/>
        <v>0</v>
      </c>
      <c r="Y52" s="5">
        <f t="shared" si="1"/>
        <v>0</v>
      </c>
      <c r="Z52" s="5">
        <f t="shared" si="1"/>
        <v>4.6232085067036521E-4</v>
      </c>
      <c r="AA52" s="5">
        <f t="shared" si="1"/>
        <v>0</v>
      </c>
      <c r="AB52" s="5">
        <f t="shared" si="1"/>
        <v>0</v>
      </c>
      <c r="AC52" s="5">
        <f t="shared" si="1"/>
        <v>0</v>
      </c>
      <c r="AD52" s="5">
        <f t="shared" si="1"/>
        <v>4.6232085067036521E-4</v>
      </c>
      <c r="AE52" s="5">
        <f t="shared" si="1"/>
        <v>0</v>
      </c>
      <c r="AF52" s="5">
        <f t="shared" si="1"/>
        <v>0</v>
      </c>
      <c r="AG52" s="5">
        <f t="shared" si="1"/>
        <v>0</v>
      </c>
      <c r="AH52" s="5">
        <f t="shared" si="1"/>
        <v>0</v>
      </c>
      <c r="AI52" s="5">
        <f t="shared" si="1"/>
        <v>0</v>
      </c>
      <c r="AJ52" s="5">
        <f t="shared" si="1"/>
        <v>0</v>
      </c>
    </row>
  </sheetData>
  <customSheetViews>
    <customSheetView guid="{9B6180B6-E988-4351-9022-42FBD3C92FB7}" state="hidden">
      <selection activeCell="H50" sqref="H50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4"/>
  <dimension ref="A1:AJ60"/>
  <sheetViews>
    <sheetView workbookViewId="0">
      <pane ySplit="1" topLeftCell="A2" activePane="bottomLeft" state="frozen"/>
      <selection pane="bottomLeft" activeCell="B2" sqref="B2:B25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 x14ac:dyDescent="0.25">
      <c r="A2" s="39">
        <v>46163</v>
      </c>
      <c r="B2" s="13" t="s">
        <v>985</v>
      </c>
      <c r="C2" s="6" t="s">
        <v>21</v>
      </c>
      <c r="D2" s="6" t="s">
        <v>38</v>
      </c>
      <c r="E2" s="6">
        <v>1</v>
      </c>
      <c r="F2" s="6">
        <v>21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6">
        <v>46163</v>
      </c>
      <c r="B3" s="6" t="s">
        <v>1122</v>
      </c>
      <c r="C3" s="13" t="s">
        <v>441</v>
      </c>
      <c r="D3" s="13" t="s">
        <v>86</v>
      </c>
      <c r="E3" s="6">
        <v>1</v>
      </c>
      <c r="F3" s="6">
        <v>21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6">
        <v>46164</v>
      </c>
      <c r="B4" s="6" t="s">
        <v>986</v>
      </c>
      <c r="C4" s="13" t="s">
        <v>42</v>
      </c>
      <c r="D4" s="13" t="s">
        <v>38</v>
      </c>
      <c r="E4" s="6">
        <v>2</v>
      </c>
      <c r="F4" s="6">
        <v>42</v>
      </c>
      <c r="G4" s="8">
        <v>0.97619047619047616</v>
      </c>
      <c r="H4" s="6">
        <v>1</v>
      </c>
      <c r="I4" s="7">
        <v>2.3809523809523808E-2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46164</v>
      </c>
      <c r="B5" s="13" t="s">
        <v>978</v>
      </c>
      <c r="C5" s="6" t="s">
        <v>98</v>
      </c>
      <c r="D5" s="6" t="s">
        <v>38</v>
      </c>
      <c r="E5" s="6">
        <v>4</v>
      </c>
      <c r="F5" s="6">
        <v>84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46164</v>
      </c>
      <c r="B6" s="13" t="s">
        <v>864</v>
      </c>
      <c r="C6" s="6" t="s">
        <v>57</v>
      </c>
      <c r="D6" s="6" t="s">
        <v>38</v>
      </c>
      <c r="E6" s="6">
        <v>2</v>
      </c>
      <c r="F6" s="6">
        <v>42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6">
        <v>46164</v>
      </c>
      <c r="B7" s="6" t="s">
        <v>983</v>
      </c>
      <c r="C7" s="6" t="s">
        <v>21</v>
      </c>
      <c r="D7" s="6" t="s">
        <v>38</v>
      </c>
      <c r="E7" s="6">
        <v>1</v>
      </c>
      <c r="F7" s="6">
        <v>21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46164</v>
      </c>
      <c r="B8" s="6" t="s">
        <v>1127</v>
      </c>
      <c r="C8" s="13" t="s">
        <v>42</v>
      </c>
      <c r="D8" s="13" t="s">
        <v>38</v>
      </c>
      <c r="E8" s="6">
        <v>4</v>
      </c>
      <c r="F8" s="6">
        <v>84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6">
        <v>46164</v>
      </c>
      <c r="B9" s="6" t="s">
        <v>988</v>
      </c>
      <c r="C9" s="13" t="s">
        <v>119</v>
      </c>
      <c r="D9" s="13" t="s">
        <v>38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6">
        <v>46164</v>
      </c>
      <c r="B10" s="6" t="s">
        <v>1128</v>
      </c>
      <c r="C10" s="13" t="s">
        <v>132</v>
      </c>
      <c r="D10" s="13" t="s">
        <v>38</v>
      </c>
      <c r="E10" s="6">
        <v>1</v>
      </c>
      <c r="F10" s="6">
        <v>21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6">
        <v>46164</v>
      </c>
      <c r="B11" s="6" t="s">
        <v>904</v>
      </c>
      <c r="C11" s="13" t="s">
        <v>119</v>
      </c>
      <c r="D11" s="13" t="s">
        <v>38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6">
        <v>46164</v>
      </c>
      <c r="B12" s="6" t="s">
        <v>993</v>
      </c>
      <c r="C12" s="13" t="s">
        <v>119</v>
      </c>
      <c r="D12" s="13" t="s">
        <v>38</v>
      </c>
      <c r="E12" s="6">
        <v>1</v>
      </c>
      <c r="F12" s="6">
        <v>21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46167</v>
      </c>
      <c r="B13" s="13" t="s">
        <v>1003</v>
      </c>
      <c r="C13" s="6" t="s">
        <v>1132</v>
      </c>
      <c r="D13" s="13" t="s">
        <v>86</v>
      </c>
      <c r="E13" s="6">
        <v>6</v>
      </c>
      <c r="F13" s="6">
        <v>126</v>
      </c>
      <c r="G13" s="8">
        <v>0.99206349206349209</v>
      </c>
      <c r="H13" s="6">
        <v>1</v>
      </c>
      <c r="I13" s="7">
        <v>7.9365079365079361E-3</v>
      </c>
      <c r="J13" s="6">
        <v>1</v>
      </c>
      <c r="K13" s="6">
        <v>1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6">
        <v>46167</v>
      </c>
      <c r="B14" s="6" t="s">
        <v>908</v>
      </c>
      <c r="C14" s="13" t="s">
        <v>119</v>
      </c>
      <c r="D14" s="13" t="s">
        <v>38</v>
      </c>
      <c r="E14" s="6">
        <v>1</v>
      </c>
      <c r="F14" s="6">
        <v>21</v>
      </c>
      <c r="G14" s="8">
        <v>1</v>
      </c>
      <c r="H14" s="6">
        <v>0</v>
      </c>
      <c r="I14" s="7">
        <v>0</v>
      </c>
      <c r="J14" s="6">
        <v>0</v>
      </c>
      <c r="K14" s="6">
        <v>0</v>
      </c>
      <c r="L14" s="6">
        <v>0</v>
      </c>
      <c r="M14" s="30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6">
        <v>46167</v>
      </c>
      <c r="B15" s="6" t="s">
        <v>1115</v>
      </c>
      <c r="C15" s="13" t="s">
        <v>57</v>
      </c>
      <c r="D15" s="13" t="s">
        <v>38</v>
      </c>
      <c r="E15" s="6">
        <v>1</v>
      </c>
      <c r="F15" s="6">
        <v>21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6">
        <v>46167</v>
      </c>
      <c r="B16" s="6" t="s">
        <v>919</v>
      </c>
      <c r="C16" s="13" t="s">
        <v>57</v>
      </c>
      <c r="D16" s="13" t="s">
        <v>38</v>
      </c>
      <c r="E16" s="6">
        <v>1</v>
      </c>
      <c r="F16" s="6">
        <v>21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6">
        <v>46167</v>
      </c>
      <c r="B17" s="6" t="s">
        <v>901</v>
      </c>
      <c r="C17" s="13" t="s">
        <v>57</v>
      </c>
      <c r="D17" s="13" t="s">
        <v>38</v>
      </c>
      <c r="E17" s="6">
        <v>1</v>
      </c>
      <c r="F17" s="6">
        <v>21</v>
      </c>
      <c r="G17" s="8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46168</v>
      </c>
      <c r="B18" s="13" t="s">
        <v>977</v>
      </c>
      <c r="C18" s="6" t="s">
        <v>98</v>
      </c>
      <c r="D18" s="6" t="s">
        <v>38</v>
      </c>
      <c r="E18" s="6">
        <v>3</v>
      </c>
      <c r="F18" s="6">
        <f t="shared" ref="F18:F23" si="0">E18*21</f>
        <v>63</v>
      </c>
      <c r="G18" s="8">
        <f t="shared" ref="G18:G23" si="1">1-H18/F18</f>
        <v>0.98412698412698418</v>
      </c>
      <c r="H18" s="6">
        <f t="shared" ref="H18:H23" si="2">SUM(K18:AJ18)</f>
        <v>1</v>
      </c>
      <c r="I18" s="7">
        <f t="shared" ref="I18:I23" si="3">J18/F18</f>
        <v>0</v>
      </c>
      <c r="J18" s="6">
        <f t="shared" ref="J18:J23" si="4">SUM(K18:S18)</f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51">
        <v>1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9">
        <v>46168</v>
      </c>
      <c r="B19" s="13" t="s">
        <v>879</v>
      </c>
      <c r="C19" s="6" t="s">
        <v>98</v>
      </c>
      <c r="D19" s="6" t="s">
        <v>38</v>
      </c>
      <c r="E19" s="6">
        <v>3</v>
      </c>
      <c r="F19" s="6">
        <f t="shared" si="0"/>
        <v>63</v>
      </c>
      <c r="G19" s="8">
        <f t="shared" si="1"/>
        <v>0.98412698412698418</v>
      </c>
      <c r="H19" s="6">
        <f t="shared" si="2"/>
        <v>1</v>
      </c>
      <c r="I19" s="7">
        <f t="shared" si="3"/>
        <v>1.5873015873015872E-2</v>
      </c>
      <c r="J19" s="6">
        <f t="shared" si="4"/>
        <v>1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46168</v>
      </c>
      <c r="B20" s="13" t="s">
        <v>845</v>
      </c>
      <c r="C20" s="6" t="s">
        <v>57</v>
      </c>
      <c r="D20" s="13" t="s">
        <v>38</v>
      </c>
      <c r="E20" s="13">
        <v>3</v>
      </c>
      <c r="F20" s="6">
        <f t="shared" si="0"/>
        <v>63</v>
      </c>
      <c r="G20" s="8">
        <f t="shared" si="1"/>
        <v>1</v>
      </c>
      <c r="H20" s="6">
        <f t="shared" si="2"/>
        <v>0</v>
      </c>
      <c r="I20" s="7">
        <f t="shared" si="3"/>
        <v>0</v>
      </c>
      <c r="J20" s="6">
        <f t="shared" si="4"/>
        <v>0</v>
      </c>
      <c r="K20" s="6">
        <v>0</v>
      </c>
      <c r="L20" s="6">
        <v>0</v>
      </c>
      <c r="M20" s="6">
        <v>0</v>
      </c>
      <c r="N20" s="6">
        <v>0</v>
      </c>
      <c r="O20" s="30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9">
        <v>46168</v>
      </c>
      <c r="B21" s="13" t="s">
        <v>1142</v>
      </c>
      <c r="C21" s="6" t="s">
        <v>42</v>
      </c>
      <c r="D21" s="13" t="s">
        <v>86</v>
      </c>
      <c r="E21" s="13">
        <v>2</v>
      </c>
      <c r="F21" s="6">
        <f t="shared" si="0"/>
        <v>42</v>
      </c>
      <c r="G21" s="8">
        <f t="shared" si="1"/>
        <v>0.97619047619047616</v>
      </c>
      <c r="H21" s="6">
        <f t="shared" si="2"/>
        <v>1</v>
      </c>
      <c r="I21" s="7">
        <f t="shared" si="3"/>
        <v>2.3809523809523808E-2</v>
      </c>
      <c r="J21" s="6">
        <f t="shared" si="4"/>
        <v>1</v>
      </c>
      <c r="K21" s="6">
        <v>0</v>
      </c>
      <c r="L21" s="51">
        <v>1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6">
        <v>46168</v>
      </c>
      <c r="B22" s="6" t="s">
        <v>1144</v>
      </c>
      <c r="C22" s="13" t="s">
        <v>990</v>
      </c>
      <c r="D22" s="13" t="s">
        <v>38</v>
      </c>
      <c r="E22" s="6">
        <v>1</v>
      </c>
      <c r="F22" s="6">
        <f t="shared" si="0"/>
        <v>21</v>
      </c>
      <c r="G22" s="8">
        <f t="shared" si="1"/>
        <v>1</v>
      </c>
      <c r="H22" s="6">
        <f t="shared" si="2"/>
        <v>0</v>
      </c>
      <c r="I22" s="7">
        <f t="shared" si="3"/>
        <v>0</v>
      </c>
      <c r="J22" s="6">
        <f t="shared" si="4"/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6">
        <v>46168</v>
      </c>
      <c r="B23" s="6" t="s">
        <v>989</v>
      </c>
      <c r="C23" s="13" t="s">
        <v>990</v>
      </c>
      <c r="D23" s="13" t="s">
        <v>38</v>
      </c>
      <c r="E23" s="6">
        <v>3</v>
      </c>
      <c r="F23" s="6">
        <f t="shared" si="0"/>
        <v>63</v>
      </c>
      <c r="G23" s="8">
        <f t="shared" si="1"/>
        <v>1</v>
      </c>
      <c r="H23" s="6">
        <f t="shared" si="2"/>
        <v>0</v>
      </c>
      <c r="I23" s="7">
        <f t="shared" si="3"/>
        <v>0</v>
      </c>
      <c r="J23" s="6">
        <f t="shared" si="4"/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9">
        <v>46169</v>
      </c>
      <c r="B24" s="30" t="s">
        <v>1081</v>
      </c>
      <c r="C24" s="6" t="s">
        <v>109</v>
      </c>
      <c r="D24" s="6" t="s">
        <v>38</v>
      </c>
      <c r="E24" s="6">
        <v>1</v>
      </c>
      <c r="F24" s="6">
        <f>E24*21</f>
        <v>21</v>
      </c>
      <c r="G24" s="8">
        <f>1-H24/F24</f>
        <v>0.90476190476190477</v>
      </c>
      <c r="H24" s="6">
        <f>SUM(K24:AJ24)</f>
        <v>2</v>
      </c>
      <c r="I24" s="7">
        <f>J24/F24</f>
        <v>0</v>
      </c>
      <c r="J24" s="6">
        <f>SUM(K24:S24)</f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2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6">
        <v>46169</v>
      </c>
      <c r="B25" s="30" t="s">
        <v>987</v>
      </c>
      <c r="C25" s="13" t="s">
        <v>98</v>
      </c>
      <c r="D25" s="13" t="s">
        <v>38</v>
      </c>
      <c r="E25" s="6">
        <v>1</v>
      </c>
      <c r="F25" s="6">
        <f>E25*21</f>
        <v>21</v>
      </c>
      <c r="G25" s="8">
        <f>1-H25/F25</f>
        <v>0.95238095238095233</v>
      </c>
      <c r="H25" s="6">
        <f>SUM(K25:AJ25)</f>
        <v>1</v>
      </c>
      <c r="I25" s="7">
        <f>J25/F25</f>
        <v>0</v>
      </c>
      <c r="J25" s="6">
        <f>SUM(K25:S25)</f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6"/>
      <c r="B26" s="6"/>
      <c r="C26" s="13"/>
      <c r="D26" s="13"/>
      <c r="E26" s="6"/>
      <c r="F26" s="6"/>
      <c r="G26" s="8"/>
      <c r="H26" s="6"/>
      <c r="I26" s="7"/>
      <c r="J26" s="6"/>
      <c r="K26" s="6"/>
      <c r="L26" s="6"/>
      <c r="M26" s="6"/>
      <c r="N26" s="13"/>
      <c r="O26" s="13"/>
      <c r="P26" s="13"/>
      <c r="Q26" s="13"/>
      <c r="R26" s="13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5">
      <c r="A27" s="39"/>
      <c r="B27" s="13"/>
      <c r="C27" s="6"/>
      <c r="D27" s="6"/>
      <c r="E27" s="6"/>
      <c r="F27" s="6"/>
      <c r="G27" s="8"/>
      <c r="H27" s="6"/>
      <c r="I27" s="7"/>
      <c r="J27" s="6"/>
      <c r="K27" s="6"/>
      <c r="L27" s="6"/>
      <c r="M27" s="6"/>
      <c r="N27" s="13"/>
      <c r="O27" s="13"/>
      <c r="P27" s="13"/>
      <c r="Q27" s="13"/>
      <c r="R27" s="13"/>
      <c r="S27" s="6"/>
      <c r="T27" s="6"/>
      <c r="U27" s="6"/>
      <c r="V27" s="6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6"/>
      <c r="AI27" s="6"/>
      <c r="AJ27" s="6"/>
    </row>
    <row r="28" spans="1:36" x14ac:dyDescent="0.25">
      <c r="A28" s="36"/>
      <c r="B28" s="6"/>
      <c r="C28" s="6"/>
      <c r="D28" s="6"/>
      <c r="E28" s="6"/>
      <c r="F28" s="6"/>
      <c r="G28" s="8"/>
      <c r="H28" s="6"/>
      <c r="I28" s="7"/>
      <c r="J28" s="6"/>
      <c r="K28" s="6"/>
      <c r="L28" s="6"/>
      <c r="M28" s="6"/>
      <c r="N28" s="13"/>
      <c r="O28" s="13"/>
      <c r="P28" s="13"/>
      <c r="Q28" s="13"/>
      <c r="R28" s="13"/>
      <c r="S28" s="6"/>
      <c r="T28" s="6"/>
      <c r="U28" s="6"/>
      <c r="V28" s="6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6"/>
      <c r="AI28" s="6"/>
      <c r="AJ28" s="6"/>
    </row>
    <row r="29" spans="1:36" x14ac:dyDescent="0.25">
      <c r="A29" s="39"/>
      <c r="B29" s="13"/>
      <c r="C29" s="6"/>
      <c r="D29" s="6"/>
      <c r="E29" s="6"/>
      <c r="F29" s="6"/>
      <c r="G29" s="8"/>
      <c r="H29" s="6"/>
      <c r="I29" s="7"/>
      <c r="J29" s="6"/>
      <c r="K29" s="6"/>
      <c r="L29" s="6"/>
      <c r="M29" s="6"/>
      <c r="N29" s="13"/>
      <c r="O29" s="13"/>
      <c r="P29" s="13"/>
      <c r="Q29" s="13"/>
      <c r="R29" s="13"/>
      <c r="S29" s="6"/>
      <c r="T29" s="6"/>
      <c r="U29" s="6"/>
      <c r="V29" s="6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6"/>
      <c r="AI29" s="6"/>
      <c r="AJ29" s="6"/>
    </row>
    <row r="30" spans="1:36" x14ac:dyDescent="0.25">
      <c r="A30" s="39"/>
      <c r="B30" s="13"/>
      <c r="C30" s="6"/>
      <c r="D30" s="6"/>
      <c r="E30" s="6"/>
      <c r="F30" s="6"/>
      <c r="G30" s="8"/>
      <c r="H30" s="6"/>
      <c r="I30" s="7"/>
      <c r="J30" s="6"/>
      <c r="K30" s="6"/>
      <c r="L30" s="6"/>
      <c r="M30" s="6"/>
      <c r="N30" s="13"/>
      <c r="O30" s="13"/>
      <c r="P30" s="13"/>
      <c r="Q30" s="13"/>
      <c r="R30" s="13"/>
      <c r="S30" s="6"/>
      <c r="T30" s="6"/>
      <c r="U30" s="6"/>
      <c r="V30" s="6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6"/>
      <c r="AI30" s="6"/>
      <c r="AJ30" s="6"/>
    </row>
    <row r="31" spans="1:36" x14ac:dyDescent="0.25">
      <c r="A31" s="39"/>
      <c r="B31" s="13"/>
      <c r="C31" s="6"/>
      <c r="D31" s="6"/>
      <c r="E31" s="6"/>
      <c r="F31" s="6"/>
      <c r="G31" s="8"/>
      <c r="H31" s="6"/>
      <c r="I31" s="7"/>
      <c r="J31" s="6"/>
      <c r="K31" s="6"/>
      <c r="L31" s="6"/>
      <c r="M31" s="6"/>
      <c r="N31" s="13"/>
      <c r="O31" s="13"/>
      <c r="P31" s="13"/>
      <c r="Q31" s="13"/>
      <c r="R31" s="13"/>
      <c r="S31" s="6"/>
      <c r="T31" s="6"/>
      <c r="U31" s="6"/>
      <c r="V31" s="6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6"/>
      <c r="AI31" s="6"/>
      <c r="AJ31" s="6"/>
    </row>
    <row r="32" spans="1:36" x14ac:dyDescent="0.25">
      <c r="A32" s="36"/>
      <c r="B32" s="6"/>
      <c r="C32" s="6"/>
      <c r="D32" s="6"/>
      <c r="E32" s="6"/>
      <c r="F32" s="6"/>
      <c r="G32" s="8"/>
      <c r="H32" s="6"/>
      <c r="I32" s="7"/>
      <c r="J32" s="6"/>
      <c r="K32" s="6"/>
      <c r="L32" s="6"/>
      <c r="M32" s="6"/>
      <c r="N32" s="13"/>
      <c r="O32" s="13"/>
      <c r="P32" s="13"/>
      <c r="Q32" s="13"/>
      <c r="R32" s="13"/>
      <c r="S32" s="6"/>
      <c r="T32" s="6"/>
      <c r="U32" s="6"/>
      <c r="V32" s="6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6"/>
      <c r="AI32" s="6"/>
      <c r="AJ32" s="6"/>
    </row>
    <row r="33" spans="1:36" x14ac:dyDescent="0.25">
      <c r="A33" s="36"/>
      <c r="B33" s="6"/>
      <c r="C33" s="13"/>
      <c r="D33" s="13"/>
      <c r="E33" s="6"/>
      <c r="F33" s="6"/>
      <c r="G33" s="8"/>
      <c r="H33" s="6"/>
      <c r="I33" s="7"/>
      <c r="J33" s="6"/>
      <c r="K33" s="6"/>
      <c r="L33" s="6"/>
      <c r="M33" s="6"/>
      <c r="N33" s="13"/>
      <c r="O33" s="13"/>
      <c r="P33" s="13"/>
      <c r="Q33" s="13"/>
      <c r="R33" s="13"/>
      <c r="S33" s="6"/>
      <c r="T33" s="6"/>
      <c r="U33" s="6"/>
      <c r="V33" s="6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6"/>
      <c r="AI33" s="6"/>
      <c r="AJ33" s="6"/>
    </row>
    <row r="34" spans="1:36" x14ac:dyDescent="0.25">
      <c r="A34" s="36"/>
      <c r="B34" s="6"/>
      <c r="C34" s="13"/>
      <c r="D34" s="13"/>
      <c r="E34" s="6"/>
      <c r="F34" s="6"/>
      <c r="G34" s="8"/>
      <c r="H34" s="6"/>
      <c r="I34" s="7"/>
      <c r="J34" s="6"/>
      <c r="K34" s="6"/>
      <c r="L34" s="6"/>
      <c r="M34" s="6"/>
      <c r="N34" s="13"/>
      <c r="O34" s="13"/>
      <c r="P34" s="13"/>
      <c r="Q34" s="13"/>
      <c r="R34" s="13"/>
      <c r="S34" s="6"/>
      <c r="T34" s="6"/>
      <c r="U34" s="6"/>
      <c r="V34" s="6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6"/>
      <c r="AI34" s="6"/>
      <c r="AJ34" s="6"/>
    </row>
    <row r="35" spans="1:36" x14ac:dyDescent="0.25">
      <c r="A35" s="39"/>
      <c r="B35" s="13"/>
      <c r="C35" s="6"/>
      <c r="D35" s="6"/>
      <c r="E35" s="6"/>
      <c r="F35" s="6"/>
      <c r="G35" s="8"/>
      <c r="H35" s="6"/>
      <c r="I35" s="7"/>
      <c r="J35" s="6"/>
      <c r="K35" s="6"/>
      <c r="L35" s="6"/>
      <c r="M35" s="6"/>
      <c r="N35" s="13"/>
      <c r="O35" s="13"/>
      <c r="P35" s="13"/>
      <c r="Q35" s="13"/>
      <c r="R35" s="13"/>
      <c r="S35" s="6"/>
      <c r="T35" s="6"/>
      <c r="U35" s="6"/>
      <c r="V35" s="6"/>
      <c r="W35" s="13"/>
      <c r="X35" s="13"/>
      <c r="Y35" s="71"/>
      <c r="Z35" s="13"/>
      <c r="AA35" s="13"/>
      <c r="AB35" s="13"/>
      <c r="AC35" s="13"/>
      <c r="AD35" s="13"/>
      <c r="AE35" s="13"/>
      <c r="AF35" s="13"/>
      <c r="AG35" s="13"/>
      <c r="AH35" s="6"/>
      <c r="AI35" s="6"/>
      <c r="AJ35" s="6"/>
    </row>
    <row r="36" spans="1:36" x14ac:dyDescent="0.25">
      <c r="A36" s="36"/>
      <c r="B36" s="6"/>
      <c r="C36" s="6"/>
      <c r="D36" s="6"/>
      <c r="E36" s="6"/>
      <c r="F36" s="6"/>
      <c r="G36" s="8"/>
      <c r="H36" s="6"/>
      <c r="I36" s="7"/>
      <c r="J36" s="6"/>
      <c r="K36" s="6"/>
      <c r="L36" s="6"/>
      <c r="M36" s="6"/>
      <c r="N36" s="13"/>
      <c r="O36" s="13"/>
      <c r="P36" s="13"/>
      <c r="Q36" s="13"/>
      <c r="R36" s="13"/>
      <c r="S36" s="6"/>
      <c r="T36" s="6"/>
      <c r="U36" s="6"/>
      <c r="V36" s="6"/>
      <c r="W36" s="13"/>
      <c r="X36" s="13"/>
      <c r="Y36" s="71"/>
      <c r="Z36" s="13"/>
      <c r="AA36" s="13"/>
      <c r="AB36" s="13"/>
      <c r="AC36" s="13"/>
      <c r="AD36" s="13"/>
      <c r="AE36" s="13"/>
      <c r="AF36" s="13"/>
      <c r="AG36" s="13"/>
      <c r="AH36" s="6"/>
      <c r="AI36" s="6"/>
      <c r="AJ36" s="6"/>
    </row>
    <row r="37" spans="1:36" x14ac:dyDescent="0.25">
      <c r="A37" s="36"/>
      <c r="B37" s="6"/>
      <c r="C37" s="13"/>
      <c r="D37" s="13"/>
      <c r="E37" s="6"/>
      <c r="F37" s="6"/>
      <c r="G37" s="8"/>
      <c r="H37" s="6"/>
      <c r="I37" s="7"/>
      <c r="J37" s="6"/>
      <c r="K37" s="6"/>
      <c r="L37" s="6"/>
      <c r="M37" s="6"/>
      <c r="N37" s="13"/>
      <c r="O37" s="13"/>
      <c r="P37" s="13"/>
      <c r="Q37" s="13"/>
      <c r="R37" s="13"/>
      <c r="S37" s="6"/>
      <c r="T37" s="6"/>
      <c r="U37" s="6"/>
      <c r="V37" s="6"/>
      <c r="W37" s="13"/>
      <c r="X37" s="13"/>
      <c r="Y37" s="71"/>
      <c r="Z37" s="13"/>
      <c r="AA37" s="13"/>
      <c r="AB37" s="13"/>
      <c r="AC37" s="13"/>
      <c r="AD37" s="13"/>
      <c r="AE37" s="13"/>
      <c r="AF37" s="13"/>
      <c r="AG37" s="13"/>
      <c r="AH37" s="6"/>
      <c r="AI37" s="6"/>
      <c r="AJ37" s="6"/>
    </row>
    <row r="38" spans="1:36" x14ac:dyDescent="0.25">
      <c r="A38" s="36"/>
      <c r="B38" s="6"/>
      <c r="C38" s="13"/>
      <c r="D38" s="13"/>
      <c r="E38" s="6"/>
      <c r="F38" s="6"/>
      <c r="G38" s="8"/>
      <c r="H38" s="6"/>
      <c r="I38" s="7"/>
      <c r="J38" s="6"/>
      <c r="K38" s="6"/>
      <c r="L38" s="6"/>
      <c r="M38" s="6"/>
      <c r="N38" s="13"/>
      <c r="O38" s="13"/>
      <c r="P38" s="13"/>
      <c r="Q38" s="13"/>
      <c r="R38" s="13"/>
      <c r="S38" s="6"/>
      <c r="T38" s="6"/>
      <c r="U38" s="6"/>
      <c r="V38" s="6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6"/>
      <c r="AI38" s="6"/>
      <c r="AJ38" s="6"/>
    </row>
    <row r="39" spans="1:36" x14ac:dyDescent="0.25">
      <c r="A39" s="39"/>
      <c r="B39" s="13"/>
      <c r="C39" s="6"/>
      <c r="D39" s="6"/>
      <c r="E39" s="6"/>
      <c r="F39" s="6"/>
      <c r="G39" s="8"/>
      <c r="H39" s="6"/>
      <c r="I39" s="7"/>
      <c r="J39" s="6"/>
      <c r="K39" s="6"/>
      <c r="L39" s="6"/>
      <c r="M39" s="6"/>
      <c r="N39" s="13"/>
      <c r="O39" s="13"/>
      <c r="P39" s="13"/>
      <c r="Q39" s="13"/>
      <c r="R39" s="13"/>
      <c r="S39" s="6"/>
      <c r="T39" s="6"/>
      <c r="U39" s="6"/>
      <c r="V39" s="6"/>
      <c r="W39" s="13"/>
      <c r="X39" s="13"/>
      <c r="Y39" s="71"/>
      <c r="Z39" s="13"/>
      <c r="AA39" s="13"/>
      <c r="AB39" s="13"/>
      <c r="AC39" s="13"/>
      <c r="AD39" s="13"/>
      <c r="AE39" s="13"/>
      <c r="AF39" s="13"/>
      <c r="AG39" s="13"/>
      <c r="AH39" s="6"/>
      <c r="AI39" s="6"/>
      <c r="AJ39" s="6"/>
    </row>
    <row r="40" spans="1:36" x14ac:dyDescent="0.25">
      <c r="A40" s="36"/>
      <c r="B40" s="6"/>
      <c r="C40" s="13"/>
      <c r="D40" s="13"/>
      <c r="E40" s="6"/>
      <c r="F40" s="6"/>
      <c r="G40" s="8"/>
      <c r="H40" s="6"/>
      <c r="I40" s="7"/>
      <c r="J40" s="6"/>
      <c r="K40" s="6"/>
      <c r="L40" s="6"/>
      <c r="M40" s="6"/>
      <c r="N40" s="13"/>
      <c r="O40" s="13"/>
      <c r="P40" s="13"/>
      <c r="Q40" s="13"/>
      <c r="R40" s="13"/>
      <c r="S40" s="6"/>
      <c r="T40" s="6"/>
      <c r="U40" s="6"/>
      <c r="V40" s="6"/>
      <c r="W40" s="13"/>
      <c r="X40" s="13"/>
      <c r="Y40" s="71"/>
      <c r="Z40" s="13"/>
      <c r="AA40" s="13"/>
      <c r="AB40" s="13"/>
      <c r="AC40" s="13"/>
      <c r="AD40" s="13"/>
      <c r="AE40" s="13"/>
      <c r="AF40" s="13"/>
      <c r="AG40" s="13"/>
      <c r="AH40" s="6"/>
      <c r="AI40" s="6"/>
      <c r="AJ40" s="6"/>
    </row>
    <row r="41" spans="1:36" x14ac:dyDescent="0.25">
      <c r="A41" s="39"/>
      <c r="B41" s="13"/>
      <c r="C41" s="6"/>
      <c r="D41" s="6"/>
      <c r="E41" s="6"/>
      <c r="F41" s="6"/>
      <c r="G41" s="8"/>
      <c r="H41" s="6"/>
      <c r="I41" s="7"/>
      <c r="J41" s="6"/>
      <c r="K41" s="6"/>
      <c r="L41" s="6"/>
      <c r="M41" s="6"/>
      <c r="N41" s="13"/>
      <c r="O41" s="13"/>
      <c r="P41" s="13"/>
      <c r="Q41" s="13"/>
      <c r="R41" s="13"/>
      <c r="S41" s="6"/>
      <c r="T41" s="6"/>
      <c r="U41" s="6"/>
      <c r="V41" s="6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6"/>
      <c r="AI41" s="6"/>
      <c r="AJ41" s="6"/>
    </row>
    <row r="42" spans="1:36" x14ac:dyDescent="0.25">
      <c r="A42" s="39"/>
      <c r="B42" s="13"/>
      <c r="C42" s="6"/>
      <c r="D42" s="6"/>
      <c r="E42" s="6"/>
      <c r="F42" s="6"/>
      <c r="G42" s="8"/>
      <c r="H42" s="6"/>
      <c r="I42" s="7"/>
      <c r="J42" s="6"/>
      <c r="K42" s="6"/>
      <c r="L42" s="6"/>
      <c r="M42" s="6"/>
      <c r="N42" s="13"/>
      <c r="O42" s="13"/>
      <c r="P42" s="13"/>
      <c r="Q42" s="13"/>
      <c r="R42" s="13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x14ac:dyDescent="0.25">
      <c r="A43" s="36"/>
      <c r="B43" s="6"/>
      <c r="C43" s="6"/>
      <c r="D43" s="6"/>
      <c r="E43" s="6"/>
      <c r="F43" s="6"/>
      <c r="G43" s="8"/>
      <c r="H43" s="6"/>
      <c r="I43" s="7"/>
      <c r="J43" s="6"/>
      <c r="K43" s="6"/>
      <c r="L43" s="6"/>
      <c r="M43" s="6"/>
      <c r="N43" s="13"/>
      <c r="O43" s="13"/>
      <c r="P43" s="13"/>
      <c r="Q43" s="13"/>
      <c r="R43" s="13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x14ac:dyDescent="0.25">
      <c r="A44" s="39"/>
      <c r="B44" s="13"/>
      <c r="C44" s="13"/>
      <c r="D44" s="6"/>
      <c r="E44" s="6"/>
      <c r="F44" s="6"/>
      <c r="G44" s="8"/>
      <c r="H44" s="6"/>
      <c r="I44" s="7"/>
      <c r="J44" s="6"/>
      <c r="K44" s="6"/>
      <c r="L44" s="6"/>
      <c r="M44" s="6"/>
      <c r="N44" s="13"/>
      <c r="O44" s="13"/>
      <c r="P44" s="13"/>
      <c r="Q44" s="13"/>
      <c r="R44" s="13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x14ac:dyDescent="0.25">
      <c r="A45" s="36"/>
      <c r="B45" s="6"/>
      <c r="C45" s="13"/>
      <c r="D45" s="13"/>
      <c r="E45" s="6"/>
      <c r="F45" s="6"/>
      <c r="G45" s="8"/>
      <c r="H45" s="6"/>
      <c r="I45" s="7"/>
      <c r="J45" s="6"/>
      <c r="K45" s="6"/>
      <c r="L45" s="6"/>
      <c r="M45" s="6"/>
      <c r="N45" s="13"/>
      <c r="O45" s="13"/>
      <c r="P45" s="13"/>
      <c r="Q45" s="13"/>
      <c r="R45" s="13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x14ac:dyDescent="0.25">
      <c r="A46" s="36"/>
      <c r="B46" s="6"/>
      <c r="C46" s="13"/>
      <c r="D46" s="13"/>
      <c r="E46" s="6"/>
      <c r="F46" s="6"/>
      <c r="G46" s="8"/>
      <c r="H46" s="6"/>
      <c r="I46" s="7"/>
      <c r="J46" s="6"/>
      <c r="K46" s="6"/>
      <c r="L46" s="6"/>
      <c r="M46" s="6"/>
      <c r="N46" s="13"/>
      <c r="O46" s="13"/>
      <c r="P46" s="13"/>
      <c r="Q46" s="13"/>
      <c r="R46" s="13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x14ac:dyDescent="0.25">
      <c r="A47" s="36"/>
      <c r="B47" s="6"/>
      <c r="C47" s="13"/>
      <c r="D47" s="13"/>
      <c r="E47" s="6"/>
      <c r="F47" s="13"/>
      <c r="G47" s="7"/>
      <c r="H47" s="6"/>
      <c r="I47" s="7"/>
      <c r="J47" s="6"/>
      <c r="K47" s="6"/>
      <c r="L47" s="6"/>
      <c r="M47" s="6"/>
      <c r="N47" s="13"/>
      <c r="O47" s="13"/>
      <c r="P47" s="13"/>
      <c r="Q47" s="13"/>
      <c r="R47" s="13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x14ac:dyDescent="0.25">
      <c r="A48" s="36"/>
      <c r="B48" s="6"/>
      <c r="C48" s="13"/>
      <c r="D48" s="13"/>
      <c r="E48" s="6"/>
      <c r="F48" s="13"/>
      <c r="G48" s="7"/>
      <c r="H48" s="6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x14ac:dyDescent="0.25">
      <c r="A49" s="39"/>
      <c r="B49" s="13"/>
      <c r="C49" s="13"/>
      <c r="D49" s="13"/>
      <c r="E49" s="13"/>
      <c r="F49" s="13"/>
      <c r="G49" s="7"/>
      <c r="H49" s="6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x14ac:dyDescent="0.25">
      <c r="A50" s="39"/>
      <c r="B50" s="13"/>
      <c r="C50" s="13"/>
      <c r="D50" s="13"/>
      <c r="E50" s="6"/>
      <c r="F50" s="13"/>
      <c r="G50" s="7"/>
      <c r="H50" s="6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x14ac:dyDescent="0.25">
      <c r="A51" s="14"/>
      <c r="B51" s="15"/>
      <c r="C51" s="16"/>
      <c r="D51" s="16"/>
      <c r="E51" s="16"/>
      <c r="F51" s="16"/>
      <c r="G51" s="17"/>
      <c r="H51" s="16"/>
      <c r="I51" s="1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spans="1:36" x14ac:dyDescent="0.25">
      <c r="A52" s="14"/>
      <c r="B52" s="15"/>
      <c r="C52" s="16"/>
      <c r="D52" s="16"/>
      <c r="E52" s="16"/>
      <c r="F52" s="16"/>
      <c r="G52" s="17"/>
      <c r="H52" s="16"/>
      <c r="I52" s="1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spans="1:36" s="21" customFormat="1" x14ac:dyDescent="0.25">
      <c r="A53" s="29" t="s">
        <v>38</v>
      </c>
      <c r="B53" s="24"/>
      <c r="C53" s="24"/>
      <c r="D53" s="24"/>
      <c r="E53" s="25">
        <f>SUM(E2:E52)</f>
        <v>46</v>
      </c>
      <c r="F53" s="25">
        <f>SUM(F2:F52)</f>
        <v>966</v>
      </c>
      <c r="G53" s="26"/>
      <c r="H53" s="28">
        <f>SUM(H2:H52)</f>
        <v>8</v>
      </c>
      <c r="I53" s="25"/>
      <c r="J53" s="25">
        <f t="shared" ref="J53:AJ53" si="5">SUM(J2:J52)</f>
        <v>4</v>
      </c>
      <c r="K53" s="25">
        <f t="shared" si="5"/>
        <v>1</v>
      </c>
      <c r="L53" s="25">
        <f t="shared" si="5"/>
        <v>1</v>
      </c>
      <c r="M53" s="25">
        <f t="shared" si="5"/>
        <v>0</v>
      </c>
      <c r="N53" s="25">
        <f t="shared" si="5"/>
        <v>0</v>
      </c>
      <c r="O53" s="25">
        <f t="shared" si="5"/>
        <v>1</v>
      </c>
      <c r="P53" s="25">
        <f t="shared" si="5"/>
        <v>0</v>
      </c>
      <c r="Q53" s="25">
        <f t="shared" si="5"/>
        <v>1</v>
      </c>
      <c r="R53" s="25">
        <f t="shared" si="5"/>
        <v>0</v>
      </c>
      <c r="S53" s="25">
        <f t="shared" si="5"/>
        <v>0</v>
      </c>
      <c r="T53" s="25">
        <f t="shared" si="5"/>
        <v>0</v>
      </c>
      <c r="U53" s="25">
        <f t="shared" si="5"/>
        <v>3</v>
      </c>
      <c r="V53" s="25">
        <f t="shared" si="5"/>
        <v>0</v>
      </c>
      <c r="W53" s="25">
        <f t="shared" si="5"/>
        <v>0</v>
      </c>
      <c r="X53" s="25">
        <f t="shared" si="5"/>
        <v>0</v>
      </c>
      <c r="Y53" s="25">
        <f t="shared" si="5"/>
        <v>0</v>
      </c>
      <c r="Z53" s="25">
        <f t="shared" si="5"/>
        <v>1</v>
      </c>
      <c r="AA53" s="25">
        <f t="shared" si="5"/>
        <v>0</v>
      </c>
      <c r="AB53" s="25">
        <f t="shared" si="5"/>
        <v>0</v>
      </c>
      <c r="AC53" s="25">
        <f t="shared" si="5"/>
        <v>0</v>
      </c>
      <c r="AD53" s="25">
        <f t="shared" si="5"/>
        <v>0</v>
      </c>
      <c r="AE53" s="25">
        <f t="shared" si="5"/>
        <v>0</v>
      </c>
      <c r="AF53" s="25">
        <f t="shared" si="5"/>
        <v>0</v>
      </c>
      <c r="AG53" s="25">
        <f t="shared" si="5"/>
        <v>0</v>
      </c>
      <c r="AH53" s="25">
        <f t="shared" si="5"/>
        <v>0</v>
      </c>
      <c r="AI53" s="25">
        <f t="shared" si="5"/>
        <v>0</v>
      </c>
      <c r="AJ53" s="25">
        <f t="shared" si="5"/>
        <v>0</v>
      </c>
    </row>
    <row r="54" spans="1:36" s="23" customFormat="1" x14ac:dyDescent="0.25">
      <c r="A54" s="30" t="s">
        <v>60</v>
      </c>
      <c r="B54" s="12"/>
      <c r="C54" s="12"/>
      <c r="D54" s="12"/>
      <c r="E54" s="12">
        <f>'W22 API 統計 '!E50</f>
        <v>34</v>
      </c>
      <c r="F54" s="12">
        <f>'W22 API 統計 '!F50</f>
        <v>714</v>
      </c>
      <c r="G54" s="12"/>
      <c r="H54" s="12">
        <f>'W22 API 統計 '!H50</f>
        <v>3</v>
      </c>
      <c r="I54" s="12"/>
      <c r="J54" s="12">
        <f>'W22 API 統計 '!J50</f>
        <v>3</v>
      </c>
      <c r="K54" s="12">
        <f>'W22 API 統計 '!K50</f>
        <v>1</v>
      </c>
      <c r="L54" s="12">
        <f>'W22 API 統計 '!L50</f>
        <v>1</v>
      </c>
      <c r="M54" s="12">
        <f>'W22 API 統計 '!M50</f>
        <v>0</v>
      </c>
      <c r="N54" s="12">
        <f>'W22 API 統計 '!N50</f>
        <v>0</v>
      </c>
      <c r="O54" s="12">
        <f>'W22 API 統計 '!O50</f>
        <v>1</v>
      </c>
      <c r="P54" s="12">
        <f>'W22 API 統計 '!P50</f>
        <v>0</v>
      </c>
      <c r="Q54" s="12">
        <f>'W22 API 統計 '!Q50</f>
        <v>0</v>
      </c>
      <c r="R54" s="12">
        <f>'W22 API 統計 '!R50</f>
        <v>0</v>
      </c>
      <c r="S54" s="12">
        <f>'W22 API 統計 '!S50</f>
        <v>0</v>
      </c>
      <c r="T54" s="12">
        <f>'W22 API 統計 '!T50</f>
        <v>0</v>
      </c>
      <c r="U54" s="12">
        <f>'W22 API 統計 '!U50</f>
        <v>0</v>
      </c>
      <c r="V54" s="12">
        <f>'W22 API 統計 '!V50</f>
        <v>0</v>
      </c>
      <c r="W54" s="12">
        <f>'W22 API 統計 '!W50</f>
        <v>0</v>
      </c>
      <c r="X54" s="12">
        <f>'W22 API 統計 '!X50</f>
        <v>0</v>
      </c>
      <c r="Y54" s="12">
        <f>'W22 API 統計 '!Y50</f>
        <v>0</v>
      </c>
      <c r="Z54" s="12">
        <f>'W22 API 統計 '!Z50</f>
        <v>0</v>
      </c>
      <c r="AA54" s="12">
        <f>'W22 API 統計 '!AA50</f>
        <v>0</v>
      </c>
      <c r="AB54" s="12">
        <f>'W22 API 統計 '!AB50</f>
        <v>0</v>
      </c>
      <c r="AC54" s="12">
        <f>'W22 API 統計 '!AC50</f>
        <v>0</v>
      </c>
      <c r="AD54" s="12">
        <f>'W22 API 統計 '!AD50</f>
        <v>0</v>
      </c>
      <c r="AE54" s="12">
        <f>'W22 API 統計 '!AE50</f>
        <v>0</v>
      </c>
      <c r="AF54" s="12">
        <f>'W22 API 統計 '!AF50</f>
        <v>0</v>
      </c>
      <c r="AG54" s="12">
        <f>'W22 API 統計 '!AG50</f>
        <v>0</v>
      </c>
      <c r="AH54" s="12">
        <f>'W22 API 統計 '!AH50</f>
        <v>0</v>
      </c>
      <c r="AI54" s="12">
        <f>'W22 API 統計 '!AI50</f>
        <v>0</v>
      </c>
      <c r="AJ54" s="12">
        <f>'W22 API 統計 '!AJ50</f>
        <v>0</v>
      </c>
    </row>
    <row r="55" spans="1:36" s="21" customFormat="1" x14ac:dyDescent="0.25">
      <c r="A55" s="31" t="s">
        <v>62</v>
      </c>
      <c r="B55" s="18"/>
      <c r="C55" s="18"/>
      <c r="D55" s="18"/>
      <c r="E55" s="18"/>
      <c r="F55" s="18"/>
      <c r="G55" s="18"/>
      <c r="H55" s="19">
        <f>H53+H54</f>
        <v>11</v>
      </c>
      <c r="I55" s="19"/>
      <c r="J55" s="19">
        <f t="shared" ref="J55:AJ55" si="6">J53+J54</f>
        <v>7</v>
      </c>
      <c r="K55" s="19">
        <f t="shared" si="6"/>
        <v>2</v>
      </c>
      <c r="L55" s="19">
        <f t="shared" si="6"/>
        <v>2</v>
      </c>
      <c r="M55" s="19">
        <f t="shared" si="6"/>
        <v>0</v>
      </c>
      <c r="N55" s="19">
        <f t="shared" si="6"/>
        <v>0</v>
      </c>
      <c r="O55" s="19">
        <f t="shared" si="6"/>
        <v>2</v>
      </c>
      <c r="P55" s="19">
        <f t="shared" si="6"/>
        <v>0</v>
      </c>
      <c r="Q55" s="19">
        <f t="shared" si="6"/>
        <v>1</v>
      </c>
      <c r="R55" s="19">
        <f t="shared" si="6"/>
        <v>0</v>
      </c>
      <c r="S55" s="19">
        <f t="shared" si="6"/>
        <v>0</v>
      </c>
      <c r="T55" s="19">
        <f t="shared" si="6"/>
        <v>0</v>
      </c>
      <c r="U55" s="19">
        <f t="shared" si="6"/>
        <v>3</v>
      </c>
      <c r="V55" s="19">
        <f t="shared" si="6"/>
        <v>0</v>
      </c>
      <c r="W55" s="19">
        <f t="shared" si="6"/>
        <v>0</v>
      </c>
      <c r="X55" s="19">
        <f t="shared" si="6"/>
        <v>0</v>
      </c>
      <c r="Y55" s="19">
        <f t="shared" si="6"/>
        <v>0</v>
      </c>
      <c r="Z55" s="19">
        <f t="shared" si="6"/>
        <v>1</v>
      </c>
      <c r="AA55" s="19">
        <f t="shared" si="6"/>
        <v>0</v>
      </c>
      <c r="AB55" s="19">
        <f t="shared" si="6"/>
        <v>0</v>
      </c>
      <c r="AC55" s="19">
        <f t="shared" si="6"/>
        <v>0</v>
      </c>
      <c r="AD55" s="19">
        <f t="shared" si="6"/>
        <v>0</v>
      </c>
      <c r="AE55" s="19">
        <f t="shared" si="6"/>
        <v>0</v>
      </c>
      <c r="AF55" s="19">
        <f t="shared" si="6"/>
        <v>0</v>
      </c>
      <c r="AG55" s="19">
        <f t="shared" si="6"/>
        <v>0</v>
      </c>
      <c r="AH55" s="19">
        <f t="shared" si="6"/>
        <v>0</v>
      </c>
      <c r="AI55" s="19">
        <f t="shared" si="6"/>
        <v>0</v>
      </c>
      <c r="AJ55" s="19">
        <f t="shared" si="6"/>
        <v>0</v>
      </c>
    </row>
    <row r="56" spans="1:36" s="21" customFormat="1" x14ac:dyDescent="0.25"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spans="1:36" x14ac:dyDescent="0.25">
      <c r="A57" s="9" t="s">
        <v>961</v>
      </c>
      <c r="B57" s="16"/>
      <c r="C57" s="16"/>
      <c r="D57" s="16"/>
      <c r="E57" s="16"/>
      <c r="F57" s="16"/>
      <c r="G57" s="16"/>
      <c r="H57" s="20">
        <f>H53/$F$53</f>
        <v>8.2815734989648039E-3</v>
      </c>
      <c r="I57" s="20"/>
      <c r="J57" s="20">
        <f t="shared" ref="J57:AJ57" si="7">J53/$F$53</f>
        <v>4.140786749482402E-3</v>
      </c>
      <c r="K57" s="20">
        <f t="shared" si="7"/>
        <v>1.0351966873706005E-3</v>
      </c>
      <c r="L57" s="20">
        <f t="shared" si="7"/>
        <v>1.0351966873706005E-3</v>
      </c>
      <c r="M57" s="20">
        <f t="shared" si="7"/>
        <v>0</v>
      </c>
      <c r="N57" s="20">
        <f t="shared" si="7"/>
        <v>0</v>
      </c>
      <c r="O57" s="20">
        <f t="shared" si="7"/>
        <v>1.0351966873706005E-3</v>
      </c>
      <c r="P57" s="20">
        <f t="shared" si="7"/>
        <v>0</v>
      </c>
      <c r="Q57" s="20">
        <f t="shared" si="7"/>
        <v>1.0351966873706005E-3</v>
      </c>
      <c r="R57" s="20">
        <f t="shared" si="7"/>
        <v>0</v>
      </c>
      <c r="S57" s="20">
        <f t="shared" si="7"/>
        <v>0</v>
      </c>
      <c r="T57" s="20">
        <f t="shared" si="7"/>
        <v>0</v>
      </c>
      <c r="U57" s="20">
        <f t="shared" si="7"/>
        <v>3.105590062111801E-3</v>
      </c>
      <c r="V57" s="20">
        <f t="shared" si="7"/>
        <v>0</v>
      </c>
      <c r="W57" s="20">
        <f t="shared" si="7"/>
        <v>0</v>
      </c>
      <c r="X57" s="20">
        <f t="shared" si="7"/>
        <v>0</v>
      </c>
      <c r="Y57" s="20">
        <f t="shared" si="7"/>
        <v>0</v>
      </c>
      <c r="Z57" s="20">
        <f t="shared" si="7"/>
        <v>1.0351966873706005E-3</v>
      </c>
      <c r="AA57" s="20">
        <f t="shared" si="7"/>
        <v>0</v>
      </c>
      <c r="AB57" s="20">
        <f t="shared" si="7"/>
        <v>0</v>
      </c>
      <c r="AC57" s="20">
        <f t="shared" si="7"/>
        <v>0</v>
      </c>
      <c r="AD57" s="20">
        <f t="shared" si="7"/>
        <v>0</v>
      </c>
      <c r="AE57" s="20">
        <f t="shared" si="7"/>
        <v>0</v>
      </c>
      <c r="AF57" s="20">
        <f t="shared" si="7"/>
        <v>0</v>
      </c>
      <c r="AG57" s="20">
        <f t="shared" si="7"/>
        <v>0</v>
      </c>
      <c r="AH57" s="20">
        <f t="shared" si="7"/>
        <v>0</v>
      </c>
      <c r="AI57" s="20">
        <f t="shared" si="7"/>
        <v>0</v>
      </c>
      <c r="AJ57" s="20">
        <f t="shared" si="7"/>
        <v>0</v>
      </c>
    </row>
    <row r="58" spans="1:36" x14ac:dyDescent="0.25">
      <c r="A58" s="9" t="s">
        <v>960</v>
      </c>
      <c r="B58" s="3"/>
      <c r="C58" s="3"/>
      <c r="D58" s="3"/>
      <c r="E58" s="3"/>
      <c r="F58" s="3"/>
      <c r="G58" s="3"/>
      <c r="H58" s="5">
        <f>'W22 API 統計 '!H52</f>
        <v>4.2016806722689074E-3</v>
      </c>
      <c r="I58" s="5"/>
      <c r="J58" s="5">
        <f>'W22 API 統計 '!J52</f>
        <v>4.2016806722689074E-3</v>
      </c>
      <c r="K58" s="5">
        <f>'W22 API 統計 '!K52</f>
        <v>1.4005602240896359E-3</v>
      </c>
      <c r="L58" s="5">
        <f>'W22 API 統計 '!L52</f>
        <v>1.4005602240896359E-3</v>
      </c>
      <c r="M58" s="5">
        <f>'W22 API 統計 '!M52</f>
        <v>0</v>
      </c>
      <c r="N58" s="5">
        <f>'W22 API 統計 '!N52</f>
        <v>0</v>
      </c>
      <c r="O58" s="5">
        <f>'W22 API 統計 '!O52</f>
        <v>1.4005602240896359E-3</v>
      </c>
      <c r="P58" s="5">
        <f>'W22 API 統計 '!P52</f>
        <v>0</v>
      </c>
      <c r="Q58" s="5">
        <f>'W22 API 統計 '!Q52</f>
        <v>0</v>
      </c>
      <c r="R58" s="5">
        <f>'W22 API 統計 '!R52</f>
        <v>0</v>
      </c>
      <c r="S58" s="5">
        <f>'W22 API 統計 '!S52</f>
        <v>0</v>
      </c>
      <c r="T58" s="5">
        <f>'W22 API 統計 '!T52</f>
        <v>0</v>
      </c>
      <c r="U58" s="5">
        <f>'W22 API 統計 '!U52</f>
        <v>0</v>
      </c>
      <c r="V58" s="5">
        <f>'W22 API 統計 '!V52</f>
        <v>0</v>
      </c>
      <c r="W58" s="5">
        <f>'W22 API 統計 '!W52</f>
        <v>0</v>
      </c>
      <c r="X58" s="5">
        <f>'W22 API 統計 '!X52</f>
        <v>0</v>
      </c>
      <c r="Y58" s="5">
        <f>'W22 API 統計 '!Y52</f>
        <v>0</v>
      </c>
      <c r="Z58" s="5">
        <f>'W22 API 統計 '!Z52</f>
        <v>0</v>
      </c>
      <c r="AA58" s="5">
        <f>'W22 API 統計 '!AA52</f>
        <v>0</v>
      </c>
      <c r="AB58" s="5">
        <f>'W22 API 統計 '!AB52</f>
        <v>0</v>
      </c>
      <c r="AC58" s="5">
        <f>'W22 API 統計 '!AC52</f>
        <v>0</v>
      </c>
      <c r="AD58" s="5">
        <f>'W22 API 統計 '!AD52</f>
        <v>0</v>
      </c>
      <c r="AE58" s="5">
        <f>'W22 API 統計 '!AE52</f>
        <v>0</v>
      </c>
      <c r="AF58" s="5">
        <f>'W22 API 統計 '!AF52</f>
        <v>0</v>
      </c>
      <c r="AG58" s="5">
        <f>'W22 API 統計 '!AG52</f>
        <v>0</v>
      </c>
      <c r="AH58" s="5">
        <f>'W22 API 統計 '!AH52</f>
        <v>0</v>
      </c>
      <c r="AI58" s="5">
        <f>'W22 API 統計 '!AI52</f>
        <v>0</v>
      </c>
      <c r="AJ58" s="5">
        <f>'W22 API 統計 '!AJ52</f>
        <v>0</v>
      </c>
    </row>
    <row r="59" spans="1:36" x14ac:dyDescent="0.25">
      <c r="A59" s="43"/>
      <c r="B59" s="43"/>
      <c r="C59" s="43"/>
      <c r="D59" s="43"/>
      <c r="E59" s="43"/>
      <c r="F59" s="43"/>
      <c r="G59" s="43"/>
      <c r="H59" s="42">
        <f>H57+H58</f>
        <v>1.248325417123371E-2</v>
      </c>
      <c r="I59" s="42"/>
      <c r="J59" s="42">
        <f t="shared" ref="J59:AJ59" si="8">J57+J58</f>
        <v>8.3424674217513102E-3</v>
      </c>
      <c r="K59" s="45">
        <f t="shared" si="8"/>
        <v>2.4357569114602361E-3</v>
      </c>
      <c r="L59" s="45">
        <f t="shared" si="8"/>
        <v>2.4357569114602361E-3</v>
      </c>
      <c r="M59" s="45">
        <f t="shared" si="8"/>
        <v>0</v>
      </c>
      <c r="N59" s="45">
        <f t="shared" si="8"/>
        <v>0</v>
      </c>
      <c r="O59" s="45">
        <f t="shared" si="8"/>
        <v>2.4357569114602361E-3</v>
      </c>
      <c r="P59" s="45">
        <f t="shared" si="8"/>
        <v>0</v>
      </c>
      <c r="Q59" s="45">
        <f t="shared" si="8"/>
        <v>1.0351966873706005E-3</v>
      </c>
      <c r="R59" s="45">
        <f t="shared" si="8"/>
        <v>0</v>
      </c>
      <c r="S59" s="45">
        <f t="shared" si="8"/>
        <v>0</v>
      </c>
      <c r="T59" s="42">
        <f t="shared" si="8"/>
        <v>0</v>
      </c>
      <c r="U59" s="42">
        <f t="shared" si="8"/>
        <v>3.105590062111801E-3</v>
      </c>
      <c r="V59" s="42">
        <f t="shared" si="8"/>
        <v>0</v>
      </c>
      <c r="W59" s="42">
        <f t="shared" si="8"/>
        <v>0</v>
      </c>
      <c r="X59" s="42">
        <f t="shared" si="8"/>
        <v>0</v>
      </c>
      <c r="Y59" s="42">
        <f t="shared" si="8"/>
        <v>0</v>
      </c>
      <c r="Z59" s="42">
        <f t="shared" si="8"/>
        <v>1.0351966873706005E-3</v>
      </c>
      <c r="AA59" s="42">
        <f t="shared" si="8"/>
        <v>0</v>
      </c>
      <c r="AB59" s="42">
        <f t="shared" si="8"/>
        <v>0</v>
      </c>
      <c r="AC59" s="42">
        <f t="shared" si="8"/>
        <v>0</v>
      </c>
      <c r="AD59" s="42">
        <f t="shared" si="8"/>
        <v>0</v>
      </c>
      <c r="AE59" s="42">
        <f t="shared" si="8"/>
        <v>0</v>
      </c>
      <c r="AF59" s="42">
        <f t="shared" si="8"/>
        <v>0</v>
      </c>
      <c r="AG59" s="42">
        <f t="shared" si="8"/>
        <v>0</v>
      </c>
      <c r="AH59" s="42">
        <f t="shared" si="8"/>
        <v>0</v>
      </c>
      <c r="AI59" s="42">
        <f t="shared" si="8"/>
        <v>0</v>
      </c>
      <c r="AJ59" s="42">
        <f t="shared" si="8"/>
        <v>0</v>
      </c>
    </row>
    <row r="60" spans="1:36" x14ac:dyDescent="0.25">
      <c r="A60" s="16"/>
      <c r="B60" s="16"/>
      <c r="C60" s="16"/>
      <c r="D60" s="16"/>
      <c r="E60" s="16"/>
      <c r="F60" s="16"/>
      <c r="G60" s="16"/>
      <c r="H60" s="17">
        <f>1-H59</f>
        <v>0.98751674582876625</v>
      </c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</sheetData>
  <customSheetViews>
    <customSheetView guid="{9B6180B6-E988-4351-9022-42FBD3C92FB7}" state="hidden">
      <pane ySplit="1" topLeftCell="A2" activePane="bottomLeft" state="frozen"/>
      <selection pane="bottomLeft" activeCell="B2" sqref="B2:B25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5"/>
  <dimension ref="A1:AJ52"/>
  <sheetViews>
    <sheetView topLeftCell="A25" workbookViewId="0">
      <selection activeCell="C2" sqref="C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9">
        <v>46162</v>
      </c>
      <c r="B2" s="13" t="s">
        <v>1113</v>
      </c>
      <c r="C2" s="13" t="s">
        <v>57</v>
      </c>
      <c r="D2" s="6" t="s">
        <v>56</v>
      </c>
      <c r="E2" s="6">
        <v>5</v>
      </c>
      <c r="F2" s="6">
        <v>105</v>
      </c>
      <c r="G2" s="8">
        <v>0.98095238095238091</v>
      </c>
      <c r="H2" s="6">
        <v>2</v>
      </c>
      <c r="I2" s="7">
        <v>1.9047619047619049E-2</v>
      </c>
      <c r="J2" s="6">
        <v>2</v>
      </c>
      <c r="K2" s="6">
        <v>1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6">
        <v>46162</v>
      </c>
      <c r="B3" s="6" t="s">
        <v>1115</v>
      </c>
      <c r="C3" s="13" t="s">
        <v>290</v>
      </c>
      <c r="D3" s="13" t="s">
        <v>170</v>
      </c>
      <c r="E3" s="6">
        <v>1</v>
      </c>
      <c r="F3" s="6">
        <v>21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6">
        <v>46162</v>
      </c>
      <c r="B4" s="6" t="s">
        <v>901</v>
      </c>
      <c r="C4" s="13" t="s">
        <v>290</v>
      </c>
      <c r="D4" s="13" t="s">
        <v>22</v>
      </c>
      <c r="E4" s="6">
        <v>1</v>
      </c>
      <c r="F4" s="6">
        <v>21</v>
      </c>
      <c r="G4" s="8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6">
        <v>46162</v>
      </c>
      <c r="B5" s="6" t="s">
        <v>993</v>
      </c>
      <c r="C5" s="13" t="s">
        <v>441</v>
      </c>
      <c r="D5" s="13" t="s">
        <v>170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6">
        <v>46162</v>
      </c>
      <c r="B6" s="6" t="s">
        <v>897</v>
      </c>
      <c r="C6" s="13" t="s">
        <v>98</v>
      </c>
      <c r="D6" s="13" t="s">
        <v>110</v>
      </c>
      <c r="E6" s="6">
        <v>1</v>
      </c>
      <c r="F6" s="6">
        <v>21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6">
        <v>46162</v>
      </c>
      <c r="B7" s="6" t="s">
        <v>1119</v>
      </c>
      <c r="C7" s="13" t="s">
        <v>290</v>
      </c>
      <c r="D7" s="13" t="s">
        <v>61</v>
      </c>
      <c r="E7" s="6">
        <v>1</v>
      </c>
      <c r="F7" s="6">
        <v>21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30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46163</v>
      </c>
      <c r="B8" s="6" t="s">
        <v>893</v>
      </c>
      <c r="C8" s="6" t="s">
        <v>98</v>
      </c>
      <c r="D8" s="6" t="s">
        <v>22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6">
        <v>46163</v>
      </c>
      <c r="B9" s="6" t="s">
        <v>987</v>
      </c>
      <c r="C9" s="13" t="s">
        <v>98</v>
      </c>
      <c r="D9" s="13" t="s">
        <v>120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0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6">
        <v>46164</v>
      </c>
      <c r="B10" s="6" t="s">
        <v>975</v>
      </c>
      <c r="C10" s="6" t="s">
        <v>98</v>
      </c>
      <c r="D10" s="6" t="s">
        <v>22</v>
      </c>
      <c r="E10" s="6">
        <v>1</v>
      </c>
      <c r="F10" s="6">
        <v>21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46164</v>
      </c>
      <c r="B11" s="13" t="s">
        <v>880</v>
      </c>
      <c r="C11" s="6" t="s">
        <v>57</v>
      </c>
      <c r="D11" s="13" t="s">
        <v>110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46167</v>
      </c>
      <c r="B12" s="13" t="s">
        <v>818</v>
      </c>
      <c r="C12" s="6" t="s">
        <v>42</v>
      </c>
      <c r="D12" s="6" t="s">
        <v>56</v>
      </c>
      <c r="E12" s="13">
        <v>1</v>
      </c>
      <c r="F12" s="6">
        <v>21</v>
      </c>
      <c r="G12" s="8">
        <v>0.95238095238095233</v>
      </c>
      <c r="H12" s="6">
        <v>1</v>
      </c>
      <c r="I12" s="7">
        <v>4.7619047619047616E-2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46167</v>
      </c>
      <c r="B13" s="13" t="s">
        <v>1107</v>
      </c>
      <c r="C13" s="6" t="s">
        <v>98</v>
      </c>
      <c r="D13" s="6" t="s">
        <v>22</v>
      </c>
      <c r="E13" s="6">
        <v>1</v>
      </c>
      <c r="F13" s="6">
        <v>21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9">
        <v>46167</v>
      </c>
      <c r="B14" s="13" t="s">
        <v>1003</v>
      </c>
      <c r="C14" s="13" t="s">
        <v>57</v>
      </c>
      <c r="D14" s="6" t="s">
        <v>22</v>
      </c>
      <c r="E14" s="6">
        <v>6</v>
      </c>
      <c r="F14" s="6">
        <v>126</v>
      </c>
      <c r="G14" s="8">
        <v>1</v>
      </c>
      <c r="H14" s="6">
        <v>0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46167</v>
      </c>
      <c r="B15" s="13" t="s">
        <v>955</v>
      </c>
      <c r="C15" s="13" t="s">
        <v>57</v>
      </c>
      <c r="D15" s="6" t="s">
        <v>56</v>
      </c>
      <c r="E15" s="6">
        <v>2</v>
      </c>
      <c r="F15" s="6">
        <v>42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6">
        <v>46167</v>
      </c>
      <c r="B16" s="6" t="s">
        <v>1127</v>
      </c>
      <c r="C16" s="13" t="s">
        <v>57</v>
      </c>
      <c r="D16" s="13" t="s">
        <v>110</v>
      </c>
      <c r="E16" s="6">
        <v>4</v>
      </c>
      <c r="F16" s="6">
        <v>84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6">
        <v>46167</v>
      </c>
      <c r="B17" s="6" t="s">
        <v>986</v>
      </c>
      <c r="C17" s="13" t="s">
        <v>57</v>
      </c>
      <c r="D17" s="13" t="s">
        <v>110</v>
      </c>
      <c r="E17" s="6">
        <v>2</v>
      </c>
      <c r="F17" s="6">
        <v>42</v>
      </c>
      <c r="G17" s="8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6">
        <v>46167</v>
      </c>
      <c r="B18" s="6" t="s">
        <v>904</v>
      </c>
      <c r="C18" s="13" t="s">
        <v>57</v>
      </c>
      <c r="D18" s="13" t="s">
        <v>56</v>
      </c>
      <c r="E18" s="6">
        <v>1</v>
      </c>
      <c r="F18" s="6">
        <v>21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6">
        <v>46167</v>
      </c>
      <c r="B19" s="6" t="s">
        <v>993</v>
      </c>
      <c r="C19" s="13" t="s">
        <v>57</v>
      </c>
      <c r="D19" s="13" t="s">
        <v>56</v>
      </c>
      <c r="E19" s="6">
        <v>1</v>
      </c>
      <c r="F19" s="6">
        <v>21</v>
      </c>
      <c r="G19" s="8">
        <v>1</v>
      </c>
      <c r="H19" s="6">
        <v>0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6">
        <v>46167</v>
      </c>
      <c r="B20" s="6" t="s">
        <v>905</v>
      </c>
      <c r="C20" s="13" t="s">
        <v>57</v>
      </c>
      <c r="D20" s="13" t="s">
        <v>56</v>
      </c>
      <c r="E20" s="6">
        <v>1</v>
      </c>
      <c r="F20" s="6">
        <v>21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6">
        <v>46167</v>
      </c>
      <c r="B21" s="6" t="s">
        <v>908</v>
      </c>
      <c r="C21" s="13" t="s">
        <v>57</v>
      </c>
      <c r="D21" s="13" t="s">
        <v>56</v>
      </c>
      <c r="E21" s="6">
        <v>1</v>
      </c>
      <c r="F21" s="6">
        <v>21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6"/>
      <c r="B22" s="6"/>
      <c r="C22" s="13"/>
      <c r="D22" s="13"/>
      <c r="E22" s="6"/>
      <c r="F22" s="6"/>
      <c r="G22" s="8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x14ac:dyDescent="0.25">
      <c r="A23" s="36"/>
      <c r="B23" s="6"/>
      <c r="C23" s="13"/>
      <c r="D23" s="13"/>
      <c r="E23" s="6"/>
      <c r="F23" s="6"/>
      <c r="G23" s="8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x14ac:dyDescent="0.25">
      <c r="A24" s="39"/>
      <c r="B24" s="13"/>
      <c r="C24" s="6"/>
      <c r="D24" s="6"/>
      <c r="E24" s="6"/>
      <c r="F24" s="6"/>
      <c r="G24" s="8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x14ac:dyDescent="0.25">
      <c r="A25" s="39"/>
      <c r="B25" s="13"/>
      <c r="C25" s="6"/>
      <c r="D25" s="6"/>
      <c r="E25" s="6"/>
      <c r="F25" s="6"/>
      <c r="G25" s="8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x14ac:dyDescent="0.25">
      <c r="A26" s="39"/>
      <c r="B26" s="13"/>
      <c r="C26" s="6"/>
      <c r="D26" s="13"/>
      <c r="E26" s="6"/>
      <c r="F26" s="6"/>
      <c r="G26" s="8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5">
      <c r="A27" s="36"/>
      <c r="B27" s="6"/>
      <c r="C27" s="6"/>
      <c r="D27" s="13"/>
      <c r="E27" s="6"/>
      <c r="F27" s="6"/>
      <c r="G27" s="8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x14ac:dyDescent="0.25">
      <c r="A28" s="39"/>
      <c r="B28" s="13"/>
      <c r="C28" s="6"/>
      <c r="D28" s="6"/>
      <c r="E28" s="6"/>
      <c r="F28" s="6"/>
      <c r="G28" s="8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1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x14ac:dyDescent="0.25">
      <c r="A29" s="87"/>
      <c r="B29" s="86"/>
      <c r="C29" s="84"/>
      <c r="D29" s="84"/>
      <c r="E29" s="86"/>
      <c r="F29" s="86"/>
      <c r="G29" s="88"/>
      <c r="H29" s="86"/>
      <c r="I29" s="89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</row>
    <row r="30" spans="1:36" x14ac:dyDescent="0.25">
      <c r="A30" s="39"/>
      <c r="B30" s="13"/>
      <c r="C30" s="6"/>
      <c r="D30" s="6"/>
      <c r="E30" s="6"/>
      <c r="F30" s="6"/>
      <c r="G30" s="8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x14ac:dyDescent="0.25">
      <c r="A31" s="39"/>
      <c r="B31" s="13"/>
      <c r="C31" s="6"/>
      <c r="D31" s="6"/>
      <c r="E31" s="13"/>
      <c r="F31" s="6"/>
      <c r="G31" s="8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x14ac:dyDescent="0.25">
      <c r="A32" s="36"/>
      <c r="B32" s="6"/>
      <c r="C32" s="13"/>
      <c r="D32" s="13"/>
      <c r="E32" s="6"/>
      <c r="F32" s="6"/>
      <c r="G32" s="8"/>
      <c r="H32" s="6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x14ac:dyDescent="0.25">
      <c r="A33" s="36"/>
      <c r="B33" s="6"/>
      <c r="C33" s="13"/>
      <c r="D33" s="13"/>
      <c r="E33" s="6"/>
      <c r="F33" s="6"/>
      <c r="G33" s="8"/>
      <c r="H33" s="6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x14ac:dyDescent="0.25">
      <c r="A34" s="36"/>
      <c r="B34" s="6"/>
      <c r="C34" s="13"/>
      <c r="D34" s="13"/>
      <c r="E34" s="6"/>
      <c r="F34" s="6"/>
      <c r="G34" s="8"/>
      <c r="H34" s="6"/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x14ac:dyDescent="0.25">
      <c r="A35" s="39"/>
      <c r="B35" s="13"/>
      <c r="C35" s="13"/>
      <c r="D35" s="13"/>
      <c r="E35" s="13"/>
      <c r="F35" s="13"/>
      <c r="G35" s="33"/>
      <c r="H35" s="13"/>
      <c r="I35" s="3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x14ac:dyDescent="0.25">
      <c r="A36" s="39"/>
      <c r="B36" s="13"/>
      <c r="C36" s="13"/>
      <c r="D36" s="13"/>
      <c r="E36" s="13"/>
      <c r="F36" s="13"/>
      <c r="G36" s="33"/>
      <c r="H36" s="13"/>
      <c r="I36" s="3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x14ac:dyDescent="0.25">
      <c r="A37" s="39"/>
      <c r="B37" s="13"/>
      <c r="C37" s="13"/>
      <c r="D37" s="13"/>
      <c r="E37" s="13"/>
      <c r="F37" s="13"/>
      <c r="G37" s="33"/>
      <c r="H37" s="13"/>
      <c r="I37" s="3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x14ac:dyDescent="0.25">
      <c r="A38" s="39"/>
      <c r="B38" s="13"/>
      <c r="C38" s="13"/>
      <c r="D38" s="13"/>
      <c r="E38" s="13"/>
      <c r="F38" s="13"/>
      <c r="G38" s="33"/>
      <c r="H38" s="13"/>
      <c r="I38" s="3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x14ac:dyDescent="0.25">
      <c r="A39" s="39"/>
      <c r="B39" s="13"/>
      <c r="C39" s="13"/>
      <c r="D39" s="13"/>
      <c r="E39" s="13"/>
      <c r="F39" s="13"/>
      <c r="G39" s="33"/>
      <c r="H39" s="13"/>
      <c r="I39" s="3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25">
      <c r="A40" s="39"/>
      <c r="B40" s="13"/>
      <c r="C40" s="13"/>
      <c r="D40" s="13"/>
      <c r="E40" s="13"/>
      <c r="F40" s="13"/>
      <c r="G40" s="33"/>
      <c r="H40" s="13"/>
      <c r="I40" s="3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25">
      <c r="A41" s="39"/>
      <c r="B41" s="13"/>
      <c r="C41" s="13"/>
      <c r="D41" s="13"/>
      <c r="E41" s="13"/>
      <c r="F41" s="13"/>
      <c r="G41" s="33"/>
      <c r="H41" s="13"/>
      <c r="I41" s="3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25">
      <c r="A42" s="39"/>
      <c r="B42" s="13"/>
      <c r="C42" s="13"/>
      <c r="D42" s="13"/>
      <c r="E42" s="13"/>
      <c r="F42" s="13"/>
      <c r="G42" s="33"/>
      <c r="H42" s="13"/>
      <c r="I42" s="3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25">
      <c r="A43" s="39"/>
      <c r="B43" s="13"/>
      <c r="C43" s="13"/>
      <c r="D43" s="13"/>
      <c r="E43" s="13"/>
      <c r="F43" s="13"/>
      <c r="G43" s="33"/>
      <c r="H43" s="13"/>
      <c r="I43" s="3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25">
      <c r="A44" s="39"/>
      <c r="B44" s="13"/>
      <c r="C44" s="13"/>
      <c r="D44" s="13"/>
      <c r="E44" s="13"/>
      <c r="F44" s="13"/>
      <c r="G44" s="33"/>
      <c r="H44" s="13"/>
      <c r="I44" s="3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25">
      <c r="A45" s="39"/>
      <c r="B45" s="13"/>
      <c r="C45" s="13"/>
      <c r="D45" s="13"/>
      <c r="E45" s="13"/>
      <c r="F45" s="13"/>
      <c r="G45" s="33"/>
      <c r="H45" s="13"/>
      <c r="I45" s="3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25">
      <c r="A46" s="9"/>
      <c r="B46" s="2"/>
      <c r="C46" s="6"/>
      <c r="D46" s="6"/>
      <c r="E46" s="6"/>
      <c r="F46" s="3"/>
      <c r="G46" s="5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5">
      <c r="A47" s="9"/>
      <c r="B47" s="2"/>
      <c r="C47" s="6"/>
      <c r="D47" s="6"/>
      <c r="E47" s="6"/>
      <c r="F47" s="3"/>
      <c r="G47" s="4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x14ac:dyDescent="0.25">
      <c r="A48" s="9"/>
      <c r="B48" s="2"/>
      <c r="C48" s="6"/>
      <c r="D48" s="6"/>
      <c r="E48" s="6"/>
      <c r="F48" s="3"/>
      <c r="G48" s="4"/>
      <c r="H48" s="3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25">
      <c r="A49" s="9"/>
      <c r="B49" s="2"/>
      <c r="C49" s="6"/>
      <c r="D49" s="6"/>
      <c r="E49" s="6"/>
      <c r="F49" s="3"/>
      <c r="G49" s="4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21" customFormat="1" x14ac:dyDescent="0.25">
      <c r="A50" s="29" t="s">
        <v>22</v>
      </c>
      <c r="B50" s="24"/>
      <c r="C50" s="25"/>
      <c r="D50" s="25"/>
      <c r="E50" s="25">
        <f>SUM(E2:E49)</f>
        <v>34</v>
      </c>
      <c r="F50" s="25">
        <f>SUM(F2:F49)</f>
        <v>714</v>
      </c>
      <c r="G50" s="26"/>
      <c r="H50" s="27">
        <f>SUM(H2:H49)</f>
        <v>3</v>
      </c>
      <c r="I50" s="25"/>
      <c r="J50" s="25">
        <f t="shared" ref="J50:AJ50" si="0">SUM(J2:J49)</f>
        <v>3</v>
      </c>
      <c r="K50" s="25">
        <f t="shared" si="0"/>
        <v>1</v>
      </c>
      <c r="L50" s="25">
        <f t="shared" si="0"/>
        <v>1</v>
      </c>
      <c r="M50" s="25">
        <f t="shared" si="0"/>
        <v>0</v>
      </c>
      <c r="N50" s="25">
        <f t="shared" si="0"/>
        <v>0</v>
      </c>
      <c r="O50" s="25">
        <f t="shared" si="0"/>
        <v>1</v>
      </c>
      <c r="P50" s="25">
        <f t="shared" si="0"/>
        <v>0</v>
      </c>
      <c r="Q50" s="25">
        <f t="shared" si="0"/>
        <v>0</v>
      </c>
      <c r="R50" s="25">
        <f t="shared" si="0"/>
        <v>0</v>
      </c>
      <c r="S50" s="25">
        <f t="shared" si="0"/>
        <v>0</v>
      </c>
      <c r="T50" s="25">
        <f t="shared" si="0"/>
        <v>0</v>
      </c>
      <c r="U50" s="25">
        <f t="shared" si="0"/>
        <v>0</v>
      </c>
      <c r="V50" s="25">
        <f t="shared" si="0"/>
        <v>0</v>
      </c>
      <c r="W50" s="25">
        <f t="shared" si="0"/>
        <v>0</v>
      </c>
      <c r="X50" s="25">
        <f t="shared" si="0"/>
        <v>0</v>
      </c>
      <c r="Y50" s="25">
        <f t="shared" si="0"/>
        <v>0</v>
      </c>
      <c r="Z50" s="25">
        <f t="shared" si="0"/>
        <v>0</v>
      </c>
      <c r="AA50" s="25">
        <f t="shared" si="0"/>
        <v>0</v>
      </c>
      <c r="AB50" s="25">
        <f t="shared" si="0"/>
        <v>0</v>
      </c>
      <c r="AC50" s="25">
        <f t="shared" si="0"/>
        <v>0</v>
      </c>
      <c r="AD50" s="25">
        <f t="shared" si="0"/>
        <v>0</v>
      </c>
      <c r="AE50" s="25">
        <f t="shared" si="0"/>
        <v>0</v>
      </c>
      <c r="AF50" s="25">
        <f t="shared" si="0"/>
        <v>0</v>
      </c>
      <c r="AG50" s="25">
        <f t="shared" si="0"/>
        <v>0</v>
      </c>
      <c r="AH50" s="25">
        <f t="shared" si="0"/>
        <v>0</v>
      </c>
      <c r="AI50" s="25">
        <f t="shared" si="0"/>
        <v>0</v>
      </c>
      <c r="AJ50" s="25">
        <f t="shared" si="0"/>
        <v>0</v>
      </c>
    </row>
    <row r="52" spans="1:36" x14ac:dyDescent="0.25">
      <c r="A52" s="9" t="s">
        <v>960</v>
      </c>
      <c r="B52" s="3"/>
      <c r="C52" s="3"/>
      <c r="D52" s="3"/>
      <c r="E52" s="3"/>
      <c r="F52" s="3"/>
      <c r="G52" s="3"/>
      <c r="H52" s="5">
        <f>H50/$F$50</f>
        <v>4.2016806722689074E-3</v>
      </c>
      <c r="I52" s="5"/>
      <c r="J52" s="5">
        <f t="shared" ref="J52:AJ52" si="1">J50/$F$50</f>
        <v>4.2016806722689074E-3</v>
      </c>
      <c r="K52" s="5">
        <f t="shared" si="1"/>
        <v>1.4005602240896359E-3</v>
      </c>
      <c r="L52" s="5">
        <f t="shared" si="1"/>
        <v>1.4005602240896359E-3</v>
      </c>
      <c r="M52" s="5">
        <f t="shared" si="1"/>
        <v>0</v>
      </c>
      <c r="N52" s="5">
        <f t="shared" si="1"/>
        <v>0</v>
      </c>
      <c r="O52" s="5">
        <f t="shared" si="1"/>
        <v>1.4005602240896359E-3</v>
      </c>
      <c r="P52" s="5">
        <f t="shared" si="1"/>
        <v>0</v>
      </c>
      <c r="Q52" s="5">
        <f t="shared" si="1"/>
        <v>0</v>
      </c>
      <c r="R52" s="5">
        <f t="shared" si="1"/>
        <v>0</v>
      </c>
      <c r="S52" s="5">
        <f t="shared" si="1"/>
        <v>0</v>
      </c>
      <c r="T52" s="5">
        <f t="shared" si="1"/>
        <v>0</v>
      </c>
      <c r="U52" s="5">
        <f t="shared" si="1"/>
        <v>0</v>
      </c>
      <c r="V52" s="5">
        <f t="shared" si="1"/>
        <v>0</v>
      </c>
      <c r="W52" s="5">
        <f t="shared" si="1"/>
        <v>0</v>
      </c>
      <c r="X52" s="5">
        <f t="shared" si="1"/>
        <v>0</v>
      </c>
      <c r="Y52" s="5">
        <f t="shared" si="1"/>
        <v>0</v>
      </c>
      <c r="Z52" s="5">
        <f t="shared" si="1"/>
        <v>0</v>
      </c>
      <c r="AA52" s="5">
        <f t="shared" si="1"/>
        <v>0</v>
      </c>
      <c r="AB52" s="5">
        <f t="shared" si="1"/>
        <v>0</v>
      </c>
      <c r="AC52" s="5">
        <f t="shared" si="1"/>
        <v>0</v>
      </c>
      <c r="AD52" s="5">
        <f t="shared" si="1"/>
        <v>0</v>
      </c>
      <c r="AE52" s="5">
        <f t="shared" si="1"/>
        <v>0</v>
      </c>
      <c r="AF52" s="5">
        <f t="shared" si="1"/>
        <v>0</v>
      </c>
      <c r="AG52" s="5">
        <f t="shared" si="1"/>
        <v>0</v>
      </c>
      <c r="AH52" s="5">
        <f t="shared" si="1"/>
        <v>0</v>
      </c>
      <c r="AI52" s="5">
        <f t="shared" si="1"/>
        <v>0</v>
      </c>
      <c r="AJ52" s="5">
        <f t="shared" si="1"/>
        <v>0</v>
      </c>
    </row>
  </sheetData>
  <customSheetViews>
    <customSheetView guid="{9B6180B6-E988-4351-9022-42FBD3C92FB7}" state="hidden" topLeftCell="A25">
      <selection activeCell="C2" sqref="C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AG38"/>
  <sheetViews>
    <sheetView topLeftCell="F1" workbookViewId="0">
      <selection activeCell="O38" sqref="O38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12.7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3.125" style="47" bestFit="1" customWidth="1"/>
    <col min="22" max="22" width="19.125" style="47" bestFit="1" customWidth="1"/>
    <col min="23" max="24" width="6.625" style="47" bestFit="1" customWidth="1"/>
    <col min="25" max="25" width="15" style="47" bestFit="1" customWidth="1"/>
    <col min="26" max="26" width="8.875" style="47" bestFit="1" customWidth="1"/>
    <col min="27" max="27" width="14.25" style="47" bestFit="1" customWidth="1"/>
    <col min="28" max="28" width="6.625" style="47" bestFit="1" customWidth="1"/>
    <col min="29" max="29" width="11.125" style="47" bestFit="1" customWidth="1"/>
    <col min="30" max="30" width="15.5" style="47" bestFit="1" customWidth="1"/>
    <col min="31" max="32" width="21.875" style="47" bestFit="1" customWidth="1"/>
    <col min="33" max="16384" width="9" style="47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183</v>
      </c>
      <c r="H1" s="1" t="s">
        <v>7</v>
      </c>
      <c r="I1" s="10" t="s">
        <v>218</v>
      </c>
      <c r="J1" s="1" t="s">
        <v>180</v>
      </c>
      <c r="K1" s="31" t="s">
        <v>217</v>
      </c>
      <c r="L1" s="31" t="s">
        <v>30</v>
      </c>
      <c r="M1" s="31" t="s">
        <v>178</v>
      </c>
      <c r="N1" s="31" t="s">
        <v>177</v>
      </c>
      <c r="O1" s="31" t="s">
        <v>33</v>
      </c>
      <c r="P1" s="31" t="s">
        <v>213</v>
      </c>
      <c r="Q1" s="31" t="s">
        <v>175</v>
      </c>
      <c r="R1" s="31" t="s">
        <v>101</v>
      </c>
      <c r="S1" s="31" t="s">
        <v>105</v>
      </c>
      <c r="T1" s="1" t="s">
        <v>93</v>
      </c>
      <c r="U1" s="1" t="s">
        <v>88</v>
      </c>
      <c r="V1" s="1" t="s">
        <v>85</v>
      </c>
      <c r="W1" s="1" t="s">
        <v>174</v>
      </c>
      <c r="X1" s="1" t="s">
        <v>133</v>
      </c>
      <c r="Y1" s="1" t="s">
        <v>142</v>
      </c>
      <c r="Z1" s="1" t="s">
        <v>49</v>
      </c>
      <c r="AA1" s="1" t="s">
        <v>97</v>
      </c>
      <c r="AB1" s="1"/>
      <c r="AC1" s="1" t="s">
        <v>140</v>
      </c>
      <c r="AD1" s="1" t="s">
        <v>134</v>
      </c>
      <c r="AE1" s="1" t="s">
        <v>128</v>
      </c>
      <c r="AF1" s="1" t="s">
        <v>135</v>
      </c>
    </row>
    <row r="2" spans="1:33" x14ac:dyDescent="0.25">
      <c r="A2" s="36">
        <v>46009</v>
      </c>
      <c r="B2" s="2" t="s">
        <v>116</v>
      </c>
      <c r="C2" s="6" t="s">
        <v>132</v>
      </c>
      <c r="D2" s="6" t="s">
        <v>81</v>
      </c>
      <c r="E2" s="6">
        <v>3</v>
      </c>
      <c r="F2" s="6">
        <v>63</v>
      </c>
      <c r="G2" s="8">
        <v>0.90476190476190477</v>
      </c>
      <c r="H2" s="6">
        <v>6</v>
      </c>
      <c r="I2" s="7">
        <v>7.9365079365079361E-2</v>
      </c>
      <c r="J2" s="6">
        <v>5</v>
      </c>
      <c r="K2" s="6">
        <v>1</v>
      </c>
      <c r="L2" s="6">
        <v>0</v>
      </c>
      <c r="M2" s="6">
        <v>0</v>
      </c>
      <c r="N2" s="6">
        <v>0</v>
      </c>
      <c r="O2" s="6">
        <v>3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3" x14ac:dyDescent="0.25">
      <c r="A3" s="36">
        <v>46009</v>
      </c>
      <c r="B3" s="2" t="s">
        <v>167</v>
      </c>
      <c r="C3" s="6" t="s">
        <v>132</v>
      </c>
      <c r="D3" s="6" t="s">
        <v>81</v>
      </c>
      <c r="E3" s="6">
        <v>1</v>
      </c>
      <c r="F3" s="6">
        <v>21</v>
      </c>
      <c r="G3" s="8">
        <v>0.95238095238095233</v>
      </c>
      <c r="H3" s="6">
        <v>1</v>
      </c>
      <c r="I3" s="7">
        <v>4.7619047619047616E-2</v>
      </c>
      <c r="J3" s="6">
        <v>1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3" x14ac:dyDescent="0.25">
      <c r="A4" s="36">
        <v>46009</v>
      </c>
      <c r="B4" s="2" t="s">
        <v>196</v>
      </c>
      <c r="C4" s="6" t="s">
        <v>132</v>
      </c>
      <c r="D4" s="6" t="s">
        <v>81</v>
      </c>
      <c r="E4" s="6">
        <v>13</v>
      </c>
      <c r="F4" s="6">
        <v>273</v>
      </c>
      <c r="G4" s="8">
        <v>0.99633699633699635</v>
      </c>
      <c r="H4" s="6">
        <v>1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1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3" x14ac:dyDescent="0.25">
      <c r="A5" s="36">
        <v>46009</v>
      </c>
      <c r="B5" s="2" t="s">
        <v>16</v>
      </c>
      <c r="C5" s="6" t="s">
        <v>132</v>
      </c>
      <c r="D5" s="6" t="s">
        <v>81</v>
      </c>
      <c r="E5" s="6">
        <v>13</v>
      </c>
      <c r="F5" s="6">
        <v>273</v>
      </c>
      <c r="G5" s="7">
        <v>0.98168498168498164</v>
      </c>
      <c r="H5" s="6">
        <v>5</v>
      </c>
      <c r="I5" s="7">
        <v>1.8315018315018316E-2</v>
      </c>
      <c r="J5" s="6">
        <v>5</v>
      </c>
      <c r="K5" s="6">
        <v>1</v>
      </c>
      <c r="L5" s="6">
        <v>0</v>
      </c>
      <c r="M5" s="6">
        <v>0</v>
      </c>
      <c r="N5" s="6">
        <v>2</v>
      </c>
      <c r="O5" s="6">
        <v>2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3" x14ac:dyDescent="0.25">
      <c r="A6" s="36">
        <v>46013</v>
      </c>
      <c r="B6" s="2" t="s">
        <v>8</v>
      </c>
      <c r="C6" s="6" t="s">
        <v>119</v>
      </c>
      <c r="D6" s="6" t="s">
        <v>81</v>
      </c>
      <c r="E6" s="6">
        <v>4</v>
      </c>
      <c r="F6" s="6">
        <v>84</v>
      </c>
      <c r="G6" s="7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3" x14ac:dyDescent="0.25">
      <c r="A7" s="36">
        <v>46013</v>
      </c>
      <c r="B7" s="13" t="s">
        <v>8</v>
      </c>
      <c r="C7" s="6" t="s">
        <v>109</v>
      </c>
      <c r="D7" s="6" t="s">
        <v>81</v>
      </c>
      <c r="E7" s="6">
        <v>4</v>
      </c>
      <c r="F7" s="6">
        <v>84</v>
      </c>
      <c r="G7" s="7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3" x14ac:dyDescent="0.25">
      <c r="A8" s="36">
        <v>46013</v>
      </c>
      <c r="B8" s="2" t="s">
        <v>116</v>
      </c>
      <c r="C8" s="6" t="s">
        <v>119</v>
      </c>
      <c r="D8" s="6" t="s">
        <v>81</v>
      </c>
      <c r="E8" s="6">
        <v>2</v>
      </c>
      <c r="F8" s="6">
        <v>42</v>
      </c>
      <c r="G8" s="7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3" x14ac:dyDescent="0.25">
      <c r="A9" s="36">
        <v>46013</v>
      </c>
      <c r="B9" s="2" t="s">
        <v>167</v>
      </c>
      <c r="C9" s="6" t="s">
        <v>119</v>
      </c>
      <c r="D9" s="6" t="s">
        <v>81</v>
      </c>
      <c r="E9" s="6">
        <v>1</v>
      </c>
      <c r="F9" s="6">
        <v>21</v>
      </c>
      <c r="G9" s="7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3" x14ac:dyDescent="0.25">
      <c r="A10" s="36">
        <v>46013</v>
      </c>
      <c r="B10" s="2" t="s">
        <v>12</v>
      </c>
      <c r="C10" s="6" t="s">
        <v>132</v>
      </c>
      <c r="D10" s="6" t="s">
        <v>81</v>
      </c>
      <c r="E10" s="6">
        <v>4</v>
      </c>
      <c r="F10" s="6">
        <v>84</v>
      </c>
      <c r="G10" s="7">
        <v>0.9642857142857143</v>
      </c>
      <c r="H10" s="6">
        <v>3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3" x14ac:dyDescent="0.25">
      <c r="A11" s="36">
        <v>46014</v>
      </c>
      <c r="B11" s="2" t="s">
        <v>13</v>
      </c>
      <c r="C11" s="6" t="s">
        <v>132</v>
      </c>
      <c r="D11" s="6" t="s">
        <v>81</v>
      </c>
      <c r="E11" s="6">
        <v>2</v>
      </c>
      <c r="F11" s="6">
        <v>42</v>
      </c>
      <c r="G11" s="7">
        <f>1-H11/F11</f>
        <v>0.9285714285714286</v>
      </c>
      <c r="H11" s="6">
        <f>SUM(K11:Y11)</f>
        <v>3</v>
      </c>
      <c r="I11" s="7">
        <f>J11/F11</f>
        <v>7.1428571428571425E-2</v>
      </c>
      <c r="J11" s="6">
        <f>SUM(K11:Q11)</f>
        <v>3</v>
      </c>
      <c r="K11" s="6">
        <v>3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  <row r="12" spans="1:33" x14ac:dyDescent="0.25">
      <c r="A12" s="36">
        <v>46015</v>
      </c>
      <c r="B12" s="2" t="s">
        <v>196</v>
      </c>
      <c r="C12" s="6" t="s">
        <v>119</v>
      </c>
      <c r="D12" s="6" t="s">
        <v>81</v>
      </c>
      <c r="E12" s="6">
        <v>12</v>
      </c>
      <c r="F12" s="6">
        <v>252</v>
      </c>
      <c r="G12" s="7">
        <v>0.98412698412698418</v>
      </c>
      <c r="H12" s="6">
        <v>4</v>
      </c>
      <c r="I12" s="7">
        <v>1.5873015873015872E-2</v>
      </c>
      <c r="J12" s="6">
        <v>4</v>
      </c>
      <c r="K12" s="6">
        <v>0</v>
      </c>
      <c r="L12" s="6">
        <v>0</v>
      </c>
      <c r="M12" s="6">
        <v>0</v>
      </c>
      <c r="N12" s="6">
        <v>4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3" x14ac:dyDescent="0.25">
      <c r="A13" s="36">
        <v>46015</v>
      </c>
      <c r="B13" s="2" t="s">
        <v>16</v>
      </c>
      <c r="C13" s="6" t="s">
        <v>119</v>
      </c>
      <c r="D13" s="6" t="s">
        <v>81</v>
      </c>
      <c r="E13" s="6">
        <v>13</v>
      </c>
      <c r="F13" s="6">
        <v>273</v>
      </c>
      <c r="G13" s="7">
        <v>0.97069597069597069</v>
      </c>
      <c r="H13" s="6">
        <v>8</v>
      </c>
      <c r="I13" s="7">
        <v>2.9304029304029304E-2</v>
      </c>
      <c r="J13" s="6">
        <v>8</v>
      </c>
      <c r="K13" s="6">
        <v>0</v>
      </c>
      <c r="L13" s="6">
        <v>0</v>
      </c>
      <c r="M13" s="6">
        <v>0</v>
      </c>
      <c r="N13" s="6">
        <v>7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</row>
    <row r="14" spans="1:33" x14ac:dyDescent="0.25">
      <c r="A14" s="39"/>
      <c r="B14" s="13"/>
      <c r="C14" s="13"/>
      <c r="D14" s="13"/>
      <c r="E14" s="13"/>
      <c r="F14" s="6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x14ac:dyDescent="0.25">
      <c r="A15" s="39"/>
      <c r="B15" s="13"/>
      <c r="C15" s="13"/>
      <c r="D15" s="13"/>
      <c r="E15" s="13"/>
      <c r="F15" s="6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39"/>
      <c r="B16" s="13"/>
      <c r="C16" s="13"/>
      <c r="D16" s="13"/>
      <c r="E16" s="13"/>
      <c r="F16" s="6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39"/>
      <c r="B17" s="13"/>
      <c r="C17" s="13"/>
      <c r="D17" s="13"/>
      <c r="E17" s="6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x14ac:dyDescent="0.25">
      <c r="A18" s="39"/>
      <c r="B18" s="13"/>
      <c r="C18" s="13"/>
      <c r="D18" s="13"/>
      <c r="E18" s="6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3" x14ac:dyDescent="0.25">
      <c r="A20" s="39"/>
      <c r="B20" s="13"/>
      <c r="C20" s="13"/>
      <c r="D20" s="13"/>
      <c r="E20" s="13"/>
      <c r="F20" s="13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3" x14ac:dyDescent="0.25">
      <c r="A21" s="39"/>
      <c r="B21" s="13"/>
      <c r="C21" s="13"/>
      <c r="D21" s="13"/>
      <c r="E21" s="13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3" x14ac:dyDescent="0.25">
      <c r="A22" s="39"/>
      <c r="B22" s="13"/>
      <c r="C22" s="13"/>
      <c r="D22" s="13"/>
      <c r="E22" s="13"/>
      <c r="F22" s="13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3" x14ac:dyDescent="0.25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3" x14ac:dyDescent="0.25">
      <c r="A24" s="36"/>
      <c r="B24" s="2"/>
      <c r="C24" s="6"/>
      <c r="D24" s="6"/>
      <c r="E24" s="6"/>
      <c r="F24" s="6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13"/>
      <c r="AD24" s="6"/>
      <c r="AE24" s="6"/>
      <c r="AF24" s="6"/>
    </row>
    <row r="25" spans="1:33" x14ac:dyDescent="0.25">
      <c r="A25" s="36"/>
      <c r="B25" s="2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3" x14ac:dyDescent="0.25">
      <c r="A26" s="36"/>
      <c r="B26" s="2"/>
      <c r="C26" s="6"/>
      <c r="D26" s="6"/>
      <c r="E26" s="6"/>
      <c r="F26" s="6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3" x14ac:dyDescent="0.25">
      <c r="A27" s="36"/>
      <c r="B27" s="2"/>
      <c r="C27" s="6"/>
      <c r="D27" s="6"/>
      <c r="E27" s="6"/>
      <c r="F27" s="6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3" s="52" customFormat="1" x14ac:dyDescent="0.25">
      <c r="A28" s="29" t="s">
        <v>81</v>
      </c>
      <c r="B28" s="58"/>
      <c r="C28" s="58"/>
      <c r="D28" s="58"/>
      <c r="E28" s="29">
        <f>SUM(E2:E27)</f>
        <v>72</v>
      </c>
      <c r="F28" s="29">
        <f>SUM(F2:F27)</f>
        <v>1512</v>
      </c>
      <c r="G28" s="57"/>
      <c r="H28" s="56">
        <f>SUM(H2:H27)</f>
        <v>31</v>
      </c>
      <c r="I28" s="29"/>
      <c r="J28" s="29">
        <f t="shared" ref="J28:AF28" si="0">SUM(J2:J27)</f>
        <v>26</v>
      </c>
      <c r="K28" s="29">
        <f t="shared" si="0"/>
        <v>5</v>
      </c>
      <c r="L28" s="29">
        <f t="shared" si="0"/>
        <v>0</v>
      </c>
      <c r="M28" s="29">
        <f t="shared" si="0"/>
        <v>0</v>
      </c>
      <c r="N28" s="29">
        <f t="shared" si="0"/>
        <v>13</v>
      </c>
      <c r="O28" s="29">
        <f t="shared" si="0"/>
        <v>6</v>
      </c>
      <c r="P28" s="29">
        <f t="shared" si="0"/>
        <v>0</v>
      </c>
      <c r="Q28" s="29">
        <f t="shared" si="0"/>
        <v>1</v>
      </c>
      <c r="R28" s="29">
        <f t="shared" si="0"/>
        <v>1</v>
      </c>
      <c r="S28" s="29">
        <f t="shared" si="0"/>
        <v>0</v>
      </c>
      <c r="T28" s="29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2</v>
      </c>
      <c r="X28" s="29">
        <f t="shared" si="0"/>
        <v>1</v>
      </c>
      <c r="Y28" s="29">
        <f t="shared" si="0"/>
        <v>0</v>
      </c>
      <c r="Z28" s="29">
        <f t="shared" si="0"/>
        <v>1</v>
      </c>
      <c r="AA28" s="29">
        <f t="shared" si="0"/>
        <v>0</v>
      </c>
      <c r="AB28" s="29">
        <f t="shared" si="0"/>
        <v>0</v>
      </c>
      <c r="AC28" s="29">
        <f t="shared" si="0"/>
        <v>0</v>
      </c>
      <c r="AD28" s="29">
        <f t="shared" si="0"/>
        <v>0</v>
      </c>
      <c r="AE28" s="29">
        <f t="shared" si="0"/>
        <v>0</v>
      </c>
      <c r="AF28" s="29">
        <f t="shared" si="0"/>
        <v>0</v>
      </c>
    </row>
    <row r="29" spans="1:33" s="52" customFormat="1" x14ac:dyDescent="0.25">
      <c r="A29" s="30" t="s">
        <v>60</v>
      </c>
      <c r="B29" s="30"/>
      <c r="C29" s="30"/>
      <c r="D29" s="30"/>
      <c r="E29" s="30">
        <f>'2512 API 統計'!E26</f>
        <v>90</v>
      </c>
      <c r="F29" s="30">
        <f>'2512 API 統計'!F26</f>
        <v>1890</v>
      </c>
      <c r="G29" s="30"/>
      <c r="H29" s="30">
        <f>'2512 API 統計'!H26</f>
        <v>30</v>
      </c>
      <c r="I29" s="30"/>
      <c r="J29" s="30">
        <f>'2512 API 統計'!J26</f>
        <v>8</v>
      </c>
      <c r="K29" s="30">
        <f>'2512 API 統計'!K26</f>
        <v>3</v>
      </c>
      <c r="L29" s="30">
        <f>'2512 API 統計'!L26</f>
        <v>0</v>
      </c>
      <c r="M29" s="30">
        <f>'2512 API 統計'!M26</f>
        <v>0</v>
      </c>
      <c r="N29" s="30">
        <f>'2512 API 統計'!N26</f>
        <v>0</v>
      </c>
      <c r="O29" s="30">
        <f>'2512 API 統計'!O26</f>
        <v>3</v>
      </c>
      <c r="P29" s="30">
        <f>'2512 API 統計'!P26</f>
        <v>0</v>
      </c>
      <c r="Q29" s="30">
        <f>'2512 API 統計'!Q26</f>
        <v>2</v>
      </c>
      <c r="R29" s="30">
        <f>'2512 API 統計'!R26</f>
        <v>0</v>
      </c>
      <c r="S29" s="30">
        <f>'2512 API 統計'!S26</f>
        <v>0</v>
      </c>
      <c r="T29" s="30">
        <f>'2512 API 統計'!T26</f>
        <v>0</v>
      </c>
      <c r="U29" s="30">
        <f>'2512 API 統計'!U26</f>
        <v>17</v>
      </c>
      <c r="V29" s="30">
        <f>'2512 API 統計'!V26</f>
        <v>0</v>
      </c>
      <c r="W29" s="30">
        <f>'2512 API 統計'!W26</f>
        <v>0</v>
      </c>
      <c r="X29" s="30">
        <f>'2512 API 統計'!X26</f>
        <v>3</v>
      </c>
      <c r="Y29" s="30">
        <f>'2512 API 統計'!Y26</f>
        <v>0</v>
      </c>
      <c r="Z29" s="30">
        <f>'2512 API 統計'!Z26</f>
        <v>0</v>
      </c>
      <c r="AA29" s="30">
        <f>'2512 API 統計'!AA26</f>
        <v>0</v>
      </c>
      <c r="AB29" s="30">
        <f>'2512 API 統計'!AB26</f>
        <v>0</v>
      </c>
      <c r="AC29" s="30">
        <f>'2512 API 統計'!AC26</f>
        <v>2</v>
      </c>
      <c r="AD29" s="30">
        <f>'2512 API 統計'!AD26</f>
        <v>0</v>
      </c>
      <c r="AE29" s="30">
        <f>'2512 API 統計'!AE26</f>
        <v>0</v>
      </c>
      <c r="AF29" s="30">
        <f>'2512 API 統計'!AF26</f>
        <v>0</v>
      </c>
    </row>
    <row r="30" spans="1:33" s="52" customFormat="1" x14ac:dyDescent="0.25">
      <c r="A30" s="31" t="s">
        <v>285</v>
      </c>
      <c r="B30" s="55"/>
      <c r="C30" s="55"/>
      <c r="D30" s="55"/>
      <c r="E30" s="55"/>
      <c r="F30" s="55"/>
      <c r="G30" s="55"/>
      <c r="H30" s="54">
        <f>H28+H29</f>
        <v>61</v>
      </c>
      <c r="I30" s="54"/>
      <c r="J30" s="54">
        <f t="shared" ref="J30:AF30" si="1">J28+J29</f>
        <v>34</v>
      </c>
      <c r="K30" s="54">
        <f t="shared" si="1"/>
        <v>8</v>
      </c>
      <c r="L30" s="54">
        <f t="shared" si="1"/>
        <v>0</v>
      </c>
      <c r="M30" s="54">
        <f t="shared" si="1"/>
        <v>0</v>
      </c>
      <c r="N30" s="54">
        <f t="shared" si="1"/>
        <v>13</v>
      </c>
      <c r="O30" s="54">
        <f t="shared" si="1"/>
        <v>9</v>
      </c>
      <c r="P30" s="54">
        <f t="shared" si="1"/>
        <v>0</v>
      </c>
      <c r="Q30" s="54">
        <f t="shared" si="1"/>
        <v>3</v>
      </c>
      <c r="R30" s="54">
        <f t="shared" si="1"/>
        <v>1</v>
      </c>
      <c r="S30" s="54">
        <f t="shared" si="1"/>
        <v>0</v>
      </c>
      <c r="T30" s="54">
        <f t="shared" si="1"/>
        <v>0</v>
      </c>
      <c r="U30" s="54">
        <f t="shared" si="1"/>
        <v>17</v>
      </c>
      <c r="V30" s="54">
        <f t="shared" si="1"/>
        <v>0</v>
      </c>
      <c r="W30" s="54">
        <f t="shared" si="1"/>
        <v>2</v>
      </c>
      <c r="X30" s="54">
        <f t="shared" si="1"/>
        <v>4</v>
      </c>
      <c r="Y30" s="54">
        <f t="shared" si="1"/>
        <v>0</v>
      </c>
      <c r="Z30" s="54">
        <f t="shared" si="1"/>
        <v>1</v>
      </c>
      <c r="AA30" s="54">
        <f t="shared" si="1"/>
        <v>0</v>
      </c>
      <c r="AB30" s="54">
        <f t="shared" si="1"/>
        <v>0</v>
      </c>
      <c r="AC30" s="54">
        <f t="shared" si="1"/>
        <v>2</v>
      </c>
      <c r="AD30" s="54">
        <f t="shared" si="1"/>
        <v>0</v>
      </c>
      <c r="AE30" s="54">
        <f t="shared" si="1"/>
        <v>0</v>
      </c>
      <c r="AF30" s="54">
        <f t="shared" si="1"/>
        <v>0</v>
      </c>
    </row>
    <row r="31" spans="1:33" s="52" customFormat="1" x14ac:dyDescent="0.2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</row>
    <row r="32" spans="1:33" x14ac:dyDescent="0.25">
      <c r="A32" s="36" t="s">
        <v>502</v>
      </c>
      <c r="B32" s="6"/>
      <c r="C32" s="6"/>
      <c r="D32" s="6"/>
      <c r="E32" s="6"/>
      <c r="F32" s="6"/>
      <c r="G32" s="6"/>
      <c r="H32" s="8">
        <f>H28/$F$28</f>
        <v>2.0502645502645502E-2</v>
      </c>
      <c r="I32" s="8"/>
      <c r="J32" s="8">
        <f t="shared" ref="J32:AF32" si="2">J28/$F$28</f>
        <v>1.7195767195767195E-2</v>
      </c>
      <c r="K32" s="8">
        <f t="shared" si="2"/>
        <v>3.3068783068783067E-3</v>
      </c>
      <c r="L32" s="8">
        <f t="shared" si="2"/>
        <v>0</v>
      </c>
      <c r="M32" s="8">
        <f t="shared" si="2"/>
        <v>0</v>
      </c>
      <c r="N32" s="8">
        <f t="shared" si="2"/>
        <v>8.5978835978835974E-3</v>
      </c>
      <c r="O32" s="8">
        <f t="shared" si="2"/>
        <v>3.968253968253968E-3</v>
      </c>
      <c r="P32" s="8">
        <f t="shared" si="2"/>
        <v>0</v>
      </c>
      <c r="Q32" s="8">
        <f t="shared" si="2"/>
        <v>6.6137566137566134E-4</v>
      </c>
      <c r="R32" s="8">
        <f t="shared" si="2"/>
        <v>6.6137566137566134E-4</v>
      </c>
      <c r="S32" s="8">
        <f t="shared" si="2"/>
        <v>0</v>
      </c>
      <c r="T32" s="8">
        <f t="shared" si="2"/>
        <v>0</v>
      </c>
      <c r="U32" s="8">
        <f t="shared" si="2"/>
        <v>0</v>
      </c>
      <c r="V32" s="8">
        <f t="shared" si="2"/>
        <v>0</v>
      </c>
      <c r="W32" s="8">
        <f t="shared" si="2"/>
        <v>1.3227513227513227E-3</v>
      </c>
      <c r="X32" s="8">
        <f t="shared" si="2"/>
        <v>6.6137566137566134E-4</v>
      </c>
      <c r="Y32" s="8">
        <f t="shared" si="2"/>
        <v>0</v>
      </c>
      <c r="Z32" s="8">
        <f t="shared" si="2"/>
        <v>6.6137566137566134E-4</v>
      </c>
      <c r="AA32" s="8">
        <f t="shared" si="2"/>
        <v>0</v>
      </c>
      <c r="AB32" s="8">
        <f t="shared" si="2"/>
        <v>0</v>
      </c>
      <c r="AC32" s="8">
        <f t="shared" si="2"/>
        <v>0</v>
      </c>
      <c r="AD32" s="8">
        <f t="shared" si="2"/>
        <v>0</v>
      </c>
      <c r="AE32" s="8">
        <f t="shared" si="2"/>
        <v>0</v>
      </c>
      <c r="AF32" s="8">
        <f t="shared" si="2"/>
        <v>0</v>
      </c>
    </row>
    <row r="33" spans="1:32" x14ac:dyDescent="0.25">
      <c r="A33" s="36" t="s">
        <v>501</v>
      </c>
      <c r="B33" s="6"/>
      <c r="C33" s="6"/>
      <c r="D33" s="6"/>
      <c r="E33" s="6"/>
      <c r="F33" s="6"/>
      <c r="G33" s="6"/>
      <c r="H33" s="8">
        <f>'2512 API 統計'!H28</f>
        <v>1.5873015873015872E-2</v>
      </c>
      <c r="I33" s="8"/>
      <c r="J33" s="8">
        <f>'2512 API 統計'!J28</f>
        <v>4.2328042328042331E-3</v>
      </c>
      <c r="K33" s="8">
        <f>'2512 API 統計'!K28</f>
        <v>1.5873015873015873E-3</v>
      </c>
      <c r="L33" s="8">
        <f>'2512 API 統計'!L28</f>
        <v>0</v>
      </c>
      <c r="M33" s="8">
        <f>'2512 API 統計'!M28</f>
        <v>0</v>
      </c>
      <c r="N33" s="8">
        <f>'2512 API 統計'!N28</f>
        <v>0</v>
      </c>
      <c r="O33" s="8">
        <f>'2512 API 統計'!O28</f>
        <v>1.5873015873015873E-3</v>
      </c>
      <c r="P33" s="8">
        <f>'2512 API 統計'!P28</f>
        <v>0</v>
      </c>
      <c r="Q33" s="8">
        <f>'2512 API 統計'!Q28</f>
        <v>1.0582010582010583E-3</v>
      </c>
      <c r="R33" s="8">
        <f>'2512 API 統計'!R28</f>
        <v>0</v>
      </c>
      <c r="S33" s="8">
        <f>'2512 API 統計'!S28</f>
        <v>0</v>
      </c>
      <c r="T33" s="8">
        <f>'2512 API 統計'!T28</f>
        <v>0</v>
      </c>
      <c r="U33" s="8">
        <f>'2512 API 統計'!U28</f>
        <v>8.9947089947089946E-3</v>
      </c>
      <c r="V33" s="8">
        <f>'2512 API 統計'!V28</f>
        <v>0</v>
      </c>
      <c r="W33" s="8">
        <f>'2512 API 統計'!W28</f>
        <v>0</v>
      </c>
      <c r="X33" s="8">
        <f>'2512 API 統計'!X28</f>
        <v>1.5873015873015873E-3</v>
      </c>
      <c r="Y33" s="8">
        <f>'2512 API 統計'!Y28</f>
        <v>0</v>
      </c>
      <c r="Z33" s="8">
        <f>'2512 API 統計'!Z28</f>
        <v>0</v>
      </c>
      <c r="AA33" s="8">
        <f>'2512 API 統計'!AA28</f>
        <v>0</v>
      </c>
      <c r="AB33" s="8">
        <f>'2512 API 統計'!AB28</f>
        <v>0</v>
      </c>
      <c r="AC33" s="8">
        <f>'2512 API 統計'!AC28</f>
        <v>1.0582010582010583E-3</v>
      </c>
      <c r="AD33" s="8">
        <f>'2512 API 統計'!AD28</f>
        <v>0</v>
      </c>
      <c r="AE33" s="8">
        <f>'2512 API 統計'!AE28</f>
        <v>0</v>
      </c>
      <c r="AF33" s="8">
        <f>'2512 API 統計'!AF28</f>
        <v>0</v>
      </c>
    </row>
    <row r="34" spans="1:32" x14ac:dyDescent="0.25">
      <c r="A34" s="51"/>
      <c r="B34" s="51"/>
      <c r="C34" s="51"/>
      <c r="D34" s="51"/>
      <c r="E34" s="51"/>
      <c r="F34" s="51"/>
      <c r="G34" s="51"/>
      <c r="H34" s="49">
        <f>H32+H33</f>
        <v>3.6375661375661374E-2</v>
      </c>
      <c r="I34" s="49"/>
      <c r="J34" s="49">
        <f t="shared" ref="J34:AF34" si="3">J32+J33</f>
        <v>2.1428571428571429E-2</v>
      </c>
      <c r="K34" s="50">
        <f t="shared" si="3"/>
        <v>4.8941798941798936E-3</v>
      </c>
      <c r="L34" s="50">
        <f t="shared" si="3"/>
        <v>0</v>
      </c>
      <c r="M34" s="50">
        <f t="shared" si="3"/>
        <v>0</v>
      </c>
      <c r="N34" s="50">
        <f t="shared" si="3"/>
        <v>8.5978835978835974E-3</v>
      </c>
      <c r="O34" s="50">
        <f t="shared" si="3"/>
        <v>5.5555555555555549E-3</v>
      </c>
      <c r="P34" s="50">
        <f t="shared" si="3"/>
        <v>0</v>
      </c>
      <c r="Q34" s="50">
        <f t="shared" si="3"/>
        <v>1.7195767195767196E-3</v>
      </c>
      <c r="R34" s="50">
        <f t="shared" si="3"/>
        <v>6.6137566137566134E-4</v>
      </c>
      <c r="S34" s="50">
        <f t="shared" si="3"/>
        <v>0</v>
      </c>
      <c r="T34" s="49">
        <f t="shared" si="3"/>
        <v>0</v>
      </c>
      <c r="U34" s="49">
        <f t="shared" si="3"/>
        <v>8.9947089947089946E-3</v>
      </c>
      <c r="V34" s="49">
        <f t="shared" si="3"/>
        <v>0</v>
      </c>
      <c r="W34" s="49">
        <f t="shared" si="3"/>
        <v>1.3227513227513227E-3</v>
      </c>
      <c r="X34" s="49">
        <f t="shared" si="3"/>
        <v>2.2486772486772486E-3</v>
      </c>
      <c r="Y34" s="49">
        <f t="shared" si="3"/>
        <v>0</v>
      </c>
      <c r="Z34" s="49">
        <f t="shared" si="3"/>
        <v>6.6137566137566134E-4</v>
      </c>
      <c r="AA34" s="49">
        <f t="shared" si="3"/>
        <v>0</v>
      </c>
      <c r="AB34" s="49">
        <f t="shared" si="3"/>
        <v>0</v>
      </c>
      <c r="AC34" s="49">
        <f t="shared" si="3"/>
        <v>1.0582010582010583E-3</v>
      </c>
      <c r="AD34" s="49">
        <f t="shared" si="3"/>
        <v>0</v>
      </c>
      <c r="AE34" s="49">
        <f t="shared" si="3"/>
        <v>0</v>
      </c>
      <c r="AF34" s="49">
        <f t="shared" si="3"/>
        <v>0</v>
      </c>
    </row>
    <row r="35" spans="1:32" x14ac:dyDescent="0.25">
      <c r="A35" s="6"/>
      <c r="B35" s="6"/>
      <c r="C35" s="6"/>
      <c r="D35" s="6"/>
      <c r="E35" s="6"/>
      <c r="F35" s="6"/>
      <c r="G35" s="6"/>
      <c r="H35" s="7">
        <f>1-H34</f>
        <v>0.96362433862433861</v>
      </c>
      <c r="I35" s="6"/>
      <c r="J35" s="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7" spans="1:32" x14ac:dyDescent="0.25">
      <c r="K37" s="48"/>
    </row>
    <row r="38" spans="1:32" x14ac:dyDescent="0.25">
      <c r="M38" s="75"/>
      <c r="N38" s="76"/>
    </row>
  </sheetData>
  <customSheetViews>
    <customSheetView guid="{9B6180B6-E988-4351-9022-42FBD3C92FB7}" state="hidden" topLeftCell="F1">
      <selection activeCell="O38" sqref="O38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AG28"/>
  <sheetViews>
    <sheetView workbookViewId="0">
      <selection activeCell="M20" sqref="M20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3.125" style="47" bestFit="1" customWidth="1"/>
    <col min="22" max="22" width="19.125" style="47" bestFit="1" customWidth="1"/>
    <col min="23" max="24" width="8" style="47" bestFit="1" customWidth="1"/>
    <col min="25" max="25" width="15" style="47" bestFit="1" customWidth="1"/>
    <col min="26" max="26" width="8.875" style="47" bestFit="1" customWidth="1"/>
    <col min="27" max="27" width="14.25" style="47" bestFit="1" customWidth="1"/>
    <col min="28" max="28" width="8" style="47" bestFit="1" customWidth="1"/>
    <col min="29" max="29" width="11.125" style="47" bestFit="1" customWidth="1"/>
    <col min="30" max="30" width="15.5" style="47" bestFit="1" customWidth="1"/>
    <col min="31" max="31" width="21.875" style="47" bestFit="1" customWidth="1"/>
    <col min="32" max="32" width="6.625" style="47" bestFit="1" customWidth="1"/>
    <col min="33" max="16384" width="9" style="47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183</v>
      </c>
      <c r="H1" s="1" t="s">
        <v>7</v>
      </c>
      <c r="I1" s="10" t="s">
        <v>218</v>
      </c>
      <c r="J1" s="1" t="s">
        <v>180</v>
      </c>
      <c r="K1" s="31" t="s">
        <v>217</v>
      </c>
      <c r="L1" s="31" t="s">
        <v>30</v>
      </c>
      <c r="M1" s="31" t="s">
        <v>178</v>
      </c>
      <c r="N1" s="31" t="s">
        <v>177</v>
      </c>
      <c r="O1" s="31" t="s">
        <v>33</v>
      </c>
      <c r="P1" s="31" t="s">
        <v>213</v>
      </c>
      <c r="Q1" s="31" t="s">
        <v>175</v>
      </c>
      <c r="R1" s="31" t="s">
        <v>101</v>
      </c>
      <c r="S1" s="31" t="s">
        <v>105</v>
      </c>
      <c r="T1" s="1" t="s">
        <v>93</v>
      </c>
      <c r="U1" s="1" t="s">
        <v>88</v>
      </c>
      <c r="V1" s="1" t="s">
        <v>84</v>
      </c>
      <c r="W1" s="1" t="s">
        <v>174</v>
      </c>
      <c r="X1" s="1" t="s">
        <v>133</v>
      </c>
      <c r="Y1" s="1" t="s">
        <v>142</v>
      </c>
      <c r="Z1" s="1" t="s">
        <v>49</v>
      </c>
      <c r="AA1" s="1" t="s">
        <v>97</v>
      </c>
      <c r="AB1" s="1"/>
      <c r="AC1" s="1" t="s">
        <v>140</v>
      </c>
      <c r="AD1" s="1" t="s">
        <v>134</v>
      </c>
      <c r="AE1" s="1" t="s">
        <v>128</v>
      </c>
      <c r="AF1" s="1" t="s">
        <v>135</v>
      </c>
    </row>
    <row r="2" spans="1:33" x14ac:dyDescent="0.25">
      <c r="A2" s="36">
        <v>46009</v>
      </c>
      <c r="B2" s="2" t="s">
        <v>8</v>
      </c>
      <c r="C2" s="6" t="s">
        <v>132</v>
      </c>
      <c r="D2" s="6" t="s">
        <v>110</v>
      </c>
      <c r="E2" s="6">
        <v>4</v>
      </c>
      <c r="F2" s="6">
        <v>84</v>
      </c>
      <c r="G2" s="8">
        <v>0.97619047619047616</v>
      </c>
      <c r="H2" s="6">
        <v>2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2</v>
      </c>
      <c r="AD2" s="6">
        <v>0</v>
      </c>
      <c r="AE2" s="6">
        <v>0</v>
      </c>
      <c r="AF2" s="6">
        <v>0</v>
      </c>
    </row>
    <row r="3" spans="1:33" x14ac:dyDescent="0.25">
      <c r="A3" s="36">
        <v>46009</v>
      </c>
      <c r="B3" s="2" t="s">
        <v>116</v>
      </c>
      <c r="C3" s="6" t="s">
        <v>132</v>
      </c>
      <c r="D3" s="6" t="s">
        <v>110</v>
      </c>
      <c r="E3" s="6">
        <v>13</v>
      </c>
      <c r="F3" s="6">
        <v>273</v>
      </c>
      <c r="G3" s="8">
        <v>0.98168498168498164</v>
      </c>
      <c r="H3" s="6">
        <v>5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2</v>
      </c>
      <c r="V3" s="6">
        <v>0</v>
      </c>
      <c r="W3" s="6">
        <v>0</v>
      </c>
      <c r="X3" s="6">
        <v>3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3" x14ac:dyDescent="0.25">
      <c r="A4" s="36">
        <v>46009</v>
      </c>
      <c r="B4" s="2" t="s">
        <v>116</v>
      </c>
      <c r="C4" s="6" t="s">
        <v>119</v>
      </c>
      <c r="D4" s="6" t="s">
        <v>110</v>
      </c>
      <c r="E4" s="6">
        <v>3</v>
      </c>
      <c r="F4" s="6">
        <v>63</v>
      </c>
      <c r="G4" s="8">
        <v>0.98412698412698418</v>
      </c>
      <c r="H4" s="6">
        <v>1</v>
      </c>
      <c r="I4" s="7">
        <v>1.5873015873015872E-2</v>
      </c>
      <c r="J4" s="6">
        <v>1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3" x14ac:dyDescent="0.25">
      <c r="A5" s="36">
        <v>46009</v>
      </c>
      <c r="B5" s="2" t="s">
        <v>167</v>
      </c>
      <c r="C5" s="6" t="s">
        <v>119</v>
      </c>
      <c r="D5" s="6" t="s">
        <v>110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3" x14ac:dyDescent="0.25">
      <c r="A6" s="36">
        <v>46009</v>
      </c>
      <c r="B6" s="2" t="s">
        <v>196</v>
      </c>
      <c r="C6" s="6" t="s">
        <v>132</v>
      </c>
      <c r="D6" s="6" t="s">
        <v>110</v>
      </c>
      <c r="E6" s="6">
        <v>13</v>
      </c>
      <c r="F6" s="6">
        <v>273</v>
      </c>
      <c r="G6" s="8">
        <v>0.9853479853479854</v>
      </c>
      <c r="H6" s="6">
        <v>4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4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3" x14ac:dyDescent="0.25">
      <c r="A7" s="36">
        <v>46009</v>
      </c>
      <c r="B7" s="2" t="s">
        <v>196</v>
      </c>
      <c r="C7" s="6" t="s">
        <v>119</v>
      </c>
      <c r="D7" s="6" t="s">
        <v>110</v>
      </c>
      <c r="E7" s="6">
        <v>13</v>
      </c>
      <c r="F7" s="6">
        <v>273</v>
      </c>
      <c r="G7" s="7">
        <v>0.99633699633699635</v>
      </c>
      <c r="H7" s="6">
        <v>1</v>
      </c>
      <c r="I7" s="7">
        <v>3.663003663003663E-3</v>
      </c>
      <c r="J7" s="6">
        <v>1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3" x14ac:dyDescent="0.25">
      <c r="A8" s="36">
        <v>46009</v>
      </c>
      <c r="B8" s="2" t="s">
        <v>16</v>
      </c>
      <c r="C8" s="6" t="s">
        <v>132</v>
      </c>
      <c r="D8" s="6" t="s">
        <v>110</v>
      </c>
      <c r="E8" s="6">
        <v>13</v>
      </c>
      <c r="F8" s="6">
        <v>273</v>
      </c>
      <c r="G8" s="7">
        <v>0.95604395604395609</v>
      </c>
      <c r="H8" s="6">
        <v>12</v>
      </c>
      <c r="I8" s="7">
        <v>3.663003663003663E-3</v>
      </c>
      <c r="J8" s="6">
        <v>1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3" x14ac:dyDescent="0.25">
      <c r="A9" s="36">
        <v>46009</v>
      </c>
      <c r="B9" s="2" t="s">
        <v>16</v>
      </c>
      <c r="C9" s="6" t="s">
        <v>119</v>
      </c>
      <c r="D9" s="6" t="s">
        <v>110</v>
      </c>
      <c r="E9" s="6">
        <v>13</v>
      </c>
      <c r="F9" s="6">
        <v>273</v>
      </c>
      <c r="G9" s="7">
        <v>0.9853479853479854</v>
      </c>
      <c r="H9" s="6">
        <v>4</v>
      </c>
      <c r="I9" s="7">
        <v>1.4652014652014652E-2</v>
      </c>
      <c r="J9" s="6">
        <v>4</v>
      </c>
      <c r="K9" s="6">
        <v>0</v>
      </c>
      <c r="L9" s="6">
        <v>0</v>
      </c>
      <c r="M9" s="6">
        <v>0</v>
      </c>
      <c r="N9" s="6">
        <v>0</v>
      </c>
      <c r="O9" s="6">
        <v>3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3" x14ac:dyDescent="0.25">
      <c r="A10" s="36">
        <v>46013</v>
      </c>
      <c r="B10" s="2" t="s">
        <v>8</v>
      </c>
      <c r="C10" s="6" t="s">
        <v>119</v>
      </c>
      <c r="D10" s="6" t="s">
        <v>110</v>
      </c>
      <c r="E10" s="6">
        <v>4</v>
      </c>
      <c r="F10" s="6">
        <v>84</v>
      </c>
      <c r="G10" s="7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3" x14ac:dyDescent="0.25">
      <c r="A11" s="36">
        <v>46013</v>
      </c>
      <c r="B11" s="2" t="s">
        <v>8</v>
      </c>
      <c r="C11" s="6" t="s">
        <v>109</v>
      </c>
      <c r="D11" s="6" t="s">
        <v>110</v>
      </c>
      <c r="E11" s="6">
        <v>4</v>
      </c>
      <c r="F11" s="6">
        <v>84</v>
      </c>
      <c r="G11" s="7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  <row r="12" spans="1:33" x14ac:dyDescent="0.25">
      <c r="A12" s="36">
        <v>46013</v>
      </c>
      <c r="B12" s="2" t="s">
        <v>12</v>
      </c>
      <c r="C12" s="6" t="s">
        <v>119</v>
      </c>
      <c r="D12" s="6" t="s">
        <v>110</v>
      </c>
      <c r="E12" s="6">
        <v>4</v>
      </c>
      <c r="F12" s="6">
        <v>84</v>
      </c>
      <c r="G12" s="7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3" x14ac:dyDescent="0.25">
      <c r="A13" s="36">
        <v>46014</v>
      </c>
      <c r="B13" s="2" t="s">
        <v>116</v>
      </c>
      <c r="C13" s="6" t="s">
        <v>109</v>
      </c>
      <c r="D13" s="6" t="s">
        <v>110</v>
      </c>
      <c r="E13" s="6">
        <v>2</v>
      </c>
      <c r="F13" s="6">
        <v>42</v>
      </c>
      <c r="G13" s="7">
        <f>1-H13/F13</f>
        <v>1</v>
      </c>
      <c r="H13" s="6">
        <f>SUM(K13:Y13)</f>
        <v>0</v>
      </c>
      <c r="I13" s="7">
        <f>J13/F13</f>
        <v>0</v>
      </c>
      <c r="J13" s="6">
        <f>SUM(K13:Q13)</f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/>
    </row>
    <row r="14" spans="1:33" x14ac:dyDescent="0.25">
      <c r="A14" s="36">
        <v>46014</v>
      </c>
      <c r="B14" s="2" t="s">
        <v>167</v>
      </c>
      <c r="C14" s="6" t="s">
        <v>109</v>
      </c>
      <c r="D14" s="6" t="s">
        <v>110</v>
      </c>
      <c r="E14" s="6">
        <v>1</v>
      </c>
      <c r="F14" s="6">
        <v>21</v>
      </c>
      <c r="G14" s="7">
        <f>1-H14/F14</f>
        <v>1</v>
      </c>
      <c r="H14" s="6">
        <f>SUM(K14:Y14)</f>
        <v>0</v>
      </c>
      <c r="I14" s="7">
        <f>J14/F14</f>
        <v>0</v>
      </c>
      <c r="J14" s="6">
        <f>SUM(K14:Q14)</f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</row>
    <row r="15" spans="1:33" x14ac:dyDescent="0.25">
      <c r="A15" s="36">
        <v>46014</v>
      </c>
      <c r="B15" s="2" t="s">
        <v>13</v>
      </c>
      <c r="C15" s="6" t="s">
        <v>119</v>
      </c>
      <c r="D15" s="6" t="s">
        <v>110</v>
      </c>
      <c r="E15" s="6">
        <v>2</v>
      </c>
      <c r="F15" s="6">
        <v>42</v>
      </c>
      <c r="G15" s="7">
        <f>1-H15/F15</f>
        <v>0.97619047619047616</v>
      </c>
      <c r="H15" s="6">
        <f>SUM(K15:Y15)</f>
        <v>1</v>
      </c>
      <c r="I15" s="7">
        <f>J15/F15</f>
        <v>2.3809523809523808E-2</v>
      </c>
      <c r="J15" s="6">
        <f>SUM(K15:Q15)</f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</row>
    <row r="16" spans="1:33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5">
      <c r="A19" s="36"/>
      <c r="B19" s="2"/>
      <c r="C19" s="6"/>
      <c r="D19" s="6"/>
      <c r="E19" s="6"/>
      <c r="F19" s="6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25">
      <c r="A20" s="36"/>
      <c r="B20" s="2"/>
      <c r="C20" s="6"/>
      <c r="D20" s="6"/>
      <c r="E20" s="6"/>
      <c r="F20" s="6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25">
      <c r="A21" s="36"/>
      <c r="B21" s="2"/>
      <c r="C21" s="6"/>
      <c r="D21" s="6"/>
      <c r="E21" s="6"/>
      <c r="F21" s="6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25">
      <c r="A22" s="36"/>
      <c r="B22" s="2"/>
      <c r="C22" s="6"/>
      <c r="D22" s="6"/>
      <c r="E22" s="6"/>
      <c r="F22" s="6"/>
      <c r="G22" s="8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25">
      <c r="A23" s="36"/>
      <c r="B23" s="2"/>
      <c r="C23" s="6"/>
      <c r="D23" s="6"/>
      <c r="E23" s="6"/>
      <c r="F23" s="6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25">
      <c r="A24" s="36"/>
      <c r="B24" s="2"/>
      <c r="C24" s="6"/>
      <c r="D24" s="6"/>
      <c r="E24" s="6"/>
      <c r="F24" s="6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25">
      <c r="A25" s="36"/>
      <c r="B25" s="2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s="52" customFormat="1" x14ac:dyDescent="0.25">
      <c r="A26" s="29" t="s">
        <v>110</v>
      </c>
      <c r="B26" s="58"/>
      <c r="C26" s="29"/>
      <c r="D26" s="29"/>
      <c r="E26" s="29">
        <f>SUM(E2:E25)</f>
        <v>90</v>
      </c>
      <c r="F26" s="29">
        <f>SUM(F2:F25)</f>
        <v>1890</v>
      </c>
      <c r="G26" s="57"/>
      <c r="H26" s="64">
        <f>SUM(H2:H25)</f>
        <v>30</v>
      </c>
      <c r="I26" s="29"/>
      <c r="J26" s="29">
        <f t="shared" ref="J26:AF26" si="0">SUM(J2:J25)</f>
        <v>8</v>
      </c>
      <c r="K26" s="29">
        <f t="shared" si="0"/>
        <v>3</v>
      </c>
      <c r="L26" s="29">
        <f t="shared" si="0"/>
        <v>0</v>
      </c>
      <c r="M26" s="29">
        <f t="shared" si="0"/>
        <v>0</v>
      </c>
      <c r="N26" s="29">
        <f t="shared" si="0"/>
        <v>0</v>
      </c>
      <c r="O26" s="29">
        <f t="shared" si="0"/>
        <v>3</v>
      </c>
      <c r="P26" s="29">
        <f t="shared" si="0"/>
        <v>0</v>
      </c>
      <c r="Q26" s="29">
        <f t="shared" si="0"/>
        <v>2</v>
      </c>
      <c r="R26" s="29">
        <f t="shared" si="0"/>
        <v>0</v>
      </c>
      <c r="S26" s="29">
        <f t="shared" si="0"/>
        <v>0</v>
      </c>
      <c r="T26" s="29">
        <f t="shared" si="0"/>
        <v>0</v>
      </c>
      <c r="U26" s="29">
        <f t="shared" si="0"/>
        <v>17</v>
      </c>
      <c r="V26" s="29">
        <f t="shared" si="0"/>
        <v>0</v>
      </c>
      <c r="W26" s="29">
        <f t="shared" si="0"/>
        <v>0</v>
      </c>
      <c r="X26" s="29">
        <f t="shared" si="0"/>
        <v>3</v>
      </c>
      <c r="Y26" s="29">
        <f t="shared" si="0"/>
        <v>0</v>
      </c>
      <c r="Z26" s="29">
        <f t="shared" si="0"/>
        <v>0</v>
      </c>
      <c r="AA26" s="29">
        <f t="shared" si="0"/>
        <v>0</v>
      </c>
      <c r="AB26" s="29">
        <f t="shared" si="0"/>
        <v>0</v>
      </c>
      <c r="AC26" s="29">
        <f t="shared" si="0"/>
        <v>2</v>
      </c>
      <c r="AD26" s="29">
        <f t="shared" si="0"/>
        <v>0</v>
      </c>
      <c r="AE26" s="29">
        <f t="shared" si="0"/>
        <v>0</v>
      </c>
      <c r="AF26" s="29">
        <f t="shared" si="0"/>
        <v>0</v>
      </c>
    </row>
    <row r="28" spans="1:32" x14ac:dyDescent="0.25">
      <c r="A28" s="36" t="s">
        <v>501</v>
      </c>
      <c r="B28" s="6"/>
      <c r="C28" s="6"/>
      <c r="D28" s="6"/>
      <c r="E28" s="6"/>
      <c r="F28" s="6"/>
      <c r="G28" s="6"/>
      <c r="H28" s="8">
        <f>H26/$F$26</f>
        <v>1.5873015873015872E-2</v>
      </c>
      <c r="I28" s="8"/>
      <c r="J28" s="8">
        <f t="shared" ref="J28:AF28" si="1">J26/$F$26</f>
        <v>4.2328042328042331E-3</v>
      </c>
      <c r="K28" s="8">
        <f t="shared" si="1"/>
        <v>1.5873015873015873E-3</v>
      </c>
      <c r="L28" s="8">
        <f t="shared" si="1"/>
        <v>0</v>
      </c>
      <c r="M28" s="8">
        <f t="shared" si="1"/>
        <v>0</v>
      </c>
      <c r="N28" s="8">
        <f t="shared" si="1"/>
        <v>0</v>
      </c>
      <c r="O28" s="8">
        <f t="shared" si="1"/>
        <v>1.5873015873015873E-3</v>
      </c>
      <c r="P28" s="8">
        <f t="shared" si="1"/>
        <v>0</v>
      </c>
      <c r="Q28" s="8">
        <f t="shared" si="1"/>
        <v>1.0582010582010583E-3</v>
      </c>
      <c r="R28" s="8">
        <f t="shared" si="1"/>
        <v>0</v>
      </c>
      <c r="S28" s="8">
        <f t="shared" si="1"/>
        <v>0</v>
      </c>
      <c r="T28" s="8">
        <f t="shared" si="1"/>
        <v>0</v>
      </c>
      <c r="U28" s="8">
        <f t="shared" si="1"/>
        <v>8.9947089947089946E-3</v>
      </c>
      <c r="V28" s="8">
        <f t="shared" si="1"/>
        <v>0</v>
      </c>
      <c r="W28" s="8">
        <f t="shared" si="1"/>
        <v>0</v>
      </c>
      <c r="X28" s="8">
        <f t="shared" si="1"/>
        <v>1.5873015873015873E-3</v>
      </c>
      <c r="Y28" s="8">
        <f t="shared" si="1"/>
        <v>0</v>
      </c>
      <c r="Z28" s="8">
        <f t="shared" si="1"/>
        <v>0</v>
      </c>
      <c r="AA28" s="8">
        <f t="shared" si="1"/>
        <v>0</v>
      </c>
      <c r="AB28" s="8">
        <f t="shared" si="1"/>
        <v>0</v>
      </c>
      <c r="AC28" s="8">
        <f t="shared" si="1"/>
        <v>1.0582010582010583E-3</v>
      </c>
      <c r="AD28" s="8">
        <f t="shared" si="1"/>
        <v>0</v>
      </c>
      <c r="AE28" s="8">
        <f t="shared" si="1"/>
        <v>0</v>
      </c>
      <c r="AF28" s="8">
        <f t="shared" si="1"/>
        <v>0</v>
      </c>
    </row>
  </sheetData>
  <customSheetViews>
    <customSheetView guid="{9B6180B6-E988-4351-9022-42FBD3C92FB7}" state="hidden">
      <selection activeCell="M20" sqref="M20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AJ37"/>
  <sheetViews>
    <sheetView topLeftCell="A7" workbookViewId="0">
      <selection activeCell="C38" sqref="C38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24" style="47" bestFit="1" customWidth="1"/>
    <col min="26" max="26" width="8.75" style="47" bestFit="1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6" x14ac:dyDescent="0.25">
      <c r="A1" s="1" t="s">
        <v>468</v>
      </c>
      <c r="B1" s="1" t="s">
        <v>189</v>
      </c>
      <c r="C1" s="1" t="s">
        <v>188</v>
      </c>
      <c r="D1" s="1" t="s">
        <v>467</v>
      </c>
      <c r="E1" s="1" t="s">
        <v>466</v>
      </c>
      <c r="F1" s="1" t="s">
        <v>465</v>
      </c>
      <c r="G1" s="10" t="s">
        <v>464</v>
      </c>
      <c r="H1" s="1" t="s">
        <v>463</v>
      </c>
      <c r="I1" s="10" t="s">
        <v>462</v>
      </c>
      <c r="J1" s="1" t="s">
        <v>461</v>
      </c>
      <c r="K1" s="31" t="s">
        <v>29</v>
      </c>
      <c r="L1" s="31" t="s">
        <v>460</v>
      </c>
      <c r="M1" s="31" t="s">
        <v>459</v>
      </c>
      <c r="N1" s="31" t="s">
        <v>458</v>
      </c>
      <c r="O1" s="31" t="s">
        <v>457</v>
      </c>
      <c r="P1" s="31" t="s">
        <v>456</v>
      </c>
      <c r="Q1" s="31" t="s">
        <v>35</v>
      </c>
      <c r="R1" s="31" t="s">
        <v>455</v>
      </c>
      <c r="S1" s="31" t="s">
        <v>454</v>
      </c>
      <c r="T1" s="1" t="s">
        <v>54</v>
      </c>
      <c r="U1" s="1" t="s">
        <v>529</v>
      </c>
      <c r="V1" s="1" t="s">
        <v>453</v>
      </c>
      <c r="W1" s="1" t="s">
        <v>487</v>
      </c>
      <c r="X1" s="1" t="s">
        <v>452</v>
      </c>
      <c r="Y1" s="1" t="s">
        <v>576</v>
      </c>
      <c r="Z1" s="1" t="s">
        <v>527</v>
      </c>
      <c r="AA1" s="1" t="s">
        <v>451</v>
      </c>
      <c r="AB1" s="1" t="s">
        <v>143</v>
      </c>
      <c r="AC1" s="1" t="s">
        <v>450</v>
      </c>
      <c r="AD1" s="1" t="s">
        <v>449</v>
      </c>
      <c r="AE1" s="1"/>
      <c r="AF1" s="1" t="s">
        <v>448</v>
      </c>
      <c r="AG1" s="1" t="s">
        <v>134</v>
      </c>
      <c r="AH1" s="1" t="s">
        <v>447</v>
      </c>
      <c r="AI1" s="1" t="s">
        <v>446</v>
      </c>
    </row>
    <row r="2" spans="1:36" x14ac:dyDescent="0.25">
      <c r="A2" s="39">
        <v>46020</v>
      </c>
      <c r="B2" s="13" t="s">
        <v>445</v>
      </c>
      <c r="C2" s="13" t="s">
        <v>430</v>
      </c>
      <c r="D2" s="6" t="s">
        <v>425</v>
      </c>
      <c r="E2" s="6">
        <v>2</v>
      </c>
      <c r="F2" s="6">
        <v>42</v>
      </c>
      <c r="G2" s="7">
        <f t="shared" ref="G2:G11" si="0">1-H2/F2</f>
        <v>1</v>
      </c>
      <c r="H2" s="6">
        <f t="shared" ref="H2:H11" si="1">SUM(K2:AI2)</f>
        <v>0</v>
      </c>
      <c r="I2" s="7">
        <f t="shared" ref="I2:I11" si="2">J2/F2</f>
        <v>0</v>
      </c>
      <c r="J2" s="6">
        <f t="shared" ref="J2:J23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6" x14ac:dyDescent="0.25">
      <c r="A3" s="39">
        <v>46020</v>
      </c>
      <c r="B3" s="13" t="s">
        <v>444</v>
      </c>
      <c r="C3" s="13" t="s">
        <v>443</v>
      </c>
      <c r="D3" s="6" t="s">
        <v>425</v>
      </c>
      <c r="E3" s="6">
        <v>1</v>
      </c>
      <c r="F3" s="6">
        <v>21</v>
      </c>
      <c r="G3" s="7">
        <f t="shared" si="0"/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46020</v>
      </c>
      <c r="B4" s="13" t="s">
        <v>12</v>
      </c>
      <c r="C4" s="13" t="s">
        <v>442</v>
      </c>
      <c r="D4" s="13" t="s">
        <v>422</v>
      </c>
      <c r="E4" s="13">
        <v>3</v>
      </c>
      <c r="F4" s="6">
        <v>63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46020</v>
      </c>
      <c r="B5" s="13" t="s">
        <v>439</v>
      </c>
      <c r="C5" s="13" t="s">
        <v>441</v>
      </c>
      <c r="D5" s="13" t="s">
        <v>431</v>
      </c>
      <c r="E5" s="13">
        <v>1</v>
      </c>
      <c r="F5" s="6"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46021</v>
      </c>
      <c r="B6" s="13" t="s">
        <v>440</v>
      </c>
      <c r="C6" s="6" t="s">
        <v>42</v>
      </c>
      <c r="D6" s="6" t="s">
        <v>425</v>
      </c>
      <c r="E6" s="6">
        <v>1</v>
      </c>
      <c r="F6" s="6"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46027</v>
      </c>
      <c r="B7" s="13" t="s">
        <v>439</v>
      </c>
      <c r="C7" s="13" t="s">
        <v>57</v>
      </c>
      <c r="D7" s="13" t="s">
        <v>425</v>
      </c>
      <c r="E7" s="13">
        <v>1</v>
      </c>
      <c r="F7" s="6">
        <v>21</v>
      </c>
      <c r="G7" s="7">
        <f t="shared" si="0"/>
        <v>1</v>
      </c>
      <c r="H7" s="6">
        <f t="shared" si="1"/>
        <v>0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6">
        <v>46027</v>
      </c>
      <c r="B8" s="2" t="s">
        <v>438</v>
      </c>
      <c r="C8" s="6" t="s">
        <v>420</v>
      </c>
      <c r="D8" s="6" t="s">
        <v>419</v>
      </c>
      <c r="E8" s="6">
        <v>2</v>
      </c>
      <c r="F8" s="6">
        <v>42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46027</v>
      </c>
      <c r="B9" s="13" t="s">
        <v>13</v>
      </c>
      <c r="C9" s="13" t="s">
        <v>428</v>
      </c>
      <c r="D9" s="13" t="s">
        <v>419</v>
      </c>
      <c r="E9" s="13">
        <v>1</v>
      </c>
      <c r="F9" s="6"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46027</v>
      </c>
      <c r="B10" s="13" t="s">
        <v>13</v>
      </c>
      <c r="C10" s="13" t="s">
        <v>42</v>
      </c>
      <c r="D10" s="13" t="s">
        <v>419</v>
      </c>
      <c r="E10" s="13">
        <v>2</v>
      </c>
      <c r="F10" s="6">
        <v>42</v>
      </c>
      <c r="G10" s="7">
        <f t="shared" si="0"/>
        <v>0.90476190476190477</v>
      </c>
      <c r="H10" s="6">
        <f t="shared" si="1"/>
        <v>4</v>
      </c>
      <c r="I10" s="7">
        <f t="shared" si="2"/>
        <v>7.1428571428571425E-2</v>
      </c>
      <c r="J10" s="6">
        <f t="shared" si="3"/>
        <v>3</v>
      </c>
      <c r="K10" s="6">
        <v>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9">
        <v>46028</v>
      </c>
      <c r="B11" s="13" t="s">
        <v>437</v>
      </c>
      <c r="C11" s="13" t="s">
        <v>57</v>
      </c>
      <c r="D11" s="13" t="s">
        <v>419</v>
      </c>
      <c r="E11" s="13">
        <v>12</v>
      </c>
      <c r="F11" s="6">
        <v>252</v>
      </c>
      <c r="G11" s="7">
        <f t="shared" si="0"/>
        <v>0.99603174603174605</v>
      </c>
      <c r="H11" s="6">
        <f t="shared" si="1"/>
        <v>1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6" t="s">
        <v>436</v>
      </c>
      <c r="B12" s="2" t="s">
        <v>435</v>
      </c>
      <c r="C12" s="6" t="s">
        <v>98</v>
      </c>
      <c r="D12" s="6" t="s">
        <v>434</v>
      </c>
      <c r="E12" s="6">
        <v>1</v>
      </c>
      <c r="F12" s="6">
        <v>21</v>
      </c>
      <c r="G12" s="7">
        <v>0.95240000000000002</v>
      </c>
      <c r="H12" s="6">
        <v>1</v>
      </c>
      <c r="I12" s="7"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39">
        <v>46034</v>
      </c>
      <c r="B13" s="13" t="s">
        <v>433</v>
      </c>
      <c r="C13" s="13" t="s">
        <v>432</v>
      </c>
      <c r="D13" s="13" t="s">
        <v>425</v>
      </c>
      <c r="E13" s="13">
        <v>13</v>
      </c>
      <c r="F13" s="6">
        <v>273</v>
      </c>
      <c r="G13" s="7">
        <f t="shared" ref="G13:G23" si="4">1-H13/F13</f>
        <v>0.9853479853479854</v>
      </c>
      <c r="H13" s="6">
        <f t="shared" ref="H13:H23" si="5">SUM(K13:AI13)</f>
        <v>4</v>
      </c>
      <c r="I13" s="7">
        <f t="shared" ref="I13:I23" si="6">J13/F13</f>
        <v>3.663003663003663E-3</v>
      </c>
      <c r="J13" s="6">
        <f t="shared" si="3"/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2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 x14ac:dyDescent="0.25">
      <c r="A14" s="39">
        <v>46035</v>
      </c>
      <c r="B14" s="13" t="s">
        <v>12</v>
      </c>
      <c r="C14" s="13" t="s">
        <v>430</v>
      </c>
      <c r="D14" s="13" t="s">
        <v>431</v>
      </c>
      <c r="E14" s="13">
        <v>3</v>
      </c>
      <c r="F14" s="6">
        <v>63</v>
      </c>
      <c r="G14" s="7">
        <f t="shared" si="4"/>
        <v>0.79365079365079372</v>
      </c>
      <c r="H14" s="6">
        <f t="shared" si="5"/>
        <v>13</v>
      </c>
      <c r="I14" s="7">
        <f t="shared" si="6"/>
        <v>0.20634920634920634</v>
      </c>
      <c r="J14" s="6">
        <f t="shared" si="3"/>
        <v>13</v>
      </c>
      <c r="K14" s="6">
        <v>0</v>
      </c>
      <c r="L14" s="6">
        <v>2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/>
    </row>
    <row r="15" spans="1:36" x14ac:dyDescent="0.25">
      <c r="A15" s="39">
        <v>46035</v>
      </c>
      <c r="B15" s="13" t="s">
        <v>14</v>
      </c>
      <c r="C15" s="13" t="s">
        <v>42</v>
      </c>
      <c r="D15" s="13" t="s">
        <v>38</v>
      </c>
      <c r="E15" s="13">
        <v>1</v>
      </c>
      <c r="F15" s="6">
        <v>21</v>
      </c>
      <c r="G15" s="7">
        <f t="shared" si="4"/>
        <v>0.95238095238095233</v>
      </c>
      <c r="H15" s="6">
        <f t="shared" si="5"/>
        <v>1</v>
      </c>
      <c r="I15" s="7">
        <f t="shared" si="6"/>
        <v>4.7619047619047616E-2</v>
      </c>
      <c r="J15" s="6">
        <f t="shared" si="3"/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/>
    </row>
    <row r="16" spans="1:36" x14ac:dyDescent="0.25">
      <c r="A16" s="39">
        <v>46035</v>
      </c>
      <c r="B16" s="13" t="s">
        <v>14</v>
      </c>
      <c r="C16" s="13" t="s">
        <v>430</v>
      </c>
      <c r="D16" s="13" t="s">
        <v>38</v>
      </c>
      <c r="E16" s="13">
        <v>1</v>
      </c>
      <c r="F16" s="6">
        <v>21</v>
      </c>
      <c r="G16" s="7">
        <f t="shared" si="4"/>
        <v>1</v>
      </c>
      <c r="H16" s="6">
        <f t="shared" si="5"/>
        <v>0</v>
      </c>
      <c r="I16" s="7">
        <f t="shared" si="6"/>
        <v>0</v>
      </c>
      <c r="J16" s="6">
        <f t="shared" si="3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/>
    </row>
    <row r="17" spans="1:36" x14ac:dyDescent="0.25">
      <c r="A17" s="39">
        <v>46042</v>
      </c>
      <c r="B17" s="13" t="s">
        <v>82</v>
      </c>
      <c r="C17" s="13" t="s">
        <v>429</v>
      </c>
      <c r="D17" s="13" t="s">
        <v>425</v>
      </c>
      <c r="E17" s="6">
        <v>1</v>
      </c>
      <c r="F17" s="13">
        <f t="shared" ref="F17:F23" si="7">E17*21</f>
        <v>21</v>
      </c>
      <c r="G17" s="7">
        <f t="shared" si="4"/>
        <v>1</v>
      </c>
      <c r="H17" s="6">
        <f t="shared" si="5"/>
        <v>0</v>
      </c>
      <c r="I17" s="7">
        <f t="shared" si="6"/>
        <v>0</v>
      </c>
      <c r="J17" s="6">
        <f t="shared" si="3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/>
    </row>
    <row r="18" spans="1:36" x14ac:dyDescent="0.25">
      <c r="A18" s="39">
        <v>46042</v>
      </c>
      <c r="B18" s="13" t="s">
        <v>82</v>
      </c>
      <c r="C18" s="13" t="s">
        <v>42</v>
      </c>
      <c r="D18" s="13" t="s">
        <v>38</v>
      </c>
      <c r="E18" s="6">
        <v>1</v>
      </c>
      <c r="F18" s="13">
        <f t="shared" si="7"/>
        <v>21</v>
      </c>
      <c r="G18" s="7">
        <f t="shared" si="4"/>
        <v>1</v>
      </c>
      <c r="H18" s="6">
        <f t="shared" si="5"/>
        <v>0</v>
      </c>
      <c r="I18" s="7">
        <f t="shared" si="6"/>
        <v>0</v>
      </c>
      <c r="J18" s="6">
        <f t="shared" si="3"/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/>
    </row>
    <row r="19" spans="1:36" x14ac:dyDescent="0.25">
      <c r="A19" s="39">
        <v>46042</v>
      </c>
      <c r="B19" s="13" t="s">
        <v>82</v>
      </c>
      <c r="C19" s="13" t="s">
        <v>428</v>
      </c>
      <c r="D19" s="13" t="s">
        <v>425</v>
      </c>
      <c r="E19" s="6">
        <v>1</v>
      </c>
      <c r="F19" s="13">
        <f t="shared" si="7"/>
        <v>21</v>
      </c>
      <c r="G19" s="7">
        <f t="shared" si="4"/>
        <v>1</v>
      </c>
      <c r="H19" s="6">
        <f t="shared" si="5"/>
        <v>0</v>
      </c>
      <c r="I19" s="7">
        <f t="shared" si="6"/>
        <v>0</v>
      </c>
      <c r="J19" s="6">
        <f t="shared" si="3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6" x14ac:dyDescent="0.25">
      <c r="A20" s="39">
        <v>46043</v>
      </c>
      <c r="B20" s="13" t="s">
        <v>427</v>
      </c>
      <c r="C20" s="13" t="s">
        <v>426</v>
      </c>
      <c r="D20" s="13" t="s">
        <v>425</v>
      </c>
      <c r="E20" s="13">
        <v>13</v>
      </c>
      <c r="F20" s="13">
        <f t="shared" si="7"/>
        <v>273</v>
      </c>
      <c r="G20" s="7">
        <f t="shared" si="4"/>
        <v>1</v>
      </c>
      <c r="H20" s="6">
        <f t="shared" si="5"/>
        <v>0</v>
      </c>
      <c r="I20" s="7">
        <f t="shared" si="6"/>
        <v>0</v>
      </c>
      <c r="J20" s="6">
        <f t="shared" si="3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6" x14ac:dyDescent="0.25">
      <c r="A21" s="39">
        <v>46045</v>
      </c>
      <c r="B21" s="13" t="s">
        <v>424</v>
      </c>
      <c r="C21" s="13" t="s">
        <v>42</v>
      </c>
      <c r="D21" s="13" t="s">
        <v>419</v>
      </c>
      <c r="E21" s="13">
        <v>9</v>
      </c>
      <c r="F21" s="13">
        <f t="shared" si="7"/>
        <v>189</v>
      </c>
      <c r="G21" s="7">
        <f t="shared" si="4"/>
        <v>1</v>
      </c>
      <c r="H21" s="6">
        <f t="shared" si="5"/>
        <v>0</v>
      </c>
      <c r="I21" s="7">
        <f t="shared" si="6"/>
        <v>0</v>
      </c>
      <c r="J21" s="6">
        <f t="shared" si="3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6" x14ac:dyDescent="0.25">
      <c r="A22" s="39">
        <v>46049</v>
      </c>
      <c r="B22" s="13" t="s">
        <v>423</v>
      </c>
      <c r="C22" s="13" t="s">
        <v>420</v>
      </c>
      <c r="D22" s="13" t="s">
        <v>422</v>
      </c>
      <c r="E22" s="13">
        <v>13</v>
      </c>
      <c r="F22" s="13">
        <f t="shared" si="7"/>
        <v>273</v>
      </c>
      <c r="G22" s="7">
        <f t="shared" si="4"/>
        <v>0.97435897435897434</v>
      </c>
      <c r="H22" s="6">
        <f t="shared" si="5"/>
        <v>7</v>
      </c>
      <c r="I22" s="7">
        <f t="shared" si="6"/>
        <v>2.564102564102564E-2</v>
      </c>
      <c r="J22" s="6">
        <f t="shared" si="3"/>
        <v>7</v>
      </c>
      <c r="K22" s="6">
        <v>0</v>
      </c>
      <c r="L22" s="6">
        <v>0</v>
      </c>
      <c r="M22" s="6">
        <v>1</v>
      </c>
      <c r="N22" s="6">
        <v>0</v>
      </c>
      <c r="O22" s="6">
        <v>6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6" x14ac:dyDescent="0.25">
      <c r="A23" s="39">
        <v>46049</v>
      </c>
      <c r="B23" s="13" t="s">
        <v>421</v>
      </c>
      <c r="C23" s="13" t="s">
        <v>420</v>
      </c>
      <c r="D23" s="13" t="s">
        <v>419</v>
      </c>
      <c r="E23" s="13">
        <v>8</v>
      </c>
      <c r="F23" s="13">
        <f t="shared" si="7"/>
        <v>168</v>
      </c>
      <c r="G23" s="7">
        <f t="shared" si="4"/>
        <v>0.94047619047619047</v>
      </c>
      <c r="H23" s="6">
        <f t="shared" si="5"/>
        <v>10</v>
      </c>
      <c r="I23" s="7">
        <f t="shared" si="6"/>
        <v>5.9523809523809521E-2</v>
      </c>
      <c r="J23" s="6">
        <f t="shared" si="3"/>
        <v>10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9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6" x14ac:dyDescent="0.25">
      <c r="A24" s="36"/>
      <c r="B24" s="2"/>
      <c r="C24" s="6"/>
      <c r="D24" s="6"/>
      <c r="E24" s="6"/>
      <c r="F24" s="6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13"/>
      <c r="AG24" s="6"/>
      <c r="AH24" s="6"/>
      <c r="AI24" s="6"/>
    </row>
    <row r="25" spans="1:36" x14ac:dyDescent="0.25">
      <c r="A25" s="36"/>
      <c r="B25" s="2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6" x14ac:dyDescent="0.25">
      <c r="A26" s="36"/>
      <c r="B26" s="2"/>
      <c r="C26" s="6"/>
      <c r="D26" s="6"/>
      <c r="E26" s="6"/>
      <c r="F26" s="6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6" x14ac:dyDescent="0.25">
      <c r="A27" s="36"/>
      <c r="B27" s="2"/>
      <c r="C27" s="6"/>
      <c r="D27" s="6"/>
      <c r="E27" s="6"/>
      <c r="F27" s="6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6" s="52" customFormat="1" x14ac:dyDescent="0.25">
      <c r="A28" s="29" t="s">
        <v>38</v>
      </c>
      <c r="B28" s="58"/>
      <c r="C28" s="58"/>
      <c r="D28" s="58"/>
      <c r="E28" s="29">
        <f>SUM(E2:E27)</f>
        <v>91</v>
      </c>
      <c r="F28" s="29">
        <f t="shared" ref="F28:AI28" si="8">SUM(F2:F27)</f>
        <v>1911</v>
      </c>
      <c r="G28" s="29"/>
      <c r="H28" s="29">
        <f t="shared" si="8"/>
        <v>41</v>
      </c>
      <c r="I28" s="29"/>
      <c r="J28" s="29">
        <f t="shared" si="8"/>
        <v>35</v>
      </c>
      <c r="K28" s="29">
        <f t="shared" si="8"/>
        <v>3</v>
      </c>
      <c r="L28" s="29">
        <f t="shared" si="8"/>
        <v>2</v>
      </c>
      <c r="M28" s="29">
        <f t="shared" si="8"/>
        <v>1</v>
      </c>
      <c r="N28" s="29">
        <f t="shared" si="8"/>
        <v>0</v>
      </c>
      <c r="O28" s="29">
        <f t="shared" si="8"/>
        <v>6</v>
      </c>
      <c r="P28" s="29">
        <f t="shared" si="8"/>
        <v>0</v>
      </c>
      <c r="Q28" s="29">
        <f t="shared" si="8"/>
        <v>3</v>
      </c>
      <c r="R28" s="29">
        <f t="shared" si="8"/>
        <v>9</v>
      </c>
      <c r="S28" s="29">
        <f t="shared" si="8"/>
        <v>11</v>
      </c>
      <c r="T28" s="29">
        <f t="shared" si="8"/>
        <v>3</v>
      </c>
      <c r="U28" s="29">
        <f t="shared" si="8"/>
        <v>0</v>
      </c>
      <c r="V28" s="29">
        <f t="shared" si="8"/>
        <v>0</v>
      </c>
      <c r="W28" s="29">
        <f t="shared" si="8"/>
        <v>1</v>
      </c>
      <c r="X28" s="29">
        <f t="shared" si="8"/>
        <v>2</v>
      </c>
      <c r="Y28" s="29">
        <f t="shared" si="8"/>
        <v>0</v>
      </c>
      <c r="Z28" s="29">
        <f t="shared" si="8"/>
        <v>0</v>
      </c>
      <c r="AA28" s="29">
        <f t="shared" si="8"/>
        <v>0</v>
      </c>
      <c r="AB28" s="29">
        <f t="shared" si="8"/>
        <v>0</v>
      </c>
      <c r="AC28" s="29">
        <f t="shared" si="8"/>
        <v>0</v>
      </c>
      <c r="AD28" s="29">
        <f t="shared" si="8"/>
        <v>0</v>
      </c>
      <c r="AE28" s="29">
        <f t="shared" si="8"/>
        <v>0</v>
      </c>
      <c r="AF28" s="29">
        <f t="shared" si="8"/>
        <v>0</v>
      </c>
      <c r="AG28" s="29">
        <f t="shared" si="8"/>
        <v>0</v>
      </c>
      <c r="AH28" s="29">
        <f t="shared" si="8"/>
        <v>0</v>
      </c>
      <c r="AI28" s="29">
        <f t="shared" si="8"/>
        <v>0</v>
      </c>
    </row>
    <row r="29" spans="1:36" s="52" customFormat="1" x14ac:dyDescent="0.25">
      <c r="A29" s="30" t="s">
        <v>60</v>
      </c>
      <c r="B29" s="30"/>
      <c r="C29" s="30"/>
      <c r="D29" s="30"/>
      <c r="E29" s="30">
        <f>'2601 API 統計'!E26</f>
        <v>121</v>
      </c>
      <c r="F29" s="30">
        <f>'2601 API 統計'!F26</f>
        <v>2541</v>
      </c>
      <c r="G29" s="30"/>
      <c r="H29" s="30">
        <f>'2601 API 統計'!H26</f>
        <v>31</v>
      </c>
      <c r="I29" s="30"/>
      <c r="J29" s="30">
        <f>'2601 API 統計'!J26</f>
        <v>23</v>
      </c>
      <c r="K29" s="30">
        <f>'2601 API 統計'!K26</f>
        <v>4</v>
      </c>
      <c r="L29" s="30">
        <f>'2601 API 統計'!L26</f>
        <v>0</v>
      </c>
      <c r="M29" s="30">
        <f>'2601 API 統計'!M26</f>
        <v>0</v>
      </c>
      <c r="N29" s="30">
        <f>'2601 API 統計'!N26</f>
        <v>0</v>
      </c>
      <c r="O29" s="30">
        <f>'2601 API 統計'!O26</f>
        <v>1</v>
      </c>
      <c r="P29" s="30">
        <f>'2601 API 統計'!P26</f>
        <v>0</v>
      </c>
      <c r="Q29" s="30">
        <f>'2601 API 統計'!Q26</f>
        <v>3</v>
      </c>
      <c r="R29" s="30">
        <f>'2601 API 統計'!R26</f>
        <v>11</v>
      </c>
      <c r="S29" s="30">
        <f>'2601 API 統計'!S26</f>
        <v>4</v>
      </c>
      <c r="T29" s="30">
        <f>'2601 API 統計'!T26</f>
        <v>0</v>
      </c>
      <c r="U29" s="30">
        <f>'2601 API 統計'!U26</f>
        <v>0</v>
      </c>
      <c r="V29" s="30">
        <f>'2601 API 統計'!V26</f>
        <v>1</v>
      </c>
      <c r="W29" s="30">
        <f>'2601 API 統計'!W26</f>
        <v>0</v>
      </c>
      <c r="X29" s="30">
        <f>'2601 API 統計'!X26</f>
        <v>0</v>
      </c>
      <c r="Y29" s="30">
        <f>'2601 API 統計'!Y26</f>
        <v>0</v>
      </c>
      <c r="Z29" s="30">
        <f>'2601 API 統計'!Z26</f>
        <v>0</v>
      </c>
      <c r="AA29" s="30">
        <f>'2601 API 統計'!AA26</f>
        <v>4</v>
      </c>
      <c r="AB29" s="30">
        <f>'2601 API 統計'!AB26</f>
        <v>1</v>
      </c>
      <c r="AC29" s="30">
        <f>'2601 API 統計'!AC26</f>
        <v>0</v>
      </c>
      <c r="AD29" s="30">
        <f>'2601 API 統計'!AD26</f>
        <v>0</v>
      </c>
      <c r="AE29" s="30">
        <f>'2601 API 統計'!AE26</f>
        <v>0</v>
      </c>
      <c r="AF29" s="30">
        <f>'2601 API 統計'!AF26</f>
        <v>1</v>
      </c>
      <c r="AG29" s="30">
        <f>'2601 API 統計'!AG26</f>
        <v>0</v>
      </c>
      <c r="AH29" s="30">
        <f>'2601 API 統計'!AH26</f>
        <v>0</v>
      </c>
      <c r="AI29" s="30">
        <f>'2601 API 統計'!AI26</f>
        <v>1</v>
      </c>
    </row>
    <row r="30" spans="1:36" s="52" customFormat="1" x14ac:dyDescent="0.25">
      <c r="A30" s="31" t="s">
        <v>418</v>
      </c>
      <c r="B30" s="55"/>
      <c r="C30" s="55"/>
      <c r="D30" s="55"/>
      <c r="E30" s="55"/>
      <c r="F30" s="55"/>
      <c r="G30" s="55"/>
      <c r="H30" s="54">
        <f>H28+H29</f>
        <v>72</v>
      </c>
      <c r="I30" s="54"/>
      <c r="J30" s="54">
        <f t="shared" ref="J30:AI30" si="9">J28+J29</f>
        <v>58</v>
      </c>
      <c r="K30" s="54">
        <f t="shared" si="9"/>
        <v>7</v>
      </c>
      <c r="L30" s="54">
        <f t="shared" si="9"/>
        <v>2</v>
      </c>
      <c r="M30" s="54">
        <f t="shared" si="9"/>
        <v>1</v>
      </c>
      <c r="N30" s="54">
        <f t="shared" si="9"/>
        <v>0</v>
      </c>
      <c r="O30" s="54">
        <f t="shared" si="9"/>
        <v>7</v>
      </c>
      <c r="P30" s="54">
        <f t="shared" si="9"/>
        <v>0</v>
      </c>
      <c r="Q30" s="54">
        <f t="shared" si="9"/>
        <v>6</v>
      </c>
      <c r="R30" s="54">
        <f t="shared" si="9"/>
        <v>20</v>
      </c>
      <c r="S30" s="54">
        <f t="shared" si="9"/>
        <v>15</v>
      </c>
      <c r="T30" s="54">
        <f t="shared" si="9"/>
        <v>3</v>
      </c>
      <c r="U30" s="54">
        <f t="shared" si="9"/>
        <v>0</v>
      </c>
      <c r="V30" s="54">
        <f t="shared" si="9"/>
        <v>1</v>
      </c>
      <c r="W30" s="54">
        <f t="shared" si="9"/>
        <v>1</v>
      </c>
      <c r="X30" s="54">
        <f t="shared" si="9"/>
        <v>2</v>
      </c>
      <c r="Y30" s="54">
        <f t="shared" si="9"/>
        <v>0</v>
      </c>
      <c r="Z30" s="54">
        <f t="shared" si="9"/>
        <v>0</v>
      </c>
      <c r="AA30" s="54">
        <f t="shared" si="9"/>
        <v>4</v>
      </c>
      <c r="AB30" s="54">
        <f t="shared" si="9"/>
        <v>1</v>
      </c>
      <c r="AC30" s="54">
        <f t="shared" si="9"/>
        <v>0</v>
      </c>
      <c r="AD30" s="54">
        <f t="shared" si="9"/>
        <v>0</v>
      </c>
      <c r="AE30" s="54">
        <f t="shared" si="9"/>
        <v>0</v>
      </c>
      <c r="AF30" s="54">
        <f t="shared" si="9"/>
        <v>1</v>
      </c>
      <c r="AG30" s="54">
        <f t="shared" si="9"/>
        <v>0</v>
      </c>
      <c r="AH30" s="54">
        <f t="shared" si="9"/>
        <v>0</v>
      </c>
      <c r="AI30" s="54">
        <f t="shared" si="9"/>
        <v>1</v>
      </c>
    </row>
    <row r="31" spans="1:36" s="52" customFormat="1" x14ac:dyDescent="0.2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</row>
    <row r="32" spans="1:36" x14ac:dyDescent="0.25">
      <c r="A32" s="36" t="s">
        <v>417</v>
      </c>
      <c r="B32" s="6"/>
      <c r="C32" s="6"/>
      <c r="D32" s="6"/>
      <c r="E32" s="6"/>
      <c r="F32" s="6"/>
      <c r="G32" s="6"/>
      <c r="H32" s="8">
        <f>H28/$F$28</f>
        <v>2.1454735740450027E-2</v>
      </c>
      <c r="I32" s="8"/>
      <c r="J32" s="8">
        <f t="shared" ref="J32:AI32" si="10">J28/$F$28</f>
        <v>1.8315018315018316E-2</v>
      </c>
      <c r="K32" s="8">
        <f t="shared" si="10"/>
        <v>1.5698587127158557E-3</v>
      </c>
      <c r="L32" s="8">
        <f t="shared" si="10"/>
        <v>1.0465724751439038E-3</v>
      </c>
      <c r="M32" s="8">
        <f t="shared" si="10"/>
        <v>5.2328623757195189E-4</v>
      </c>
      <c r="N32" s="8">
        <f t="shared" si="10"/>
        <v>0</v>
      </c>
      <c r="O32" s="8">
        <f t="shared" si="10"/>
        <v>3.1397174254317113E-3</v>
      </c>
      <c r="P32" s="8">
        <f t="shared" si="10"/>
        <v>0</v>
      </c>
      <c r="Q32" s="8">
        <f t="shared" si="10"/>
        <v>1.5698587127158557E-3</v>
      </c>
      <c r="R32" s="8">
        <f t="shared" si="10"/>
        <v>4.7095761381475663E-3</v>
      </c>
      <c r="S32" s="8">
        <f t="shared" si="10"/>
        <v>5.7561486132914706E-3</v>
      </c>
      <c r="T32" s="8">
        <f t="shared" si="10"/>
        <v>1.5698587127158557E-3</v>
      </c>
      <c r="U32" s="8">
        <f t="shared" si="10"/>
        <v>0</v>
      </c>
      <c r="V32" s="8">
        <f t="shared" si="10"/>
        <v>0</v>
      </c>
      <c r="W32" s="8">
        <f t="shared" si="10"/>
        <v>5.2328623757195189E-4</v>
      </c>
      <c r="X32" s="8">
        <f t="shared" si="10"/>
        <v>1.0465724751439038E-3</v>
      </c>
      <c r="Y32" s="8">
        <f t="shared" si="10"/>
        <v>0</v>
      </c>
      <c r="Z32" s="8">
        <f t="shared" si="10"/>
        <v>0</v>
      </c>
      <c r="AA32" s="8">
        <f t="shared" si="10"/>
        <v>0</v>
      </c>
      <c r="AB32" s="8">
        <f t="shared" si="10"/>
        <v>0</v>
      </c>
      <c r="AC32" s="8">
        <f t="shared" si="10"/>
        <v>0</v>
      </c>
      <c r="AD32" s="8">
        <f t="shared" si="10"/>
        <v>0</v>
      </c>
      <c r="AE32" s="8">
        <f t="shared" si="10"/>
        <v>0</v>
      </c>
      <c r="AF32" s="8">
        <f t="shared" si="10"/>
        <v>0</v>
      </c>
      <c r="AG32" s="8">
        <f t="shared" si="10"/>
        <v>0</v>
      </c>
      <c r="AH32" s="8">
        <f t="shared" si="10"/>
        <v>0</v>
      </c>
      <c r="AI32" s="8">
        <f t="shared" si="10"/>
        <v>0</v>
      </c>
    </row>
    <row r="33" spans="1:35" x14ac:dyDescent="0.25">
      <c r="A33" s="36" t="s">
        <v>416</v>
      </c>
      <c r="B33" s="6"/>
      <c r="C33" s="6"/>
      <c r="D33" s="6"/>
      <c r="E33" s="6"/>
      <c r="F33" s="6"/>
      <c r="G33" s="6"/>
      <c r="H33" s="8">
        <f>'2601 API 統計'!H28</f>
        <v>1.2199921290830381E-2</v>
      </c>
      <c r="I33" s="8"/>
      <c r="J33" s="8">
        <f>'2601 API 統計'!J28</f>
        <v>9.0515545060999604E-3</v>
      </c>
      <c r="K33" s="8">
        <f>'2601 API 統計'!K28</f>
        <v>1.5741833923652105E-3</v>
      </c>
      <c r="L33" s="8">
        <f>'2601 API 統計'!L28</f>
        <v>0</v>
      </c>
      <c r="M33" s="8">
        <f>'2601 API 統計'!M28</f>
        <v>0</v>
      </c>
      <c r="N33" s="8">
        <f>'2601 API 統計'!N28</f>
        <v>0</v>
      </c>
      <c r="O33" s="8">
        <f>'2601 API 統計'!O28</f>
        <v>3.9354584809130262E-4</v>
      </c>
      <c r="P33" s="8">
        <f>'2601 API 統計'!P28</f>
        <v>0</v>
      </c>
      <c r="Q33" s="8">
        <f>'2601 API 統計'!Q28</f>
        <v>1.1806375442739079E-3</v>
      </c>
      <c r="R33" s="8">
        <f>'2601 API 統計'!R28</f>
        <v>4.329004329004329E-3</v>
      </c>
      <c r="S33" s="8">
        <f>'2601 API 統計'!S28</f>
        <v>1.5741833923652105E-3</v>
      </c>
      <c r="T33" s="8">
        <f>'2601 API 統計'!T28</f>
        <v>0</v>
      </c>
      <c r="U33" s="8">
        <f>'2601 API 統計'!U28</f>
        <v>0</v>
      </c>
      <c r="V33" s="8">
        <f>'2601 API 統計'!V28</f>
        <v>3.9354584809130262E-4</v>
      </c>
      <c r="W33" s="8">
        <f>'2601 API 統計'!W28</f>
        <v>0</v>
      </c>
      <c r="X33" s="8">
        <f>'2601 API 統計'!X28</f>
        <v>0</v>
      </c>
      <c r="Y33" s="8">
        <f>'2601 API 統計'!Y28</f>
        <v>0</v>
      </c>
      <c r="Z33" s="8">
        <f>'2601 API 統計'!Z28</f>
        <v>0</v>
      </c>
      <c r="AA33" s="8">
        <f>'2601 API 統計'!AA28</f>
        <v>1.5741833923652105E-3</v>
      </c>
      <c r="AB33" s="8">
        <f>'2601 API 統計'!AB28</f>
        <v>3.9354584809130262E-4</v>
      </c>
      <c r="AC33" s="8">
        <f>'2601 API 統計'!AC28</f>
        <v>0</v>
      </c>
      <c r="AD33" s="8">
        <f>'2601 API 統計'!AD28</f>
        <v>0</v>
      </c>
      <c r="AE33" s="8">
        <f>'2601 API 統計'!AE28</f>
        <v>0</v>
      </c>
      <c r="AF33" s="8">
        <f>'2601 API 統計'!AF28</f>
        <v>3.9354584809130262E-4</v>
      </c>
      <c r="AG33" s="8">
        <f>'2601 API 統計'!AG28</f>
        <v>0</v>
      </c>
      <c r="AH33" s="8">
        <f>'2601 API 統計'!AH28</f>
        <v>0</v>
      </c>
      <c r="AI33" s="8">
        <f>'2601 API 統計'!AI28</f>
        <v>3.9354584809130262E-4</v>
      </c>
    </row>
    <row r="34" spans="1:35" x14ac:dyDescent="0.25">
      <c r="A34" s="51"/>
      <c r="B34" s="51"/>
      <c r="C34" s="51"/>
      <c r="D34" s="51"/>
      <c r="E34" s="51"/>
      <c r="F34" s="51"/>
      <c r="G34" s="51"/>
      <c r="H34" s="49">
        <f>H32+H33</f>
        <v>3.3654657031280406E-2</v>
      </c>
      <c r="I34" s="49"/>
      <c r="J34" s="49">
        <f t="shared" ref="J34:AI34" si="11">J32+J33</f>
        <v>2.7366572821118276E-2</v>
      </c>
      <c r="K34" s="79">
        <f t="shared" si="11"/>
        <v>3.1440421050810659E-3</v>
      </c>
      <c r="L34" s="79">
        <f t="shared" si="11"/>
        <v>1.0465724751439038E-3</v>
      </c>
      <c r="M34" s="79">
        <f t="shared" si="11"/>
        <v>5.2328623757195189E-4</v>
      </c>
      <c r="N34" s="79">
        <f t="shared" si="11"/>
        <v>0</v>
      </c>
      <c r="O34" s="79">
        <f t="shared" si="11"/>
        <v>3.5332632735230142E-3</v>
      </c>
      <c r="P34" s="79">
        <f t="shared" si="11"/>
        <v>0</v>
      </c>
      <c r="Q34" s="79">
        <f t="shared" si="11"/>
        <v>2.7504962569897635E-3</v>
      </c>
      <c r="R34" s="79">
        <f t="shared" si="11"/>
        <v>9.0385804671518945E-3</v>
      </c>
      <c r="S34" s="79">
        <f t="shared" si="11"/>
        <v>7.330332005656681E-3</v>
      </c>
      <c r="T34" s="49">
        <f t="shared" si="11"/>
        <v>1.5698587127158557E-3</v>
      </c>
      <c r="U34" s="49">
        <f t="shared" si="11"/>
        <v>0</v>
      </c>
      <c r="V34" s="49">
        <f t="shared" si="11"/>
        <v>3.9354584809130262E-4</v>
      </c>
      <c r="W34" s="49">
        <f t="shared" si="11"/>
        <v>5.2328623757195189E-4</v>
      </c>
      <c r="X34" s="49">
        <f t="shared" si="11"/>
        <v>1.0465724751439038E-3</v>
      </c>
      <c r="Y34" s="49">
        <f t="shared" si="11"/>
        <v>0</v>
      </c>
      <c r="Z34" s="49">
        <f t="shared" si="11"/>
        <v>0</v>
      </c>
      <c r="AA34" s="49">
        <f t="shared" si="11"/>
        <v>1.5741833923652105E-3</v>
      </c>
      <c r="AB34" s="49">
        <f t="shared" si="11"/>
        <v>3.9354584809130262E-4</v>
      </c>
      <c r="AC34" s="49">
        <f t="shared" si="11"/>
        <v>0</v>
      </c>
      <c r="AD34" s="49">
        <f t="shared" si="11"/>
        <v>0</v>
      </c>
      <c r="AE34" s="49">
        <f t="shared" si="11"/>
        <v>0</v>
      </c>
      <c r="AF34" s="49">
        <f t="shared" si="11"/>
        <v>3.9354584809130262E-4</v>
      </c>
      <c r="AG34" s="49">
        <f t="shared" si="11"/>
        <v>0</v>
      </c>
      <c r="AH34" s="49">
        <f t="shared" si="11"/>
        <v>0</v>
      </c>
      <c r="AI34" s="49">
        <f t="shared" si="11"/>
        <v>3.9354584809130262E-4</v>
      </c>
    </row>
    <row r="35" spans="1:35" x14ac:dyDescent="0.25">
      <c r="A35" s="6"/>
      <c r="B35" s="6"/>
      <c r="C35" s="6"/>
      <c r="D35" s="6"/>
      <c r="E35" s="6"/>
      <c r="F35" s="6"/>
      <c r="G35" s="6"/>
      <c r="H35" s="7">
        <f>1-H34</f>
        <v>0.96634534296871955</v>
      </c>
      <c r="I35" s="6"/>
      <c r="J35" s="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7" spans="1:35" x14ac:dyDescent="0.25">
      <c r="K37" s="48"/>
    </row>
  </sheetData>
  <customSheetViews>
    <customSheetView guid="{9B6180B6-E988-4351-9022-42FBD3C92FB7}" state="hidden" topLeftCell="A7">
      <selection activeCell="C38" sqref="C38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AI28"/>
  <sheetViews>
    <sheetView topLeftCell="R1" workbookViewId="0">
      <selection activeCell="A2" sqref="A2:AI1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4.2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6.625" bestFit="1" customWidth="1"/>
  </cols>
  <sheetData>
    <row r="1" spans="1:35" x14ac:dyDescent="0.25">
      <c r="A1" s="1" t="s">
        <v>415</v>
      </c>
      <c r="B1" s="1" t="s">
        <v>414</v>
      </c>
      <c r="C1" s="1" t="s">
        <v>413</v>
      </c>
      <c r="D1" s="1" t="s">
        <v>412</v>
      </c>
      <c r="E1" s="1" t="s">
        <v>411</v>
      </c>
      <c r="F1" s="1" t="s">
        <v>185</v>
      </c>
      <c r="G1" s="10" t="s">
        <v>410</v>
      </c>
      <c r="H1" s="1" t="s">
        <v>409</v>
      </c>
      <c r="I1" s="10" t="s">
        <v>408</v>
      </c>
      <c r="J1" s="1" t="s">
        <v>407</v>
      </c>
      <c r="K1" s="31" t="s">
        <v>406</v>
      </c>
      <c r="L1" s="31" t="s">
        <v>405</v>
      </c>
      <c r="M1" s="31" t="s">
        <v>404</v>
      </c>
      <c r="N1" s="31" t="s">
        <v>403</v>
      </c>
      <c r="O1" s="31" t="s">
        <v>402</v>
      </c>
      <c r="P1" s="31" t="s">
        <v>401</v>
      </c>
      <c r="Q1" s="31" t="s">
        <v>400</v>
      </c>
      <c r="R1" s="31" t="s">
        <v>399</v>
      </c>
      <c r="S1" s="31" t="s">
        <v>398</v>
      </c>
      <c r="T1" s="1" t="s">
        <v>397</v>
      </c>
      <c r="U1" s="1" t="s">
        <v>529</v>
      </c>
      <c r="V1" s="1" t="s">
        <v>124</v>
      </c>
      <c r="W1" s="1" t="s">
        <v>84</v>
      </c>
      <c r="X1" s="1" t="s">
        <v>396</v>
      </c>
      <c r="Y1" s="1" t="s">
        <v>576</v>
      </c>
      <c r="Z1" s="1" t="s">
        <v>527</v>
      </c>
      <c r="AA1" s="1" t="s">
        <v>395</v>
      </c>
      <c r="AB1" s="1" t="s">
        <v>394</v>
      </c>
      <c r="AC1" s="1" t="s">
        <v>393</v>
      </c>
      <c r="AD1" s="1" t="s">
        <v>392</v>
      </c>
      <c r="AE1" s="1"/>
      <c r="AF1" s="1" t="s">
        <v>391</v>
      </c>
      <c r="AG1" s="1" t="s">
        <v>134</v>
      </c>
      <c r="AH1" s="1" t="s">
        <v>390</v>
      </c>
      <c r="AI1" s="1" t="s">
        <v>389</v>
      </c>
    </row>
    <row r="2" spans="1:35" x14ac:dyDescent="0.25">
      <c r="A2" s="32">
        <v>46021</v>
      </c>
      <c r="B2" s="13" t="s">
        <v>388</v>
      </c>
      <c r="C2" s="13" t="s">
        <v>384</v>
      </c>
      <c r="D2" s="13" t="s">
        <v>376</v>
      </c>
      <c r="E2" s="13">
        <v>1</v>
      </c>
      <c r="F2" s="3">
        <v>21</v>
      </c>
      <c r="G2" s="4">
        <f t="shared" ref="G2:G18" si="0">1-H2/F2</f>
        <v>1</v>
      </c>
      <c r="H2" s="3">
        <f t="shared" ref="H2:H18" si="1">SUM(K2:AI2)</f>
        <v>0</v>
      </c>
      <c r="I2" s="4">
        <f t="shared" ref="I2:I18" si="2">J2/F2</f>
        <v>0</v>
      </c>
      <c r="J2" s="3">
        <f t="shared" ref="J2:J18" si="3"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</row>
    <row r="3" spans="1:35" x14ac:dyDescent="0.25">
      <c r="A3" s="32">
        <v>46024</v>
      </c>
      <c r="B3" s="13" t="s">
        <v>387</v>
      </c>
      <c r="C3" s="13" t="s">
        <v>384</v>
      </c>
      <c r="D3" s="13" t="s">
        <v>376</v>
      </c>
      <c r="E3" s="13">
        <v>12</v>
      </c>
      <c r="F3" s="3">
        <v>252</v>
      </c>
      <c r="G3" s="4">
        <f t="shared" si="0"/>
        <v>0.99603174603174605</v>
      </c>
      <c r="H3" s="3">
        <f t="shared" si="1"/>
        <v>1</v>
      </c>
      <c r="I3" s="4">
        <f t="shared" si="2"/>
        <v>3.968253968253968E-3</v>
      </c>
      <c r="J3" s="3">
        <f t="shared" si="3"/>
        <v>1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</row>
    <row r="4" spans="1:35" x14ac:dyDescent="0.25">
      <c r="A4" s="32">
        <v>46027</v>
      </c>
      <c r="B4" s="13" t="s">
        <v>13</v>
      </c>
      <c r="C4" s="13" t="s">
        <v>384</v>
      </c>
      <c r="D4" s="13" t="s">
        <v>376</v>
      </c>
      <c r="E4" s="13">
        <v>2</v>
      </c>
      <c r="F4" s="3">
        <v>42</v>
      </c>
      <c r="G4" s="4">
        <f t="shared" si="0"/>
        <v>0.95238095238095233</v>
      </c>
      <c r="H4" s="3">
        <f t="shared" si="1"/>
        <v>2</v>
      </c>
      <c r="I4" s="4">
        <f t="shared" si="2"/>
        <v>4.7619047619047616E-2</v>
      </c>
      <c r="J4" s="3">
        <f t="shared" si="3"/>
        <v>2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</row>
    <row r="5" spans="1:35" x14ac:dyDescent="0.25">
      <c r="A5" s="32">
        <v>46028</v>
      </c>
      <c r="B5" s="13" t="s">
        <v>259</v>
      </c>
      <c r="C5" s="13" t="s">
        <v>379</v>
      </c>
      <c r="D5" s="13" t="s">
        <v>376</v>
      </c>
      <c r="E5" s="13">
        <v>2</v>
      </c>
      <c r="F5" s="3">
        <v>42</v>
      </c>
      <c r="G5" s="4">
        <f t="shared" si="0"/>
        <v>1</v>
      </c>
      <c r="H5" s="3">
        <f t="shared" si="1"/>
        <v>0</v>
      </c>
      <c r="I5" s="4">
        <f t="shared" si="2"/>
        <v>0</v>
      </c>
      <c r="J5" s="3">
        <f t="shared" si="3"/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</row>
    <row r="6" spans="1:35" x14ac:dyDescent="0.25">
      <c r="A6" s="32">
        <v>46029</v>
      </c>
      <c r="B6" s="13" t="s">
        <v>386</v>
      </c>
      <c r="C6" s="13" t="s">
        <v>384</v>
      </c>
      <c r="D6" s="13" t="s">
        <v>376</v>
      </c>
      <c r="E6" s="13">
        <v>1</v>
      </c>
      <c r="F6" s="3">
        <v>21</v>
      </c>
      <c r="G6" s="4">
        <f t="shared" si="0"/>
        <v>1</v>
      </c>
      <c r="H6" s="3">
        <f t="shared" si="1"/>
        <v>0</v>
      </c>
      <c r="I6" s="4">
        <f t="shared" si="2"/>
        <v>0</v>
      </c>
      <c r="J6" s="3">
        <f t="shared" si="3"/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</row>
    <row r="7" spans="1:35" x14ac:dyDescent="0.25">
      <c r="A7" s="32">
        <v>46034</v>
      </c>
      <c r="B7" s="13" t="s">
        <v>195</v>
      </c>
      <c r="C7" s="13" t="s">
        <v>384</v>
      </c>
      <c r="D7" s="13" t="s">
        <v>376</v>
      </c>
      <c r="E7" s="13">
        <v>13</v>
      </c>
      <c r="F7" s="3">
        <v>273</v>
      </c>
      <c r="G7" s="4">
        <f t="shared" si="0"/>
        <v>0.99633699633699635</v>
      </c>
      <c r="H7" s="3">
        <f t="shared" si="1"/>
        <v>1</v>
      </c>
      <c r="I7" s="4">
        <f t="shared" si="2"/>
        <v>3.663003663003663E-3</v>
      </c>
      <c r="J7" s="3">
        <f t="shared" si="3"/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</row>
    <row r="8" spans="1:35" x14ac:dyDescent="0.25">
      <c r="A8" s="32">
        <v>46034</v>
      </c>
      <c r="B8" s="6" t="s">
        <v>12</v>
      </c>
      <c r="C8" s="6" t="s">
        <v>98</v>
      </c>
      <c r="D8" s="6" t="s">
        <v>60</v>
      </c>
      <c r="E8" s="6">
        <v>3</v>
      </c>
      <c r="F8" s="3">
        <v>63</v>
      </c>
      <c r="G8" s="4">
        <f t="shared" si="0"/>
        <v>0.92063492063492069</v>
      </c>
      <c r="H8" s="3">
        <f t="shared" si="1"/>
        <v>5</v>
      </c>
      <c r="I8" s="4">
        <f t="shared" si="2"/>
        <v>7.9365079365079361E-2</v>
      </c>
      <c r="J8" s="3">
        <f t="shared" si="3"/>
        <v>5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4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44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5">
      <c r="A9" s="32">
        <v>46035</v>
      </c>
      <c r="B9" s="13" t="s">
        <v>14</v>
      </c>
      <c r="C9" s="13" t="s">
        <v>384</v>
      </c>
      <c r="D9" s="13" t="s">
        <v>376</v>
      </c>
      <c r="E9" s="13">
        <v>1</v>
      </c>
      <c r="F9" s="3">
        <v>21</v>
      </c>
      <c r="G9" s="4">
        <f t="shared" si="0"/>
        <v>0.95238095238095233</v>
      </c>
      <c r="H9" s="3">
        <f t="shared" si="1"/>
        <v>1</v>
      </c>
      <c r="I9" s="4">
        <f t="shared" si="2"/>
        <v>4.7619047619047616E-2</v>
      </c>
      <c r="J9" s="3">
        <f t="shared" si="3"/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5">
      <c r="A10" s="14">
        <v>46037</v>
      </c>
      <c r="B10" s="6" t="s">
        <v>111</v>
      </c>
      <c r="C10" s="6" t="s">
        <v>112</v>
      </c>
      <c r="D10" s="6" t="s">
        <v>60</v>
      </c>
      <c r="E10" s="6">
        <v>13</v>
      </c>
      <c r="F10" s="6">
        <v>273</v>
      </c>
      <c r="G10" s="4">
        <f t="shared" si="0"/>
        <v>0.9926739926739927</v>
      </c>
      <c r="H10" s="3">
        <f t="shared" si="1"/>
        <v>2</v>
      </c>
      <c r="I10" s="4">
        <f t="shared" si="2"/>
        <v>3.663003663003663E-3</v>
      </c>
      <c r="J10" s="3">
        <f t="shared" si="3"/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1</v>
      </c>
      <c r="AG10" s="3">
        <v>0</v>
      </c>
      <c r="AH10" s="3">
        <v>0</v>
      </c>
      <c r="AI10" s="3">
        <v>0</v>
      </c>
    </row>
    <row r="11" spans="1:35" x14ac:dyDescent="0.25">
      <c r="A11" s="32">
        <v>46037</v>
      </c>
      <c r="B11" s="13" t="s">
        <v>383</v>
      </c>
      <c r="C11" s="13" t="s">
        <v>381</v>
      </c>
      <c r="D11" s="13" t="s">
        <v>376</v>
      </c>
      <c r="E11" s="13">
        <v>13</v>
      </c>
      <c r="F11" s="13">
        <f t="shared" ref="F11:F18" si="4">E11*21</f>
        <v>273</v>
      </c>
      <c r="G11" s="4">
        <f t="shared" si="0"/>
        <v>1</v>
      </c>
      <c r="H11" s="3">
        <f t="shared" si="1"/>
        <v>0</v>
      </c>
      <c r="I11" s="4">
        <f t="shared" si="2"/>
        <v>0</v>
      </c>
      <c r="J11" s="3">
        <f t="shared" si="3"/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</row>
    <row r="12" spans="1:35" x14ac:dyDescent="0.25">
      <c r="A12" s="32">
        <v>46042</v>
      </c>
      <c r="B12" s="13" t="s">
        <v>385</v>
      </c>
      <c r="C12" s="13" t="s">
        <v>379</v>
      </c>
      <c r="D12" s="13" t="s">
        <v>376</v>
      </c>
      <c r="E12" s="6">
        <v>1</v>
      </c>
      <c r="F12" s="13">
        <f t="shared" si="4"/>
        <v>21</v>
      </c>
      <c r="G12" s="4">
        <f t="shared" si="0"/>
        <v>1</v>
      </c>
      <c r="H12" s="3">
        <f t="shared" si="1"/>
        <v>0</v>
      </c>
      <c r="I12" s="4">
        <f t="shared" si="2"/>
        <v>0</v>
      </c>
      <c r="J12" s="3">
        <f t="shared" si="3"/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</row>
    <row r="13" spans="1:35" x14ac:dyDescent="0.25">
      <c r="A13" s="32">
        <v>46042</v>
      </c>
      <c r="B13" s="13" t="s">
        <v>385</v>
      </c>
      <c r="C13" s="13" t="s">
        <v>384</v>
      </c>
      <c r="D13" s="13" t="s">
        <v>376</v>
      </c>
      <c r="E13" s="6">
        <v>1</v>
      </c>
      <c r="F13" s="13">
        <f t="shared" si="4"/>
        <v>21</v>
      </c>
      <c r="G13" s="4">
        <f t="shared" si="0"/>
        <v>1</v>
      </c>
      <c r="H13" s="3">
        <f t="shared" si="1"/>
        <v>0</v>
      </c>
      <c r="I13" s="4">
        <f t="shared" si="2"/>
        <v>0</v>
      </c>
      <c r="J13" s="3">
        <f t="shared" si="3"/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5">
      <c r="A14" s="32">
        <v>46043</v>
      </c>
      <c r="B14" s="13" t="s">
        <v>383</v>
      </c>
      <c r="C14" s="13" t="s">
        <v>379</v>
      </c>
      <c r="D14" s="13" t="s">
        <v>376</v>
      </c>
      <c r="E14" s="13">
        <v>13</v>
      </c>
      <c r="F14" s="13">
        <f t="shared" si="4"/>
        <v>273</v>
      </c>
      <c r="G14" s="4">
        <f t="shared" si="0"/>
        <v>1</v>
      </c>
      <c r="H14" s="3">
        <f t="shared" si="1"/>
        <v>0</v>
      </c>
      <c r="I14" s="4">
        <f t="shared" si="2"/>
        <v>0</v>
      </c>
      <c r="J14" s="3">
        <f t="shared" si="3"/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5">
      <c r="A15" s="32">
        <v>46044</v>
      </c>
      <c r="B15" s="13" t="s">
        <v>378</v>
      </c>
      <c r="C15" s="13" t="s">
        <v>382</v>
      </c>
      <c r="D15" s="13" t="s">
        <v>376</v>
      </c>
      <c r="E15" s="13">
        <v>11</v>
      </c>
      <c r="F15" s="13">
        <f t="shared" si="4"/>
        <v>231</v>
      </c>
      <c r="G15" s="4">
        <f t="shared" si="0"/>
        <v>0.97835497835497831</v>
      </c>
      <c r="H15" s="3">
        <f t="shared" si="1"/>
        <v>5</v>
      </c>
      <c r="I15" s="4">
        <f t="shared" si="2"/>
        <v>0</v>
      </c>
      <c r="J15" s="3">
        <f t="shared" si="3"/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4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1</v>
      </c>
    </row>
    <row r="16" spans="1:35" x14ac:dyDescent="0.25">
      <c r="A16" s="32">
        <v>46044</v>
      </c>
      <c r="B16" s="13" t="s">
        <v>69</v>
      </c>
      <c r="C16" s="13" t="s">
        <v>381</v>
      </c>
      <c r="D16" s="13" t="s">
        <v>376</v>
      </c>
      <c r="E16" s="13">
        <v>13</v>
      </c>
      <c r="F16" s="13">
        <f t="shared" si="4"/>
        <v>273</v>
      </c>
      <c r="G16" s="4">
        <f t="shared" si="0"/>
        <v>0.99633699633699635</v>
      </c>
      <c r="H16" s="3">
        <f t="shared" si="1"/>
        <v>1</v>
      </c>
      <c r="I16" s="4">
        <f t="shared" si="2"/>
        <v>0</v>
      </c>
      <c r="J16" s="3">
        <f t="shared" si="3"/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</row>
    <row r="17" spans="1:35" x14ac:dyDescent="0.25">
      <c r="A17" s="32">
        <v>46049</v>
      </c>
      <c r="B17" s="13" t="s">
        <v>380</v>
      </c>
      <c r="C17" s="13" t="s">
        <v>379</v>
      </c>
      <c r="D17" s="13" t="s">
        <v>376</v>
      </c>
      <c r="E17" s="13">
        <v>13</v>
      </c>
      <c r="F17" s="13">
        <f t="shared" si="4"/>
        <v>273</v>
      </c>
      <c r="G17" s="4">
        <f t="shared" si="0"/>
        <v>0.9926739926739927</v>
      </c>
      <c r="H17" s="3">
        <f t="shared" si="1"/>
        <v>2</v>
      </c>
      <c r="I17" s="4">
        <f t="shared" si="2"/>
        <v>3.663003663003663E-3</v>
      </c>
      <c r="J17" s="3">
        <f t="shared" si="3"/>
        <v>1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1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1:35" x14ac:dyDescent="0.25">
      <c r="A18" s="32">
        <v>46049</v>
      </c>
      <c r="B18" s="13" t="s">
        <v>378</v>
      </c>
      <c r="C18" s="13" t="s">
        <v>42</v>
      </c>
      <c r="D18" s="13" t="s">
        <v>377</v>
      </c>
      <c r="E18" s="13">
        <v>8</v>
      </c>
      <c r="F18" s="13">
        <f t="shared" si="4"/>
        <v>168</v>
      </c>
      <c r="G18" s="4">
        <f t="shared" si="0"/>
        <v>0.93452380952380953</v>
      </c>
      <c r="H18" s="3">
        <f t="shared" si="1"/>
        <v>11</v>
      </c>
      <c r="I18" s="4">
        <f t="shared" si="2"/>
        <v>6.5476190476190479E-2</v>
      </c>
      <c r="J18" s="3">
        <f t="shared" si="3"/>
        <v>11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</v>
      </c>
      <c r="R18" s="3">
        <v>10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1:35" x14ac:dyDescent="0.25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x14ac:dyDescent="0.25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x14ac:dyDescent="0.25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x14ac:dyDescent="0.25">
      <c r="A22" s="9"/>
      <c r="B22" s="2"/>
      <c r="C22" s="6"/>
      <c r="D22" s="6"/>
      <c r="E22" s="6"/>
      <c r="F22" s="3"/>
      <c r="G22" s="5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x14ac:dyDescent="0.25">
      <c r="A23" s="9"/>
      <c r="B23" s="2"/>
      <c r="C23" s="6"/>
      <c r="D23" s="6"/>
      <c r="E23" s="6"/>
      <c r="F23" s="3"/>
      <c r="G23" s="4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x14ac:dyDescent="0.25">
      <c r="A24" s="9"/>
      <c r="B24" s="2"/>
      <c r="C24" s="6"/>
      <c r="D24" s="6"/>
      <c r="E24" s="6"/>
      <c r="F24" s="3"/>
      <c r="G24" s="4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x14ac:dyDescent="0.25">
      <c r="A25" s="9"/>
      <c r="B25" s="2"/>
      <c r="C25" s="6"/>
      <c r="D25" s="6"/>
      <c r="E25" s="6"/>
      <c r="F25" s="3"/>
      <c r="G25" s="4"/>
      <c r="H25" s="3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s="21" customFormat="1" x14ac:dyDescent="0.25">
      <c r="A26" s="29" t="s">
        <v>376</v>
      </c>
      <c r="B26" s="24"/>
      <c r="C26" s="25"/>
      <c r="D26" s="25"/>
      <c r="E26" s="25">
        <f>SUM(E2:E25)</f>
        <v>121</v>
      </c>
      <c r="F26" s="25">
        <f t="shared" ref="F26:AI26" si="5">SUM(F2:F25)</f>
        <v>2541</v>
      </c>
      <c r="G26" s="25"/>
      <c r="H26" s="25">
        <f t="shared" si="5"/>
        <v>31</v>
      </c>
      <c r="I26" s="25"/>
      <c r="J26" s="25">
        <f t="shared" si="5"/>
        <v>23</v>
      </c>
      <c r="K26" s="25">
        <f t="shared" si="5"/>
        <v>4</v>
      </c>
      <c r="L26" s="25">
        <f t="shared" si="5"/>
        <v>0</v>
      </c>
      <c r="M26" s="25">
        <f t="shared" si="5"/>
        <v>0</v>
      </c>
      <c r="N26" s="25">
        <f t="shared" si="5"/>
        <v>0</v>
      </c>
      <c r="O26" s="25">
        <f t="shared" si="5"/>
        <v>1</v>
      </c>
      <c r="P26" s="25">
        <f t="shared" si="5"/>
        <v>0</v>
      </c>
      <c r="Q26" s="25">
        <f t="shared" si="5"/>
        <v>3</v>
      </c>
      <c r="R26" s="25">
        <f t="shared" si="5"/>
        <v>11</v>
      </c>
      <c r="S26" s="25">
        <f t="shared" si="5"/>
        <v>4</v>
      </c>
      <c r="T26" s="25">
        <f t="shared" si="5"/>
        <v>0</v>
      </c>
      <c r="U26" s="25">
        <f t="shared" si="5"/>
        <v>0</v>
      </c>
      <c r="V26" s="25">
        <f t="shared" si="5"/>
        <v>1</v>
      </c>
      <c r="W26" s="25">
        <f t="shared" si="5"/>
        <v>0</v>
      </c>
      <c r="X26" s="25">
        <f t="shared" si="5"/>
        <v>0</v>
      </c>
      <c r="Y26" s="25">
        <f t="shared" si="5"/>
        <v>0</v>
      </c>
      <c r="Z26" s="25">
        <f t="shared" si="5"/>
        <v>0</v>
      </c>
      <c r="AA26" s="25">
        <f t="shared" si="5"/>
        <v>4</v>
      </c>
      <c r="AB26" s="25">
        <f t="shared" si="5"/>
        <v>1</v>
      </c>
      <c r="AC26" s="25">
        <f t="shared" si="5"/>
        <v>0</v>
      </c>
      <c r="AD26" s="25">
        <f t="shared" si="5"/>
        <v>0</v>
      </c>
      <c r="AE26" s="25">
        <f t="shared" si="5"/>
        <v>0</v>
      </c>
      <c r="AF26" s="25">
        <f t="shared" si="5"/>
        <v>1</v>
      </c>
      <c r="AG26" s="25">
        <f t="shared" si="5"/>
        <v>0</v>
      </c>
      <c r="AH26" s="25">
        <f t="shared" si="5"/>
        <v>0</v>
      </c>
      <c r="AI26" s="25">
        <f t="shared" si="5"/>
        <v>1</v>
      </c>
    </row>
    <row r="28" spans="1:35" x14ac:dyDescent="0.25">
      <c r="A28" s="9" t="s">
        <v>375</v>
      </c>
      <c r="B28" s="3"/>
      <c r="C28" s="3"/>
      <c r="D28" s="3"/>
      <c r="E28" s="3"/>
      <c r="F28" s="3"/>
      <c r="G28" s="3"/>
      <c r="H28" s="5">
        <f>H26/$F$26</f>
        <v>1.2199921290830381E-2</v>
      </c>
      <c r="I28" s="5"/>
      <c r="J28" s="5">
        <f t="shared" ref="J28:AI28" si="6">J26/$F$26</f>
        <v>9.0515545060999604E-3</v>
      </c>
      <c r="K28" s="5">
        <f t="shared" si="6"/>
        <v>1.5741833923652105E-3</v>
      </c>
      <c r="L28" s="5">
        <f t="shared" si="6"/>
        <v>0</v>
      </c>
      <c r="M28" s="5">
        <f t="shared" si="6"/>
        <v>0</v>
      </c>
      <c r="N28" s="5">
        <f t="shared" si="6"/>
        <v>0</v>
      </c>
      <c r="O28" s="5">
        <f t="shared" si="6"/>
        <v>3.9354584809130262E-4</v>
      </c>
      <c r="P28" s="5">
        <f t="shared" si="6"/>
        <v>0</v>
      </c>
      <c r="Q28" s="5">
        <f t="shared" si="6"/>
        <v>1.1806375442739079E-3</v>
      </c>
      <c r="R28" s="5">
        <f t="shared" si="6"/>
        <v>4.329004329004329E-3</v>
      </c>
      <c r="S28" s="5">
        <f t="shared" si="6"/>
        <v>1.5741833923652105E-3</v>
      </c>
      <c r="T28" s="5">
        <f t="shared" si="6"/>
        <v>0</v>
      </c>
      <c r="U28" s="5">
        <f t="shared" si="6"/>
        <v>0</v>
      </c>
      <c r="V28" s="5">
        <f t="shared" si="6"/>
        <v>3.9354584809130262E-4</v>
      </c>
      <c r="W28" s="5">
        <f t="shared" si="6"/>
        <v>0</v>
      </c>
      <c r="X28" s="5">
        <f t="shared" si="6"/>
        <v>0</v>
      </c>
      <c r="Y28" s="5">
        <f t="shared" si="6"/>
        <v>0</v>
      </c>
      <c r="Z28" s="5">
        <f t="shared" si="6"/>
        <v>0</v>
      </c>
      <c r="AA28" s="5">
        <f t="shared" si="6"/>
        <v>1.5741833923652105E-3</v>
      </c>
      <c r="AB28" s="5">
        <f t="shared" si="6"/>
        <v>3.9354584809130262E-4</v>
      </c>
      <c r="AC28" s="5">
        <f t="shared" si="6"/>
        <v>0</v>
      </c>
      <c r="AD28" s="5">
        <f t="shared" si="6"/>
        <v>0</v>
      </c>
      <c r="AE28" s="5">
        <f t="shared" si="6"/>
        <v>0</v>
      </c>
      <c r="AF28" s="5">
        <f t="shared" si="6"/>
        <v>3.9354584809130262E-4</v>
      </c>
      <c r="AG28" s="5">
        <f t="shared" si="6"/>
        <v>0</v>
      </c>
      <c r="AH28" s="5">
        <f t="shared" si="6"/>
        <v>0</v>
      </c>
      <c r="AI28" s="5">
        <f t="shared" si="6"/>
        <v>3.9354584809130262E-4</v>
      </c>
    </row>
  </sheetData>
  <customSheetViews>
    <customSheetView guid="{9B6180B6-E988-4351-9022-42FBD3C92FB7}" state="hidden" topLeftCell="R1">
      <selection activeCell="A2" sqref="A2:AI18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AJ45"/>
  <sheetViews>
    <sheetView topLeftCell="S1" zoomScaleNormal="100" workbookViewId="0">
      <pane ySplit="1" topLeftCell="A14" activePane="bottomLeft" state="frozen"/>
      <selection activeCell="S1" sqref="S1"/>
      <selection pane="bottomLeft" activeCell="A2" sqref="A2:AI34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24" style="47" bestFit="1" customWidth="1"/>
    <col min="26" max="26" width="6.625" style="47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104</v>
      </c>
      <c r="F1" s="1" t="s">
        <v>471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578</v>
      </c>
      <c r="V1" s="1" t="s">
        <v>124</v>
      </c>
      <c r="W1" s="1" t="s">
        <v>84</v>
      </c>
      <c r="X1" s="1" t="s">
        <v>40</v>
      </c>
      <c r="Y1" s="1" t="s">
        <v>579</v>
      </c>
      <c r="Z1" s="1" t="s">
        <v>580</v>
      </c>
      <c r="AA1" s="1" t="s">
        <v>48</v>
      </c>
      <c r="AB1" s="1" t="s">
        <v>41</v>
      </c>
      <c r="AC1" s="1" t="s">
        <v>44</v>
      </c>
      <c r="AD1" s="1" t="s">
        <v>320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  <c r="AJ1" s="73" t="s">
        <v>601</v>
      </c>
    </row>
    <row r="2" spans="1:36" x14ac:dyDescent="0.25">
      <c r="A2" s="39">
        <v>46050</v>
      </c>
      <c r="B2" s="13" t="s">
        <v>18</v>
      </c>
      <c r="C2" s="13" t="s">
        <v>21</v>
      </c>
      <c r="D2" s="13" t="s">
        <v>80</v>
      </c>
      <c r="E2" s="13">
        <v>11</v>
      </c>
      <c r="F2" s="13">
        <v>231</v>
      </c>
      <c r="G2" s="7">
        <v>0.99567099567099571</v>
      </c>
      <c r="H2" s="6">
        <v>1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6" x14ac:dyDescent="0.25">
      <c r="A3" s="39">
        <v>46050</v>
      </c>
      <c r="B3" s="13" t="s">
        <v>18</v>
      </c>
      <c r="C3" s="13" t="s">
        <v>119</v>
      </c>
      <c r="D3" s="13" t="s">
        <v>80</v>
      </c>
      <c r="E3" s="13">
        <v>8</v>
      </c>
      <c r="F3" s="13">
        <v>168</v>
      </c>
      <c r="G3" s="7">
        <v>0.9821428571428571</v>
      </c>
      <c r="H3" s="6">
        <v>3</v>
      </c>
      <c r="I3" s="7">
        <v>1.7857142857142856E-2</v>
      </c>
      <c r="J3" s="6">
        <v>3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1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46050</v>
      </c>
      <c r="B4" s="13" t="s">
        <v>147</v>
      </c>
      <c r="C4" s="13" t="s">
        <v>21</v>
      </c>
      <c r="D4" s="13" t="s">
        <v>80</v>
      </c>
      <c r="E4" s="13">
        <v>1</v>
      </c>
      <c r="F4" s="13">
        <v>21</v>
      </c>
      <c r="G4" s="7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46050</v>
      </c>
      <c r="B5" s="13" t="s">
        <v>148</v>
      </c>
      <c r="C5" s="13" t="s">
        <v>21</v>
      </c>
      <c r="D5" s="13" t="s">
        <v>80</v>
      </c>
      <c r="E5" s="13">
        <v>2</v>
      </c>
      <c r="F5" s="13">
        <v>42</v>
      </c>
      <c r="G5" s="7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46052</v>
      </c>
      <c r="B6" s="13" t="s">
        <v>421</v>
      </c>
      <c r="C6" s="13" t="s">
        <v>119</v>
      </c>
      <c r="D6" s="13" t="s">
        <v>38</v>
      </c>
      <c r="E6" s="13">
        <v>7</v>
      </c>
      <c r="F6" s="13">
        <v>147</v>
      </c>
      <c r="G6" s="7">
        <v>0.96598639455782309</v>
      </c>
      <c r="H6" s="6">
        <v>5</v>
      </c>
      <c r="I6" s="7">
        <v>3.4013605442176874E-2</v>
      </c>
      <c r="J6" s="6">
        <v>5</v>
      </c>
      <c r="K6" s="6">
        <v>0</v>
      </c>
      <c r="L6" s="6">
        <v>0</v>
      </c>
      <c r="M6" s="6">
        <v>0</v>
      </c>
      <c r="N6" s="6">
        <v>0</v>
      </c>
      <c r="O6" s="6">
        <v>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46052</v>
      </c>
      <c r="B7" s="13" t="s">
        <v>145</v>
      </c>
      <c r="C7" s="13" t="s">
        <v>42</v>
      </c>
      <c r="D7" s="13" t="s">
        <v>38</v>
      </c>
      <c r="E7" s="13">
        <v>12</v>
      </c>
      <c r="F7" s="13">
        <v>252</v>
      </c>
      <c r="G7" s="7">
        <v>0.99206349206349209</v>
      </c>
      <c r="H7" s="6">
        <v>2</v>
      </c>
      <c r="I7" s="7">
        <v>7.9365079365079361E-3</v>
      </c>
      <c r="J7" s="6">
        <v>2</v>
      </c>
      <c r="K7" s="6">
        <v>1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46055</v>
      </c>
      <c r="B8" s="13" t="s">
        <v>137</v>
      </c>
      <c r="C8" s="13" t="s">
        <v>21</v>
      </c>
      <c r="D8" s="13" t="s">
        <v>59</v>
      </c>
      <c r="E8" s="13">
        <v>10</v>
      </c>
      <c r="F8" s="13">
        <v>210</v>
      </c>
      <c r="G8" s="7">
        <v>0.93809523809523809</v>
      </c>
      <c r="H8" s="6">
        <v>13</v>
      </c>
      <c r="I8" s="7">
        <v>6.1904761904761907E-2</v>
      </c>
      <c r="J8" s="6">
        <v>13</v>
      </c>
      <c r="K8" s="6">
        <v>0</v>
      </c>
      <c r="L8" s="6">
        <v>9</v>
      </c>
      <c r="M8" s="6">
        <v>0</v>
      </c>
      <c r="N8" s="6">
        <v>0</v>
      </c>
      <c r="O8" s="6">
        <v>2</v>
      </c>
      <c r="P8" s="6">
        <v>0</v>
      </c>
      <c r="Q8" s="6">
        <v>0</v>
      </c>
      <c r="R8" s="6">
        <v>2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6">
        <v>46056</v>
      </c>
      <c r="B9" s="13" t="s">
        <v>496</v>
      </c>
      <c r="C9" s="6" t="s">
        <v>121</v>
      </c>
      <c r="D9" s="6" t="s">
        <v>495</v>
      </c>
      <c r="E9" s="6">
        <v>1</v>
      </c>
      <c r="F9" s="6">
        <v>21</v>
      </c>
      <c r="G9" s="7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46058</v>
      </c>
      <c r="B10" s="13" t="s">
        <v>512</v>
      </c>
      <c r="C10" s="13" t="s">
        <v>121</v>
      </c>
      <c r="D10" s="13" t="s">
        <v>38</v>
      </c>
      <c r="E10" s="13">
        <v>1</v>
      </c>
      <c r="F10" s="13">
        <v>21</v>
      </c>
      <c r="G10" s="7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9">
        <v>46059</v>
      </c>
      <c r="B11" s="13" t="s">
        <v>147</v>
      </c>
      <c r="C11" s="13" t="s">
        <v>119</v>
      </c>
      <c r="D11" s="13" t="s">
        <v>80</v>
      </c>
      <c r="E11" s="13">
        <v>1</v>
      </c>
      <c r="F11" s="13">
        <v>21</v>
      </c>
      <c r="G11" s="7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9">
        <v>46059</v>
      </c>
      <c r="B12" s="13" t="s">
        <v>148</v>
      </c>
      <c r="C12" s="13" t="s">
        <v>119</v>
      </c>
      <c r="D12" s="13" t="s">
        <v>80</v>
      </c>
      <c r="E12" s="13">
        <v>2</v>
      </c>
      <c r="F12" s="13">
        <v>42</v>
      </c>
      <c r="G12" s="7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39">
        <v>46059</v>
      </c>
      <c r="B13" s="13" t="s">
        <v>483</v>
      </c>
      <c r="C13" s="13" t="s">
        <v>119</v>
      </c>
      <c r="D13" s="13" t="s">
        <v>80</v>
      </c>
      <c r="E13" s="13">
        <v>4</v>
      </c>
      <c r="F13" s="13">
        <v>84</v>
      </c>
      <c r="G13" s="7">
        <v>0.98809523809523814</v>
      </c>
      <c r="H13" s="6">
        <v>1</v>
      </c>
      <c r="I13" s="7">
        <v>1.1904761904761904E-2</v>
      </c>
      <c r="J13" s="6">
        <v>1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 x14ac:dyDescent="0.25">
      <c r="A14" s="39">
        <v>46063</v>
      </c>
      <c r="B14" s="13" t="s">
        <v>534</v>
      </c>
      <c r="C14" s="13" t="s">
        <v>504</v>
      </c>
      <c r="D14" s="13" t="s">
        <v>125</v>
      </c>
      <c r="E14" s="13">
        <v>1</v>
      </c>
      <c r="F14" s="13">
        <v>21</v>
      </c>
      <c r="G14" s="7">
        <v>0.95238095238095233</v>
      </c>
      <c r="H14" s="6">
        <v>1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1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6" x14ac:dyDescent="0.25">
      <c r="A15" s="39">
        <v>46063</v>
      </c>
      <c r="B15" s="13" t="s">
        <v>151</v>
      </c>
      <c r="C15" s="13" t="s">
        <v>21</v>
      </c>
      <c r="D15" s="13" t="s">
        <v>80</v>
      </c>
      <c r="E15" s="13">
        <v>6</v>
      </c>
      <c r="F15" s="13">
        <v>126</v>
      </c>
      <c r="G15" s="7">
        <v>0.98412698412698418</v>
      </c>
      <c r="H15" s="6">
        <v>2</v>
      </c>
      <c r="I15" s="7">
        <v>1.5873015873015872E-2</v>
      </c>
      <c r="J15" s="6">
        <v>2</v>
      </c>
      <c r="K15" s="6">
        <v>0</v>
      </c>
      <c r="L15" s="6">
        <v>0</v>
      </c>
      <c r="M15" s="6">
        <v>0</v>
      </c>
      <c r="N15" s="6">
        <v>0</v>
      </c>
      <c r="O15" s="6">
        <v>2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6" x14ac:dyDescent="0.25">
      <c r="A16" s="39">
        <v>46063</v>
      </c>
      <c r="B16" s="13" t="s">
        <v>535</v>
      </c>
      <c r="C16" s="13" t="s">
        <v>57</v>
      </c>
      <c r="D16" s="13">
        <v>6905</v>
      </c>
      <c r="E16" s="13">
        <v>8</v>
      </c>
      <c r="F16" s="13">
        <v>168</v>
      </c>
      <c r="G16" s="7">
        <v>0.98809523809523814</v>
      </c>
      <c r="H16" s="6">
        <v>2</v>
      </c>
      <c r="I16" s="7">
        <v>5.9523809523809521E-3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>
        <v>46064</v>
      </c>
      <c r="B17" s="13" t="s">
        <v>522</v>
      </c>
      <c r="C17" s="13" t="s">
        <v>539</v>
      </c>
      <c r="D17" s="13">
        <v>6905</v>
      </c>
      <c r="E17" s="13">
        <v>2</v>
      </c>
      <c r="F17" s="13">
        <v>42</v>
      </c>
      <c r="G17" s="7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5">
      <c r="A18" s="39">
        <v>46064</v>
      </c>
      <c r="B18" s="13" t="s">
        <v>524</v>
      </c>
      <c r="C18" s="13" t="s">
        <v>119</v>
      </c>
      <c r="D18" s="13" t="s">
        <v>96</v>
      </c>
      <c r="E18" s="13">
        <v>2</v>
      </c>
      <c r="F18" s="13">
        <v>42</v>
      </c>
      <c r="G18" s="7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x14ac:dyDescent="0.25">
      <c r="A19" s="39">
        <v>46064</v>
      </c>
      <c r="B19" s="13" t="s">
        <v>523</v>
      </c>
      <c r="C19" s="13" t="s">
        <v>539</v>
      </c>
      <c r="D19" s="13">
        <v>6905</v>
      </c>
      <c r="E19" s="13">
        <v>1</v>
      </c>
      <c r="F19" s="13">
        <v>21</v>
      </c>
      <c r="G19" s="33">
        <v>0.90480000000000005</v>
      </c>
      <c r="H19" s="6">
        <v>1</v>
      </c>
      <c r="I19" s="7">
        <v>4.7619047619047616E-2</v>
      </c>
      <c r="J19" s="6">
        <v>1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x14ac:dyDescent="0.25">
      <c r="A20" s="39">
        <v>46064</v>
      </c>
      <c r="B20" s="13" t="s">
        <v>20</v>
      </c>
      <c r="C20" s="13" t="s">
        <v>57</v>
      </c>
      <c r="D20" s="13">
        <v>6905</v>
      </c>
      <c r="E20" s="13">
        <v>10</v>
      </c>
      <c r="F20" s="13">
        <v>210</v>
      </c>
      <c r="G20" s="7">
        <v>0.99523809523809526</v>
      </c>
      <c r="H20" s="6">
        <v>1</v>
      </c>
      <c r="I20" s="7">
        <v>4.7619047619047623E-3</v>
      </c>
      <c r="J20" s="6">
        <v>1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 x14ac:dyDescent="0.25">
      <c r="A21" s="39">
        <v>46064</v>
      </c>
      <c r="B21" s="13" t="s">
        <v>483</v>
      </c>
      <c r="C21" s="13" t="s">
        <v>57</v>
      </c>
      <c r="D21" s="13">
        <v>6905</v>
      </c>
      <c r="E21" s="13">
        <v>4</v>
      </c>
      <c r="F21" s="13">
        <v>84</v>
      </c>
      <c r="G21" s="7">
        <v>0.97619047619047616</v>
      </c>
      <c r="H21" s="6">
        <v>2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0</v>
      </c>
      <c r="W21" s="6">
        <v>0</v>
      </c>
      <c r="X21" s="6">
        <v>1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 x14ac:dyDescent="0.25">
      <c r="A22" s="39">
        <v>46064</v>
      </c>
      <c r="B22" s="13" t="s">
        <v>19</v>
      </c>
      <c r="C22" s="13" t="s">
        <v>57</v>
      </c>
      <c r="D22" s="13">
        <v>6905</v>
      </c>
      <c r="E22" s="13">
        <v>9</v>
      </c>
      <c r="F22" s="13">
        <v>189</v>
      </c>
      <c r="G22" s="7">
        <v>0.99470899470899465</v>
      </c>
      <c r="H22" s="6">
        <v>1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 x14ac:dyDescent="0.25">
      <c r="A23" s="39">
        <v>46065</v>
      </c>
      <c r="B23" s="13" t="s">
        <v>137</v>
      </c>
      <c r="C23" s="13" t="s">
        <v>55</v>
      </c>
      <c r="D23" s="13" t="s">
        <v>59</v>
      </c>
      <c r="E23" s="13">
        <v>10</v>
      </c>
      <c r="F23" s="13">
        <v>210</v>
      </c>
      <c r="G23" s="7">
        <v>0.98571428571428577</v>
      </c>
      <c r="H23" s="6">
        <v>3</v>
      </c>
      <c r="I23" s="7">
        <v>1.4285714285714285E-2</v>
      </c>
      <c r="J23" s="6">
        <v>3</v>
      </c>
      <c r="K23" s="6">
        <v>0</v>
      </c>
      <c r="L23" s="6">
        <v>0</v>
      </c>
      <c r="M23" s="6">
        <v>2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 x14ac:dyDescent="0.25">
      <c r="A24" s="39">
        <v>46065</v>
      </c>
      <c r="B24" s="13" t="s">
        <v>542</v>
      </c>
      <c r="C24" s="13" t="s">
        <v>21</v>
      </c>
      <c r="D24" s="13" t="s">
        <v>59</v>
      </c>
      <c r="E24" s="13">
        <v>11</v>
      </c>
      <c r="F24" s="13">
        <v>231</v>
      </c>
      <c r="G24" s="7">
        <v>0.98268398268398272</v>
      </c>
      <c r="H24" s="6">
        <v>4</v>
      </c>
      <c r="I24" s="7">
        <v>1.7316017316017316E-2</v>
      </c>
      <c r="J24" s="6">
        <v>4</v>
      </c>
      <c r="K24" s="6">
        <v>0</v>
      </c>
      <c r="L24" s="6">
        <v>0</v>
      </c>
      <c r="M24" s="6">
        <v>1</v>
      </c>
      <c r="N24" s="6">
        <v>0</v>
      </c>
      <c r="O24" s="6">
        <v>1</v>
      </c>
      <c r="P24" s="6">
        <v>0</v>
      </c>
      <c r="Q24" s="6">
        <v>2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 x14ac:dyDescent="0.25">
      <c r="A25" s="39">
        <v>46073</v>
      </c>
      <c r="B25" s="13" t="s">
        <v>553</v>
      </c>
      <c r="C25" s="13" t="s">
        <v>57</v>
      </c>
      <c r="D25" s="13">
        <v>6905</v>
      </c>
      <c r="E25" s="13">
        <v>1</v>
      </c>
      <c r="F25" s="13">
        <v>21</v>
      </c>
      <c r="G25" s="7">
        <v>0.95238095238095233</v>
      </c>
      <c r="H25" s="6">
        <v>1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1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 x14ac:dyDescent="0.25">
      <c r="A26" s="39">
        <v>46073</v>
      </c>
      <c r="B26" s="13" t="s">
        <v>68</v>
      </c>
      <c r="C26" s="13" t="s">
        <v>519</v>
      </c>
      <c r="D26" s="13" t="s">
        <v>38</v>
      </c>
      <c r="E26" s="13">
        <v>2</v>
      </c>
      <c r="F26" s="13">
        <v>42</v>
      </c>
      <c r="G26" s="7">
        <v>0.97619047619047616</v>
      </c>
      <c r="H26" s="6">
        <v>1</v>
      </c>
      <c r="I26" s="7">
        <v>2.3809523809523808E-2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 x14ac:dyDescent="0.25">
      <c r="A27" s="39">
        <v>46073</v>
      </c>
      <c r="B27" s="13" t="s">
        <v>493</v>
      </c>
      <c r="C27" s="13" t="s">
        <v>57</v>
      </c>
      <c r="D27" s="13">
        <v>6905</v>
      </c>
      <c r="E27" s="6">
        <v>1</v>
      </c>
      <c r="F27" s="6">
        <v>21</v>
      </c>
      <c r="G27" s="7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 x14ac:dyDescent="0.25">
      <c r="A28" s="39">
        <v>46073</v>
      </c>
      <c r="B28" s="13" t="s">
        <v>554</v>
      </c>
      <c r="C28" s="13" t="s">
        <v>57</v>
      </c>
      <c r="D28" s="13">
        <v>6905</v>
      </c>
      <c r="E28" s="13">
        <v>1</v>
      </c>
      <c r="F28" s="13">
        <v>21</v>
      </c>
      <c r="G28" s="7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 x14ac:dyDescent="0.25">
      <c r="A29" s="39">
        <v>46073</v>
      </c>
      <c r="B29" s="71" t="s">
        <v>148</v>
      </c>
      <c r="C29" s="71" t="s">
        <v>57</v>
      </c>
      <c r="D29" s="13">
        <v>6905</v>
      </c>
      <c r="E29" s="71">
        <v>2</v>
      </c>
      <c r="F29" s="71">
        <v>42</v>
      </c>
      <c r="G29" s="7">
        <v>0.97619047619047616</v>
      </c>
      <c r="H29" s="6">
        <v>1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5" x14ac:dyDescent="0.25">
      <c r="A30" s="39">
        <v>46073</v>
      </c>
      <c r="B30" s="13" t="s">
        <v>555</v>
      </c>
      <c r="C30" s="13" t="s">
        <v>21</v>
      </c>
      <c r="D30" s="13" t="s">
        <v>38</v>
      </c>
      <c r="E30" s="13">
        <v>10</v>
      </c>
      <c r="F30" s="13">
        <v>210</v>
      </c>
      <c r="G30" s="7">
        <v>0.99523809523809526</v>
      </c>
      <c r="H30" s="6">
        <v>1</v>
      </c>
      <c r="I30" s="7">
        <v>4.7619047619047623E-3</v>
      </c>
      <c r="J30" s="6">
        <v>1</v>
      </c>
      <c r="K30" s="6">
        <v>0</v>
      </c>
      <c r="L30" s="6">
        <v>0</v>
      </c>
      <c r="M30" s="6">
        <v>1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1:35" x14ac:dyDescent="0.25">
      <c r="A31" s="39">
        <v>46073</v>
      </c>
      <c r="B31" s="13" t="s">
        <v>549</v>
      </c>
      <c r="C31" s="13" t="s">
        <v>519</v>
      </c>
      <c r="D31" s="13" t="s">
        <v>38</v>
      </c>
      <c r="E31" s="13">
        <v>1</v>
      </c>
      <c r="F31" s="13">
        <v>21</v>
      </c>
      <c r="G31" s="7">
        <v>0.95238095238095233</v>
      </c>
      <c r="H31" s="6">
        <v>1</v>
      </c>
      <c r="I31" s="7">
        <v>4.7619047619047616E-2</v>
      </c>
      <c r="J31" s="6">
        <v>1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</row>
    <row r="32" spans="1:35" x14ac:dyDescent="0.25">
      <c r="A32" s="39">
        <v>46073</v>
      </c>
      <c r="B32" s="13" t="s">
        <v>525</v>
      </c>
      <c r="C32" s="13" t="s">
        <v>519</v>
      </c>
      <c r="D32" s="13" t="s">
        <v>38</v>
      </c>
      <c r="E32" s="13">
        <v>1</v>
      </c>
      <c r="F32" s="13">
        <v>21</v>
      </c>
      <c r="G32" s="7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</row>
    <row r="33" spans="1:35" x14ac:dyDescent="0.25">
      <c r="A33" s="39">
        <v>46073</v>
      </c>
      <c r="B33" s="13" t="s">
        <v>550</v>
      </c>
      <c r="C33" s="13" t="s">
        <v>519</v>
      </c>
      <c r="D33" s="13" t="s">
        <v>38</v>
      </c>
      <c r="E33" s="13">
        <v>1</v>
      </c>
      <c r="F33" s="13">
        <v>21</v>
      </c>
      <c r="G33" s="7">
        <v>0.95238095238095233</v>
      </c>
      <c r="H33" s="6">
        <v>1</v>
      </c>
      <c r="I33" s="7">
        <v>4.7619047619047616E-2</v>
      </c>
      <c r="J33" s="6">
        <v>1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</row>
    <row r="34" spans="1:35" x14ac:dyDescent="0.25">
      <c r="A34" s="39">
        <v>46073</v>
      </c>
      <c r="B34" s="13" t="s">
        <v>526</v>
      </c>
      <c r="C34" s="13" t="s">
        <v>21</v>
      </c>
      <c r="D34" s="13" t="s">
        <v>38</v>
      </c>
      <c r="E34" s="6">
        <v>2</v>
      </c>
      <c r="F34" s="13">
        <v>42</v>
      </c>
      <c r="G34" s="7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 x14ac:dyDescent="0.25">
      <c r="A35" s="36"/>
      <c r="B35" s="2"/>
      <c r="C35" s="6"/>
      <c r="D35" s="6"/>
      <c r="E35" s="6"/>
      <c r="F35" s="6"/>
      <c r="G35" s="7"/>
      <c r="H35" s="6"/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s="52" customFormat="1" x14ac:dyDescent="0.25">
      <c r="A36" s="29" t="s">
        <v>38</v>
      </c>
      <c r="B36" s="58"/>
      <c r="C36" s="58"/>
      <c r="D36" s="58"/>
      <c r="E36" s="29">
        <f>SUM(E2:E35)</f>
        <v>146</v>
      </c>
      <c r="F36" s="29">
        <f>SUM(F2:F35)</f>
        <v>3066</v>
      </c>
      <c r="G36" s="57"/>
      <c r="H36" s="56">
        <f>SUM(H2:H35)</f>
        <v>48</v>
      </c>
      <c r="I36" s="29"/>
      <c r="J36" s="29">
        <f t="shared" ref="J36:AI36" si="0">SUM(J2:J35)</f>
        <v>40</v>
      </c>
      <c r="K36" s="29">
        <f t="shared" si="0"/>
        <v>2</v>
      </c>
      <c r="L36" s="29">
        <f t="shared" si="0"/>
        <v>9</v>
      </c>
      <c r="M36" s="29">
        <f t="shared" si="0"/>
        <v>4</v>
      </c>
      <c r="N36" s="29">
        <f t="shared" si="0"/>
        <v>0</v>
      </c>
      <c r="O36" s="29">
        <f t="shared" si="0"/>
        <v>16</v>
      </c>
      <c r="P36" s="29">
        <f t="shared" si="0"/>
        <v>1</v>
      </c>
      <c r="Q36" s="29">
        <f t="shared" si="0"/>
        <v>6</v>
      </c>
      <c r="R36" s="29">
        <f t="shared" si="0"/>
        <v>2</v>
      </c>
      <c r="S36" s="29">
        <f t="shared" si="0"/>
        <v>0</v>
      </c>
      <c r="T36" s="29">
        <f t="shared" si="0"/>
        <v>0</v>
      </c>
      <c r="U36" s="29">
        <f t="shared" si="0"/>
        <v>2</v>
      </c>
      <c r="V36" s="29">
        <f t="shared" si="0"/>
        <v>0</v>
      </c>
      <c r="W36" s="29">
        <f t="shared" si="0"/>
        <v>1</v>
      </c>
      <c r="X36" s="29">
        <f t="shared" si="0"/>
        <v>3</v>
      </c>
      <c r="Y36" s="29">
        <f t="shared" si="0"/>
        <v>0</v>
      </c>
      <c r="Z36" s="29">
        <f t="shared" si="0"/>
        <v>0</v>
      </c>
      <c r="AA36" s="29">
        <f t="shared" si="0"/>
        <v>0</v>
      </c>
      <c r="AB36" s="29">
        <f t="shared" si="0"/>
        <v>2</v>
      </c>
      <c r="AC36" s="29">
        <f t="shared" si="0"/>
        <v>0</v>
      </c>
      <c r="AD36" s="29">
        <f t="shared" si="0"/>
        <v>0</v>
      </c>
      <c r="AE36" s="29">
        <f t="shared" si="0"/>
        <v>0</v>
      </c>
      <c r="AF36" s="29">
        <f t="shared" si="0"/>
        <v>0</v>
      </c>
      <c r="AG36" s="29">
        <f t="shared" si="0"/>
        <v>0</v>
      </c>
      <c r="AH36" s="29">
        <f t="shared" si="0"/>
        <v>0</v>
      </c>
      <c r="AI36" s="29">
        <f t="shared" si="0"/>
        <v>0</v>
      </c>
    </row>
    <row r="37" spans="1:35" s="52" customFormat="1" x14ac:dyDescent="0.25">
      <c r="A37" s="30" t="s">
        <v>60</v>
      </c>
      <c r="B37" s="30"/>
      <c r="C37" s="30"/>
      <c r="D37" s="30"/>
      <c r="E37" s="30">
        <f>'2602 API 統計 '!E31</f>
        <v>126</v>
      </c>
      <c r="F37" s="30">
        <f>'2602 API 統計 '!F31</f>
        <v>2646</v>
      </c>
      <c r="G37" s="30"/>
      <c r="H37" s="30">
        <f>'2602 API 統計 '!H31</f>
        <v>59</v>
      </c>
      <c r="I37" s="30"/>
      <c r="J37" s="30">
        <f>'2602 API 統計 '!J31</f>
        <v>23</v>
      </c>
      <c r="K37" s="30">
        <f>'2602 API 統計 '!K31</f>
        <v>7</v>
      </c>
      <c r="L37" s="30">
        <f>'2602 API 統計 '!L31</f>
        <v>7</v>
      </c>
      <c r="M37" s="30">
        <f>'2602 API 統計 '!M31</f>
        <v>1</v>
      </c>
      <c r="N37" s="30">
        <f>'2602 API 統計 '!N31</f>
        <v>0</v>
      </c>
      <c r="O37" s="30">
        <f>'2602 API 統計 '!O31</f>
        <v>3</v>
      </c>
      <c r="P37" s="30">
        <f>'2602 API 統計 '!P31</f>
        <v>1</v>
      </c>
      <c r="Q37" s="30">
        <f>'2602 API 統計 '!Q31</f>
        <v>3</v>
      </c>
      <c r="R37" s="30">
        <f>'2602 API 統計 '!R31</f>
        <v>1</v>
      </c>
      <c r="S37" s="30">
        <f>'2602 API 統計 '!S31</f>
        <v>0</v>
      </c>
      <c r="T37" s="30">
        <f>'2602 API 統計 '!T31</f>
        <v>0</v>
      </c>
      <c r="U37" s="30">
        <f>'2602 API 統計 '!U31</f>
        <v>0</v>
      </c>
      <c r="V37" s="30">
        <f>'2602 API 統計 '!V31</f>
        <v>0</v>
      </c>
      <c r="W37" s="30">
        <f>'2602 API 統計 '!W31</f>
        <v>0</v>
      </c>
      <c r="X37" s="30">
        <f>'2602 API 統計 '!X31</f>
        <v>0</v>
      </c>
      <c r="Y37" s="30">
        <f>'2602 API 統計 '!Y31</f>
        <v>30</v>
      </c>
      <c r="Z37" s="30">
        <f>'2602 API 統計 '!Z31</f>
        <v>0</v>
      </c>
      <c r="AA37" s="30">
        <f>'2602 API 統計 '!AA31</f>
        <v>0</v>
      </c>
      <c r="AB37" s="30">
        <f>'2602 API 統計 '!AB31</f>
        <v>0</v>
      </c>
      <c r="AC37" s="30">
        <f>'2602 API 統計 '!AC31</f>
        <v>6</v>
      </c>
      <c r="AD37" s="30">
        <f>'2602 API 統計 '!AD31</f>
        <v>0</v>
      </c>
      <c r="AE37" s="30">
        <f>'2602 API 統計 '!AE31</f>
        <v>0</v>
      </c>
      <c r="AF37" s="30">
        <f>'2602 API 統計 '!AF31</f>
        <v>0</v>
      </c>
      <c r="AG37" s="30">
        <f>'2602 API 統計 '!AG31</f>
        <v>0</v>
      </c>
      <c r="AH37" s="30">
        <f>'2602 API 統計 '!AH31</f>
        <v>0</v>
      </c>
      <c r="AI37" s="30">
        <f>'2602 API 統計 '!AI31</f>
        <v>0</v>
      </c>
    </row>
    <row r="38" spans="1:35" s="52" customFormat="1" x14ac:dyDescent="0.25">
      <c r="A38" s="31" t="s">
        <v>62</v>
      </c>
      <c r="B38" s="55"/>
      <c r="C38" s="55"/>
      <c r="D38" s="55"/>
      <c r="E38" s="55"/>
      <c r="F38" s="55"/>
      <c r="G38" s="55"/>
      <c r="H38" s="54">
        <f>H36+H37</f>
        <v>107</v>
      </c>
      <c r="I38" s="54"/>
      <c r="J38" s="54">
        <f t="shared" ref="J38:AI38" si="1">J36+J37</f>
        <v>63</v>
      </c>
      <c r="K38" s="54">
        <f t="shared" si="1"/>
        <v>9</v>
      </c>
      <c r="L38" s="54">
        <f t="shared" si="1"/>
        <v>16</v>
      </c>
      <c r="M38" s="54">
        <f t="shared" si="1"/>
        <v>5</v>
      </c>
      <c r="N38" s="54">
        <f t="shared" si="1"/>
        <v>0</v>
      </c>
      <c r="O38" s="54">
        <f t="shared" si="1"/>
        <v>19</v>
      </c>
      <c r="P38" s="54">
        <f t="shared" si="1"/>
        <v>2</v>
      </c>
      <c r="Q38" s="54">
        <f t="shared" si="1"/>
        <v>9</v>
      </c>
      <c r="R38" s="54">
        <f t="shared" si="1"/>
        <v>3</v>
      </c>
      <c r="S38" s="54">
        <f t="shared" si="1"/>
        <v>0</v>
      </c>
      <c r="T38" s="54">
        <f t="shared" si="1"/>
        <v>0</v>
      </c>
      <c r="U38" s="54">
        <f t="shared" si="1"/>
        <v>2</v>
      </c>
      <c r="V38" s="54">
        <f t="shared" si="1"/>
        <v>0</v>
      </c>
      <c r="W38" s="54">
        <f t="shared" si="1"/>
        <v>1</v>
      </c>
      <c r="X38" s="54">
        <f t="shared" si="1"/>
        <v>3</v>
      </c>
      <c r="Y38" s="54">
        <f t="shared" si="1"/>
        <v>30</v>
      </c>
      <c r="Z38" s="54">
        <f t="shared" si="1"/>
        <v>0</v>
      </c>
      <c r="AA38" s="54">
        <f t="shared" si="1"/>
        <v>0</v>
      </c>
      <c r="AB38" s="54">
        <f t="shared" si="1"/>
        <v>2</v>
      </c>
      <c r="AC38" s="54">
        <f t="shared" si="1"/>
        <v>6</v>
      </c>
      <c r="AD38" s="54">
        <f t="shared" si="1"/>
        <v>0</v>
      </c>
      <c r="AE38" s="54">
        <f t="shared" si="1"/>
        <v>0</v>
      </c>
      <c r="AF38" s="54">
        <f t="shared" si="1"/>
        <v>0</v>
      </c>
      <c r="AG38" s="54">
        <f t="shared" si="1"/>
        <v>0</v>
      </c>
      <c r="AH38" s="54">
        <f t="shared" si="1"/>
        <v>0</v>
      </c>
      <c r="AI38" s="54">
        <f t="shared" si="1"/>
        <v>0</v>
      </c>
    </row>
    <row r="39" spans="1:35" s="52" customFormat="1" x14ac:dyDescent="0.2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</row>
    <row r="40" spans="1:35" x14ac:dyDescent="0.25">
      <c r="A40" s="36" t="s">
        <v>470</v>
      </c>
      <c r="B40" s="6"/>
      <c r="C40" s="6"/>
      <c r="D40" s="6"/>
      <c r="E40" s="6"/>
      <c r="F40" s="6"/>
      <c r="G40" s="6"/>
      <c r="H40" s="8">
        <f>H36/$F$36</f>
        <v>1.5655577299412915E-2</v>
      </c>
      <c r="I40" s="8"/>
      <c r="J40" s="8">
        <f t="shared" ref="J40:AI40" si="2">J36/$F$36</f>
        <v>1.3046314416177429E-2</v>
      </c>
      <c r="K40" s="8">
        <f t="shared" si="2"/>
        <v>6.5231572080887146E-4</v>
      </c>
      <c r="L40" s="8">
        <f t="shared" si="2"/>
        <v>2.9354207436399216E-3</v>
      </c>
      <c r="M40" s="8">
        <f t="shared" si="2"/>
        <v>1.3046314416177429E-3</v>
      </c>
      <c r="N40" s="8">
        <f t="shared" si="2"/>
        <v>0</v>
      </c>
      <c r="O40" s="8">
        <f t="shared" si="2"/>
        <v>5.2185257664709717E-3</v>
      </c>
      <c r="P40" s="8">
        <f t="shared" si="2"/>
        <v>3.2615786040443573E-4</v>
      </c>
      <c r="Q40" s="8">
        <f t="shared" si="2"/>
        <v>1.9569471624266144E-3</v>
      </c>
      <c r="R40" s="8">
        <f t="shared" si="2"/>
        <v>6.5231572080887146E-4</v>
      </c>
      <c r="S40" s="8">
        <f t="shared" si="2"/>
        <v>0</v>
      </c>
      <c r="T40" s="8">
        <f t="shared" si="2"/>
        <v>0</v>
      </c>
      <c r="U40" s="8">
        <f t="shared" si="2"/>
        <v>6.5231572080887146E-4</v>
      </c>
      <c r="V40" s="8">
        <f t="shared" si="2"/>
        <v>0</v>
      </c>
      <c r="W40" s="8">
        <f t="shared" si="2"/>
        <v>3.2615786040443573E-4</v>
      </c>
      <c r="X40" s="8">
        <f t="shared" si="2"/>
        <v>9.7847358121330719E-4</v>
      </c>
      <c r="Y40" s="8">
        <f t="shared" si="2"/>
        <v>0</v>
      </c>
      <c r="Z40" s="8">
        <f t="shared" si="2"/>
        <v>0</v>
      </c>
      <c r="AA40" s="8">
        <f t="shared" si="2"/>
        <v>0</v>
      </c>
      <c r="AB40" s="8">
        <f t="shared" si="2"/>
        <v>6.5231572080887146E-4</v>
      </c>
      <c r="AC40" s="8">
        <f t="shared" si="2"/>
        <v>0</v>
      </c>
      <c r="AD40" s="8">
        <f t="shared" si="2"/>
        <v>0</v>
      </c>
      <c r="AE40" s="8">
        <f t="shared" si="2"/>
        <v>0</v>
      </c>
      <c r="AF40" s="8">
        <f t="shared" si="2"/>
        <v>0</v>
      </c>
      <c r="AG40" s="8">
        <f t="shared" si="2"/>
        <v>0</v>
      </c>
      <c r="AH40" s="8">
        <f t="shared" si="2"/>
        <v>0</v>
      </c>
      <c r="AI40" s="8">
        <f t="shared" si="2"/>
        <v>0</v>
      </c>
    </row>
    <row r="41" spans="1:35" x14ac:dyDescent="0.25">
      <c r="A41" s="36" t="s">
        <v>469</v>
      </c>
      <c r="B41" s="6"/>
      <c r="C41" s="6"/>
      <c r="D41" s="6"/>
      <c r="E41" s="6"/>
      <c r="F41" s="6"/>
      <c r="G41" s="6"/>
      <c r="H41" s="8">
        <f>'2602 API 統計 '!H33</f>
        <v>2.2297808012093728E-2</v>
      </c>
      <c r="I41" s="8"/>
      <c r="J41" s="8">
        <f>'2602 API 統計 '!J33</f>
        <v>8.6923658352229781E-3</v>
      </c>
      <c r="K41" s="8">
        <f>'2602 API 統計 '!K33</f>
        <v>2.6455026455026454E-3</v>
      </c>
      <c r="L41" s="8">
        <f>'2602 API 統計 '!L33</f>
        <v>2.6455026455026454E-3</v>
      </c>
      <c r="M41" s="8">
        <f>'2602 API 統計 '!M33</f>
        <v>3.779289493575208E-4</v>
      </c>
      <c r="N41" s="8">
        <f>'2602 API 統計 '!N33</f>
        <v>0</v>
      </c>
      <c r="O41" s="8">
        <f>'2602 API 統計 '!O33</f>
        <v>1.1337868480725624E-3</v>
      </c>
      <c r="P41" s="8">
        <f>'2602 API 統計 '!P33</f>
        <v>3.779289493575208E-4</v>
      </c>
      <c r="Q41" s="8">
        <f>'2602 API 統計 '!Q33</f>
        <v>1.1337868480725624E-3</v>
      </c>
      <c r="R41" s="8">
        <f>'2602 API 統計 '!R33</f>
        <v>3.779289493575208E-4</v>
      </c>
      <c r="S41" s="8">
        <f>'2602 API 統計 '!S33</f>
        <v>0</v>
      </c>
      <c r="T41" s="8">
        <f>'2602 API 統計 '!T33</f>
        <v>0</v>
      </c>
      <c r="U41" s="8">
        <f>'2602 API 統計 '!U33</f>
        <v>0</v>
      </c>
      <c r="V41" s="8">
        <f>'2602 API 統計 '!V33</f>
        <v>0</v>
      </c>
      <c r="W41" s="8">
        <f>'2602 API 統計 '!W33</f>
        <v>0</v>
      </c>
      <c r="X41" s="8">
        <f>'2602 API 統計 '!X33</f>
        <v>0</v>
      </c>
      <c r="Y41" s="8">
        <f>'2602 API 統計 '!Y33</f>
        <v>1.1337868480725623E-2</v>
      </c>
      <c r="Z41" s="8">
        <f>'2602 API 統計 '!Z33</f>
        <v>0</v>
      </c>
      <c r="AA41" s="8">
        <f>'2602 API 統計 '!AA33</f>
        <v>0</v>
      </c>
      <c r="AB41" s="8">
        <f>'2602 API 統計 '!AB33</f>
        <v>0</v>
      </c>
      <c r="AC41" s="8">
        <f>'2602 API 統計 '!AC33</f>
        <v>2.2675736961451248E-3</v>
      </c>
      <c r="AD41" s="8">
        <f>'2602 API 統計 '!AD33</f>
        <v>0</v>
      </c>
      <c r="AE41" s="8">
        <f>'2602 API 統計 '!AE33</f>
        <v>0</v>
      </c>
      <c r="AF41" s="8">
        <f>'2602 API 統計 '!AF33</f>
        <v>0</v>
      </c>
      <c r="AG41" s="8">
        <f>'2602 API 統計 '!AG33</f>
        <v>0</v>
      </c>
      <c r="AH41" s="8">
        <f>'2602 API 統計 '!AH33</f>
        <v>0</v>
      </c>
      <c r="AI41" s="8">
        <f>'2602 API 統計 '!AI33</f>
        <v>0</v>
      </c>
    </row>
    <row r="42" spans="1:35" x14ac:dyDescent="0.25">
      <c r="A42" s="51"/>
      <c r="B42" s="51"/>
      <c r="C42" s="51"/>
      <c r="D42" s="51"/>
      <c r="E42" s="51"/>
      <c r="F42" s="51"/>
      <c r="G42" s="51"/>
      <c r="H42" s="49">
        <f>H40+H41</f>
        <v>3.7953385311506646E-2</v>
      </c>
      <c r="I42" s="49"/>
      <c r="J42" s="49">
        <f t="shared" ref="J42:AI42" si="3">J40+J41</f>
        <v>2.1738680251400407E-2</v>
      </c>
      <c r="K42" s="50">
        <f t="shared" si="3"/>
        <v>3.2978183663115168E-3</v>
      </c>
      <c r="L42" s="50">
        <f t="shared" si="3"/>
        <v>5.5809233891425669E-3</v>
      </c>
      <c r="M42" s="50">
        <f t="shared" si="3"/>
        <v>1.6825603909752637E-3</v>
      </c>
      <c r="N42" s="50">
        <f t="shared" si="3"/>
        <v>0</v>
      </c>
      <c r="O42" s="50">
        <f t="shared" si="3"/>
        <v>6.3523126145435338E-3</v>
      </c>
      <c r="P42" s="50">
        <f t="shared" si="3"/>
        <v>7.0408680976195652E-4</v>
      </c>
      <c r="Q42" s="50">
        <f t="shared" si="3"/>
        <v>3.0907340104991765E-3</v>
      </c>
      <c r="R42" s="50">
        <f t="shared" si="3"/>
        <v>1.0302446701663923E-3</v>
      </c>
      <c r="S42" s="50">
        <f t="shared" si="3"/>
        <v>0</v>
      </c>
      <c r="T42" s="49">
        <f t="shared" si="3"/>
        <v>0</v>
      </c>
      <c r="U42" s="49">
        <f>U40+U41</f>
        <v>6.5231572080887146E-4</v>
      </c>
      <c r="V42" s="49">
        <f t="shared" si="3"/>
        <v>0</v>
      </c>
      <c r="W42" s="49">
        <f t="shared" si="3"/>
        <v>3.2615786040443573E-4</v>
      </c>
      <c r="X42" s="49">
        <f t="shared" si="3"/>
        <v>9.7847358121330719E-4</v>
      </c>
      <c r="Y42" s="49">
        <f t="shared" si="3"/>
        <v>1.1337868480725623E-2</v>
      </c>
      <c r="Z42" s="49">
        <f t="shared" si="3"/>
        <v>0</v>
      </c>
      <c r="AA42" s="49">
        <f t="shared" si="3"/>
        <v>0</v>
      </c>
      <c r="AB42" s="49">
        <f t="shared" si="3"/>
        <v>6.5231572080887146E-4</v>
      </c>
      <c r="AC42" s="49">
        <f t="shared" si="3"/>
        <v>2.2675736961451248E-3</v>
      </c>
      <c r="AD42" s="49">
        <f t="shared" si="3"/>
        <v>0</v>
      </c>
      <c r="AE42" s="49">
        <f t="shared" si="3"/>
        <v>0</v>
      </c>
      <c r="AF42" s="49">
        <f t="shared" si="3"/>
        <v>0</v>
      </c>
      <c r="AG42" s="49">
        <f t="shared" si="3"/>
        <v>0</v>
      </c>
      <c r="AH42" s="49">
        <f t="shared" si="3"/>
        <v>0</v>
      </c>
      <c r="AI42" s="49">
        <f t="shared" si="3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7">
        <f>1-H42</f>
        <v>0.9620466146884934</v>
      </c>
      <c r="I43" s="6"/>
      <c r="J43" s="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5" spans="1:35" x14ac:dyDescent="0.25">
      <c r="K45" s="48"/>
    </row>
  </sheetData>
  <customSheetViews>
    <customSheetView guid="{9B6180B6-E988-4351-9022-42FBD3C92FB7}" state="hidden" topLeftCell="S1">
      <pane ySplit="1" topLeftCell="A14" activePane="bottomLeft" state="frozen"/>
      <selection pane="bottomLeft" activeCell="A2" sqref="A2:AI34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AJ33"/>
  <sheetViews>
    <sheetView topLeftCell="A4" zoomScaleNormal="100" workbookViewId="0">
      <selection activeCell="A2" sqref="A2:AJ29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24" style="47" bestFit="1" customWidth="1"/>
    <col min="26" max="26" width="8" style="47" customWidth="1"/>
    <col min="27" max="27" width="8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8" style="47" bestFit="1" customWidth="1"/>
    <col min="32" max="32" width="11.125" style="47" bestFit="1" customWidth="1"/>
    <col min="33" max="33" width="15.5" style="47" bestFit="1" customWidth="1"/>
    <col min="34" max="34" width="21.875" style="47" bestFit="1" customWidth="1"/>
    <col min="35" max="35" width="6.625" style="47" bestFit="1" customWidth="1"/>
    <col min="36" max="36" width="11.625" style="47" bestFit="1" customWidth="1"/>
    <col min="37" max="16384" width="9" style="47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104</v>
      </c>
      <c r="F1" s="1" t="s">
        <v>185</v>
      </c>
      <c r="G1" s="10" t="s">
        <v>183</v>
      </c>
      <c r="H1" s="1" t="s">
        <v>474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473</v>
      </c>
      <c r="U1" s="1" t="s">
        <v>529</v>
      </c>
      <c r="V1" s="1" t="s">
        <v>124</v>
      </c>
      <c r="W1" s="1" t="s">
        <v>84</v>
      </c>
      <c r="X1" s="1" t="s">
        <v>40</v>
      </c>
      <c r="Y1" s="1" t="s">
        <v>576</v>
      </c>
      <c r="Z1" s="1" t="s">
        <v>577</v>
      </c>
      <c r="AA1" s="1" t="s">
        <v>48</v>
      </c>
      <c r="AB1" s="1" t="s">
        <v>41</v>
      </c>
      <c r="AC1" s="1" t="s">
        <v>44</v>
      </c>
      <c r="AD1" s="1" t="s">
        <v>320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  <c r="AJ1" s="73" t="s">
        <v>601</v>
      </c>
    </row>
    <row r="2" spans="1:36" x14ac:dyDescent="0.25">
      <c r="A2" s="39">
        <v>46050</v>
      </c>
      <c r="B2" s="13" t="s">
        <v>136</v>
      </c>
      <c r="C2" s="13" t="s">
        <v>21</v>
      </c>
      <c r="D2" s="13" t="s">
        <v>22</v>
      </c>
      <c r="E2" s="13">
        <v>11</v>
      </c>
      <c r="F2" s="13">
        <v>231</v>
      </c>
      <c r="G2" s="7">
        <v>0.89610389610389607</v>
      </c>
      <c r="H2" s="6">
        <v>24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24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6" x14ac:dyDescent="0.25">
      <c r="A3" s="39">
        <v>46050</v>
      </c>
      <c r="B3" s="13" t="s">
        <v>18</v>
      </c>
      <c r="C3" s="13" t="s">
        <v>119</v>
      </c>
      <c r="D3" s="13" t="s">
        <v>120</v>
      </c>
      <c r="E3" s="13">
        <v>11</v>
      </c>
      <c r="F3" s="13">
        <v>231</v>
      </c>
      <c r="G3" s="7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46052</v>
      </c>
      <c r="B4" s="13" t="s">
        <v>19</v>
      </c>
      <c r="C4" s="13" t="s">
        <v>57</v>
      </c>
      <c r="D4" s="13" t="s">
        <v>22</v>
      </c>
      <c r="E4" s="13">
        <v>9</v>
      </c>
      <c r="F4" s="13">
        <v>189</v>
      </c>
      <c r="G4" s="7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/>
      <c r="AG4" s="6">
        <v>0</v>
      </c>
      <c r="AH4" s="6">
        <v>0</v>
      </c>
      <c r="AI4" s="6">
        <v>0</v>
      </c>
    </row>
    <row r="5" spans="1:36" x14ac:dyDescent="0.25">
      <c r="A5" s="39">
        <v>46052</v>
      </c>
      <c r="B5" s="13" t="s">
        <v>148</v>
      </c>
      <c r="C5" s="13" t="s">
        <v>119</v>
      </c>
      <c r="D5" s="13" t="s">
        <v>120</v>
      </c>
      <c r="E5" s="13">
        <v>2</v>
      </c>
      <c r="F5" s="13">
        <v>42</v>
      </c>
      <c r="G5" s="7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46055</v>
      </c>
      <c r="B6" s="13" t="s">
        <v>357</v>
      </c>
      <c r="C6" s="13" t="s">
        <v>57</v>
      </c>
      <c r="D6" s="13" t="s">
        <v>22</v>
      </c>
      <c r="E6" s="13">
        <v>8</v>
      </c>
      <c r="F6" s="13">
        <v>168</v>
      </c>
      <c r="G6" s="7">
        <v>0.98809523809523814</v>
      </c>
      <c r="H6" s="6">
        <v>2</v>
      </c>
      <c r="I6" s="7">
        <v>1.1904761904761904E-2</v>
      </c>
      <c r="J6" s="6">
        <v>2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46055</v>
      </c>
      <c r="B7" s="13" t="s">
        <v>137</v>
      </c>
      <c r="C7" s="13" t="s">
        <v>55</v>
      </c>
      <c r="D7" s="13" t="s">
        <v>22</v>
      </c>
      <c r="E7" s="13">
        <v>10</v>
      </c>
      <c r="F7" s="13">
        <v>210</v>
      </c>
      <c r="G7" s="7">
        <v>0.93809523809523809</v>
      </c>
      <c r="H7" s="6">
        <v>13</v>
      </c>
      <c r="I7" s="7">
        <v>3.8095238095238099E-2</v>
      </c>
      <c r="J7" s="6">
        <v>8</v>
      </c>
      <c r="K7" s="6">
        <v>0</v>
      </c>
      <c r="L7" s="6">
        <v>7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5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46056</v>
      </c>
      <c r="B8" s="13" t="s">
        <v>497</v>
      </c>
      <c r="C8" s="13" t="s">
        <v>119</v>
      </c>
      <c r="D8" s="13" t="s">
        <v>56</v>
      </c>
      <c r="E8" s="13">
        <v>1</v>
      </c>
      <c r="F8" s="6">
        <v>21</v>
      </c>
      <c r="G8" s="7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46057</v>
      </c>
      <c r="B9" s="74" t="s">
        <v>70</v>
      </c>
      <c r="C9" s="13" t="s">
        <v>21</v>
      </c>
      <c r="D9" s="13" t="s">
        <v>22</v>
      </c>
      <c r="E9" s="30">
        <v>0</v>
      </c>
      <c r="F9" s="30">
        <v>0</v>
      </c>
      <c r="G9" s="7">
        <v>0.91941391941391937</v>
      </c>
      <c r="H9" s="30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30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47" t="s">
        <v>651</v>
      </c>
    </row>
    <row r="10" spans="1:36" x14ac:dyDescent="0.25">
      <c r="A10" s="39">
        <v>46057</v>
      </c>
      <c r="B10" s="74" t="s">
        <v>71</v>
      </c>
      <c r="C10" s="13" t="s">
        <v>21</v>
      </c>
      <c r="D10" s="13" t="s">
        <v>22</v>
      </c>
      <c r="E10" s="30">
        <v>0</v>
      </c>
      <c r="F10" s="30">
        <v>0</v>
      </c>
      <c r="G10" s="7">
        <v>0.91208791208791207</v>
      </c>
      <c r="H10" s="30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30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47" t="s">
        <v>651</v>
      </c>
    </row>
    <row r="11" spans="1:36" x14ac:dyDescent="0.25">
      <c r="A11" s="39">
        <v>46062</v>
      </c>
      <c r="B11" s="13" t="s">
        <v>483</v>
      </c>
      <c r="C11" s="13" t="s">
        <v>57</v>
      </c>
      <c r="D11" s="13" t="s">
        <v>22</v>
      </c>
      <c r="E11" s="13">
        <v>4</v>
      </c>
      <c r="F11" s="13">
        <v>84</v>
      </c>
      <c r="G11" s="7">
        <v>0.98809523809523814</v>
      </c>
      <c r="H11" s="6">
        <v>1</v>
      </c>
      <c r="I11" s="7">
        <v>1.1904761904761904E-2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6">
        <v>46062</v>
      </c>
      <c r="B12" s="13" t="s">
        <v>493</v>
      </c>
      <c r="C12" s="13" t="s">
        <v>57</v>
      </c>
      <c r="D12" s="13" t="s">
        <v>22</v>
      </c>
      <c r="E12" s="6">
        <v>1</v>
      </c>
      <c r="F12" s="6">
        <v>21</v>
      </c>
      <c r="G12" s="7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39">
        <v>46062</v>
      </c>
      <c r="B13" s="13" t="s">
        <v>147</v>
      </c>
      <c r="C13" s="13" t="s">
        <v>57</v>
      </c>
      <c r="D13" s="13" t="s">
        <v>22</v>
      </c>
      <c r="E13" s="13">
        <v>1</v>
      </c>
      <c r="F13" s="13">
        <v>21</v>
      </c>
      <c r="G13" s="7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 x14ac:dyDescent="0.25">
      <c r="A14" s="39">
        <v>46062</v>
      </c>
      <c r="B14" s="13" t="s">
        <v>151</v>
      </c>
      <c r="C14" s="13" t="s">
        <v>21</v>
      </c>
      <c r="D14" s="13" t="s">
        <v>22</v>
      </c>
      <c r="E14" s="13">
        <v>6</v>
      </c>
      <c r="F14" s="13">
        <v>126</v>
      </c>
      <c r="G14" s="7">
        <v>0.96031746031746035</v>
      </c>
      <c r="H14" s="6">
        <v>5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5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6" x14ac:dyDescent="0.25">
      <c r="A15" s="39">
        <v>46062</v>
      </c>
      <c r="B15" s="13" t="s">
        <v>68</v>
      </c>
      <c r="C15" s="13" t="s">
        <v>519</v>
      </c>
      <c r="D15" s="13" t="s">
        <v>520</v>
      </c>
      <c r="E15" s="13">
        <v>2</v>
      </c>
      <c r="F15" s="13">
        <v>42</v>
      </c>
      <c r="G15" s="7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6" x14ac:dyDescent="0.25">
      <c r="A16" s="39">
        <v>46063</v>
      </c>
      <c r="B16" s="13" t="s">
        <v>145</v>
      </c>
      <c r="C16" s="13" t="s">
        <v>57</v>
      </c>
      <c r="D16" s="13" t="s">
        <v>22</v>
      </c>
      <c r="E16" s="13">
        <v>12</v>
      </c>
      <c r="F16" s="13">
        <v>252</v>
      </c>
      <c r="G16" s="7">
        <v>0.99206349206349209</v>
      </c>
      <c r="H16" s="6">
        <v>2</v>
      </c>
      <c r="I16" s="7">
        <v>7.9365079365079361E-3</v>
      </c>
      <c r="J16" s="6">
        <v>2</v>
      </c>
      <c r="K16" s="6">
        <v>1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>
        <v>46063</v>
      </c>
      <c r="B17" s="13" t="s">
        <v>503</v>
      </c>
      <c r="C17" s="13" t="s">
        <v>57</v>
      </c>
      <c r="D17" s="13" t="s">
        <v>22</v>
      </c>
      <c r="E17" s="13">
        <v>1</v>
      </c>
      <c r="F17" s="13">
        <v>21</v>
      </c>
      <c r="G17" s="7">
        <v>0.95238095238095233</v>
      </c>
      <c r="H17" s="6">
        <v>1</v>
      </c>
      <c r="I17" s="7">
        <v>4.7619047619047616E-2</v>
      </c>
      <c r="J17" s="6">
        <v>1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5">
      <c r="A18" s="39">
        <v>46063</v>
      </c>
      <c r="B18" s="13" t="s">
        <v>151</v>
      </c>
      <c r="C18" s="13" t="s">
        <v>121</v>
      </c>
      <c r="D18" s="13" t="s">
        <v>22</v>
      </c>
      <c r="E18" s="13">
        <v>6</v>
      </c>
      <c r="F18" s="13">
        <v>126</v>
      </c>
      <c r="G18" s="7">
        <v>0.97619047619047616</v>
      </c>
      <c r="H18" s="6">
        <v>3</v>
      </c>
      <c r="I18" s="7">
        <v>1.5873015873015872E-2</v>
      </c>
      <c r="J18" s="6">
        <v>2</v>
      </c>
      <c r="K18" s="6">
        <v>2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1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x14ac:dyDescent="0.25">
      <c r="A19" s="39">
        <v>46063</v>
      </c>
      <c r="B19" s="13" t="s">
        <v>521</v>
      </c>
      <c r="C19" s="13" t="s">
        <v>519</v>
      </c>
      <c r="D19" s="13" t="s">
        <v>202</v>
      </c>
      <c r="E19" s="13">
        <v>1</v>
      </c>
      <c r="F19" s="13">
        <v>21</v>
      </c>
      <c r="G19" s="7">
        <v>0.95238095238095233</v>
      </c>
      <c r="H19" s="6">
        <v>1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1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x14ac:dyDescent="0.25">
      <c r="A20" s="39">
        <v>46065</v>
      </c>
      <c r="B20" s="13" t="s">
        <v>137</v>
      </c>
      <c r="C20" s="13" t="s">
        <v>65</v>
      </c>
      <c r="D20" s="13" t="s">
        <v>56</v>
      </c>
      <c r="E20" s="13">
        <v>9</v>
      </c>
      <c r="F20" s="13">
        <v>189</v>
      </c>
      <c r="G20" s="7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 x14ac:dyDescent="0.25">
      <c r="A21" s="39">
        <v>46066</v>
      </c>
      <c r="B21" s="13" t="s">
        <v>512</v>
      </c>
      <c r="C21" s="6" t="s">
        <v>57</v>
      </c>
      <c r="D21" s="6" t="s">
        <v>56</v>
      </c>
      <c r="E21" s="13">
        <v>1</v>
      </c>
      <c r="F21" s="13">
        <v>21</v>
      </c>
      <c r="G21" s="7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 x14ac:dyDescent="0.25">
      <c r="A22" s="70">
        <v>46066</v>
      </c>
      <c r="B22" s="71" t="s">
        <v>544</v>
      </c>
      <c r="C22" s="71" t="s">
        <v>57</v>
      </c>
      <c r="D22" s="71" t="s">
        <v>22</v>
      </c>
      <c r="E22" s="71">
        <v>2</v>
      </c>
      <c r="F22" s="71">
        <v>42</v>
      </c>
      <c r="G22" s="7">
        <v>0.97619047619047616</v>
      </c>
      <c r="H22" s="6">
        <v>1</v>
      </c>
      <c r="I22" s="7">
        <v>2.3809523809523808E-2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 x14ac:dyDescent="0.25">
      <c r="A23" s="39">
        <v>46073</v>
      </c>
      <c r="B23" s="13" t="s">
        <v>551</v>
      </c>
      <c r="C23" s="13" t="s">
        <v>55</v>
      </c>
      <c r="D23" s="13" t="s">
        <v>22</v>
      </c>
      <c r="E23" s="13">
        <v>11</v>
      </c>
      <c r="F23" s="13">
        <v>231</v>
      </c>
      <c r="G23" s="7">
        <v>0.97835497835497831</v>
      </c>
      <c r="H23" s="6">
        <v>5</v>
      </c>
      <c r="I23" s="7">
        <v>2.1645021645021644E-2</v>
      </c>
      <c r="J23" s="6">
        <v>5</v>
      </c>
      <c r="K23" s="6">
        <v>3</v>
      </c>
      <c r="L23" s="6">
        <v>0</v>
      </c>
      <c r="M23" s="6">
        <v>1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 x14ac:dyDescent="0.25">
      <c r="A24" s="39">
        <v>46076</v>
      </c>
      <c r="B24" s="13" t="s">
        <v>548</v>
      </c>
      <c r="C24" s="13" t="s">
        <v>57</v>
      </c>
      <c r="D24" s="13" t="s">
        <v>22</v>
      </c>
      <c r="E24" s="13">
        <v>2</v>
      </c>
      <c r="F24" s="13">
        <v>42</v>
      </c>
      <c r="G24" s="7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 x14ac:dyDescent="0.25">
      <c r="A25" s="39">
        <v>46076</v>
      </c>
      <c r="B25" s="13" t="s">
        <v>557</v>
      </c>
      <c r="C25" s="13" t="s">
        <v>55</v>
      </c>
      <c r="D25" s="13" t="s">
        <v>22</v>
      </c>
      <c r="E25" s="13">
        <v>1</v>
      </c>
      <c r="F25" s="13">
        <v>21</v>
      </c>
      <c r="G25" s="7">
        <v>0.95238095238095233</v>
      </c>
      <c r="H25" s="6">
        <v>1</v>
      </c>
      <c r="I25" s="7">
        <v>4.7619047619047616E-2</v>
      </c>
      <c r="J25" s="6">
        <v>1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 x14ac:dyDescent="0.25">
      <c r="A26" s="39">
        <v>46076</v>
      </c>
      <c r="B26" s="13" t="s">
        <v>525</v>
      </c>
      <c r="C26" s="13" t="s">
        <v>55</v>
      </c>
      <c r="D26" s="13" t="s">
        <v>22</v>
      </c>
      <c r="E26" s="13">
        <v>1</v>
      </c>
      <c r="F26" s="13">
        <v>21</v>
      </c>
      <c r="G26" s="7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 x14ac:dyDescent="0.25">
      <c r="A27" s="39">
        <v>46076</v>
      </c>
      <c r="B27" s="13" t="s">
        <v>526</v>
      </c>
      <c r="C27" s="13" t="s">
        <v>55</v>
      </c>
      <c r="D27" s="13" t="s">
        <v>22</v>
      </c>
      <c r="E27" s="13">
        <v>2</v>
      </c>
      <c r="F27" s="13">
        <v>42</v>
      </c>
      <c r="G27" s="7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 x14ac:dyDescent="0.25">
      <c r="A28" s="39">
        <v>46077</v>
      </c>
      <c r="B28" s="13" t="s">
        <v>570</v>
      </c>
      <c r="C28" s="13" t="s">
        <v>55</v>
      </c>
      <c r="D28" s="13" t="s">
        <v>22</v>
      </c>
      <c r="E28" s="13">
        <v>2</v>
      </c>
      <c r="F28" s="13">
        <v>42</v>
      </c>
      <c r="G28" s="7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 x14ac:dyDescent="0.25">
      <c r="A29" s="39">
        <v>46077</v>
      </c>
      <c r="B29" s="13" t="s">
        <v>511</v>
      </c>
      <c r="C29" s="13" t="s">
        <v>119</v>
      </c>
      <c r="D29" s="13" t="s">
        <v>22</v>
      </c>
      <c r="E29" s="13">
        <v>9</v>
      </c>
      <c r="F29" s="13">
        <v>189</v>
      </c>
      <c r="G29" s="7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5" x14ac:dyDescent="0.25">
      <c r="A30" s="36"/>
      <c r="B30" s="2"/>
      <c r="C30" s="6"/>
      <c r="D30" s="6"/>
      <c r="E30" s="6"/>
      <c r="F30" s="6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s="52" customFormat="1" x14ac:dyDescent="0.25">
      <c r="A31" s="29" t="s">
        <v>472</v>
      </c>
      <c r="B31" s="58"/>
      <c r="C31" s="29"/>
      <c r="D31" s="29"/>
      <c r="E31" s="29">
        <f>SUM(E2:E30)</f>
        <v>126</v>
      </c>
      <c r="F31" s="29">
        <f>SUM(F2:F30)</f>
        <v>2646</v>
      </c>
      <c r="G31" s="57"/>
      <c r="H31" s="64">
        <f>SUM(H2:H30)</f>
        <v>59</v>
      </c>
      <c r="I31" s="29"/>
      <c r="J31" s="29">
        <f t="shared" ref="J31:AI31" si="0">SUM(J2:J30)</f>
        <v>23</v>
      </c>
      <c r="K31" s="29">
        <f t="shared" si="0"/>
        <v>7</v>
      </c>
      <c r="L31" s="29">
        <f t="shared" si="0"/>
        <v>7</v>
      </c>
      <c r="M31" s="29">
        <f t="shared" si="0"/>
        <v>1</v>
      </c>
      <c r="N31" s="29">
        <f t="shared" si="0"/>
        <v>0</v>
      </c>
      <c r="O31" s="29">
        <f t="shared" si="0"/>
        <v>3</v>
      </c>
      <c r="P31" s="29">
        <f t="shared" si="0"/>
        <v>1</v>
      </c>
      <c r="Q31" s="29">
        <f t="shared" si="0"/>
        <v>3</v>
      </c>
      <c r="R31" s="29">
        <f t="shared" si="0"/>
        <v>1</v>
      </c>
      <c r="S31" s="29">
        <f t="shared" si="0"/>
        <v>0</v>
      </c>
      <c r="T31" s="29">
        <f t="shared" si="0"/>
        <v>0</v>
      </c>
      <c r="U31" s="29">
        <f>SUM(U2:U30)</f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30</v>
      </c>
      <c r="Z31" s="29">
        <f t="shared" si="0"/>
        <v>0</v>
      </c>
      <c r="AA31" s="29">
        <f t="shared" si="0"/>
        <v>0</v>
      </c>
      <c r="AB31" s="29">
        <f t="shared" si="0"/>
        <v>0</v>
      </c>
      <c r="AC31" s="29">
        <f t="shared" si="0"/>
        <v>6</v>
      </c>
      <c r="AD31" s="29">
        <f t="shared" si="0"/>
        <v>0</v>
      </c>
      <c r="AE31" s="29">
        <f t="shared" si="0"/>
        <v>0</v>
      </c>
      <c r="AF31" s="29">
        <f t="shared" si="0"/>
        <v>0</v>
      </c>
      <c r="AG31" s="29">
        <f t="shared" si="0"/>
        <v>0</v>
      </c>
      <c r="AH31" s="29">
        <f t="shared" si="0"/>
        <v>0</v>
      </c>
      <c r="AI31" s="29">
        <f t="shared" si="0"/>
        <v>0</v>
      </c>
    </row>
    <row r="33" spans="1:35" x14ac:dyDescent="0.25">
      <c r="A33" s="36" t="s">
        <v>469</v>
      </c>
      <c r="B33" s="6"/>
      <c r="C33" s="6"/>
      <c r="D33" s="6"/>
      <c r="E33" s="6"/>
      <c r="F33" s="6"/>
      <c r="G33" s="6"/>
      <c r="H33" s="8">
        <f>H31/$F$31</f>
        <v>2.2297808012093728E-2</v>
      </c>
      <c r="I33" s="8"/>
      <c r="J33" s="8">
        <f t="shared" ref="J33:AI33" si="1">J31/$F$31</f>
        <v>8.6923658352229781E-3</v>
      </c>
      <c r="K33" s="8">
        <f t="shared" si="1"/>
        <v>2.6455026455026454E-3</v>
      </c>
      <c r="L33" s="8">
        <f t="shared" si="1"/>
        <v>2.6455026455026454E-3</v>
      </c>
      <c r="M33" s="8">
        <f t="shared" si="1"/>
        <v>3.779289493575208E-4</v>
      </c>
      <c r="N33" s="8">
        <f t="shared" si="1"/>
        <v>0</v>
      </c>
      <c r="O33" s="8">
        <f t="shared" si="1"/>
        <v>1.1337868480725624E-3</v>
      </c>
      <c r="P33" s="8">
        <f t="shared" si="1"/>
        <v>3.779289493575208E-4</v>
      </c>
      <c r="Q33" s="8">
        <f t="shared" si="1"/>
        <v>1.1337868480725624E-3</v>
      </c>
      <c r="R33" s="8">
        <f t="shared" si="1"/>
        <v>3.779289493575208E-4</v>
      </c>
      <c r="S33" s="8">
        <f t="shared" si="1"/>
        <v>0</v>
      </c>
      <c r="T33" s="8">
        <f t="shared" si="1"/>
        <v>0</v>
      </c>
      <c r="U33" s="8">
        <f>U31/$F$31</f>
        <v>0</v>
      </c>
      <c r="V33" s="8">
        <f t="shared" si="1"/>
        <v>0</v>
      </c>
      <c r="W33" s="8">
        <f t="shared" si="1"/>
        <v>0</v>
      </c>
      <c r="X33" s="8">
        <f t="shared" si="1"/>
        <v>0</v>
      </c>
      <c r="Y33" s="8">
        <f t="shared" si="1"/>
        <v>1.1337868480725623E-2</v>
      </c>
      <c r="Z33" s="8">
        <f t="shared" si="1"/>
        <v>0</v>
      </c>
      <c r="AA33" s="8">
        <f t="shared" si="1"/>
        <v>0</v>
      </c>
      <c r="AB33" s="8">
        <f t="shared" si="1"/>
        <v>0</v>
      </c>
      <c r="AC33" s="8">
        <f t="shared" si="1"/>
        <v>2.2675736961451248E-3</v>
      </c>
      <c r="AD33" s="8">
        <f t="shared" si="1"/>
        <v>0</v>
      </c>
      <c r="AE33" s="8">
        <f t="shared" si="1"/>
        <v>0</v>
      </c>
      <c r="AF33" s="8">
        <f t="shared" si="1"/>
        <v>0</v>
      </c>
      <c r="AG33" s="8">
        <f t="shared" si="1"/>
        <v>0</v>
      </c>
      <c r="AH33" s="8">
        <f t="shared" si="1"/>
        <v>0</v>
      </c>
      <c r="AI33" s="8">
        <f t="shared" si="1"/>
        <v>0</v>
      </c>
    </row>
  </sheetData>
  <customSheetViews>
    <customSheetView guid="{9B6180B6-E988-4351-9022-42FBD3C92FB7}" state="hidden" topLeftCell="A4">
      <selection activeCell="A2" sqref="A2:AJ29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AI43"/>
  <sheetViews>
    <sheetView zoomScaleNormal="100" workbookViewId="0">
      <pane ySplit="1" topLeftCell="A20" activePane="bottomLeft" state="frozen"/>
      <selection pane="bottomLeft" activeCell="B2" sqref="B2:B28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14.625" style="47" bestFit="1" customWidth="1"/>
    <col min="26" max="26" width="6.625" style="47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5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530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766</v>
      </c>
      <c r="AH1" s="1" t="s">
        <v>128</v>
      </c>
      <c r="AI1" s="1" t="s">
        <v>135</v>
      </c>
    </row>
    <row r="2" spans="1:35" x14ac:dyDescent="0.25">
      <c r="A2" s="39">
        <v>46079</v>
      </c>
      <c r="B2" s="13" t="s">
        <v>151</v>
      </c>
      <c r="C2" s="13" t="s">
        <v>55</v>
      </c>
      <c r="D2" s="13" t="s">
        <v>59</v>
      </c>
      <c r="E2" s="13">
        <v>6</v>
      </c>
      <c r="F2" s="13">
        <f>E2*21</f>
        <v>126</v>
      </c>
      <c r="G2" s="7">
        <f>1-H2/F2</f>
        <v>0.99206349206349209</v>
      </c>
      <c r="H2" s="6">
        <f t="shared" ref="H2:H16" si="0">SUM(K2:AI2)</f>
        <v>1</v>
      </c>
      <c r="I2" s="7">
        <f>J2/F2</f>
        <v>7.9365079365079361E-3</v>
      </c>
      <c r="J2" s="6">
        <f>SUM(K2:S2)</f>
        <v>1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70">
        <v>46079</v>
      </c>
      <c r="B3" s="71" t="s">
        <v>137</v>
      </c>
      <c r="C3" s="71" t="s">
        <v>57</v>
      </c>
      <c r="D3" s="71">
        <v>6905</v>
      </c>
      <c r="E3" s="71">
        <v>9</v>
      </c>
      <c r="F3" s="71">
        <f>E3*21</f>
        <v>189</v>
      </c>
      <c r="G3" s="7">
        <f>1-H3/F3</f>
        <v>0.98941798941798942</v>
      </c>
      <c r="H3" s="6">
        <f t="shared" si="0"/>
        <v>2</v>
      </c>
      <c r="I3" s="7">
        <f>J3/F3</f>
        <v>1.0582010582010581E-2</v>
      </c>
      <c r="J3" s="6">
        <f>SUM(K3:S3)</f>
        <v>2</v>
      </c>
      <c r="K3" s="6">
        <v>1</v>
      </c>
      <c r="L3" s="6">
        <v>0</v>
      </c>
      <c r="M3" s="6">
        <v>1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 x14ac:dyDescent="0.25">
      <c r="A4" s="39">
        <v>46079</v>
      </c>
      <c r="B4" s="13" t="s">
        <v>512</v>
      </c>
      <c r="C4" s="6" t="s">
        <v>57</v>
      </c>
      <c r="D4" s="13">
        <v>6905</v>
      </c>
      <c r="E4" s="13">
        <v>1</v>
      </c>
      <c r="F4" s="13">
        <f>E4*21</f>
        <v>21</v>
      </c>
      <c r="G4" s="7">
        <f>1-H4/F4</f>
        <v>1</v>
      </c>
      <c r="H4" s="6">
        <f t="shared" si="0"/>
        <v>0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 x14ac:dyDescent="0.25">
      <c r="A5" s="39">
        <v>46083</v>
      </c>
      <c r="B5" s="13" t="s">
        <v>548</v>
      </c>
      <c r="C5" s="13" t="s">
        <v>57</v>
      </c>
      <c r="D5" s="13">
        <v>6905</v>
      </c>
      <c r="E5" s="13">
        <v>2</v>
      </c>
      <c r="F5" s="13">
        <f t="shared" ref="F5:F21" si="1">E5*21</f>
        <v>42</v>
      </c>
      <c r="G5" s="7">
        <f t="shared" ref="G5:G21" si="2">1-H5/F5</f>
        <v>1</v>
      </c>
      <c r="H5" s="6">
        <f t="shared" si="0"/>
        <v>0</v>
      </c>
      <c r="I5" s="7">
        <f t="shared" ref="I5:I21" si="3">J5/F5</f>
        <v>0</v>
      </c>
      <c r="J5" s="6">
        <f t="shared" ref="J5:J21" si="4">SUM(K5:S5)</f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 x14ac:dyDescent="0.25">
      <c r="A6" s="36">
        <v>46083</v>
      </c>
      <c r="B6" s="13" t="s">
        <v>563</v>
      </c>
      <c r="C6" s="6" t="s">
        <v>42</v>
      </c>
      <c r="D6" s="6" t="s">
        <v>38</v>
      </c>
      <c r="E6" s="6">
        <v>1</v>
      </c>
      <c r="F6" s="13">
        <f t="shared" si="1"/>
        <v>21</v>
      </c>
      <c r="G6" s="7">
        <f t="shared" si="2"/>
        <v>0.95238095238095233</v>
      </c>
      <c r="H6" s="6">
        <f t="shared" si="0"/>
        <v>1</v>
      </c>
      <c r="I6" s="7">
        <f t="shared" si="3"/>
        <v>4.7619047619047616E-2</v>
      </c>
      <c r="J6" s="6">
        <f t="shared" si="4"/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39">
        <v>46083</v>
      </c>
      <c r="B7" s="13" t="s">
        <v>542</v>
      </c>
      <c r="C7" s="13" t="s">
        <v>42</v>
      </c>
      <c r="D7" s="13" t="s">
        <v>38</v>
      </c>
      <c r="E7" s="13">
        <v>10</v>
      </c>
      <c r="F7" s="13">
        <f t="shared" si="1"/>
        <v>210</v>
      </c>
      <c r="G7" s="7">
        <f t="shared" si="2"/>
        <v>0.99523809523809526</v>
      </c>
      <c r="H7" s="6">
        <f t="shared" si="0"/>
        <v>1</v>
      </c>
      <c r="I7" s="7">
        <f t="shared" si="3"/>
        <v>4.7619047619047623E-3</v>
      </c>
      <c r="J7" s="6">
        <f t="shared" si="4"/>
        <v>1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39">
        <v>46085</v>
      </c>
      <c r="B8" s="13" t="s">
        <v>511</v>
      </c>
      <c r="C8" s="13" t="s">
        <v>55</v>
      </c>
      <c r="D8" s="13" t="s">
        <v>38</v>
      </c>
      <c r="E8" s="13">
        <v>2</v>
      </c>
      <c r="F8" s="13">
        <f t="shared" si="1"/>
        <v>42</v>
      </c>
      <c r="G8" s="7">
        <f t="shared" si="2"/>
        <v>1</v>
      </c>
      <c r="H8" s="6">
        <f t="shared" si="0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39">
        <v>46085</v>
      </c>
      <c r="B9" s="13" t="s">
        <v>521</v>
      </c>
      <c r="C9" s="13" t="s">
        <v>55</v>
      </c>
      <c r="D9" s="13" t="s">
        <v>38</v>
      </c>
      <c r="E9" s="13">
        <v>1</v>
      </c>
      <c r="F9" s="13">
        <f t="shared" si="1"/>
        <v>21</v>
      </c>
      <c r="G9" s="7">
        <f t="shared" si="2"/>
        <v>1</v>
      </c>
      <c r="H9" s="6">
        <f t="shared" si="0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30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 x14ac:dyDescent="0.25">
      <c r="A10" s="39">
        <v>46085</v>
      </c>
      <c r="B10" s="13" t="s">
        <v>525</v>
      </c>
      <c r="C10" s="13" t="s">
        <v>55</v>
      </c>
      <c r="D10" s="13" t="s">
        <v>38</v>
      </c>
      <c r="E10" s="13">
        <v>1</v>
      </c>
      <c r="F10" s="13">
        <f t="shared" si="1"/>
        <v>21</v>
      </c>
      <c r="G10" s="7">
        <f t="shared" si="2"/>
        <v>1</v>
      </c>
      <c r="H10" s="6">
        <f t="shared" si="0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 x14ac:dyDescent="0.25">
      <c r="A11" s="39">
        <v>46085</v>
      </c>
      <c r="B11" s="13" t="s">
        <v>562</v>
      </c>
      <c r="C11" s="13" t="s">
        <v>55</v>
      </c>
      <c r="D11" s="13" t="s">
        <v>38</v>
      </c>
      <c r="E11" s="13">
        <v>1</v>
      </c>
      <c r="F11" s="13">
        <f t="shared" si="1"/>
        <v>21</v>
      </c>
      <c r="G11" s="7">
        <f t="shared" si="2"/>
        <v>0.95238095238095233</v>
      </c>
      <c r="H11" s="6">
        <f t="shared" si="0"/>
        <v>1</v>
      </c>
      <c r="I11" s="7">
        <f t="shared" si="3"/>
        <v>4.7619047619047616E-2</v>
      </c>
      <c r="J11" s="6">
        <f t="shared" si="4"/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 x14ac:dyDescent="0.25">
      <c r="A12" s="36">
        <v>46085</v>
      </c>
      <c r="B12" s="13" t="s">
        <v>526</v>
      </c>
      <c r="C12" s="13" t="s">
        <v>55</v>
      </c>
      <c r="D12" s="13" t="s">
        <v>38</v>
      </c>
      <c r="E12" s="6">
        <v>2</v>
      </c>
      <c r="F12" s="13">
        <f t="shared" si="1"/>
        <v>42</v>
      </c>
      <c r="G12" s="7">
        <f t="shared" si="2"/>
        <v>1</v>
      </c>
      <c r="H12" s="6">
        <f t="shared" si="0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 x14ac:dyDescent="0.25">
      <c r="A13" s="39">
        <v>46086</v>
      </c>
      <c r="B13" s="13" t="s">
        <v>545</v>
      </c>
      <c r="C13" s="13" t="s">
        <v>55</v>
      </c>
      <c r="D13" s="13" t="s">
        <v>38</v>
      </c>
      <c r="E13" s="13">
        <v>1</v>
      </c>
      <c r="F13" s="13">
        <f t="shared" si="1"/>
        <v>21</v>
      </c>
      <c r="G13" s="7">
        <f t="shared" si="2"/>
        <v>0.95238095238095233</v>
      </c>
      <c r="H13" s="6">
        <f t="shared" si="0"/>
        <v>1</v>
      </c>
      <c r="I13" s="7">
        <f t="shared" si="3"/>
        <v>4.7619047619047616E-2</v>
      </c>
      <c r="J13" s="6">
        <f t="shared" si="4"/>
        <v>1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 x14ac:dyDescent="0.25">
      <c r="A14" s="39">
        <v>46086</v>
      </c>
      <c r="B14" s="13" t="s">
        <v>68</v>
      </c>
      <c r="C14" s="13" t="s">
        <v>55</v>
      </c>
      <c r="D14" s="13" t="s">
        <v>38</v>
      </c>
      <c r="E14" s="13">
        <v>1</v>
      </c>
      <c r="F14" s="13">
        <f t="shared" si="1"/>
        <v>21</v>
      </c>
      <c r="G14" s="7">
        <f t="shared" si="2"/>
        <v>1</v>
      </c>
      <c r="H14" s="6">
        <f t="shared" si="0"/>
        <v>0</v>
      </c>
      <c r="I14" s="7">
        <f t="shared" si="3"/>
        <v>0</v>
      </c>
      <c r="J14" s="6">
        <f t="shared" si="4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 x14ac:dyDescent="0.25">
      <c r="A15" s="39">
        <v>46086</v>
      </c>
      <c r="B15" s="13" t="s">
        <v>602</v>
      </c>
      <c r="C15" s="13" t="s">
        <v>55</v>
      </c>
      <c r="D15" s="13" t="s">
        <v>38</v>
      </c>
      <c r="E15" s="13">
        <v>3</v>
      </c>
      <c r="F15" s="13">
        <f t="shared" si="1"/>
        <v>63</v>
      </c>
      <c r="G15" s="7">
        <f t="shared" si="2"/>
        <v>0.98412698412698418</v>
      </c>
      <c r="H15" s="6">
        <f t="shared" si="0"/>
        <v>1</v>
      </c>
      <c r="I15" s="7">
        <f t="shared" si="3"/>
        <v>1.5873015873015872E-2</v>
      </c>
      <c r="J15" s="6">
        <f t="shared" si="4"/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1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39">
        <v>46091</v>
      </c>
      <c r="B16" s="13" t="s">
        <v>151</v>
      </c>
      <c r="C16" s="13" t="s">
        <v>57</v>
      </c>
      <c r="D16" s="13">
        <v>6905</v>
      </c>
      <c r="E16" s="13">
        <v>6</v>
      </c>
      <c r="F16" s="13">
        <f t="shared" si="1"/>
        <v>126</v>
      </c>
      <c r="G16" s="7">
        <f t="shared" si="2"/>
        <v>0.99206349206349209</v>
      </c>
      <c r="H16" s="6">
        <f t="shared" si="0"/>
        <v>1</v>
      </c>
      <c r="I16" s="7">
        <f t="shared" si="3"/>
        <v>0</v>
      </c>
      <c r="J16" s="6">
        <f t="shared" si="4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>
        <v>46094</v>
      </c>
      <c r="B17" s="13" t="s">
        <v>589</v>
      </c>
      <c r="C17" s="13" t="s">
        <v>42</v>
      </c>
      <c r="D17" s="13" t="s">
        <v>38</v>
      </c>
      <c r="E17" s="13">
        <v>1</v>
      </c>
      <c r="F17" s="13">
        <f t="shared" si="1"/>
        <v>21</v>
      </c>
      <c r="G17" s="7">
        <f t="shared" si="2"/>
        <v>1</v>
      </c>
      <c r="H17" s="6">
        <f t="shared" ref="H17:H22" si="5">SUM(K17:AI17)</f>
        <v>0</v>
      </c>
      <c r="I17" s="7">
        <f t="shared" si="3"/>
        <v>0</v>
      </c>
      <c r="J17" s="6">
        <f t="shared" si="4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5">
      <c r="A18" s="39">
        <v>46094</v>
      </c>
      <c r="B18" s="13" t="s">
        <v>526</v>
      </c>
      <c r="C18" s="13" t="s">
        <v>57</v>
      </c>
      <c r="D18" s="13">
        <v>6905</v>
      </c>
      <c r="E18" s="13">
        <v>2</v>
      </c>
      <c r="F18" s="13">
        <f t="shared" si="1"/>
        <v>42</v>
      </c>
      <c r="G18" s="7">
        <f t="shared" si="2"/>
        <v>0.97619047619047616</v>
      </c>
      <c r="H18" s="6">
        <f t="shared" si="5"/>
        <v>1</v>
      </c>
      <c r="I18" s="7">
        <f t="shared" si="3"/>
        <v>0</v>
      </c>
      <c r="J18" s="6">
        <f t="shared" si="4"/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1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customFormat="1" x14ac:dyDescent="0.25">
      <c r="A19" s="39">
        <v>46097</v>
      </c>
      <c r="B19" s="13" t="s">
        <v>511</v>
      </c>
      <c r="C19" s="71" t="s">
        <v>57</v>
      </c>
      <c r="D19" s="13">
        <v>6905</v>
      </c>
      <c r="E19" s="13">
        <v>4</v>
      </c>
      <c r="F19" s="13">
        <f t="shared" si="1"/>
        <v>84</v>
      </c>
      <c r="G19" s="7">
        <f t="shared" si="2"/>
        <v>0.98809523809523814</v>
      </c>
      <c r="H19" s="6">
        <f t="shared" si="5"/>
        <v>1</v>
      </c>
      <c r="I19" s="7">
        <f t="shared" si="3"/>
        <v>0</v>
      </c>
      <c r="J19" s="6">
        <f t="shared" si="4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1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customFormat="1" x14ac:dyDescent="0.25">
      <c r="A20" s="39">
        <v>46097</v>
      </c>
      <c r="B20" s="13" t="s">
        <v>107</v>
      </c>
      <c r="C20" s="13" t="s">
        <v>57</v>
      </c>
      <c r="D20" s="13">
        <v>6905</v>
      </c>
      <c r="E20" s="13">
        <v>3</v>
      </c>
      <c r="F20" s="13">
        <f t="shared" si="1"/>
        <v>63</v>
      </c>
      <c r="G20" s="7">
        <f t="shared" si="2"/>
        <v>0.98412698412698418</v>
      </c>
      <c r="H20" s="6">
        <f t="shared" si="5"/>
        <v>1</v>
      </c>
      <c r="I20" s="7">
        <f t="shared" si="3"/>
        <v>0</v>
      </c>
      <c r="J20" s="6">
        <f t="shared" si="4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1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 customFormat="1" x14ac:dyDescent="0.25">
      <c r="A21" s="39">
        <v>46097</v>
      </c>
      <c r="B21" s="13" t="s">
        <v>525</v>
      </c>
      <c r="C21" s="13" t="s">
        <v>57</v>
      </c>
      <c r="D21" s="13">
        <v>6905</v>
      </c>
      <c r="E21" s="6">
        <v>1</v>
      </c>
      <c r="F21" s="13">
        <f t="shared" si="1"/>
        <v>21</v>
      </c>
      <c r="G21" s="7">
        <f t="shared" si="2"/>
        <v>1</v>
      </c>
      <c r="H21" s="6">
        <f t="shared" si="5"/>
        <v>0</v>
      </c>
      <c r="I21" s="7">
        <f t="shared" si="3"/>
        <v>0</v>
      </c>
      <c r="J21" s="6">
        <f t="shared" si="4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 x14ac:dyDescent="0.25">
      <c r="A22" s="39">
        <v>46099</v>
      </c>
      <c r="B22" s="13" t="s">
        <v>570</v>
      </c>
      <c r="C22" s="13" t="s">
        <v>57</v>
      </c>
      <c r="D22" s="13">
        <v>6905</v>
      </c>
      <c r="E22" s="13">
        <v>1</v>
      </c>
      <c r="F22" s="13">
        <f>E22*21</f>
        <v>21</v>
      </c>
      <c r="G22" s="7">
        <f>1-H22/F22</f>
        <v>0.95238095238095233</v>
      </c>
      <c r="H22" s="6">
        <f t="shared" si="5"/>
        <v>1</v>
      </c>
      <c r="I22" s="7">
        <f>J22/F22</f>
        <v>0</v>
      </c>
      <c r="J22" s="6">
        <f>SUM(K22:S22)</f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 x14ac:dyDescent="0.25">
      <c r="A23" s="39">
        <v>46099</v>
      </c>
      <c r="B23" s="13" t="s">
        <v>627</v>
      </c>
      <c r="C23" s="13" t="s">
        <v>109</v>
      </c>
      <c r="D23" s="13">
        <v>6905</v>
      </c>
      <c r="E23" s="13">
        <v>1</v>
      </c>
      <c r="F23" s="13">
        <f t="shared" ref="F23:F28" si="6">E23*21</f>
        <v>21</v>
      </c>
      <c r="G23" s="7">
        <f t="shared" ref="G23:G28" si="7">1-H23/F23</f>
        <v>1</v>
      </c>
      <c r="H23" s="6">
        <f t="shared" ref="H23:H28" si="8">SUM(K23:AI23)</f>
        <v>0</v>
      </c>
      <c r="I23" s="7">
        <f t="shared" ref="I23:I28" si="9">J23/F23</f>
        <v>0</v>
      </c>
      <c r="J23" s="6">
        <f t="shared" ref="J23:J28" si="10">SUM(K23:S23)</f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0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 x14ac:dyDescent="0.25">
      <c r="A24" s="39">
        <v>46099</v>
      </c>
      <c r="B24" s="13" t="s">
        <v>542</v>
      </c>
      <c r="C24" s="71" t="s">
        <v>57</v>
      </c>
      <c r="D24" s="13">
        <v>6905</v>
      </c>
      <c r="E24" s="13">
        <v>2</v>
      </c>
      <c r="F24" s="13">
        <f t="shared" si="6"/>
        <v>42</v>
      </c>
      <c r="G24" s="7">
        <f t="shared" si="7"/>
        <v>0.97619047619047616</v>
      </c>
      <c r="H24" s="6">
        <f t="shared" si="8"/>
        <v>1</v>
      </c>
      <c r="I24" s="7">
        <f t="shared" si="9"/>
        <v>0</v>
      </c>
      <c r="J24" s="6">
        <f t="shared" si="10"/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1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 x14ac:dyDescent="0.25">
      <c r="A25" s="39">
        <v>46099</v>
      </c>
      <c r="B25" s="13" t="s">
        <v>612</v>
      </c>
      <c r="C25" s="71" t="s">
        <v>57</v>
      </c>
      <c r="D25" s="13">
        <v>6905</v>
      </c>
      <c r="E25" s="13">
        <v>1</v>
      </c>
      <c r="F25" s="13">
        <f t="shared" si="6"/>
        <v>21</v>
      </c>
      <c r="G25" s="7">
        <f t="shared" si="7"/>
        <v>0.95238095238095233</v>
      </c>
      <c r="H25" s="6">
        <f t="shared" si="8"/>
        <v>1</v>
      </c>
      <c r="I25" s="7">
        <f t="shared" si="9"/>
        <v>0</v>
      </c>
      <c r="J25" s="6">
        <f t="shared" si="10"/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1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 x14ac:dyDescent="0.25">
      <c r="A26" s="39">
        <v>46099</v>
      </c>
      <c r="B26" s="13" t="s">
        <v>632</v>
      </c>
      <c r="C26" s="71" t="s">
        <v>57</v>
      </c>
      <c r="D26" s="13">
        <v>6905</v>
      </c>
      <c r="E26" s="13">
        <v>5</v>
      </c>
      <c r="F26" s="13">
        <f t="shared" si="6"/>
        <v>105</v>
      </c>
      <c r="G26" s="7">
        <f t="shared" si="7"/>
        <v>0.95238095238095233</v>
      </c>
      <c r="H26" s="6">
        <f t="shared" si="8"/>
        <v>5</v>
      </c>
      <c r="I26" s="7">
        <f t="shared" si="9"/>
        <v>0</v>
      </c>
      <c r="J26" s="6">
        <f t="shared" si="10"/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5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 x14ac:dyDescent="0.25">
      <c r="A27" s="39">
        <v>46101</v>
      </c>
      <c r="B27" s="13" t="s">
        <v>590</v>
      </c>
      <c r="C27" s="13" t="s">
        <v>119</v>
      </c>
      <c r="D27" s="13" t="s">
        <v>86</v>
      </c>
      <c r="E27" s="13">
        <v>5</v>
      </c>
      <c r="F27" s="13">
        <f t="shared" si="6"/>
        <v>105</v>
      </c>
      <c r="G27" s="7">
        <f t="shared" si="7"/>
        <v>0.88571428571428568</v>
      </c>
      <c r="H27" s="6">
        <f t="shared" si="8"/>
        <v>12</v>
      </c>
      <c r="I27" s="7">
        <f t="shared" si="9"/>
        <v>0.11428571428571428</v>
      </c>
      <c r="J27" s="6">
        <f t="shared" si="10"/>
        <v>12</v>
      </c>
      <c r="K27" s="6">
        <v>0</v>
      </c>
      <c r="L27" s="6">
        <v>0</v>
      </c>
      <c r="M27" s="6">
        <v>12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 x14ac:dyDescent="0.25">
      <c r="A28" s="39">
        <v>46105</v>
      </c>
      <c r="B28" s="13" t="s">
        <v>595</v>
      </c>
      <c r="C28" s="13" t="s">
        <v>119</v>
      </c>
      <c r="D28" s="13" t="s">
        <v>86</v>
      </c>
      <c r="E28" s="13">
        <v>1</v>
      </c>
      <c r="F28" s="13">
        <f t="shared" si="6"/>
        <v>21</v>
      </c>
      <c r="G28" s="7">
        <f t="shared" si="7"/>
        <v>1</v>
      </c>
      <c r="H28" s="6">
        <f t="shared" si="8"/>
        <v>0</v>
      </c>
      <c r="I28" s="7">
        <f t="shared" si="9"/>
        <v>0</v>
      </c>
      <c r="J28" s="6">
        <f t="shared" si="10"/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 x14ac:dyDescent="0.25">
      <c r="A29" s="39"/>
      <c r="B29" s="13"/>
      <c r="C29" s="71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x14ac:dyDescent="0.25">
      <c r="A30" s="39"/>
      <c r="B30" s="13"/>
      <c r="C30" s="71"/>
      <c r="D30" s="13"/>
      <c r="E30" s="13"/>
      <c r="F30" s="13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x14ac:dyDescent="0.25">
      <c r="A31" s="39"/>
      <c r="B31" s="13"/>
      <c r="C31" s="13"/>
      <c r="D31" s="13"/>
      <c r="E31" s="13"/>
      <c r="F31" s="13"/>
      <c r="G31" s="7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x14ac:dyDescent="0.25">
      <c r="A32" s="39"/>
      <c r="B32" s="13"/>
      <c r="C32" s="13"/>
      <c r="D32" s="13"/>
      <c r="E32" s="6"/>
      <c r="F32" s="13"/>
      <c r="G32" s="7"/>
      <c r="H32" s="6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x14ac:dyDescent="0.25">
      <c r="A33" s="36"/>
      <c r="B33" s="2"/>
      <c r="C33" s="6"/>
      <c r="D33" s="6"/>
      <c r="E33" s="6"/>
      <c r="F33" s="6"/>
      <c r="G33" s="7"/>
      <c r="H33" s="6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s="52" customFormat="1" x14ac:dyDescent="0.25">
      <c r="A34" s="29" t="s">
        <v>38</v>
      </c>
      <c r="B34" s="58"/>
      <c r="C34" s="58"/>
      <c r="D34" s="58"/>
      <c r="E34" s="29">
        <f>SUM(E2:E33)</f>
        <v>74</v>
      </c>
      <c r="F34" s="29">
        <f>SUM(F2:F33)</f>
        <v>1554</v>
      </c>
      <c r="G34" s="57"/>
      <c r="H34" s="56">
        <f>SUM(H2:H33)</f>
        <v>32</v>
      </c>
      <c r="I34" s="29"/>
      <c r="J34" s="29">
        <f t="shared" ref="J34:AI34" si="11">SUM(J2:J33)</f>
        <v>20</v>
      </c>
      <c r="K34" s="29">
        <f t="shared" si="11"/>
        <v>1</v>
      </c>
      <c r="L34" s="29">
        <f t="shared" si="11"/>
        <v>0</v>
      </c>
      <c r="M34" s="29">
        <f t="shared" si="11"/>
        <v>15</v>
      </c>
      <c r="N34" s="29">
        <f t="shared" si="11"/>
        <v>0</v>
      </c>
      <c r="O34" s="29">
        <f t="shared" si="11"/>
        <v>2</v>
      </c>
      <c r="P34" s="29">
        <f t="shared" si="11"/>
        <v>1</v>
      </c>
      <c r="Q34" s="29">
        <f t="shared" si="11"/>
        <v>1</v>
      </c>
      <c r="R34" s="29">
        <f t="shared" si="11"/>
        <v>0</v>
      </c>
      <c r="S34" s="29">
        <f t="shared" si="11"/>
        <v>0</v>
      </c>
      <c r="T34" s="29">
        <f t="shared" si="11"/>
        <v>1</v>
      </c>
      <c r="U34" s="29">
        <f t="shared" si="11"/>
        <v>0</v>
      </c>
      <c r="V34" s="29">
        <f t="shared" si="11"/>
        <v>0</v>
      </c>
      <c r="W34" s="29">
        <f t="shared" si="11"/>
        <v>0</v>
      </c>
      <c r="X34" s="29">
        <f t="shared" si="11"/>
        <v>3</v>
      </c>
      <c r="Y34" s="29">
        <f t="shared" si="11"/>
        <v>0</v>
      </c>
      <c r="Z34" s="29">
        <f t="shared" si="11"/>
        <v>0</v>
      </c>
      <c r="AA34" s="29">
        <f t="shared" si="11"/>
        <v>0</v>
      </c>
      <c r="AB34" s="29">
        <f t="shared" si="11"/>
        <v>0</v>
      </c>
      <c r="AC34" s="29">
        <f t="shared" si="11"/>
        <v>8</v>
      </c>
      <c r="AD34" s="29">
        <f t="shared" si="11"/>
        <v>0</v>
      </c>
      <c r="AE34" s="29">
        <f t="shared" si="11"/>
        <v>0</v>
      </c>
      <c r="AF34" s="29">
        <f t="shared" si="11"/>
        <v>0</v>
      </c>
      <c r="AG34" s="29">
        <f t="shared" si="11"/>
        <v>0</v>
      </c>
      <c r="AH34" s="29">
        <f t="shared" si="11"/>
        <v>0</v>
      </c>
      <c r="AI34" s="29">
        <f t="shared" si="11"/>
        <v>0</v>
      </c>
    </row>
    <row r="35" spans="1:35" s="52" customFormat="1" x14ac:dyDescent="0.25">
      <c r="A35" s="30" t="s">
        <v>60</v>
      </c>
      <c r="B35" s="30"/>
      <c r="C35" s="30"/>
      <c r="D35" s="30"/>
      <c r="E35" s="30">
        <f>'2603 API 統計'!E31</f>
        <v>40</v>
      </c>
      <c r="F35" s="30">
        <f>'2603 API 統計'!F31</f>
        <v>840</v>
      </c>
      <c r="G35" s="30">
        <f>'2603 API 統計'!G31</f>
        <v>0</v>
      </c>
      <c r="H35" s="30">
        <f>'2603 API 統計'!H31</f>
        <v>13</v>
      </c>
      <c r="I35" s="30">
        <f>'2603 API 統計'!I31</f>
        <v>0</v>
      </c>
      <c r="J35" s="30">
        <f>'2603 API 統計'!J31</f>
        <v>2</v>
      </c>
      <c r="K35" s="30">
        <f>'2603 API 統計'!K31</f>
        <v>1</v>
      </c>
      <c r="L35" s="30">
        <f>'2603 API 統計'!L31</f>
        <v>0</v>
      </c>
      <c r="M35" s="30">
        <f>'2603 API 統計'!M31</f>
        <v>0</v>
      </c>
      <c r="N35" s="30">
        <f>'2603 API 統計'!N31</f>
        <v>0</v>
      </c>
      <c r="O35" s="30">
        <f>'2603 API 統計'!O31</f>
        <v>0</v>
      </c>
      <c r="P35" s="30">
        <f>'2603 API 統計'!P31</f>
        <v>0</v>
      </c>
      <c r="Q35" s="30">
        <f>'2603 API 統計'!Q31</f>
        <v>1</v>
      </c>
      <c r="R35" s="30">
        <f>'2603 API 統計'!R31</f>
        <v>0</v>
      </c>
      <c r="S35" s="30">
        <f>'2603 API 統計'!S31</f>
        <v>0</v>
      </c>
      <c r="T35" s="30">
        <f>'2603 API 統計'!T31</f>
        <v>0</v>
      </c>
      <c r="U35" s="30">
        <f>'2603 API 統計'!U31</f>
        <v>0</v>
      </c>
      <c r="V35" s="30">
        <f>'2603 API 統計'!V31</f>
        <v>0</v>
      </c>
      <c r="W35" s="30">
        <f>'2603 API 統計'!W31</f>
        <v>0</v>
      </c>
      <c r="X35" s="30">
        <f>'2603 API 統計'!X31</f>
        <v>0</v>
      </c>
      <c r="Y35" s="30">
        <f>'2603 API 統計'!Y31</f>
        <v>9</v>
      </c>
      <c r="Z35" s="30">
        <f>'2603 API 統計'!Z31</f>
        <v>0</v>
      </c>
      <c r="AA35" s="30">
        <f>'2603 API 統計'!AA31</f>
        <v>0</v>
      </c>
      <c r="AB35" s="30">
        <f>'2603 API 統計'!AB31</f>
        <v>1</v>
      </c>
      <c r="AC35" s="30">
        <f>'2603 API 統計'!AC31</f>
        <v>0</v>
      </c>
      <c r="AD35" s="30">
        <f>'2603 API 統計'!AD31</f>
        <v>0</v>
      </c>
      <c r="AE35" s="30">
        <f>'2603 API 統計'!AE31</f>
        <v>0</v>
      </c>
      <c r="AF35" s="30">
        <f>'2603 API 統計'!AF31</f>
        <v>0</v>
      </c>
      <c r="AG35" s="30">
        <f>'2603 API 統計'!AG31</f>
        <v>1</v>
      </c>
      <c r="AH35" s="30">
        <f>'2603 API 統計'!AH31</f>
        <v>0</v>
      </c>
      <c r="AI35" s="30">
        <f>'2603 API 統計'!AI31</f>
        <v>0</v>
      </c>
    </row>
    <row r="36" spans="1:35" s="52" customFormat="1" x14ac:dyDescent="0.25">
      <c r="A36" s="31" t="s">
        <v>62</v>
      </c>
      <c r="B36" s="55"/>
      <c r="C36" s="55"/>
      <c r="D36" s="55"/>
      <c r="E36" s="55"/>
      <c r="F36" s="55"/>
      <c r="G36" s="55"/>
      <c r="H36" s="54">
        <f>H34+H35</f>
        <v>45</v>
      </c>
      <c r="I36" s="54"/>
      <c r="J36" s="54">
        <f t="shared" ref="J36:AI36" si="12">J34+J35</f>
        <v>22</v>
      </c>
      <c r="K36" s="54">
        <f t="shared" si="12"/>
        <v>2</v>
      </c>
      <c r="L36" s="54">
        <f t="shared" si="12"/>
        <v>0</v>
      </c>
      <c r="M36" s="54">
        <f t="shared" si="12"/>
        <v>15</v>
      </c>
      <c r="N36" s="54">
        <f t="shared" si="12"/>
        <v>0</v>
      </c>
      <c r="O36" s="54">
        <f t="shared" si="12"/>
        <v>2</v>
      </c>
      <c r="P36" s="54">
        <f t="shared" si="12"/>
        <v>1</v>
      </c>
      <c r="Q36" s="54">
        <f t="shared" si="12"/>
        <v>2</v>
      </c>
      <c r="R36" s="54">
        <f t="shared" si="12"/>
        <v>0</v>
      </c>
      <c r="S36" s="54">
        <f t="shared" si="12"/>
        <v>0</v>
      </c>
      <c r="T36" s="54">
        <f t="shared" si="12"/>
        <v>1</v>
      </c>
      <c r="U36" s="54">
        <f t="shared" si="12"/>
        <v>0</v>
      </c>
      <c r="V36" s="54">
        <f t="shared" si="12"/>
        <v>0</v>
      </c>
      <c r="W36" s="54">
        <f t="shared" si="12"/>
        <v>0</v>
      </c>
      <c r="X36" s="54">
        <f t="shared" si="12"/>
        <v>3</v>
      </c>
      <c r="Y36" s="54">
        <f t="shared" si="12"/>
        <v>9</v>
      </c>
      <c r="Z36" s="54">
        <f t="shared" si="12"/>
        <v>0</v>
      </c>
      <c r="AA36" s="54">
        <f t="shared" si="12"/>
        <v>0</v>
      </c>
      <c r="AB36" s="54">
        <f t="shared" si="12"/>
        <v>1</v>
      </c>
      <c r="AC36" s="54">
        <f t="shared" si="12"/>
        <v>8</v>
      </c>
      <c r="AD36" s="54">
        <f t="shared" si="12"/>
        <v>0</v>
      </c>
      <c r="AE36" s="54">
        <f t="shared" si="12"/>
        <v>0</v>
      </c>
      <c r="AF36" s="54">
        <f t="shared" si="12"/>
        <v>0</v>
      </c>
      <c r="AG36" s="54">
        <f t="shared" si="12"/>
        <v>1</v>
      </c>
      <c r="AH36" s="54">
        <f t="shared" si="12"/>
        <v>0</v>
      </c>
      <c r="AI36" s="54">
        <f t="shared" si="12"/>
        <v>0</v>
      </c>
    </row>
    <row r="37" spans="1:35" s="52" customFormat="1" x14ac:dyDescent="0.2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</row>
    <row r="38" spans="1:35" x14ac:dyDescent="0.25">
      <c r="A38" s="36" t="s">
        <v>585</v>
      </c>
      <c r="B38" s="6"/>
      <c r="C38" s="6"/>
      <c r="D38" s="6"/>
      <c r="E38" s="6"/>
      <c r="F38" s="6"/>
      <c r="G38" s="6"/>
      <c r="H38" s="8">
        <f>H34/$F$34</f>
        <v>2.0592020592020591E-2</v>
      </c>
      <c r="I38" s="8"/>
      <c r="J38" s="8">
        <f t="shared" ref="J38:AI38" si="13">J34/$F$34</f>
        <v>1.2870012870012869E-2</v>
      </c>
      <c r="K38" s="8">
        <f t="shared" si="13"/>
        <v>6.4350064350064348E-4</v>
      </c>
      <c r="L38" s="8">
        <f t="shared" si="13"/>
        <v>0</v>
      </c>
      <c r="M38" s="8">
        <f t="shared" si="13"/>
        <v>9.6525096525096523E-3</v>
      </c>
      <c r="N38" s="8">
        <f t="shared" si="13"/>
        <v>0</v>
      </c>
      <c r="O38" s="8">
        <f t="shared" si="13"/>
        <v>1.287001287001287E-3</v>
      </c>
      <c r="P38" s="8">
        <f t="shared" si="13"/>
        <v>6.4350064350064348E-4</v>
      </c>
      <c r="Q38" s="8">
        <f t="shared" si="13"/>
        <v>6.4350064350064348E-4</v>
      </c>
      <c r="R38" s="8">
        <f t="shared" si="13"/>
        <v>0</v>
      </c>
      <c r="S38" s="8">
        <f t="shared" si="13"/>
        <v>0</v>
      </c>
      <c r="T38" s="8">
        <f t="shared" si="13"/>
        <v>6.4350064350064348E-4</v>
      </c>
      <c r="U38" s="8">
        <f t="shared" si="13"/>
        <v>0</v>
      </c>
      <c r="V38" s="8">
        <f t="shared" si="13"/>
        <v>0</v>
      </c>
      <c r="W38" s="8">
        <f t="shared" si="13"/>
        <v>0</v>
      </c>
      <c r="X38" s="8">
        <f t="shared" si="13"/>
        <v>1.9305019305019305E-3</v>
      </c>
      <c r="Y38" s="8">
        <f t="shared" si="13"/>
        <v>0</v>
      </c>
      <c r="Z38" s="8">
        <f t="shared" si="13"/>
        <v>0</v>
      </c>
      <c r="AA38" s="8">
        <f t="shared" si="13"/>
        <v>0</v>
      </c>
      <c r="AB38" s="8">
        <f t="shared" si="13"/>
        <v>0</v>
      </c>
      <c r="AC38" s="8">
        <f t="shared" si="13"/>
        <v>5.1480051480051478E-3</v>
      </c>
      <c r="AD38" s="8">
        <f t="shared" si="13"/>
        <v>0</v>
      </c>
      <c r="AE38" s="8">
        <f t="shared" si="13"/>
        <v>0</v>
      </c>
      <c r="AF38" s="8">
        <f t="shared" si="13"/>
        <v>0</v>
      </c>
      <c r="AG38" s="8">
        <f t="shared" si="13"/>
        <v>0</v>
      </c>
      <c r="AH38" s="8">
        <f t="shared" si="13"/>
        <v>0</v>
      </c>
      <c r="AI38" s="8">
        <f t="shared" si="13"/>
        <v>0</v>
      </c>
    </row>
    <row r="39" spans="1:35" x14ac:dyDescent="0.25">
      <c r="A39" s="36" t="s">
        <v>584</v>
      </c>
      <c r="B39" s="6"/>
      <c r="C39" s="6"/>
      <c r="D39" s="6"/>
      <c r="E39" s="6"/>
      <c r="F39" s="6"/>
      <c r="G39" s="6"/>
      <c r="H39" s="8">
        <f>'2603 API 統計'!H33</f>
        <v>1.5476190476190477E-2</v>
      </c>
      <c r="I39" s="8">
        <f>'2603 API 統計'!I33</f>
        <v>0</v>
      </c>
      <c r="J39" s="8">
        <f>'2603 API 統計'!J33</f>
        <v>2.3809523809523812E-3</v>
      </c>
      <c r="K39" s="8">
        <f>'2603 API 統計'!K33</f>
        <v>1.1904761904761906E-3</v>
      </c>
      <c r="L39" s="8">
        <f>'2603 API 統計'!L33</f>
        <v>0</v>
      </c>
      <c r="M39" s="8">
        <f>'2603 API 統計'!M33</f>
        <v>0</v>
      </c>
      <c r="N39" s="8">
        <f>'2603 API 統計'!N33</f>
        <v>0</v>
      </c>
      <c r="O39" s="8">
        <f>'2603 API 統計'!O33</f>
        <v>0</v>
      </c>
      <c r="P39" s="8">
        <f>'2603 API 統計'!P33</f>
        <v>0</v>
      </c>
      <c r="Q39" s="8">
        <f>'2603 API 統計'!Q33</f>
        <v>1.1904761904761906E-3</v>
      </c>
      <c r="R39" s="8">
        <f>'2603 API 統計'!R33</f>
        <v>0</v>
      </c>
      <c r="S39" s="8">
        <f>'2603 API 統計'!S33</f>
        <v>0</v>
      </c>
      <c r="T39" s="8">
        <f>'2603 API 統計'!T33</f>
        <v>0</v>
      </c>
      <c r="U39" s="8">
        <f>'2603 API 統計'!U33</f>
        <v>0</v>
      </c>
      <c r="V39" s="8">
        <f>'2603 API 統計'!V33</f>
        <v>0</v>
      </c>
      <c r="W39" s="8">
        <f>'2603 API 統計'!W33</f>
        <v>0</v>
      </c>
      <c r="X39" s="8">
        <f>'2603 API 統計'!X33</f>
        <v>0</v>
      </c>
      <c r="Y39" s="8">
        <f>'2603 API 統計'!Y33</f>
        <v>1.0714285714285714E-2</v>
      </c>
      <c r="Z39" s="8">
        <f>'2603 API 統計'!Z33</f>
        <v>0</v>
      </c>
      <c r="AA39" s="8">
        <f>'2603 API 統計'!AA33</f>
        <v>0</v>
      </c>
      <c r="AB39" s="8">
        <f>'2603 API 統計'!AB33</f>
        <v>1.1904761904761906E-3</v>
      </c>
      <c r="AC39" s="8">
        <f>'2603 API 統計'!AC33</f>
        <v>0</v>
      </c>
      <c r="AD39" s="8">
        <f>'2603 API 統計'!AD33</f>
        <v>0</v>
      </c>
      <c r="AE39" s="8">
        <f>'2603 API 統計'!AE33</f>
        <v>0</v>
      </c>
      <c r="AF39" s="8">
        <f>'2603 API 統計'!AF33</f>
        <v>0</v>
      </c>
      <c r="AG39" s="8">
        <f>'2603 API 統計'!AG33</f>
        <v>1.1904761904761906E-3</v>
      </c>
      <c r="AH39" s="8">
        <f>'2603 API 統計'!AH33</f>
        <v>0</v>
      </c>
      <c r="AI39" s="8">
        <f>'2603 API 統計'!AI33</f>
        <v>0</v>
      </c>
    </row>
    <row r="40" spans="1:35" x14ac:dyDescent="0.25">
      <c r="A40" s="51"/>
      <c r="B40" s="51"/>
      <c r="C40" s="51"/>
      <c r="D40" s="51"/>
      <c r="E40" s="51"/>
      <c r="F40" s="51"/>
      <c r="G40" s="51"/>
      <c r="H40" s="49">
        <f>H38+H39</f>
        <v>3.6068211068211065E-2</v>
      </c>
      <c r="I40" s="49"/>
      <c r="J40" s="49">
        <f t="shared" ref="J40:AI40" si="14">J38+J39</f>
        <v>1.525096525096525E-2</v>
      </c>
      <c r="K40" s="50">
        <f t="shared" si="14"/>
        <v>1.833976833976834E-3</v>
      </c>
      <c r="L40" s="50">
        <f t="shared" si="14"/>
        <v>0</v>
      </c>
      <c r="M40" s="50">
        <f t="shared" si="14"/>
        <v>9.6525096525096523E-3</v>
      </c>
      <c r="N40" s="50">
        <f t="shared" si="14"/>
        <v>0</v>
      </c>
      <c r="O40" s="50">
        <f t="shared" si="14"/>
        <v>1.287001287001287E-3</v>
      </c>
      <c r="P40" s="50">
        <f t="shared" si="14"/>
        <v>6.4350064350064348E-4</v>
      </c>
      <c r="Q40" s="50">
        <f t="shared" si="14"/>
        <v>1.833976833976834E-3</v>
      </c>
      <c r="R40" s="50">
        <f t="shared" si="14"/>
        <v>0</v>
      </c>
      <c r="S40" s="50">
        <f t="shared" si="14"/>
        <v>0</v>
      </c>
      <c r="T40" s="49">
        <f t="shared" si="14"/>
        <v>6.4350064350064348E-4</v>
      </c>
      <c r="U40" s="49">
        <f t="shared" si="14"/>
        <v>0</v>
      </c>
      <c r="V40" s="49">
        <f t="shared" si="14"/>
        <v>0</v>
      </c>
      <c r="W40" s="49">
        <f t="shared" si="14"/>
        <v>0</v>
      </c>
      <c r="X40" s="49">
        <f t="shared" si="14"/>
        <v>1.9305019305019305E-3</v>
      </c>
      <c r="Y40" s="49">
        <f t="shared" si="14"/>
        <v>1.0714285714285714E-2</v>
      </c>
      <c r="Z40" s="49">
        <f t="shared" si="14"/>
        <v>0</v>
      </c>
      <c r="AA40" s="49">
        <f t="shared" si="14"/>
        <v>0</v>
      </c>
      <c r="AB40" s="49">
        <f t="shared" si="14"/>
        <v>1.1904761904761906E-3</v>
      </c>
      <c r="AC40" s="49">
        <f t="shared" si="14"/>
        <v>5.1480051480051478E-3</v>
      </c>
      <c r="AD40" s="49">
        <f t="shared" si="14"/>
        <v>0</v>
      </c>
      <c r="AE40" s="49">
        <f t="shared" si="14"/>
        <v>0</v>
      </c>
      <c r="AF40" s="49">
        <f t="shared" si="14"/>
        <v>0</v>
      </c>
      <c r="AG40" s="49">
        <f t="shared" si="14"/>
        <v>1.1904761904761906E-3</v>
      </c>
      <c r="AH40" s="49">
        <f t="shared" si="14"/>
        <v>0</v>
      </c>
      <c r="AI40" s="49">
        <f t="shared" si="14"/>
        <v>0</v>
      </c>
    </row>
    <row r="41" spans="1:35" x14ac:dyDescent="0.25">
      <c r="A41" s="6"/>
      <c r="B41" s="6"/>
      <c r="C41" s="6"/>
      <c r="D41" s="6"/>
      <c r="E41" s="6"/>
      <c r="F41" s="6"/>
      <c r="G41" s="6"/>
      <c r="H41" s="7">
        <f>1-H40</f>
        <v>0.96393178893178888</v>
      </c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3" spans="1:35" x14ac:dyDescent="0.25">
      <c r="K43" s="48"/>
    </row>
  </sheetData>
  <customSheetViews>
    <customSheetView guid="{9B6180B6-E988-4351-9022-42FBD3C92FB7}" state="hidden">
      <pane ySplit="1" topLeftCell="A20" activePane="bottomLeft" state="frozen"/>
      <selection pane="bottomLeft" activeCell="B2" sqref="B2:B28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AI33"/>
  <sheetViews>
    <sheetView zoomScaleNormal="100" workbookViewId="0">
      <selection activeCell="B2" sqref="B2:B16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14.625" style="47" bestFit="1" customWidth="1"/>
    <col min="26" max="26" width="8" style="47" customWidth="1"/>
    <col min="27" max="27" width="8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8" style="47" bestFit="1" customWidth="1"/>
    <col min="32" max="32" width="11.125" style="47" bestFit="1" customWidth="1"/>
    <col min="33" max="33" width="15.5" style="47" bestFit="1" customWidth="1"/>
    <col min="34" max="34" width="21.875" style="47" bestFit="1" customWidth="1"/>
    <col min="35" max="35" width="6.625" style="47" bestFit="1" customWidth="1"/>
    <col min="36" max="16384" width="9" style="47"/>
  </cols>
  <sheetData>
    <row r="1" spans="1:35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93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5" x14ac:dyDescent="0.25">
      <c r="A2" s="39">
        <v>46083</v>
      </c>
      <c r="B2" s="13" t="s">
        <v>151</v>
      </c>
      <c r="C2" s="13" t="s">
        <v>57</v>
      </c>
      <c r="D2" s="13" t="s">
        <v>22</v>
      </c>
      <c r="E2" s="13">
        <v>6</v>
      </c>
      <c r="F2" s="13">
        <f>E2*21</f>
        <v>126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39">
        <v>46086</v>
      </c>
      <c r="B3" s="13" t="s">
        <v>545</v>
      </c>
      <c r="C3" s="13" t="s">
        <v>55</v>
      </c>
      <c r="D3" s="13" t="s">
        <v>22</v>
      </c>
      <c r="E3" s="13">
        <v>1</v>
      </c>
      <c r="F3" s="13">
        <f>E3*21</f>
        <v>21</v>
      </c>
      <c r="G3" s="7">
        <f t="shared" ref="G3:G13" si="0">1-H3/F3</f>
        <v>1</v>
      </c>
      <c r="H3" s="6">
        <f t="shared" ref="H3:H13" si="1">SUM(K3:AI3)</f>
        <v>0</v>
      </c>
      <c r="I3" s="7">
        <f t="shared" ref="I3:I13" si="2">J3/F3</f>
        <v>0</v>
      </c>
      <c r="J3" s="6">
        <f t="shared" ref="J3:J13" si="3"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 x14ac:dyDescent="0.25">
      <c r="A4" s="39">
        <v>46086</v>
      </c>
      <c r="B4" s="13" t="s">
        <v>107</v>
      </c>
      <c r="C4" s="13" t="s">
        <v>65</v>
      </c>
      <c r="D4" s="13" t="s">
        <v>22</v>
      </c>
      <c r="E4" s="13">
        <v>3</v>
      </c>
      <c r="F4" s="13">
        <v>63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 x14ac:dyDescent="0.25">
      <c r="A5" s="39">
        <v>46087</v>
      </c>
      <c r="B5" s="13" t="s">
        <v>66</v>
      </c>
      <c r="C5" s="13" t="s">
        <v>57</v>
      </c>
      <c r="D5" s="13" t="s">
        <v>22</v>
      </c>
      <c r="E5" s="13">
        <v>1</v>
      </c>
      <c r="F5" s="6">
        <f t="shared" ref="F5:F13" si="4">E5*21</f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 x14ac:dyDescent="0.25">
      <c r="A6" s="39">
        <v>46087</v>
      </c>
      <c r="B6" s="13" t="s">
        <v>606</v>
      </c>
      <c r="C6" s="13" t="s">
        <v>57</v>
      </c>
      <c r="D6" s="13" t="s">
        <v>22</v>
      </c>
      <c r="E6" s="13">
        <v>1</v>
      </c>
      <c r="F6" s="13">
        <f t="shared" si="4"/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39">
        <v>46087</v>
      </c>
      <c r="B7" s="13" t="s">
        <v>511</v>
      </c>
      <c r="C7" s="13" t="s">
        <v>109</v>
      </c>
      <c r="D7" s="13" t="s">
        <v>110</v>
      </c>
      <c r="E7" s="13">
        <v>2</v>
      </c>
      <c r="F7" s="13">
        <f t="shared" si="4"/>
        <v>42</v>
      </c>
      <c r="G7" s="7">
        <f t="shared" si="0"/>
        <v>0.95238095238095233</v>
      </c>
      <c r="H7" s="6">
        <f t="shared" si="1"/>
        <v>2</v>
      </c>
      <c r="I7" s="7">
        <f t="shared" si="2"/>
        <v>2.3809523809523808E-2</v>
      </c>
      <c r="J7" s="6">
        <f t="shared" si="3"/>
        <v>1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1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39">
        <v>46087</v>
      </c>
      <c r="B8" s="13" t="s">
        <v>607</v>
      </c>
      <c r="C8" s="13" t="s">
        <v>109</v>
      </c>
      <c r="D8" s="13" t="s">
        <v>110</v>
      </c>
      <c r="E8" s="13">
        <v>1</v>
      </c>
      <c r="F8" s="13">
        <f t="shared" si="4"/>
        <v>21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39">
        <v>46087</v>
      </c>
      <c r="B9" s="13" t="s">
        <v>525</v>
      </c>
      <c r="C9" s="13" t="s">
        <v>109</v>
      </c>
      <c r="D9" s="13" t="s">
        <v>110</v>
      </c>
      <c r="E9" s="13">
        <v>1</v>
      </c>
      <c r="F9" s="13">
        <f t="shared" si="4"/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 x14ac:dyDescent="0.25">
      <c r="A10" s="39">
        <v>46087</v>
      </c>
      <c r="B10" s="13" t="s">
        <v>608</v>
      </c>
      <c r="C10" s="13" t="s">
        <v>65</v>
      </c>
      <c r="D10" s="13" t="s">
        <v>22</v>
      </c>
      <c r="E10" s="13">
        <v>1</v>
      </c>
      <c r="F10" s="13">
        <f t="shared" si="4"/>
        <v>21</v>
      </c>
      <c r="G10" s="7">
        <f t="shared" si="0"/>
        <v>1</v>
      </c>
      <c r="H10" s="6">
        <f t="shared" si="1"/>
        <v>0</v>
      </c>
      <c r="I10" s="7">
        <f t="shared" si="2"/>
        <v>0</v>
      </c>
      <c r="J10" s="6">
        <f t="shared" si="3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 x14ac:dyDescent="0.25">
      <c r="A11" s="39">
        <v>46087</v>
      </c>
      <c r="B11" s="13" t="s">
        <v>562</v>
      </c>
      <c r="C11" s="13" t="s">
        <v>65</v>
      </c>
      <c r="D11" s="13" t="s">
        <v>22</v>
      </c>
      <c r="E11" s="13">
        <v>1</v>
      </c>
      <c r="F11" s="13">
        <f t="shared" si="4"/>
        <v>21</v>
      </c>
      <c r="G11" s="7">
        <f t="shared" si="0"/>
        <v>1</v>
      </c>
      <c r="H11" s="6">
        <f t="shared" si="1"/>
        <v>0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 x14ac:dyDescent="0.25">
      <c r="A12" s="36">
        <v>46087</v>
      </c>
      <c r="B12" s="13" t="s">
        <v>526</v>
      </c>
      <c r="C12" s="13" t="s">
        <v>65</v>
      </c>
      <c r="D12" s="13" t="s">
        <v>22</v>
      </c>
      <c r="E12" s="6">
        <v>2</v>
      </c>
      <c r="F12" s="13">
        <f t="shared" si="4"/>
        <v>42</v>
      </c>
      <c r="G12" s="7">
        <f t="shared" si="0"/>
        <v>1</v>
      </c>
      <c r="H12" s="6">
        <f t="shared" si="1"/>
        <v>0</v>
      </c>
      <c r="I12" s="7">
        <f t="shared" si="2"/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 x14ac:dyDescent="0.25">
      <c r="A13" s="39">
        <v>46090</v>
      </c>
      <c r="B13" s="13" t="s">
        <v>542</v>
      </c>
      <c r="C13" s="71" t="s">
        <v>57</v>
      </c>
      <c r="D13" s="71" t="s">
        <v>22</v>
      </c>
      <c r="E13" s="13">
        <v>8</v>
      </c>
      <c r="F13" s="13">
        <f t="shared" si="4"/>
        <v>168</v>
      </c>
      <c r="G13" s="7">
        <f t="shared" si="0"/>
        <v>1</v>
      </c>
      <c r="H13" s="6">
        <f t="shared" si="1"/>
        <v>0</v>
      </c>
      <c r="I13" s="7">
        <f t="shared" si="2"/>
        <v>0</v>
      </c>
      <c r="J13" s="6">
        <f t="shared" si="3"/>
        <v>0</v>
      </c>
      <c r="K13" s="6">
        <v>0</v>
      </c>
      <c r="L13" s="6">
        <v>0</v>
      </c>
      <c r="M13" s="6">
        <v>0</v>
      </c>
      <c r="N13" s="6">
        <v>0</v>
      </c>
      <c r="O13" s="30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 x14ac:dyDescent="0.25">
      <c r="A14" s="39">
        <v>46098</v>
      </c>
      <c r="B14" s="13" t="s">
        <v>633</v>
      </c>
      <c r="C14" s="13" t="s">
        <v>21</v>
      </c>
      <c r="D14" s="13" t="s">
        <v>22</v>
      </c>
      <c r="E14" s="13">
        <v>9</v>
      </c>
      <c r="F14" s="13">
        <f>E14*21</f>
        <v>189</v>
      </c>
      <c r="G14" s="7">
        <f>1-H14/F14</f>
        <v>0.94708994708994709</v>
      </c>
      <c r="H14" s="6">
        <f>SUM(K14:AI14)</f>
        <v>10</v>
      </c>
      <c r="I14" s="7">
        <f>J14/F14</f>
        <v>0</v>
      </c>
      <c r="J14" s="6">
        <f>SUM(K14:S14)</f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9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1</v>
      </c>
      <c r="AH14" s="6">
        <v>0</v>
      </c>
      <c r="AI14" s="6">
        <v>0</v>
      </c>
    </row>
    <row r="15" spans="1:35" x14ac:dyDescent="0.25">
      <c r="A15" s="39">
        <v>46098</v>
      </c>
      <c r="B15" s="13" t="s">
        <v>589</v>
      </c>
      <c r="C15" s="13" t="s">
        <v>57</v>
      </c>
      <c r="D15" s="13" t="s">
        <v>22</v>
      </c>
      <c r="E15" s="13">
        <v>1</v>
      </c>
      <c r="F15" s="13">
        <f>E15*21</f>
        <v>21</v>
      </c>
      <c r="G15" s="7">
        <f>1-H15/F15</f>
        <v>1</v>
      </c>
      <c r="H15" s="6">
        <f>SUM(K15:AI15)</f>
        <v>0</v>
      </c>
      <c r="I15" s="7">
        <f>J15/F15</f>
        <v>0</v>
      </c>
      <c r="J15" s="6">
        <f>SUM(K15:S15)</f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39">
        <v>46098</v>
      </c>
      <c r="B16" s="13" t="s">
        <v>609</v>
      </c>
      <c r="C16" s="71" t="s">
        <v>57</v>
      </c>
      <c r="D16" s="71" t="s">
        <v>22</v>
      </c>
      <c r="E16" s="13">
        <v>2</v>
      </c>
      <c r="F16" s="13">
        <f>E16*21</f>
        <v>42</v>
      </c>
      <c r="G16" s="7">
        <f>1-H16/F16</f>
        <v>0.97619047619047616</v>
      </c>
      <c r="H16" s="6">
        <f>SUM(K16:AI16)</f>
        <v>1</v>
      </c>
      <c r="I16" s="7">
        <f>J16/F16</f>
        <v>2.3809523809523808E-2</v>
      </c>
      <c r="J16" s="6">
        <f>SUM(K16:S16)</f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13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39"/>
      <c r="B20" s="13"/>
      <c r="C20" s="13"/>
      <c r="D20" s="13"/>
      <c r="E20" s="13"/>
      <c r="F20" s="13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39"/>
      <c r="B21" s="13"/>
      <c r="C21" s="6"/>
      <c r="D21" s="6"/>
      <c r="E21" s="13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x14ac:dyDescent="0.25">
      <c r="A22" s="70"/>
      <c r="B22" s="71"/>
      <c r="C22" s="71"/>
      <c r="D22" s="71"/>
      <c r="E22" s="71"/>
      <c r="F22" s="71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x14ac:dyDescent="0.25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x14ac:dyDescent="0.25">
      <c r="A24" s="39"/>
      <c r="B24" s="13"/>
      <c r="C24" s="13"/>
      <c r="D24" s="13"/>
      <c r="E24" s="13"/>
      <c r="F24" s="13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39"/>
      <c r="B25" s="13"/>
      <c r="C25" s="13"/>
      <c r="D25" s="13"/>
      <c r="E25" s="13"/>
      <c r="F25" s="13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x14ac:dyDescent="0.25">
      <c r="A26" s="39"/>
      <c r="B26" s="13"/>
      <c r="C26" s="13"/>
      <c r="D26" s="13"/>
      <c r="E26" s="13"/>
      <c r="F26" s="13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x14ac:dyDescent="0.25">
      <c r="A27" s="39"/>
      <c r="B27" s="13"/>
      <c r="C27" s="13"/>
      <c r="D27" s="13"/>
      <c r="E27" s="13"/>
      <c r="F27" s="13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x14ac:dyDescent="0.25">
      <c r="A28" s="39"/>
      <c r="B28" s="13"/>
      <c r="C28" s="13"/>
      <c r="D28" s="13"/>
      <c r="E28" s="13"/>
      <c r="F28" s="13"/>
      <c r="G28" s="7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x14ac:dyDescent="0.25">
      <c r="A29" s="39"/>
      <c r="B29" s="13"/>
      <c r="C29" s="13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x14ac:dyDescent="0.25">
      <c r="A30" s="36"/>
      <c r="B30" s="2"/>
      <c r="C30" s="6"/>
      <c r="D30" s="6"/>
      <c r="E30" s="6"/>
      <c r="F30" s="6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s="52" customFormat="1" x14ac:dyDescent="0.25">
      <c r="A31" s="29" t="s">
        <v>472</v>
      </c>
      <c r="B31" s="58"/>
      <c r="C31" s="29"/>
      <c r="D31" s="29"/>
      <c r="E31" s="29">
        <f>SUM(E2:E30)</f>
        <v>40</v>
      </c>
      <c r="F31" s="29">
        <f>SUM(F2:F30)</f>
        <v>840</v>
      </c>
      <c r="G31" s="57"/>
      <c r="H31" s="64">
        <f>SUM(H2:H30)</f>
        <v>13</v>
      </c>
      <c r="I31" s="29"/>
      <c r="J31" s="29">
        <f t="shared" ref="J31:AI31" si="5">SUM(J2:J30)</f>
        <v>2</v>
      </c>
      <c r="K31" s="29">
        <f t="shared" si="5"/>
        <v>1</v>
      </c>
      <c r="L31" s="29">
        <f t="shared" si="5"/>
        <v>0</v>
      </c>
      <c r="M31" s="29">
        <f t="shared" si="5"/>
        <v>0</v>
      </c>
      <c r="N31" s="29">
        <f t="shared" si="5"/>
        <v>0</v>
      </c>
      <c r="O31" s="29">
        <f t="shared" si="5"/>
        <v>0</v>
      </c>
      <c r="P31" s="29">
        <f t="shared" si="5"/>
        <v>0</v>
      </c>
      <c r="Q31" s="29">
        <f t="shared" si="5"/>
        <v>1</v>
      </c>
      <c r="R31" s="29">
        <f t="shared" si="5"/>
        <v>0</v>
      </c>
      <c r="S31" s="29">
        <f t="shared" si="5"/>
        <v>0</v>
      </c>
      <c r="T31" s="29">
        <f t="shared" si="5"/>
        <v>0</v>
      </c>
      <c r="U31" s="29">
        <f t="shared" si="5"/>
        <v>0</v>
      </c>
      <c r="V31" s="29">
        <f t="shared" si="5"/>
        <v>0</v>
      </c>
      <c r="W31" s="29">
        <f t="shared" si="5"/>
        <v>0</v>
      </c>
      <c r="X31" s="29">
        <f t="shared" si="5"/>
        <v>0</v>
      </c>
      <c r="Y31" s="29">
        <f t="shared" si="5"/>
        <v>9</v>
      </c>
      <c r="Z31" s="29">
        <f t="shared" si="5"/>
        <v>0</v>
      </c>
      <c r="AA31" s="29">
        <f t="shared" si="5"/>
        <v>0</v>
      </c>
      <c r="AB31" s="29">
        <f t="shared" si="5"/>
        <v>1</v>
      </c>
      <c r="AC31" s="29">
        <f t="shared" si="5"/>
        <v>0</v>
      </c>
      <c r="AD31" s="29">
        <f t="shared" si="5"/>
        <v>0</v>
      </c>
      <c r="AE31" s="29">
        <f t="shared" si="5"/>
        <v>0</v>
      </c>
      <c r="AF31" s="29">
        <f t="shared" si="5"/>
        <v>0</v>
      </c>
      <c r="AG31" s="29">
        <f t="shared" si="5"/>
        <v>1</v>
      </c>
      <c r="AH31" s="29">
        <f t="shared" si="5"/>
        <v>0</v>
      </c>
      <c r="AI31" s="29">
        <f t="shared" si="5"/>
        <v>0</v>
      </c>
    </row>
    <row r="33" spans="1:35" x14ac:dyDescent="0.25">
      <c r="A33" s="36" t="s">
        <v>584</v>
      </c>
      <c r="B33" s="6"/>
      <c r="C33" s="6"/>
      <c r="D33" s="6"/>
      <c r="E33" s="6"/>
      <c r="F33" s="6"/>
      <c r="G33" s="6"/>
      <c r="H33" s="8">
        <f>H31/$F$31</f>
        <v>1.5476190476190477E-2</v>
      </c>
      <c r="I33" s="8"/>
      <c r="J33" s="8">
        <f t="shared" ref="J33:AI33" si="6">J31/$F$31</f>
        <v>2.3809523809523812E-3</v>
      </c>
      <c r="K33" s="8">
        <f t="shared" si="6"/>
        <v>1.1904761904761906E-3</v>
      </c>
      <c r="L33" s="8">
        <f t="shared" si="6"/>
        <v>0</v>
      </c>
      <c r="M33" s="8">
        <f t="shared" si="6"/>
        <v>0</v>
      </c>
      <c r="N33" s="8">
        <f t="shared" si="6"/>
        <v>0</v>
      </c>
      <c r="O33" s="8">
        <f t="shared" si="6"/>
        <v>0</v>
      </c>
      <c r="P33" s="8">
        <f t="shared" si="6"/>
        <v>0</v>
      </c>
      <c r="Q33" s="8">
        <f t="shared" si="6"/>
        <v>1.1904761904761906E-3</v>
      </c>
      <c r="R33" s="8">
        <f t="shared" si="6"/>
        <v>0</v>
      </c>
      <c r="S33" s="8">
        <f t="shared" si="6"/>
        <v>0</v>
      </c>
      <c r="T33" s="8">
        <f t="shared" si="6"/>
        <v>0</v>
      </c>
      <c r="U33" s="8">
        <f>U31/$F$31</f>
        <v>0</v>
      </c>
      <c r="V33" s="8">
        <f t="shared" si="6"/>
        <v>0</v>
      </c>
      <c r="W33" s="8">
        <f t="shared" si="6"/>
        <v>0</v>
      </c>
      <c r="X33" s="8">
        <f t="shared" si="6"/>
        <v>0</v>
      </c>
      <c r="Y33" s="8">
        <f t="shared" si="6"/>
        <v>1.0714285714285714E-2</v>
      </c>
      <c r="Z33" s="8">
        <f t="shared" si="6"/>
        <v>0</v>
      </c>
      <c r="AA33" s="8">
        <f t="shared" si="6"/>
        <v>0</v>
      </c>
      <c r="AB33" s="8">
        <f t="shared" si="6"/>
        <v>1.1904761904761906E-3</v>
      </c>
      <c r="AC33" s="8">
        <f t="shared" si="6"/>
        <v>0</v>
      </c>
      <c r="AD33" s="8">
        <f t="shared" si="6"/>
        <v>0</v>
      </c>
      <c r="AE33" s="8">
        <f t="shared" si="6"/>
        <v>0</v>
      </c>
      <c r="AF33" s="8">
        <f t="shared" si="6"/>
        <v>0</v>
      </c>
      <c r="AG33" s="8">
        <f t="shared" si="6"/>
        <v>1.1904761904761906E-3</v>
      </c>
      <c r="AH33" s="8">
        <f t="shared" si="6"/>
        <v>0</v>
      </c>
      <c r="AI33" s="8">
        <f t="shared" si="6"/>
        <v>0</v>
      </c>
    </row>
  </sheetData>
  <customSheetViews>
    <customSheetView guid="{9B6180B6-E988-4351-9022-42FBD3C92FB7}" state="hidden">
      <selection activeCell="B2" sqref="B2:B16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AJ43"/>
  <sheetViews>
    <sheetView topLeftCell="U1" zoomScaleNormal="100" workbookViewId="0">
      <pane ySplit="1" topLeftCell="A2" activePane="bottomLeft" state="frozen"/>
      <selection activeCell="U1" sqref="U1"/>
      <selection pane="bottomLeft" activeCell="A2" sqref="A2:AJ19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14.625" style="47" bestFit="1" customWidth="1"/>
    <col min="26" max="26" width="8.75" style="47" bestFit="1" customWidth="1"/>
    <col min="27" max="27" width="6.625" style="47" bestFit="1" customWidth="1"/>
    <col min="28" max="28" width="24.875" style="47" bestFit="1" customWidth="1"/>
    <col min="29" max="29" width="15" style="47" bestFit="1" customWidth="1"/>
    <col min="30" max="30" width="8.875" style="47" bestFit="1" customWidth="1"/>
    <col min="31" max="31" width="14.25" style="47" bestFit="1" customWidth="1"/>
    <col min="32" max="32" width="6.625" style="47" bestFit="1" customWidth="1"/>
    <col min="33" max="33" width="11.125" style="47" bestFit="1" customWidth="1"/>
    <col min="34" max="34" width="15.5" style="47" bestFit="1" customWidth="1"/>
    <col min="35" max="36" width="21.875" style="47" bestFit="1" customWidth="1"/>
    <col min="37" max="16384" width="9" style="47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530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766</v>
      </c>
      <c r="AI1" s="1" t="s">
        <v>128</v>
      </c>
      <c r="AJ1" s="1" t="s">
        <v>135</v>
      </c>
    </row>
    <row r="2" spans="1:36" x14ac:dyDescent="0.25">
      <c r="A2" s="39">
        <v>46111</v>
      </c>
      <c r="B2" s="13" t="s">
        <v>776</v>
      </c>
      <c r="C2" s="13" t="s">
        <v>132</v>
      </c>
      <c r="D2" s="6" t="s">
        <v>38</v>
      </c>
      <c r="E2" s="13">
        <v>8</v>
      </c>
      <c r="F2" s="13">
        <f>E2*21</f>
        <v>168</v>
      </c>
      <c r="G2" s="7">
        <f t="shared" ref="G2:G19" si="0">1-H2/F2</f>
        <v>1</v>
      </c>
      <c r="H2" s="6">
        <f>SUM(K2:AJ2)</f>
        <v>0</v>
      </c>
      <c r="I2" s="7">
        <f t="shared" ref="I2:I19" si="1">J2/F2</f>
        <v>0</v>
      </c>
      <c r="J2" s="6">
        <f t="shared" ref="J2:J19" si="2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46120</v>
      </c>
      <c r="B3" s="13" t="s">
        <v>589</v>
      </c>
      <c r="C3" s="13" t="s">
        <v>57</v>
      </c>
      <c r="D3" s="13">
        <v>6905</v>
      </c>
      <c r="E3" s="13">
        <v>1</v>
      </c>
      <c r="F3" s="13">
        <f>E3*21</f>
        <v>21</v>
      </c>
      <c r="G3" s="7">
        <f t="shared" si="0"/>
        <v>1</v>
      </c>
      <c r="H3" s="6">
        <f t="shared" ref="H3:H19" si="3">SUM(K3:AJ3)</f>
        <v>0</v>
      </c>
      <c r="I3" s="7">
        <f t="shared" si="1"/>
        <v>0</v>
      </c>
      <c r="J3" s="6">
        <f t="shared" si="2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46121</v>
      </c>
      <c r="B4" s="13" t="s">
        <v>654</v>
      </c>
      <c r="C4" s="13" t="s">
        <v>55</v>
      </c>
      <c r="D4" s="13" t="s">
        <v>80</v>
      </c>
      <c r="E4" s="13">
        <v>1</v>
      </c>
      <c r="F4" s="13">
        <f t="shared" ref="F4:F19" si="4">E4*21</f>
        <v>21</v>
      </c>
      <c r="G4" s="7">
        <f t="shared" si="0"/>
        <v>1</v>
      </c>
      <c r="H4" s="6">
        <f t="shared" si="3"/>
        <v>0</v>
      </c>
      <c r="I4" s="7">
        <f t="shared" si="1"/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46125</v>
      </c>
      <c r="B5" s="13" t="s">
        <v>609</v>
      </c>
      <c r="C5" s="71" t="s">
        <v>57</v>
      </c>
      <c r="D5" s="13">
        <v>6905</v>
      </c>
      <c r="E5" s="13">
        <v>2</v>
      </c>
      <c r="F5" s="13">
        <f t="shared" si="4"/>
        <v>42</v>
      </c>
      <c r="G5" s="7">
        <f t="shared" si="0"/>
        <v>1</v>
      </c>
      <c r="H5" s="6">
        <f t="shared" si="3"/>
        <v>0</v>
      </c>
      <c r="I5" s="7">
        <f t="shared" si="1"/>
        <v>0</v>
      </c>
      <c r="J5" s="6">
        <f t="shared" si="2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46136</v>
      </c>
      <c r="B6" s="13" t="s">
        <v>865</v>
      </c>
      <c r="C6" s="6" t="s">
        <v>21</v>
      </c>
      <c r="D6" s="13" t="s">
        <v>59</v>
      </c>
      <c r="E6" s="6">
        <v>1</v>
      </c>
      <c r="F6" s="13">
        <f t="shared" si="4"/>
        <v>21</v>
      </c>
      <c r="G6" s="7">
        <f t="shared" si="0"/>
        <v>1</v>
      </c>
      <c r="H6" s="6">
        <f t="shared" si="3"/>
        <v>0</v>
      </c>
      <c r="I6" s="7">
        <f t="shared" si="1"/>
        <v>0</v>
      </c>
      <c r="J6" s="6">
        <f t="shared" si="2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46136</v>
      </c>
      <c r="B7" s="13" t="s">
        <v>877</v>
      </c>
      <c r="C7" s="6" t="s">
        <v>21</v>
      </c>
      <c r="D7" s="6" t="s">
        <v>38</v>
      </c>
      <c r="E7" s="6">
        <v>2</v>
      </c>
      <c r="F7" s="13">
        <f t="shared" si="4"/>
        <v>42</v>
      </c>
      <c r="G7" s="7">
        <f t="shared" si="0"/>
        <v>1</v>
      </c>
      <c r="H7" s="6">
        <f t="shared" si="3"/>
        <v>0</v>
      </c>
      <c r="I7" s="7">
        <f t="shared" si="1"/>
        <v>0</v>
      </c>
      <c r="J7" s="6">
        <f t="shared" si="2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46136</v>
      </c>
      <c r="B8" s="13" t="s">
        <v>879</v>
      </c>
      <c r="C8" s="6" t="s">
        <v>21</v>
      </c>
      <c r="D8" s="6" t="s">
        <v>38</v>
      </c>
      <c r="E8" s="6">
        <v>3</v>
      </c>
      <c r="F8" s="13">
        <f t="shared" si="4"/>
        <v>63</v>
      </c>
      <c r="G8" s="7">
        <f t="shared" si="0"/>
        <v>1</v>
      </c>
      <c r="H8" s="6">
        <f t="shared" si="3"/>
        <v>0</v>
      </c>
      <c r="I8" s="7">
        <f t="shared" si="1"/>
        <v>0</v>
      </c>
      <c r="J8" s="6">
        <f t="shared" si="2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46139</v>
      </c>
      <c r="B9" s="13" t="s">
        <v>861</v>
      </c>
      <c r="C9" s="6" t="s">
        <v>21</v>
      </c>
      <c r="D9" s="6" t="s">
        <v>38</v>
      </c>
      <c r="E9" s="6">
        <v>10</v>
      </c>
      <c r="F9" s="13">
        <f t="shared" si="4"/>
        <v>210</v>
      </c>
      <c r="G9" s="7">
        <f t="shared" si="0"/>
        <v>1</v>
      </c>
      <c r="H9" s="6">
        <f t="shared" si="3"/>
        <v>0</v>
      </c>
      <c r="I9" s="7">
        <f t="shared" si="1"/>
        <v>0</v>
      </c>
      <c r="J9" s="6">
        <f t="shared" si="2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46139</v>
      </c>
      <c r="B10" s="13" t="s">
        <v>840</v>
      </c>
      <c r="C10" s="6" t="s">
        <v>21</v>
      </c>
      <c r="D10" s="6" t="s">
        <v>38</v>
      </c>
      <c r="E10" s="6">
        <v>11</v>
      </c>
      <c r="F10" s="13">
        <f t="shared" si="4"/>
        <v>231</v>
      </c>
      <c r="G10" s="7">
        <f t="shared" si="0"/>
        <v>0.99567099567099571</v>
      </c>
      <c r="H10" s="6">
        <f t="shared" si="3"/>
        <v>1</v>
      </c>
      <c r="I10" s="7">
        <f t="shared" si="1"/>
        <v>4.329004329004329E-3</v>
      </c>
      <c r="J10" s="6">
        <f t="shared" si="2"/>
        <v>1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46139</v>
      </c>
      <c r="B11" s="6" t="s">
        <v>842</v>
      </c>
      <c r="C11" s="6" t="s">
        <v>112</v>
      </c>
      <c r="D11" s="6" t="s">
        <v>434</v>
      </c>
      <c r="E11" s="6">
        <v>8</v>
      </c>
      <c r="F11" s="13">
        <f t="shared" si="4"/>
        <v>168</v>
      </c>
      <c r="G11" s="7">
        <f t="shared" si="0"/>
        <v>1</v>
      </c>
      <c r="H11" s="6">
        <f t="shared" si="3"/>
        <v>0</v>
      </c>
      <c r="I11" s="7">
        <f t="shared" si="1"/>
        <v>0</v>
      </c>
      <c r="J11" s="6">
        <f t="shared" si="2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46139</v>
      </c>
      <c r="B12" s="13" t="s">
        <v>843</v>
      </c>
      <c r="C12" s="6" t="s">
        <v>21</v>
      </c>
      <c r="D12" s="6" t="s">
        <v>38</v>
      </c>
      <c r="E12" s="6">
        <v>3</v>
      </c>
      <c r="F12" s="13">
        <f t="shared" si="4"/>
        <v>63</v>
      </c>
      <c r="G12" s="7">
        <f t="shared" si="0"/>
        <v>1</v>
      </c>
      <c r="H12" s="6">
        <f t="shared" si="3"/>
        <v>0</v>
      </c>
      <c r="I12" s="7">
        <f t="shared" si="1"/>
        <v>0</v>
      </c>
      <c r="J12" s="6">
        <f t="shared" si="2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46139</v>
      </c>
      <c r="B13" s="13" t="s">
        <v>844</v>
      </c>
      <c r="C13" s="6" t="s">
        <v>21</v>
      </c>
      <c r="D13" s="6" t="s">
        <v>38</v>
      </c>
      <c r="E13" s="6">
        <v>2</v>
      </c>
      <c r="F13" s="13">
        <f t="shared" si="4"/>
        <v>42</v>
      </c>
      <c r="G13" s="7">
        <f t="shared" si="0"/>
        <v>1</v>
      </c>
      <c r="H13" s="6">
        <f t="shared" si="3"/>
        <v>0</v>
      </c>
      <c r="I13" s="7">
        <f t="shared" si="1"/>
        <v>0</v>
      </c>
      <c r="J13" s="6">
        <f t="shared" si="2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9">
        <v>46139</v>
      </c>
      <c r="B14" s="13" t="s">
        <v>881</v>
      </c>
      <c r="C14" s="6" t="s">
        <v>21</v>
      </c>
      <c r="D14" s="6" t="s">
        <v>38</v>
      </c>
      <c r="E14" s="6">
        <v>2</v>
      </c>
      <c r="F14" s="13">
        <f t="shared" si="4"/>
        <v>42</v>
      </c>
      <c r="G14" s="7">
        <f t="shared" si="0"/>
        <v>0.97619047619047616</v>
      </c>
      <c r="H14" s="6">
        <f t="shared" si="3"/>
        <v>1</v>
      </c>
      <c r="I14" s="7">
        <f t="shared" si="1"/>
        <v>2.3809523809523808E-2</v>
      </c>
      <c r="J14" s="6">
        <f t="shared" si="2"/>
        <v>1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46139</v>
      </c>
      <c r="B15" s="13" t="s">
        <v>864</v>
      </c>
      <c r="C15" s="6" t="s">
        <v>21</v>
      </c>
      <c r="D15" s="6" t="s">
        <v>38</v>
      </c>
      <c r="E15" s="6">
        <v>2</v>
      </c>
      <c r="F15" s="13">
        <f t="shared" si="4"/>
        <v>42</v>
      </c>
      <c r="G15" s="7">
        <f t="shared" si="0"/>
        <v>0.97619047619047616</v>
      </c>
      <c r="H15" s="6">
        <f t="shared" si="3"/>
        <v>1</v>
      </c>
      <c r="I15" s="7">
        <f t="shared" si="1"/>
        <v>2.3809523809523808E-2</v>
      </c>
      <c r="J15" s="6">
        <f t="shared" si="2"/>
        <v>1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46140</v>
      </c>
      <c r="B16" s="13" t="s">
        <v>867</v>
      </c>
      <c r="C16" s="6" t="s">
        <v>21</v>
      </c>
      <c r="D16" s="6" t="s">
        <v>38</v>
      </c>
      <c r="E16" s="6">
        <v>7</v>
      </c>
      <c r="F16" s="13">
        <f t="shared" si="4"/>
        <v>147</v>
      </c>
      <c r="G16" s="7">
        <f t="shared" si="0"/>
        <v>0.99319727891156462</v>
      </c>
      <c r="H16" s="6">
        <f t="shared" si="3"/>
        <v>1</v>
      </c>
      <c r="I16" s="7">
        <f t="shared" si="1"/>
        <v>6.8027210884353739E-3</v>
      </c>
      <c r="J16" s="6">
        <f t="shared" si="2"/>
        <v>1</v>
      </c>
      <c r="K16" s="6">
        <v>0</v>
      </c>
      <c r="L16" s="6">
        <v>0</v>
      </c>
      <c r="M16" s="6">
        <v>1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46140</v>
      </c>
      <c r="B17" s="13" t="s">
        <v>882</v>
      </c>
      <c r="C17" s="6" t="s">
        <v>21</v>
      </c>
      <c r="D17" s="6" t="s">
        <v>38</v>
      </c>
      <c r="E17" s="6">
        <v>10</v>
      </c>
      <c r="F17" s="13">
        <f t="shared" si="4"/>
        <v>210</v>
      </c>
      <c r="G17" s="7">
        <f t="shared" si="0"/>
        <v>0.99047619047619051</v>
      </c>
      <c r="H17" s="6">
        <f t="shared" si="3"/>
        <v>2</v>
      </c>
      <c r="I17" s="7">
        <f t="shared" si="1"/>
        <v>9.5238095238095247E-3</v>
      </c>
      <c r="J17" s="6">
        <f t="shared" si="2"/>
        <v>2</v>
      </c>
      <c r="K17" s="6">
        <v>0</v>
      </c>
      <c r="L17" s="6">
        <v>0</v>
      </c>
      <c r="M17" s="6">
        <v>0</v>
      </c>
      <c r="N17" s="6">
        <v>0</v>
      </c>
      <c r="O17" s="6">
        <v>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46140</v>
      </c>
      <c r="B18" s="13" t="s">
        <v>841</v>
      </c>
      <c r="C18" s="6" t="s">
        <v>21</v>
      </c>
      <c r="D18" s="6" t="s">
        <v>38</v>
      </c>
      <c r="E18" s="6">
        <v>11</v>
      </c>
      <c r="F18" s="13">
        <f t="shared" si="4"/>
        <v>231</v>
      </c>
      <c r="G18" s="7">
        <f t="shared" si="0"/>
        <v>0.98701298701298701</v>
      </c>
      <c r="H18" s="6">
        <f t="shared" si="3"/>
        <v>3</v>
      </c>
      <c r="I18" s="7">
        <f t="shared" si="1"/>
        <v>1.2987012987012988E-2</v>
      </c>
      <c r="J18" s="6">
        <f t="shared" si="2"/>
        <v>3</v>
      </c>
      <c r="K18" s="6">
        <v>0</v>
      </c>
      <c r="L18" s="6">
        <v>0</v>
      </c>
      <c r="M18" s="6">
        <v>0</v>
      </c>
      <c r="N18" s="6">
        <v>0</v>
      </c>
      <c r="O18" s="6">
        <v>3</v>
      </c>
      <c r="P18" s="6">
        <v>0</v>
      </c>
      <c r="Q18" s="30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customFormat="1" x14ac:dyDescent="0.25">
      <c r="A19" s="39">
        <v>46140</v>
      </c>
      <c r="B19" s="13" t="s">
        <v>883</v>
      </c>
      <c r="C19" s="6" t="s">
        <v>21</v>
      </c>
      <c r="D19" s="6" t="s">
        <v>38</v>
      </c>
      <c r="E19" s="6">
        <v>2</v>
      </c>
      <c r="F19" s="13">
        <f t="shared" si="4"/>
        <v>42</v>
      </c>
      <c r="G19" s="7">
        <f t="shared" si="0"/>
        <v>1</v>
      </c>
      <c r="H19" s="6">
        <f t="shared" si="3"/>
        <v>0</v>
      </c>
      <c r="I19" s="7">
        <f t="shared" si="1"/>
        <v>0</v>
      </c>
      <c r="J19" s="6">
        <f t="shared" si="2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30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30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customFormat="1" x14ac:dyDescent="0.25">
      <c r="A20" s="39"/>
      <c r="B20" s="13"/>
      <c r="C20" s="13"/>
      <c r="D20" s="13"/>
      <c r="E20" s="13"/>
      <c r="F20" s="13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1:36" customFormat="1" x14ac:dyDescent="0.25">
      <c r="A21" s="39"/>
      <c r="B21" s="13"/>
      <c r="C21" s="13"/>
      <c r="D21" s="13"/>
      <c r="E21" s="6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x14ac:dyDescent="0.25">
      <c r="A22" s="39"/>
      <c r="B22" s="13"/>
      <c r="C22" s="13"/>
      <c r="D22" s="13"/>
      <c r="E22" s="13"/>
      <c r="F22" s="13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x14ac:dyDescent="0.25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13"/>
      <c r="AD23" s="6"/>
      <c r="AE23" s="6"/>
      <c r="AF23" s="6"/>
      <c r="AG23" s="6"/>
      <c r="AH23" s="6"/>
      <c r="AI23" s="6"/>
      <c r="AJ23" s="6"/>
    </row>
    <row r="24" spans="1:36" x14ac:dyDescent="0.25">
      <c r="A24" s="39"/>
      <c r="B24" s="13"/>
      <c r="C24" s="71"/>
      <c r="D24" s="13"/>
      <c r="E24" s="13"/>
      <c r="F24" s="13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x14ac:dyDescent="0.25">
      <c r="A25" s="39"/>
      <c r="B25" s="13"/>
      <c r="C25" s="71"/>
      <c r="D25" s="13"/>
      <c r="E25" s="13"/>
      <c r="F25" s="13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x14ac:dyDescent="0.25">
      <c r="A26" s="39"/>
      <c r="B26" s="13"/>
      <c r="C26" s="71"/>
      <c r="D26" s="13"/>
      <c r="E26" s="13"/>
      <c r="F26" s="13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5">
      <c r="A27" s="39"/>
      <c r="B27" s="13"/>
      <c r="C27" s="13"/>
      <c r="D27" s="13"/>
      <c r="E27" s="13"/>
      <c r="F27" s="13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x14ac:dyDescent="0.25">
      <c r="A28" s="39"/>
      <c r="B28" s="13"/>
      <c r="C28" s="13"/>
      <c r="D28" s="13"/>
      <c r="E28" s="13"/>
      <c r="F28" s="13"/>
      <c r="G28" s="7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x14ac:dyDescent="0.25">
      <c r="A29" s="39"/>
      <c r="B29" s="13"/>
      <c r="C29" s="71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x14ac:dyDescent="0.25">
      <c r="A30" s="39"/>
      <c r="B30" s="13"/>
      <c r="C30" s="71"/>
      <c r="D30" s="13"/>
      <c r="E30" s="13"/>
      <c r="F30" s="13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x14ac:dyDescent="0.25">
      <c r="A31" s="39"/>
      <c r="B31" s="13"/>
      <c r="C31" s="13"/>
      <c r="D31" s="13"/>
      <c r="E31" s="13"/>
      <c r="F31" s="13"/>
      <c r="G31" s="7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x14ac:dyDescent="0.25">
      <c r="A32" s="39"/>
      <c r="B32" s="13"/>
      <c r="C32" s="13"/>
      <c r="D32" s="13"/>
      <c r="E32" s="6"/>
      <c r="F32" s="13"/>
      <c r="G32" s="7"/>
      <c r="H32" s="6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x14ac:dyDescent="0.25">
      <c r="A33" s="36"/>
      <c r="B33" s="2"/>
      <c r="C33" s="6"/>
      <c r="D33" s="6"/>
      <c r="E33" s="6"/>
      <c r="F33" s="6"/>
      <c r="G33" s="7"/>
      <c r="H33" s="6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s="52" customFormat="1" x14ac:dyDescent="0.25">
      <c r="A34" s="29" t="s">
        <v>38</v>
      </c>
      <c r="B34" s="58"/>
      <c r="C34" s="58"/>
      <c r="D34" s="58"/>
      <c r="E34" s="29">
        <f>SUM(E2:E33)</f>
        <v>86</v>
      </c>
      <c r="F34" s="29">
        <f>SUM(F2:F33)</f>
        <v>1806</v>
      </c>
      <c r="G34" s="57"/>
      <c r="H34" s="56">
        <f>SUM(H2:H33)</f>
        <v>9</v>
      </c>
      <c r="I34" s="29"/>
      <c r="J34" s="29">
        <f t="shared" ref="J34:AJ34" si="5">SUM(J2:J33)</f>
        <v>9</v>
      </c>
      <c r="K34" s="29">
        <f t="shared" si="5"/>
        <v>0</v>
      </c>
      <c r="L34" s="29">
        <f t="shared" si="5"/>
        <v>0</v>
      </c>
      <c r="M34" s="29">
        <f t="shared" si="5"/>
        <v>1</v>
      </c>
      <c r="N34" s="29">
        <f t="shared" si="5"/>
        <v>0</v>
      </c>
      <c r="O34" s="29">
        <f t="shared" si="5"/>
        <v>8</v>
      </c>
      <c r="P34" s="29">
        <f t="shared" si="5"/>
        <v>0</v>
      </c>
      <c r="Q34" s="29">
        <f t="shared" si="5"/>
        <v>0</v>
      </c>
      <c r="R34" s="29">
        <f t="shared" si="5"/>
        <v>0</v>
      </c>
      <c r="S34" s="29">
        <f t="shared" si="5"/>
        <v>0</v>
      </c>
      <c r="T34" s="29">
        <f t="shared" si="5"/>
        <v>0</v>
      </c>
      <c r="U34" s="29">
        <f t="shared" si="5"/>
        <v>0</v>
      </c>
      <c r="V34" s="29">
        <f t="shared" si="5"/>
        <v>0</v>
      </c>
      <c r="W34" s="29">
        <f t="shared" si="5"/>
        <v>0</v>
      </c>
      <c r="X34" s="29">
        <f t="shared" si="5"/>
        <v>0</v>
      </c>
      <c r="Y34" s="29">
        <f t="shared" si="5"/>
        <v>0</v>
      </c>
      <c r="Z34" s="29">
        <f t="shared" si="5"/>
        <v>0</v>
      </c>
      <c r="AA34" s="29">
        <f t="shared" si="5"/>
        <v>0</v>
      </c>
      <c r="AB34" s="29">
        <f t="shared" si="5"/>
        <v>0</v>
      </c>
      <c r="AC34" s="29">
        <f t="shared" si="5"/>
        <v>0</v>
      </c>
      <c r="AD34" s="29">
        <f t="shared" si="5"/>
        <v>0</v>
      </c>
      <c r="AE34" s="29">
        <f t="shared" si="5"/>
        <v>0</v>
      </c>
      <c r="AF34" s="29">
        <f t="shared" si="5"/>
        <v>0</v>
      </c>
      <c r="AG34" s="29">
        <f t="shared" si="5"/>
        <v>0</v>
      </c>
      <c r="AH34" s="29">
        <f t="shared" si="5"/>
        <v>0</v>
      </c>
      <c r="AI34" s="29">
        <f t="shared" si="5"/>
        <v>0</v>
      </c>
      <c r="AJ34" s="29">
        <f t="shared" si="5"/>
        <v>0</v>
      </c>
    </row>
    <row r="35" spans="1:36" s="52" customFormat="1" x14ac:dyDescent="0.25">
      <c r="A35" s="30" t="s">
        <v>60</v>
      </c>
      <c r="B35" s="30"/>
      <c r="C35" s="30"/>
      <c r="D35" s="30"/>
      <c r="E35" s="30">
        <f>'2604 API 統計'!E31</f>
        <v>126</v>
      </c>
      <c r="F35" s="30">
        <f>'2604 API 統計'!F31</f>
        <v>2646</v>
      </c>
      <c r="G35" s="30"/>
      <c r="H35" s="30">
        <f>'2604 API 統計'!H31</f>
        <v>32</v>
      </c>
      <c r="I35" s="30"/>
      <c r="J35" s="30">
        <f>'2604 API 統計'!J31</f>
        <v>7</v>
      </c>
      <c r="K35" s="30">
        <f>'2604 API 統計'!K31</f>
        <v>3</v>
      </c>
      <c r="L35" s="30">
        <f>'2604 API 統計'!L31</f>
        <v>0</v>
      </c>
      <c r="M35" s="30">
        <f>'2604 API 統計'!M31</f>
        <v>0</v>
      </c>
      <c r="N35" s="30">
        <f>'2604 API 統計'!N31</f>
        <v>0</v>
      </c>
      <c r="O35" s="30">
        <f>'2604 API 統計'!O31</f>
        <v>0</v>
      </c>
      <c r="P35" s="30">
        <f>'2604 API 統計'!P31</f>
        <v>0</v>
      </c>
      <c r="Q35" s="30">
        <f>'2604 API 統計'!Q31</f>
        <v>4</v>
      </c>
      <c r="R35" s="30">
        <f>'2604 API 統計'!R31</f>
        <v>0</v>
      </c>
      <c r="S35" s="30">
        <f>'2604 API 統計'!S31</f>
        <v>0</v>
      </c>
      <c r="T35" s="30">
        <f>'2604 API 統計'!T31</f>
        <v>0</v>
      </c>
      <c r="U35" s="30">
        <f>'2604 API 統計'!U31</f>
        <v>0</v>
      </c>
      <c r="V35" s="30">
        <f>'2604 API 統計'!V31</f>
        <v>3</v>
      </c>
      <c r="W35" s="30">
        <f>'2604 API 統計'!W31</f>
        <v>0</v>
      </c>
      <c r="X35" s="30">
        <f>'2604 API 統計'!X31</f>
        <v>0</v>
      </c>
      <c r="Y35" s="30">
        <f>'2604 API 統計'!Y31</f>
        <v>12</v>
      </c>
      <c r="Z35" s="30">
        <f>'2604 API 統計'!Z31</f>
        <v>1</v>
      </c>
      <c r="AA35" s="30">
        <f>'2604 API 統計'!AA31</f>
        <v>0</v>
      </c>
      <c r="AB35" s="30">
        <f>'2604 API 統計'!AB31</f>
        <v>2</v>
      </c>
      <c r="AC35" s="30">
        <f>'2604 API 統計'!AC31</f>
        <v>0</v>
      </c>
      <c r="AD35" s="30">
        <f>'2604 API 統計'!AD31</f>
        <v>0</v>
      </c>
      <c r="AE35" s="30">
        <f>'2604 API 統計'!AE31</f>
        <v>0</v>
      </c>
      <c r="AF35" s="30">
        <f>'2604 API 統計'!AF31</f>
        <v>0</v>
      </c>
      <c r="AG35" s="30">
        <f>'2604 API 統計'!AG31</f>
        <v>2</v>
      </c>
      <c r="AH35" s="30">
        <f>'2604 API 統計'!AH31</f>
        <v>5</v>
      </c>
      <c r="AI35" s="30">
        <f>'2604 API 統計'!AI31</f>
        <v>0</v>
      </c>
      <c r="AJ35" s="30">
        <f>'2604 API 統計'!AJ31</f>
        <v>0</v>
      </c>
    </row>
    <row r="36" spans="1:36" s="52" customFormat="1" x14ac:dyDescent="0.25">
      <c r="A36" s="31" t="s">
        <v>62</v>
      </c>
      <c r="B36" s="55"/>
      <c r="C36" s="55"/>
      <c r="D36" s="55"/>
      <c r="E36" s="55"/>
      <c r="F36" s="55"/>
      <c r="G36" s="55"/>
      <c r="H36" s="54">
        <f>H34+H35</f>
        <v>41</v>
      </c>
      <c r="I36" s="54"/>
      <c r="J36" s="54">
        <f t="shared" ref="J36:AJ36" si="6">J34+J35</f>
        <v>16</v>
      </c>
      <c r="K36" s="54">
        <f t="shared" si="6"/>
        <v>3</v>
      </c>
      <c r="L36" s="54">
        <f t="shared" si="6"/>
        <v>0</v>
      </c>
      <c r="M36" s="54">
        <f t="shared" si="6"/>
        <v>1</v>
      </c>
      <c r="N36" s="54">
        <f t="shared" si="6"/>
        <v>0</v>
      </c>
      <c r="O36" s="54">
        <f t="shared" si="6"/>
        <v>8</v>
      </c>
      <c r="P36" s="54">
        <f t="shared" si="6"/>
        <v>0</v>
      </c>
      <c r="Q36" s="54">
        <f t="shared" si="6"/>
        <v>4</v>
      </c>
      <c r="R36" s="54">
        <f t="shared" si="6"/>
        <v>0</v>
      </c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3</v>
      </c>
      <c r="W36" s="54">
        <f t="shared" si="6"/>
        <v>0</v>
      </c>
      <c r="X36" s="54">
        <f t="shared" si="6"/>
        <v>0</v>
      </c>
      <c r="Y36" s="54">
        <f t="shared" si="6"/>
        <v>12</v>
      </c>
      <c r="Z36" s="54">
        <f t="shared" si="6"/>
        <v>1</v>
      </c>
      <c r="AA36" s="54">
        <f t="shared" si="6"/>
        <v>0</v>
      </c>
      <c r="AB36" s="54">
        <f t="shared" si="6"/>
        <v>2</v>
      </c>
      <c r="AC36" s="54">
        <f t="shared" si="6"/>
        <v>0</v>
      </c>
      <c r="AD36" s="54">
        <f t="shared" si="6"/>
        <v>0</v>
      </c>
      <c r="AE36" s="54">
        <f t="shared" si="6"/>
        <v>0</v>
      </c>
      <c r="AF36" s="54">
        <f t="shared" si="6"/>
        <v>0</v>
      </c>
      <c r="AG36" s="54">
        <f t="shared" si="6"/>
        <v>2</v>
      </c>
      <c r="AH36" s="54">
        <f t="shared" si="6"/>
        <v>5</v>
      </c>
      <c r="AI36" s="54">
        <f t="shared" si="6"/>
        <v>0</v>
      </c>
      <c r="AJ36" s="54">
        <f t="shared" si="6"/>
        <v>0</v>
      </c>
    </row>
    <row r="37" spans="1:36" s="52" customFormat="1" x14ac:dyDescent="0.2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</row>
    <row r="38" spans="1:36" x14ac:dyDescent="0.25">
      <c r="A38" s="36" t="s">
        <v>889</v>
      </c>
      <c r="B38" s="6"/>
      <c r="C38" s="6"/>
      <c r="D38" s="6"/>
      <c r="E38" s="6"/>
      <c r="F38" s="6"/>
      <c r="G38" s="6"/>
      <c r="H38" s="8">
        <f>H34/$F$34</f>
        <v>4.9833887043189366E-3</v>
      </c>
      <c r="I38" s="8"/>
      <c r="J38" s="8">
        <f t="shared" ref="J38:AJ38" si="7">J34/$F$34</f>
        <v>4.9833887043189366E-3</v>
      </c>
      <c r="K38" s="8">
        <f t="shared" si="7"/>
        <v>0</v>
      </c>
      <c r="L38" s="8">
        <f t="shared" si="7"/>
        <v>0</v>
      </c>
      <c r="M38" s="8">
        <f t="shared" si="7"/>
        <v>5.5370985603543741E-4</v>
      </c>
      <c r="N38" s="8">
        <f t="shared" si="7"/>
        <v>0</v>
      </c>
      <c r="O38" s="8">
        <f t="shared" si="7"/>
        <v>4.4296788482834993E-3</v>
      </c>
      <c r="P38" s="8">
        <f t="shared" si="7"/>
        <v>0</v>
      </c>
      <c r="Q38" s="8">
        <f t="shared" si="7"/>
        <v>0</v>
      </c>
      <c r="R38" s="8">
        <f t="shared" si="7"/>
        <v>0</v>
      </c>
      <c r="S38" s="8">
        <f t="shared" si="7"/>
        <v>0</v>
      </c>
      <c r="T38" s="8">
        <f t="shared" si="7"/>
        <v>0</v>
      </c>
      <c r="U38" s="8">
        <f t="shared" si="7"/>
        <v>0</v>
      </c>
      <c r="V38" s="8">
        <f t="shared" si="7"/>
        <v>0</v>
      </c>
      <c r="W38" s="8">
        <f t="shared" si="7"/>
        <v>0</v>
      </c>
      <c r="X38" s="8">
        <f t="shared" si="7"/>
        <v>0</v>
      </c>
      <c r="Y38" s="8">
        <f t="shared" si="7"/>
        <v>0</v>
      </c>
      <c r="Z38" s="8">
        <f t="shared" si="7"/>
        <v>0</v>
      </c>
      <c r="AA38" s="8">
        <f t="shared" si="7"/>
        <v>0</v>
      </c>
      <c r="AB38" s="8">
        <f t="shared" si="7"/>
        <v>0</v>
      </c>
      <c r="AC38" s="8">
        <f t="shared" si="7"/>
        <v>0</v>
      </c>
      <c r="AD38" s="8">
        <f t="shared" si="7"/>
        <v>0</v>
      </c>
      <c r="AE38" s="8">
        <f t="shared" si="7"/>
        <v>0</v>
      </c>
      <c r="AF38" s="8">
        <f t="shared" si="7"/>
        <v>0</v>
      </c>
      <c r="AG38" s="8">
        <f t="shared" si="7"/>
        <v>0</v>
      </c>
      <c r="AH38" s="8">
        <f t="shared" si="7"/>
        <v>0</v>
      </c>
      <c r="AI38" s="8">
        <f t="shared" si="7"/>
        <v>0</v>
      </c>
      <c r="AJ38" s="8">
        <f t="shared" si="7"/>
        <v>0</v>
      </c>
    </row>
    <row r="39" spans="1:36" x14ac:dyDescent="0.25">
      <c r="A39" s="36" t="s">
        <v>780</v>
      </c>
      <c r="B39" s="6"/>
      <c r="C39" s="6"/>
      <c r="D39" s="6"/>
      <c r="E39" s="6"/>
      <c r="F39" s="6"/>
      <c r="G39" s="6"/>
      <c r="H39" s="8">
        <f>'2604 API 統計'!H33</f>
        <v>1.2093726379440665E-2</v>
      </c>
      <c r="I39" s="8"/>
      <c r="J39" s="8">
        <f>'2604 API 統計'!J33</f>
        <v>2.6455026455026454E-3</v>
      </c>
      <c r="K39" s="8">
        <f>'2604 API 統計'!K33</f>
        <v>1.1337868480725624E-3</v>
      </c>
      <c r="L39" s="8">
        <f>'2604 API 統計'!L33</f>
        <v>0</v>
      </c>
      <c r="M39" s="8">
        <f>'2604 API 統計'!M33</f>
        <v>0</v>
      </c>
      <c r="N39" s="8">
        <f>'2604 API 統計'!N33</f>
        <v>0</v>
      </c>
      <c r="O39" s="8">
        <f>'2604 API 統計'!O33</f>
        <v>0</v>
      </c>
      <c r="P39" s="8">
        <f>'2604 API 統計'!P33</f>
        <v>0</v>
      </c>
      <c r="Q39" s="8">
        <f>'2604 API 統計'!Q33</f>
        <v>1.5117157974300832E-3</v>
      </c>
      <c r="R39" s="8">
        <f>'2604 API 統計'!R33</f>
        <v>0</v>
      </c>
      <c r="S39" s="8">
        <f>'2604 API 統計'!S33</f>
        <v>0</v>
      </c>
      <c r="T39" s="8">
        <f>'2604 API 統計'!T33</f>
        <v>0</v>
      </c>
      <c r="U39" s="8">
        <f>'2604 API 統計'!U33</f>
        <v>0</v>
      </c>
      <c r="V39" s="8">
        <f>'2604 API 統計'!V33</f>
        <v>1.1337868480725624E-3</v>
      </c>
      <c r="W39" s="8">
        <f>'2604 API 統計'!W33</f>
        <v>0</v>
      </c>
      <c r="X39" s="8">
        <f>'2604 API 統計'!X33</f>
        <v>0</v>
      </c>
      <c r="Y39" s="8">
        <f>'2604 API 統計'!Y33</f>
        <v>4.5351473922902496E-3</v>
      </c>
      <c r="Z39" s="8">
        <f>'2604 API 統計'!Z33</f>
        <v>3.779289493575208E-4</v>
      </c>
      <c r="AA39" s="8">
        <f>'2604 API 統計'!AA33</f>
        <v>0</v>
      </c>
      <c r="AB39" s="8">
        <f>'2604 API 統計'!AB33</f>
        <v>7.5585789871504159E-4</v>
      </c>
      <c r="AC39" s="8">
        <f>'2604 API 統計'!AC33</f>
        <v>0</v>
      </c>
      <c r="AD39" s="8">
        <f>'2604 API 統計'!AD33</f>
        <v>0</v>
      </c>
      <c r="AE39" s="8">
        <f>'2604 API 統計'!AE33</f>
        <v>0</v>
      </c>
      <c r="AF39" s="8">
        <f>'2604 API 統計'!AF33</f>
        <v>0</v>
      </c>
      <c r="AG39" s="8">
        <f>'2604 API 統計'!AG33</f>
        <v>7.5585789871504159E-4</v>
      </c>
      <c r="AH39" s="8">
        <f>'2604 API 統計'!AH33</f>
        <v>1.889644746787604E-3</v>
      </c>
      <c r="AI39" s="8">
        <f>'2604 API 統計'!AI33</f>
        <v>0</v>
      </c>
      <c r="AJ39" s="8">
        <f>'2604 API 統計'!AJ33</f>
        <v>0</v>
      </c>
    </row>
    <row r="40" spans="1:36" x14ac:dyDescent="0.25">
      <c r="A40" s="51"/>
      <c r="B40" s="51"/>
      <c r="C40" s="51"/>
      <c r="D40" s="51"/>
      <c r="E40" s="51"/>
      <c r="F40" s="51"/>
      <c r="G40" s="51"/>
      <c r="H40" s="49">
        <f>H38+H39</f>
        <v>1.70771150837596E-2</v>
      </c>
      <c r="I40" s="49"/>
      <c r="J40" s="49">
        <f t="shared" ref="J40:AJ40" si="8">J38+J39</f>
        <v>7.6288913498215819E-3</v>
      </c>
      <c r="K40" s="50">
        <f t="shared" si="8"/>
        <v>1.1337868480725624E-3</v>
      </c>
      <c r="L40" s="50">
        <f t="shared" si="8"/>
        <v>0</v>
      </c>
      <c r="M40" s="50">
        <f t="shared" si="8"/>
        <v>5.5370985603543741E-4</v>
      </c>
      <c r="N40" s="50">
        <f t="shared" si="8"/>
        <v>0</v>
      </c>
      <c r="O40" s="50">
        <f t="shared" si="8"/>
        <v>4.4296788482834993E-3</v>
      </c>
      <c r="P40" s="50">
        <f t="shared" si="8"/>
        <v>0</v>
      </c>
      <c r="Q40" s="50">
        <f t="shared" si="8"/>
        <v>1.5117157974300832E-3</v>
      </c>
      <c r="R40" s="50">
        <f t="shared" si="8"/>
        <v>0</v>
      </c>
      <c r="S40" s="50">
        <f t="shared" si="8"/>
        <v>0</v>
      </c>
      <c r="T40" s="49">
        <f t="shared" si="8"/>
        <v>0</v>
      </c>
      <c r="U40" s="49">
        <f t="shared" si="8"/>
        <v>0</v>
      </c>
      <c r="V40" s="49">
        <f t="shared" si="8"/>
        <v>1.1337868480725624E-3</v>
      </c>
      <c r="W40" s="49">
        <f t="shared" si="8"/>
        <v>0</v>
      </c>
      <c r="X40" s="49">
        <f t="shared" si="8"/>
        <v>0</v>
      </c>
      <c r="Y40" s="49">
        <f t="shared" si="8"/>
        <v>4.5351473922902496E-3</v>
      </c>
      <c r="Z40" s="49">
        <f t="shared" si="8"/>
        <v>3.779289493575208E-4</v>
      </c>
      <c r="AA40" s="49">
        <f t="shared" si="8"/>
        <v>0</v>
      </c>
      <c r="AB40" s="49">
        <f t="shared" si="8"/>
        <v>7.5585789871504159E-4</v>
      </c>
      <c r="AC40" s="49">
        <f t="shared" si="8"/>
        <v>0</v>
      </c>
      <c r="AD40" s="49">
        <f t="shared" si="8"/>
        <v>0</v>
      </c>
      <c r="AE40" s="49">
        <f t="shared" si="8"/>
        <v>0</v>
      </c>
      <c r="AF40" s="49">
        <f t="shared" si="8"/>
        <v>0</v>
      </c>
      <c r="AG40" s="49">
        <f t="shared" si="8"/>
        <v>7.5585789871504159E-4</v>
      </c>
      <c r="AH40" s="49">
        <f t="shared" si="8"/>
        <v>1.889644746787604E-3</v>
      </c>
      <c r="AI40" s="49">
        <f t="shared" si="8"/>
        <v>0</v>
      </c>
      <c r="AJ40" s="49">
        <f t="shared" si="8"/>
        <v>0</v>
      </c>
    </row>
    <row r="41" spans="1:36" x14ac:dyDescent="0.25">
      <c r="A41" s="6"/>
      <c r="B41" s="6"/>
      <c r="C41" s="6"/>
      <c r="D41" s="6"/>
      <c r="E41" s="6"/>
      <c r="F41" s="6"/>
      <c r="G41" s="6"/>
      <c r="H41" s="7">
        <f>1-H40</f>
        <v>0.98292288491624036</v>
      </c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3" spans="1:36" x14ac:dyDescent="0.25">
      <c r="K43" s="48"/>
    </row>
  </sheetData>
  <customSheetViews>
    <customSheetView guid="{9B6180B6-E988-4351-9022-42FBD3C92FB7}" state="hidden" topLeftCell="U1">
      <pane ySplit="1" topLeftCell="A2" activePane="bottomLeft" state="frozen"/>
      <selection pane="bottomLeft" activeCell="A2" sqref="A2:AJ19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AK33"/>
  <sheetViews>
    <sheetView zoomScaleNormal="100" workbookViewId="0">
      <selection activeCell="A2" sqref="A2:AJ20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14.625" style="47" bestFit="1" customWidth="1"/>
    <col min="26" max="26" width="8" style="47" customWidth="1"/>
    <col min="27" max="27" width="8" style="47" bestFit="1" customWidth="1"/>
    <col min="28" max="28" width="24.875" style="47" bestFit="1" customWidth="1"/>
    <col min="29" max="29" width="15" style="47" bestFit="1" customWidth="1"/>
    <col min="30" max="30" width="8.875" style="47" bestFit="1" customWidth="1"/>
    <col min="31" max="31" width="14.25" style="47" bestFit="1" customWidth="1"/>
    <col min="32" max="32" width="8" style="47" bestFit="1" customWidth="1"/>
    <col min="33" max="33" width="11.125" style="47" bestFit="1" customWidth="1"/>
    <col min="34" max="34" width="15.5" style="47" bestFit="1" customWidth="1"/>
    <col min="35" max="35" width="21.875" style="47" bestFit="1" customWidth="1"/>
    <col min="36" max="36" width="6.625" style="47" bestFit="1" customWidth="1"/>
    <col min="37" max="16384" width="9" style="47"/>
  </cols>
  <sheetData>
    <row r="1" spans="1:37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93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7" x14ac:dyDescent="0.25">
      <c r="A2" s="39">
        <v>46106</v>
      </c>
      <c r="B2" s="13" t="s">
        <v>653</v>
      </c>
      <c r="C2" s="13" t="s">
        <v>109</v>
      </c>
      <c r="D2" s="13" t="s">
        <v>110</v>
      </c>
      <c r="E2" s="13">
        <v>5</v>
      </c>
      <c r="F2" s="13">
        <f>E2*21</f>
        <v>105</v>
      </c>
      <c r="G2" s="7">
        <f>1-H2/F2</f>
        <v>1</v>
      </c>
      <c r="H2" s="6">
        <f>SUM(K2:AJ2)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7" x14ac:dyDescent="0.25">
      <c r="A3" s="39">
        <v>46106</v>
      </c>
      <c r="B3" s="13" t="s">
        <v>595</v>
      </c>
      <c r="C3" s="13" t="s">
        <v>109</v>
      </c>
      <c r="D3" s="13" t="s">
        <v>56</v>
      </c>
      <c r="E3" s="13">
        <v>1</v>
      </c>
      <c r="F3" s="13">
        <f>E3*21</f>
        <v>21</v>
      </c>
      <c r="G3" s="7">
        <f>1-H3/F3</f>
        <v>1</v>
      </c>
      <c r="H3" s="6">
        <f>SUM(K3:AJ3)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7" x14ac:dyDescent="0.25">
      <c r="A4" s="39">
        <v>46119</v>
      </c>
      <c r="B4" s="13" t="s">
        <v>804</v>
      </c>
      <c r="C4" s="13" t="s">
        <v>42</v>
      </c>
      <c r="D4" s="13" t="s">
        <v>56</v>
      </c>
      <c r="E4" s="13">
        <v>7</v>
      </c>
      <c r="F4" s="13">
        <f>E4*21</f>
        <v>147</v>
      </c>
      <c r="G4" s="33">
        <f>1-H4/F4</f>
        <v>1</v>
      </c>
      <c r="H4" s="13">
        <f>SUM(K4:AJ4)</f>
        <v>0</v>
      </c>
      <c r="I4" s="33">
        <f>J4/F4</f>
        <v>0</v>
      </c>
      <c r="J4" s="13">
        <f>SUM(K4:S4)</f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6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</row>
    <row r="5" spans="1:37" s="52" customFormat="1" x14ac:dyDescent="0.25">
      <c r="A5" s="39">
        <v>46132</v>
      </c>
      <c r="B5" s="13" t="s">
        <v>839</v>
      </c>
      <c r="C5" s="13" t="s">
        <v>112</v>
      </c>
      <c r="D5" s="13" t="s">
        <v>60</v>
      </c>
      <c r="E5" s="13">
        <v>13</v>
      </c>
      <c r="F5" s="13">
        <v>273</v>
      </c>
      <c r="G5" s="33">
        <v>0.97069597069597069</v>
      </c>
      <c r="H5" s="13">
        <v>8</v>
      </c>
      <c r="I5" s="33">
        <v>3.663003663003663E-3</v>
      </c>
      <c r="J5" s="13">
        <v>1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1</v>
      </c>
      <c r="R5" s="13">
        <v>0</v>
      </c>
      <c r="S5" s="13">
        <v>0</v>
      </c>
      <c r="T5" s="13">
        <v>0</v>
      </c>
      <c r="U5" s="13">
        <v>0</v>
      </c>
      <c r="V5" s="13">
        <v>3</v>
      </c>
      <c r="W5" s="13">
        <v>0</v>
      </c>
      <c r="X5" s="13">
        <v>0</v>
      </c>
      <c r="Y5" s="13">
        <v>4</v>
      </c>
      <c r="Z5" s="13">
        <v>0</v>
      </c>
      <c r="AA5" s="13">
        <v>0</v>
      </c>
      <c r="AB5" s="6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/>
    </row>
    <row r="6" spans="1:37" s="52" customFormat="1" x14ac:dyDescent="0.25">
      <c r="A6" s="39">
        <v>46132</v>
      </c>
      <c r="B6" s="13" t="s">
        <v>848</v>
      </c>
      <c r="C6" s="13" t="s">
        <v>112</v>
      </c>
      <c r="D6" s="13" t="s">
        <v>60</v>
      </c>
      <c r="E6" s="13">
        <v>13</v>
      </c>
      <c r="F6" s="13">
        <v>273</v>
      </c>
      <c r="G6" s="33">
        <v>0.98901098901098905</v>
      </c>
      <c r="H6" s="13">
        <v>3</v>
      </c>
      <c r="I6" s="3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1</v>
      </c>
      <c r="Z6" s="13">
        <v>0</v>
      </c>
      <c r="AA6" s="13">
        <v>0</v>
      </c>
      <c r="AB6" s="13">
        <v>2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/>
    </row>
    <row r="7" spans="1:37" s="52" customFormat="1" x14ac:dyDescent="0.25">
      <c r="A7" s="39">
        <v>46132</v>
      </c>
      <c r="B7" s="13" t="s">
        <v>861</v>
      </c>
      <c r="C7" s="13" t="s">
        <v>112</v>
      </c>
      <c r="D7" s="13" t="s">
        <v>60</v>
      </c>
      <c r="E7" s="13">
        <v>10</v>
      </c>
      <c r="F7" s="13">
        <v>210</v>
      </c>
      <c r="G7" s="33">
        <v>0.99047619047619051</v>
      </c>
      <c r="H7" s="13">
        <v>2</v>
      </c>
      <c r="I7" s="3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2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/>
    </row>
    <row r="8" spans="1:37" s="52" customFormat="1" x14ac:dyDescent="0.25">
      <c r="A8" s="39">
        <v>46132</v>
      </c>
      <c r="B8" s="13" t="s">
        <v>850</v>
      </c>
      <c r="C8" s="13" t="s">
        <v>112</v>
      </c>
      <c r="D8" s="13" t="s">
        <v>60</v>
      </c>
      <c r="E8" s="13">
        <v>11</v>
      </c>
      <c r="F8" s="13">
        <v>231</v>
      </c>
      <c r="G8" s="33">
        <v>0.99567099567099571</v>
      </c>
      <c r="H8" s="13">
        <v>1</v>
      </c>
      <c r="I8" s="3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1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/>
    </row>
    <row r="9" spans="1:37" s="52" customFormat="1" x14ac:dyDescent="0.25">
      <c r="A9" s="39">
        <v>46132</v>
      </c>
      <c r="B9" s="13" t="s">
        <v>841</v>
      </c>
      <c r="C9" s="13" t="s">
        <v>112</v>
      </c>
      <c r="D9" s="13" t="s">
        <v>60</v>
      </c>
      <c r="E9" s="13">
        <v>13</v>
      </c>
      <c r="F9" s="13">
        <v>273</v>
      </c>
      <c r="G9" s="33">
        <v>0.98901098901098905</v>
      </c>
      <c r="H9" s="13">
        <v>3</v>
      </c>
      <c r="I9" s="3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2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1</v>
      </c>
      <c r="AH9" s="13">
        <v>0</v>
      </c>
      <c r="AI9" s="13">
        <v>0</v>
      </c>
      <c r="AJ9" s="13">
        <v>0</v>
      </c>
      <c r="AK9" s="13"/>
    </row>
    <row r="10" spans="1:37" s="52" customFormat="1" x14ac:dyDescent="0.25">
      <c r="A10" s="39">
        <v>46132</v>
      </c>
      <c r="B10" s="13" t="s">
        <v>842</v>
      </c>
      <c r="C10" s="13" t="s">
        <v>112</v>
      </c>
      <c r="D10" s="13" t="s">
        <v>60</v>
      </c>
      <c r="E10" s="13">
        <v>13</v>
      </c>
      <c r="F10" s="13">
        <v>273</v>
      </c>
      <c r="G10" s="33">
        <v>0.98168498168498164</v>
      </c>
      <c r="H10" s="13">
        <v>5</v>
      </c>
      <c r="I10" s="33">
        <v>1.098901098901099E-2</v>
      </c>
      <c r="J10" s="13">
        <v>3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3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1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1</v>
      </c>
      <c r="AH10" s="13">
        <v>0</v>
      </c>
      <c r="AI10" s="13">
        <v>0</v>
      </c>
      <c r="AJ10" s="13">
        <v>0</v>
      </c>
      <c r="AK10" s="13"/>
    </row>
    <row r="11" spans="1:37" s="52" customFormat="1" x14ac:dyDescent="0.25">
      <c r="A11" s="39">
        <v>46132</v>
      </c>
      <c r="B11" s="13" t="s">
        <v>853</v>
      </c>
      <c r="C11" s="13" t="s">
        <v>112</v>
      </c>
      <c r="D11" s="13" t="s">
        <v>60</v>
      </c>
      <c r="E11" s="13">
        <v>3</v>
      </c>
      <c r="F11" s="13">
        <v>63</v>
      </c>
      <c r="G11" s="33">
        <v>1</v>
      </c>
      <c r="H11" s="13">
        <v>0</v>
      </c>
      <c r="I11" s="3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/>
    </row>
    <row r="12" spans="1:37" s="52" customFormat="1" x14ac:dyDescent="0.25">
      <c r="A12" s="39">
        <v>46132</v>
      </c>
      <c r="B12" s="13" t="s">
        <v>854</v>
      </c>
      <c r="C12" s="13" t="s">
        <v>112</v>
      </c>
      <c r="D12" s="13" t="s">
        <v>60</v>
      </c>
      <c r="E12" s="13">
        <v>4</v>
      </c>
      <c r="F12" s="13">
        <v>84</v>
      </c>
      <c r="G12" s="33">
        <v>1</v>
      </c>
      <c r="H12" s="13">
        <v>0</v>
      </c>
      <c r="I12" s="3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/>
    </row>
    <row r="13" spans="1:37" s="52" customFormat="1" x14ac:dyDescent="0.25">
      <c r="A13" s="39">
        <v>46132</v>
      </c>
      <c r="B13" s="13" t="s">
        <v>855</v>
      </c>
      <c r="C13" s="13" t="s">
        <v>112</v>
      </c>
      <c r="D13" s="13" t="s">
        <v>60</v>
      </c>
      <c r="E13" s="13">
        <v>2</v>
      </c>
      <c r="F13" s="13">
        <v>42</v>
      </c>
      <c r="G13" s="33">
        <v>0.97619047619047616</v>
      </c>
      <c r="H13" s="13">
        <v>1</v>
      </c>
      <c r="I13" s="3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1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/>
    </row>
    <row r="14" spans="1:37" x14ac:dyDescent="0.25">
      <c r="A14" s="36">
        <v>46132</v>
      </c>
      <c r="B14" s="6" t="s">
        <v>845</v>
      </c>
      <c r="C14" s="13" t="s">
        <v>112</v>
      </c>
      <c r="D14" s="13" t="s">
        <v>60</v>
      </c>
      <c r="E14" s="6">
        <v>3</v>
      </c>
      <c r="F14" s="13">
        <v>63</v>
      </c>
      <c r="G14" s="7">
        <v>0.98412698412698418</v>
      </c>
      <c r="H14" s="6">
        <v>1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1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/>
    </row>
    <row r="15" spans="1:37" x14ac:dyDescent="0.25">
      <c r="A15" s="36">
        <v>46132</v>
      </c>
      <c r="B15" s="6" t="s">
        <v>865</v>
      </c>
      <c r="C15" s="13" t="s">
        <v>112</v>
      </c>
      <c r="D15" s="13" t="s">
        <v>60</v>
      </c>
      <c r="E15" s="6">
        <v>1</v>
      </c>
      <c r="F15" s="13">
        <v>21</v>
      </c>
      <c r="G15" s="7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/>
    </row>
    <row r="16" spans="1:37" x14ac:dyDescent="0.25">
      <c r="A16" s="39">
        <v>46134</v>
      </c>
      <c r="B16" s="13" t="s">
        <v>867</v>
      </c>
      <c r="C16" s="6" t="s">
        <v>21</v>
      </c>
      <c r="D16" s="13" t="s">
        <v>110</v>
      </c>
      <c r="E16" s="6">
        <v>11</v>
      </c>
      <c r="F16" s="13">
        <f>E16*21</f>
        <v>231</v>
      </c>
      <c r="G16" s="7">
        <f>1-H16/F16</f>
        <v>0.98701298701298701</v>
      </c>
      <c r="H16" s="6">
        <f>SUM(K16:AJ16)</f>
        <v>3</v>
      </c>
      <c r="I16" s="7">
        <f>J16/F16</f>
        <v>1.2987012987012988E-2</v>
      </c>
      <c r="J16" s="6">
        <f>SUM(K16:S16)</f>
        <v>3</v>
      </c>
      <c r="K16" s="6">
        <v>3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46135</v>
      </c>
      <c r="B17" s="13" t="s">
        <v>873</v>
      </c>
      <c r="C17" s="6" t="s">
        <v>21</v>
      </c>
      <c r="D17" s="13" t="s">
        <v>110</v>
      </c>
      <c r="E17" s="6">
        <v>11</v>
      </c>
      <c r="F17" s="13">
        <f>E17*21</f>
        <v>231</v>
      </c>
      <c r="G17" s="7">
        <f>1-H17/F17</f>
        <v>0.97835497835497831</v>
      </c>
      <c r="H17" s="6">
        <f>SUM(K17:AJ17)</f>
        <v>5</v>
      </c>
      <c r="I17" s="7">
        <f>J17/F17</f>
        <v>0</v>
      </c>
      <c r="J17" s="6">
        <f>SUM(K17:S17)</f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5</v>
      </c>
      <c r="AI17" s="6">
        <v>0</v>
      </c>
      <c r="AJ17" s="6">
        <v>0</v>
      </c>
    </row>
    <row r="18" spans="1:36" x14ac:dyDescent="0.25">
      <c r="A18" s="39">
        <v>46139</v>
      </c>
      <c r="B18" s="13" t="s">
        <v>880</v>
      </c>
      <c r="C18" s="6" t="s">
        <v>21</v>
      </c>
      <c r="D18" s="13" t="s">
        <v>110</v>
      </c>
      <c r="E18" s="6">
        <v>2</v>
      </c>
      <c r="F18" s="13">
        <f>E18*21</f>
        <v>42</v>
      </c>
      <c r="G18" s="7">
        <f>1-H18/F18</f>
        <v>1</v>
      </c>
      <c r="H18" s="6">
        <f>SUM(K18:AJ18)</f>
        <v>0</v>
      </c>
      <c r="I18" s="7">
        <f>J18/F18</f>
        <v>0</v>
      </c>
      <c r="J18" s="6">
        <f>SUM(K18:S18)</f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9">
        <v>46140</v>
      </c>
      <c r="B19" s="13" t="s">
        <v>864</v>
      </c>
      <c r="C19" s="13" t="s">
        <v>121</v>
      </c>
      <c r="D19" s="13" t="s">
        <v>110</v>
      </c>
      <c r="E19" s="6">
        <v>2</v>
      </c>
      <c r="F19" s="13">
        <f>E19*21</f>
        <v>42</v>
      </c>
      <c r="G19" s="7">
        <f>1-H19/F19</f>
        <v>1</v>
      </c>
      <c r="H19" s="6">
        <f>SUM(K19:AJ19)</f>
        <v>0</v>
      </c>
      <c r="I19" s="7">
        <f>J19/F19</f>
        <v>0</v>
      </c>
      <c r="J19" s="6">
        <f>SUM(K19:S19)</f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46140</v>
      </c>
      <c r="B20" s="13" t="s">
        <v>865</v>
      </c>
      <c r="C20" s="13" t="s">
        <v>121</v>
      </c>
      <c r="D20" s="13" t="s">
        <v>110</v>
      </c>
      <c r="E20" s="6">
        <v>1</v>
      </c>
      <c r="F20" s="13">
        <f>E20*21</f>
        <v>21</v>
      </c>
      <c r="G20" s="7">
        <f>1-H20/F20</f>
        <v>1</v>
      </c>
      <c r="H20" s="6">
        <f>SUM(K20:AJ20)</f>
        <v>0</v>
      </c>
      <c r="I20" s="7">
        <f>J20/F20</f>
        <v>0</v>
      </c>
      <c r="J20" s="6">
        <f>SUM(K20:S20)</f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9"/>
      <c r="B21" s="13"/>
      <c r="C21" s="6"/>
      <c r="D21" s="6"/>
      <c r="E21" s="13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x14ac:dyDescent="0.25">
      <c r="A22" s="70"/>
      <c r="B22" s="71"/>
      <c r="C22" s="71"/>
      <c r="D22" s="71"/>
      <c r="E22" s="71"/>
      <c r="F22" s="71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x14ac:dyDescent="0.25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x14ac:dyDescent="0.25">
      <c r="A24" s="39"/>
      <c r="B24" s="13"/>
      <c r="C24" s="13"/>
      <c r="D24" s="13"/>
      <c r="E24" s="13"/>
      <c r="F24" s="13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x14ac:dyDescent="0.25">
      <c r="A25" s="39"/>
      <c r="B25" s="13"/>
      <c r="C25" s="13"/>
      <c r="D25" s="13"/>
      <c r="E25" s="13"/>
      <c r="F25" s="13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x14ac:dyDescent="0.25">
      <c r="A26" s="39"/>
      <c r="B26" s="13"/>
      <c r="C26" s="13"/>
      <c r="D26" s="13"/>
      <c r="E26" s="13"/>
      <c r="F26" s="13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5">
      <c r="A27" s="39"/>
      <c r="B27" s="13"/>
      <c r="C27" s="13"/>
      <c r="D27" s="13"/>
      <c r="E27" s="13"/>
      <c r="F27" s="13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x14ac:dyDescent="0.25">
      <c r="A28" s="39"/>
      <c r="B28" s="13"/>
      <c r="C28" s="13"/>
      <c r="D28" s="13"/>
      <c r="E28" s="13"/>
      <c r="F28" s="13"/>
      <c r="G28" s="7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x14ac:dyDescent="0.25">
      <c r="A29" s="39"/>
      <c r="B29" s="13"/>
      <c r="C29" s="13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x14ac:dyDescent="0.25">
      <c r="A30" s="36"/>
      <c r="B30" s="2"/>
      <c r="C30" s="6"/>
      <c r="D30" s="6"/>
      <c r="E30" s="6"/>
      <c r="F30" s="6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s="52" customFormat="1" x14ac:dyDescent="0.25">
      <c r="A31" s="29" t="s">
        <v>110</v>
      </c>
      <c r="B31" s="58"/>
      <c r="C31" s="29"/>
      <c r="D31" s="29"/>
      <c r="E31" s="29">
        <f>SUM(E2:E30)</f>
        <v>126</v>
      </c>
      <c r="F31" s="29">
        <f>SUM(F2:F30)</f>
        <v>2646</v>
      </c>
      <c r="G31" s="57"/>
      <c r="H31" s="64">
        <f>SUM(H2:H30)</f>
        <v>32</v>
      </c>
      <c r="I31" s="29"/>
      <c r="J31" s="29">
        <f t="shared" ref="J31:AJ31" si="0">SUM(J2:J30)</f>
        <v>7</v>
      </c>
      <c r="K31" s="29">
        <f t="shared" si="0"/>
        <v>3</v>
      </c>
      <c r="L31" s="29">
        <f t="shared" si="0"/>
        <v>0</v>
      </c>
      <c r="M31" s="29">
        <f t="shared" si="0"/>
        <v>0</v>
      </c>
      <c r="N31" s="29">
        <f t="shared" si="0"/>
        <v>0</v>
      </c>
      <c r="O31" s="29">
        <f t="shared" si="0"/>
        <v>0</v>
      </c>
      <c r="P31" s="29">
        <f t="shared" si="0"/>
        <v>0</v>
      </c>
      <c r="Q31" s="29">
        <f t="shared" si="0"/>
        <v>4</v>
      </c>
      <c r="R31" s="29">
        <f t="shared" si="0"/>
        <v>0</v>
      </c>
      <c r="S31" s="29">
        <f t="shared" si="0"/>
        <v>0</v>
      </c>
      <c r="T31" s="29">
        <f t="shared" si="0"/>
        <v>0</v>
      </c>
      <c r="U31" s="29">
        <f t="shared" si="0"/>
        <v>0</v>
      </c>
      <c r="V31" s="29">
        <f t="shared" si="0"/>
        <v>3</v>
      </c>
      <c r="W31" s="29">
        <f t="shared" si="0"/>
        <v>0</v>
      </c>
      <c r="X31" s="29">
        <f t="shared" si="0"/>
        <v>0</v>
      </c>
      <c r="Y31" s="29">
        <f t="shared" si="0"/>
        <v>12</v>
      </c>
      <c r="Z31" s="29">
        <f t="shared" si="0"/>
        <v>1</v>
      </c>
      <c r="AA31" s="29">
        <f t="shared" si="0"/>
        <v>0</v>
      </c>
      <c r="AB31" s="29">
        <f t="shared" si="0"/>
        <v>2</v>
      </c>
      <c r="AC31" s="29">
        <f t="shared" si="0"/>
        <v>0</v>
      </c>
      <c r="AD31" s="29">
        <f t="shared" si="0"/>
        <v>0</v>
      </c>
      <c r="AE31" s="29">
        <f t="shared" si="0"/>
        <v>0</v>
      </c>
      <c r="AF31" s="29">
        <f t="shared" si="0"/>
        <v>0</v>
      </c>
      <c r="AG31" s="29">
        <f t="shared" si="0"/>
        <v>2</v>
      </c>
      <c r="AH31" s="29">
        <f t="shared" si="0"/>
        <v>5</v>
      </c>
      <c r="AI31" s="29">
        <f t="shared" si="0"/>
        <v>0</v>
      </c>
      <c r="AJ31" s="29">
        <f t="shared" si="0"/>
        <v>0</v>
      </c>
    </row>
    <row r="33" spans="1:36" x14ac:dyDescent="0.25">
      <c r="A33" s="36" t="s">
        <v>780</v>
      </c>
      <c r="B33" s="6"/>
      <c r="C33" s="6"/>
      <c r="D33" s="6"/>
      <c r="E33" s="6"/>
      <c r="F33" s="6"/>
      <c r="G33" s="6"/>
      <c r="H33" s="8">
        <f>H31/$F$31</f>
        <v>1.2093726379440665E-2</v>
      </c>
      <c r="I33" s="8"/>
      <c r="J33" s="8">
        <f t="shared" ref="J33:AJ33" si="1">J31/$F$31</f>
        <v>2.6455026455026454E-3</v>
      </c>
      <c r="K33" s="8">
        <f t="shared" si="1"/>
        <v>1.1337868480725624E-3</v>
      </c>
      <c r="L33" s="8">
        <f t="shared" si="1"/>
        <v>0</v>
      </c>
      <c r="M33" s="8">
        <f t="shared" si="1"/>
        <v>0</v>
      </c>
      <c r="N33" s="8">
        <f t="shared" si="1"/>
        <v>0</v>
      </c>
      <c r="O33" s="8">
        <f t="shared" si="1"/>
        <v>0</v>
      </c>
      <c r="P33" s="8">
        <f t="shared" si="1"/>
        <v>0</v>
      </c>
      <c r="Q33" s="8">
        <f t="shared" si="1"/>
        <v>1.5117157974300832E-3</v>
      </c>
      <c r="R33" s="8">
        <f t="shared" si="1"/>
        <v>0</v>
      </c>
      <c r="S33" s="8">
        <f t="shared" si="1"/>
        <v>0</v>
      </c>
      <c r="T33" s="8">
        <f t="shared" si="1"/>
        <v>0</v>
      </c>
      <c r="U33" s="8">
        <f>U31/$F$31</f>
        <v>0</v>
      </c>
      <c r="V33" s="8">
        <f t="shared" si="1"/>
        <v>1.1337868480725624E-3</v>
      </c>
      <c r="W33" s="8">
        <f t="shared" si="1"/>
        <v>0</v>
      </c>
      <c r="X33" s="8">
        <f t="shared" si="1"/>
        <v>0</v>
      </c>
      <c r="Y33" s="8">
        <f t="shared" si="1"/>
        <v>4.5351473922902496E-3</v>
      </c>
      <c r="Z33" s="8">
        <f t="shared" si="1"/>
        <v>3.779289493575208E-4</v>
      </c>
      <c r="AA33" s="8">
        <f t="shared" si="1"/>
        <v>0</v>
      </c>
      <c r="AB33" s="8">
        <f t="shared" si="1"/>
        <v>7.5585789871504159E-4</v>
      </c>
      <c r="AC33" s="8">
        <f t="shared" si="1"/>
        <v>0</v>
      </c>
      <c r="AD33" s="8">
        <f t="shared" si="1"/>
        <v>0</v>
      </c>
      <c r="AE33" s="8">
        <f t="shared" si="1"/>
        <v>0</v>
      </c>
      <c r="AF33" s="8">
        <f t="shared" si="1"/>
        <v>0</v>
      </c>
      <c r="AG33" s="8">
        <f t="shared" si="1"/>
        <v>7.5585789871504159E-4</v>
      </c>
      <c r="AH33" s="8">
        <f t="shared" si="1"/>
        <v>1.889644746787604E-3</v>
      </c>
      <c r="AI33" s="8">
        <f t="shared" si="1"/>
        <v>0</v>
      </c>
      <c r="AJ33" s="8">
        <f t="shared" si="1"/>
        <v>0</v>
      </c>
    </row>
  </sheetData>
  <customSheetViews>
    <customSheetView guid="{9B6180B6-E988-4351-9022-42FBD3C92FB7}" state="hidden">
      <selection activeCell="A2" sqref="A2:AJ20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AI97"/>
  <sheetViews>
    <sheetView zoomScaleNormal="100" workbookViewId="0">
      <pane ySplit="1" topLeftCell="A71" activePane="bottomLeft" state="frozen"/>
      <selection pane="bottomLeft" activeCell="B99" sqref="B99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14.625" style="47" bestFit="1" customWidth="1"/>
    <col min="26" max="26" width="6.625" style="47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5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530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766</v>
      </c>
      <c r="AH1" s="1" t="s">
        <v>128</v>
      </c>
      <c r="AI1" s="1" t="s">
        <v>135</v>
      </c>
    </row>
    <row r="2" spans="1:35" x14ac:dyDescent="0.25">
      <c r="A2" s="39">
        <v>46020</v>
      </c>
      <c r="B2" s="13" t="s">
        <v>116</v>
      </c>
      <c r="C2" s="13" t="s">
        <v>166</v>
      </c>
      <c r="D2" s="6" t="s">
        <v>86</v>
      </c>
      <c r="E2" s="6">
        <v>2</v>
      </c>
      <c r="F2" s="6">
        <v>42</v>
      </c>
      <c r="G2" s="7">
        <f t="shared" ref="G2:G11" si="0">1-H2/F2</f>
        <v>1</v>
      </c>
      <c r="H2" s="6">
        <f t="shared" ref="H2:H11" si="1">SUM(K2:AI2)</f>
        <v>0</v>
      </c>
      <c r="I2" s="7">
        <f t="shared" ref="I2:I11" si="2">J2/F2</f>
        <v>0</v>
      </c>
      <c r="J2" s="6">
        <f t="shared" ref="J2:J23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39">
        <v>46020</v>
      </c>
      <c r="B3" s="13" t="s">
        <v>444</v>
      </c>
      <c r="C3" s="13" t="s">
        <v>166</v>
      </c>
      <c r="D3" s="6" t="s">
        <v>86</v>
      </c>
      <c r="E3" s="6">
        <v>1</v>
      </c>
      <c r="F3" s="6">
        <v>21</v>
      </c>
      <c r="G3" s="7">
        <f t="shared" si="0"/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 x14ac:dyDescent="0.25">
      <c r="A4" s="39">
        <v>46020</v>
      </c>
      <c r="B4" s="13" t="s">
        <v>12</v>
      </c>
      <c r="C4" s="13" t="s">
        <v>119</v>
      </c>
      <c r="D4" s="13" t="s">
        <v>86</v>
      </c>
      <c r="E4" s="13">
        <v>3</v>
      </c>
      <c r="F4" s="6">
        <v>63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 x14ac:dyDescent="0.25">
      <c r="A5" s="39">
        <v>46020</v>
      </c>
      <c r="B5" s="13" t="s">
        <v>207</v>
      </c>
      <c r="C5" s="13" t="s">
        <v>119</v>
      </c>
      <c r="D5" s="13" t="s">
        <v>86</v>
      </c>
      <c r="E5" s="13">
        <v>1</v>
      </c>
      <c r="F5" s="6"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 x14ac:dyDescent="0.25">
      <c r="A6" s="39">
        <v>46021</v>
      </c>
      <c r="B6" s="13" t="s">
        <v>230</v>
      </c>
      <c r="C6" s="6" t="s">
        <v>42</v>
      </c>
      <c r="D6" s="6" t="s">
        <v>86</v>
      </c>
      <c r="E6" s="6">
        <v>1</v>
      </c>
      <c r="F6" s="6"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39">
        <v>46027</v>
      </c>
      <c r="B7" s="13" t="s">
        <v>207</v>
      </c>
      <c r="C7" s="13" t="s">
        <v>57</v>
      </c>
      <c r="D7" s="13" t="s">
        <v>86</v>
      </c>
      <c r="E7" s="13">
        <v>1</v>
      </c>
      <c r="F7" s="6">
        <v>21</v>
      </c>
      <c r="G7" s="7">
        <f t="shared" si="0"/>
        <v>1</v>
      </c>
      <c r="H7" s="6">
        <f t="shared" si="1"/>
        <v>0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36">
        <v>46027</v>
      </c>
      <c r="B8" s="2" t="s">
        <v>438</v>
      </c>
      <c r="C8" s="6" t="s">
        <v>132</v>
      </c>
      <c r="D8" s="6" t="s">
        <v>86</v>
      </c>
      <c r="E8" s="6">
        <v>2</v>
      </c>
      <c r="F8" s="6">
        <v>42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39">
        <v>46027</v>
      </c>
      <c r="B9" s="13" t="s">
        <v>13</v>
      </c>
      <c r="C9" s="13" t="s">
        <v>428</v>
      </c>
      <c r="D9" s="13" t="s">
        <v>86</v>
      </c>
      <c r="E9" s="13">
        <v>1</v>
      </c>
      <c r="F9" s="6"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 x14ac:dyDescent="0.25">
      <c r="A10" s="39">
        <v>46027</v>
      </c>
      <c r="B10" s="13" t="s">
        <v>13</v>
      </c>
      <c r="C10" s="13" t="s">
        <v>42</v>
      </c>
      <c r="D10" s="13" t="s">
        <v>86</v>
      </c>
      <c r="E10" s="13">
        <v>2</v>
      </c>
      <c r="F10" s="6">
        <v>42</v>
      </c>
      <c r="G10" s="7">
        <f t="shared" si="0"/>
        <v>0.90476190476190477</v>
      </c>
      <c r="H10" s="6">
        <f t="shared" si="1"/>
        <v>4</v>
      </c>
      <c r="I10" s="7">
        <f t="shared" si="2"/>
        <v>7.1428571428571425E-2</v>
      </c>
      <c r="J10" s="6">
        <f t="shared" si="3"/>
        <v>3</v>
      </c>
      <c r="K10" s="6">
        <v>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 x14ac:dyDescent="0.25">
      <c r="A11" s="39">
        <v>46028</v>
      </c>
      <c r="B11" s="13" t="s">
        <v>196</v>
      </c>
      <c r="C11" s="13" t="s">
        <v>57</v>
      </c>
      <c r="D11" s="13" t="s">
        <v>86</v>
      </c>
      <c r="E11" s="13">
        <v>12</v>
      </c>
      <c r="F11" s="6">
        <v>252</v>
      </c>
      <c r="G11" s="7">
        <f t="shared" si="0"/>
        <v>0.99603174603174605</v>
      </c>
      <c r="H11" s="6">
        <f t="shared" si="1"/>
        <v>1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 x14ac:dyDescent="0.25">
      <c r="A12" s="36" t="s">
        <v>436</v>
      </c>
      <c r="B12" s="2" t="s">
        <v>435</v>
      </c>
      <c r="C12" s="6" t="s">
        <v>98</v>
      </c>
      <c r="D12" s="6" t="s">
        <v>434</v>
      </c>
      <c r="E12" s="6">
        <v>1</v>
      </c>
      <c r="F12" s="6">
        <v>21</v>
      </c>
      <c r="G12" s="7">
        <v>0.95240000000000002</v>
      </c>
      <c r="H12" s="6">
        <v>1</v>
      </c>
      <c r="I12" s="7"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 x14ac:dyDescent="0.25">
      <c r="A13" s="39">
        <v>46034</v>
      </c>
      <c r="B13" s="13" t="s">
        <v>195</v>
      </c>
      <c r="C13" s="13" t="s">
        <v>166</v>
      </c>
      <c r="D13" s="13" t="s">
        <v>86</v>
      </c>
      <c r="E13" s="13">
        <v>13</v>
      </c>
      <c r="F13" s="6">
        <v>273</v>
      </c>
      <c r="G13" s="7">
        <f t="shared" ref="G13:G23" si="4">1-H13/F13</f>
        <v>0.9853479853479854</v>
      </c>
      <c r="H13" s="6">
        <f t="shared" ref="H13:H23" si="5">SUM(K13:AI13)</f>
        <v>4</v>
      </c>
      <c r="I13" s="7">
        <f t="shared" ref="I13:I23" si="6">J13/F13</f>
        <v>3.663003663003663E-3</v>
      </c>
      <c r="J13" s="6">
        <f t="shared" si="3"/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2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 x14ac:dyDescent="0.25">
      <c r="A14" s="39">
        <v>46035</v>
      </c>
      <c r="B14" s="13" t="s">
        <v>12</v>
      </c>
      <c r="C14" s="13" t="s">
        <v>166</v>
      </c>
      <c r="D14" s="13" t="s">
        <v>86</v>
      </c>
      <c r="E14" s="13">
        <v>3</v>
      </c>
      <c r="F14" s="6">
        <v>63</v>
      </c>
      <c r="G14" s="7">
        <f t="shared" si="4"/>
        <v>0.79365079365079372</v>
      </c>
      <c r="H14" s="6">
        <f t="shared" si="5"/>
        <v>13</v>
      </c>
      <c r="I14" s="7">
        <f t="shared" si="6"/>
        <v>0.20634920634920634</v>
      </c>
      <c r="J14" s="6">
        <f t="shared" si="3"/>
        <v>13</v>
      </c>
      <c r="K14" s="6">
        <v>0</v>
      </c>
      <c r="L14" s="6">
        <v>2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 x14ac:dyDescent="0.25">
      <c r="A15" s="39">
        <v>46035</v>
      </c>
      <c r="B15" s="13" t="s">
        <v>14</v>
      </c>
      <c r="C15" s="13" t="s">
        <v>42</v>
      </c>
      <c r="D15" s="13" t="s">
        <v>38</v>
      </c>
      <c r="E15" s="13">
        <v>1</v>
      </c>
      <c r="F15" s="6">
        <v>21</v>
      </c>
      <c r="G15" s="7">
        <f t="shared" si="4"/>
        <v>0.95238095238095233</v>
      </c>
      <c r="H15" s="6">
        <f t="shared" si="5"/>
        <v>1</v>
      </c>
      <c r="I15" s="7">
        <f t="shared" si="6"/>
        <v>4.7619047619047616E-2</v>
      </c>
      <c r="J15" s="6">
        <f t="shared" si="3"/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39">
        <v>46035</v>
      </c>
      <c r="B16" s="13" t="s">
        <v>14</v>
      </c>
      <c r="C16" s="13" t="s">
        <v>166</v>
      </c>
      <c r="D16" s="13" t="s">
        <v>38</v>
      </c>
      <c r="E16" s="13">
        <v>1</v>
      </c>
      <c r="F16" s="6">
        <v>21</v>
      </c>
      <c r="G16" s="7">
        <f t="shared" si="4"/>
        <v>1</v>
      </c>
      <c r="H16" s="6">
        <f t="shared" si="5"/>
        <v>0</v>
      </c>
      <c r="I16" s="7">
        <f t="shared" si="6"/>
        <v>0</v>
      </c>
      <c r="J16" s="6">
        <f t="shared" si="3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>
        <v>46042</v>
      </c>
      <c r="B17" s="13" t="s">
        <v>82</v>
      </c>
      <c r="C17" s="13" t="s">
        <v>132</v>
      </c>
      <c r="D17" s="13" t="s">
        <v>86</v>
      </c>
      <c r="E17" s="6">
        <v>1</v>
      </c>
      <c r="F17" s="13">
        <f t="shared" ref="F17:F23" si="7">E17*21</f>
        <v>21</v>
      </c>
      <c r="G17" s="7">
        <f t="shared" si="4"/>
        <v>1</v>
      </c>
      <c r="H17" s="6">
        <f t="shared" si="5"/>
        <v>0</v>
      </c>
      <c r="I17" s="7">
        <f t="shared" si="6"/>
        <v>0</v>
      </c>
      <c r="J17" s="6">
        <f t="shared" si="3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5">
      <c r="A18" s="39">
        <v>46042</v>
      </c>
      <c r="B18" s="13" t="s">
        <v>82</v>
      </c>
      <c r="C18" s="13" t="s">
        <v>42</v>
      </c>
      <c r="D18" s="13" t="s">
        <v>38</v>
      </c>
      <c r="E18" s="6">
        <v>1</v>
      </c>
      <c r="F18" s="13">
        <f t="shared" si="7"/>
        <v>21</v>
      </c>
      <c r="G18" s="7">
        <f t="shared" si="4"/>
        <v>1</v>
      </c>
      <c r="H18" s="6">
        <f t="shared" si="5"/>
        <v>0</v>
      </c>
      <c r="I18" s="7">
        <f t="shared" si="6"/>
        <v>0</v>
      </c>
      <c r="J18" s="6">
        <f t="shared" si="3"/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x14ac:dyDescent="0.25">
      <c r="A19" s="39">
        <v>46042</v>
      </c>
      <c r="B19" s="13" t="s">
        <v>82</v>
      </c>
      <c r="C19" s="13" t="s">
        <v>428</v>
      </c>
      <c r="D19" s="13" t="s">
        <v>86</v>
      </c>
      <c r="E19" s="6">
        <v>1</v>
      </c>
      <c r="F19" s="13">
        <f t="shared" si="7"/>
        <v>21</v>
      </c>
      <c r="G19" s="7">
        <f t="shared" si="4"/>
        <v>1</v>
      </c>
      <c r="H19" s="6">
        <f t="shared" si="5"/>
        <v>0</v>
      </c>
      <c r="I19" s="7">
        <f t="shared" si="6"/>
        <v>0</v>
      </c>
      <c r="J19" s="6">
        <f t="shared" si="3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x14ac:dyDescent="0.25">
      <c r="A20" s="39">
        <v>46043</v>
      </c>
      <c r="B20" s="13" t="s">
        <v>383</v>
      </c>
      <c r="C20" s="13" t="s">
        <v>132</v>
      </c>
      <c r="D20" s="13" t="s">
        <v>86</v>
      </c>
      <c r="E20" s="13">
        <v>13</v>
      </c>
      <c r="F20" s="13">
        <f t="shared" si="7"/>
        <v>273</v>
      </c>
      <c r="G20" s="7">
        <f t="shared" si="4"/>
        <v>1</v>
      </c>
      <c r="H20" s="6">
        <f t="shared" si="5"/>
        <v>0</v>
      </c>
      <c r="I20" s="7">
        <f t="shared" si="6"/>
        <v>0</v>
      </c>
      <c r="J20" s="6">
        <f t="shared" si="3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 x14ac:dyDescent="0.25">
      <c r="A21" s="39">
        <v>46045</v>
      </c>
      <c r="B21" s="13" t="s">
        <v>383</v>
      </c>
      <c r="C21" s="13" t="s">
        <v>42</v>
      </c>
      <c r="D21" s="13" t="s">
        <v>86</v>
      </c>
      <c r="E21" s="13">
        <v>9</v>
      </c>
      <c r="F21" s="13">
        <f t="shared" si="7"/>
        <v>189</v>
      </c>
      <c r="G21" s="7">
        <f t="shared" si="4"/>
        <v>1</v>
      </c>
      <c r="H21" s="6">
        <f t="shared" si="5"/>
        <v>0</v>
      </c>
      <c r="I21" s="7">
        <f t="shared" si="6"/>
        <v>0</v>
      </c>
      <c r="J21" s="6">
        <f t="shared" si="3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 x14ac:dyDescent="0.25">
      <c r="A22" s="39">
        <v>46049</v>
      </c>
      <c r="B22" s="13" t="s">
        <v>380</v>
      </c>
      <c r="C22" s="13" t="s">
        <v>132</v>
      </c>
      <c r="D22" s="13" t="s">
        <v>86</v>
      </c>
      <c r="E22" s="13">
        <v>13</v>
      </c>
      <c r="F22" s="13">
        <f t="shared" si="7"/>
        <v>273</v>
      </c>
      <c r="G22" s="7">
        <f t="shared" si="4"/>
        <v>0.97435897435897434</v>
      </c>
      <c r="H22" s="6">
        <f t="shared" si="5"/>
        <v>7</v>
      </c>
      <c r="I22" s="7">
        <f t="shared" si="6"/>
        <v>2.564102564102564E-2</v>
      </c>
      <c r="J22" s="6">
        <f t="shared" si="3"/>
        <v>7</v>
      </c>
      <c r="K22" s="6">
        <v>0</v>
      </c>
      <c r="L22" s="6">
        <v>0</v>
      </c>
      <c r="M22" s="6">
        <v>1</v>
      </c>
      <c r="N22" s="6">
        <v>0</v>
      </c>
      <c r="O22" s="6">
        <v>6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 x14ac:dyDescent="0.25">
      <c r="A23" s="39">
        <v>46049</v>
      </c>
      <c r="B23" s="13" t="s">
        <v>378</v>
      </c>
      <c r="C23" s="13" t="s">
        <v>132</v>
      </c>
      <c r="D23" s="13" t="s">
        <v>86</v>
      </c>
      <c r="E23" s="13">
        <v>8</v>
      </c>
      <c r="F23" s="13">
        <f t="shared" si="7"/>
        <v>168</v>
      </c>
      <c r="G23" s="7">
        <f t="shared" si="4"/>
        <v>0.94047619047619047</v>
      </c>
      <c r="H23" s="6">
        <f t="shared" si="5"/>
        <v>10</v>
      </c>
      <c r="I23" s="7">
        <f t="shared" si="6"/>
        <v>5.9523809523809521E-2</v>
      </c>
      <c r="J23" s="6">
        <f t="shared" si="3"/>
        <v>10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9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 x14ac:dyDescent="0.25">
      <c r="A24" s="39">
        <v>46050</v>
      </c>
      <c r="B24" s="13" t="s">
        <v>18</v>
      </c>
      <c r="C24" s="13" t="s">
        <v>21</v>
      </c>
      <c r="D24" s="13" t="s">
        <v>80</v>
      </c>
      <c r="E24" s="13">
        <v>11</v>
      </c>
      <c r="F24" s="13">
        <v>231</v>
      </c>
      <c r="G24" s="7">
        <v>0.99567099567099571</v>
      </c>
      <c r="H24" s="6">
        <v>1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 x14ac:dyDescent="0.25">
      <c r="A25" s="39">
        <v>46050</v>
      </c>
      <c r="B25" s="13" t="s">
        <v>18</v>
      </c>
      <c r="C25" s="13" t="s">
        <v>119</v>
      </c>
      <c r="D25" s="13" t="s">
        <v>80</v>
      </c>
      <c r="E25" s="13">
        <v>8</v>
      </c>
      <c r="F25" s="13">
        <v>168</v>
      </c>
      <c r="G25" s="7">
        <v>0.9821428571428571</v>
      </c>
      <c r="H25" s="6">
        <v>3</v>
      </c>
      <c r="I25" s="7">
        <v>1.7857142857142856E-2</v>
      </c>
      <c r="J25" s="6">
        <v>3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1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 x14ac:dyDescent="0.25">
      <c r="A26" s="39">
        <v>46050</v>
      </c>
      <c r="B26" s="13" t="s">
        <v>147</v>
      </c>
      <c r="C26" s="13" t="s">
        <v>21</v>
      </c>
      <c r="D26" s="13" t="s">
        <v>80</v>
      </c>
      <c r="E26" s="13">
        <v>1</v>
      </c>
      <c r="F26" s="13">
        <v>21</v>
      </c>
      <c r="G26" s="7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 x14ac:dyDescent="0.25">
      <c r="A27" s="39">
        <v>46050</v>
      </c>
      <c r="B27" s="13" t="s">
        <v>148</v>
      </c>
      <c r="C27" s="13" t="s">
        <v>21</v>
      </c>
      <c r="D27" s="13" t="s">
        <v>80</v>
      </c>
      <c r="E27" s="13">
        <v>2</v>
      </c>
      <c r="F27" s="13">
        <v>42</v>
      </c>
      <c r="G27" s="7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 x14ac:dyDescent="0.25">
      <c r="A28" s="39">
        <v>46052</v>
      </c>
      <c r="B28" s="13" t="s">
        <v>378</v>
      </c>
      <c r="C28" s="13" t="s">
        <v>119</v>
      </c>
      <c r="D28" s="13" t="s">
        <v>38</v>
      </c>
      <c r="E28" s="13">
        <v>7</v>
      </c>
      <c r="F28" s="13">
        <v>147</v>
      </c>
      <c r="G28" s="7">
        <v>0.96598639455782309</v>
      </c>
      <c r="H28" s="6">
        <v>5</v>
      </c>
      <c r="I28" s="7">
        <v>3.4013605442176874E-2</v>
      </c>
      <c r="J28" s="6">
        <v>5</v>
      </c>
      <c r="K28" s="6">
        <v>0</v>
      </c>
      <c r="L28" s="6">
        <v>0</v>
      </c>
      <c r="M28" s="6">
        <v>0</v>
      </c>
      <c r="N28" s="6">
        <v>0</v>
      </c>
      <c r="O28" s="6">
        <v>5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 x14ac:dyDescent="0.25">
      <c r="A29" s="39">
        <v>46052</v>
      </c>
      <c r="B29" s="13" t="s">
        <v>145</v>
      </c>
      <c r="C29" s="13" t="s">
        <v>42</v>
      </c>
      <c r="D29" s="13" t="s">
        <v>38</v>
      </c>
      <c r="E29" s="13">
        <v>12</v>
      </c>
      <c r="F29" s="13">
        <v>252</v>
      </c>
      <c r="G29" s="7">
        <v>0.99206349206349209</v>
      </c>
      <c r="H29" s="6">
        <v>2</v>
      </c>
      <c r="I29" s="7">
        <v>7.9365079365079361E-3</v>
      </c>
      <c r="J29" s="6">
        <v>2</v>
      </c>
      <c r="K29" s="6">
        <v>1</v>
      </c>
      <c r="L29" s="6">
        <v>0</v>
      </c>
      <c r="M29" s="6">
        <v>0</v>
      </c>
      <c r="N29" s="6">
        <v>0</v>
      </c>
      <c r="O29" s="6">
        <v>1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5" x14ac:dyDescent="0.25">
      <c r="A30" s="39">
        <v>46055</v>
      </c>
      <c r="B30" s="13" t="s">
        <v>137</v>
      </c>
      <c r="C30" s="13" t="s">
        <v>21</v>
      </c>
      <c r="D30" s="13" t="s">
        <v>59</v>
      </c>
      <c r="E30" s="13">
        <v>10</v>
      </c>
      <c r="F30" s="13">
        <v>210</v>
      </c>
      <c r="G30" s="7">
        <v>0.93809523809523809</v>
      </c>
      <c r="H30" s="6">
        <v>13</v>
      </c>
      <c r="I30" s="7">
        <v>6.1904761904761907E-2</v>
      </c>
      <c r="J30" s="6">
        <v>13</v>
      </c>
      <c r="K30" s="6">
        <v>0</v>
      </c>
      <c r="L30" s="6">
        <v>9</v>
      </c>
      <c r="M30" s="6">
        <v>0</v>
      </c>
      <c r="N30" s="6">
        <v>0</v>
      </c>
      <c r="O30" s="6">
        <v>2</v>
      </c>
      <c r="P30" s="6">
        <v>0</v>
      </c>
      <c r="Q30" s="6">
        <v>0</v>
      </c>
      <c r="R30" s="6">
        <v>2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1:35" x14ac:dyDescent="0.25">
      <c r="A31" s="36">
        <v>46056</v>
      </c>
      <c r="B31" s="13" t="s">
        <v>496</v>
      </c>
      <c r="C31" s="6" t="s">
        <v>121</v>
      </c>
      <c r="D31" s="6" t="s">
        <v>495</v>
      </c>
      <c r="E31" s="6">
        <v>1</v>
      </c>
      <c r="F31" s="6">
        <v>21</v>
      </c>
      <c r="G31" s="7">
        <v>1</v>
      </c>
      <c r="H31" s="6">
        <v>0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</row>
    <row r="32" spans="1:35" x14ac:dyDescent="0.25">
      <c r="A32" s="39">
        <v>46058</v>
      </c>
      <c r="B32" s="13" t="s">
        <v>512</v>
      </c>
      <c r="C32" s="13" t="s">
        <v>121</v>
      </c>
      <c r="D32" s="13" t="s">
        <v>38</v>
      </c>
      <c r="E32" s="13">
        <v>1</v>
      </c>
      <c r="F32" s="13">
        <v>21</v>
      </c>
      <c r="G32" s="7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</row>
    <row r="33" spans="1:35" x14ac:dyDescent="0.25">
      <c r="A33" s="39">
        <v>46059</v>
      </c>
      <c r="B33" s="13" t="s">
        <v>147</v>
      </c>
      <c r="C33" s="13" t="s">
        <v>119</v>
      </c>
      <c r="D33" s="13" t="s">
        <v>80</v>
      </c>
      <c r="E33" s="13">
        <v>1</v>
      </c>
      <c r="F33" s="13">
        <v>21</v>
      </c>
      <c r="G33" s="7">
        <v>1</v>
      </c>
      <c r="H33" s="6">
        <v>0</v>
      </c>
      <c r="I33" s="7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</row>
    <row r="34" spans="1:35" x14ac:dyDescent="0.25">
      <c r="A34" s="39">
        <v>46059</v>
      </c>
      <c r="B34" s="13" t="s">
        <v>148</v>
      </c>
      <c r="C34" s="13" t="s">
        <v>119</v>
      </c>
      <c r="D34" s="13" t="s">
        <v>80</v>
      </c>
      <c r="E34" s="13">
        <v>2</v>
      </c>
      <c r="F34" s="13">
        <v>42</v>
      </c>
      <c r="G34" s="7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 x14ac:dyDescent="0.25">
      <c r="A35" s="39">
        <v>46059</v>
      </c>
      <c r="B35" s="13" t="s">
        <v>483</v>
      </c>
      <c r="C35" s="13" t="s">
        <v>119</v>
      </c>
      <c r="D35" s="13" t="s">
        <v>80</v>
      </c>
      <c r="E35" s="13">
        <v>4</v>
      </c>
      <c r="F35" s="13">
        <v>84</v>
      </c>
      <c r="G35" s="7">
        <v>0.98809523809523814</v>
      </c>
      <c r="H35" s="6">
        <v>1</v>
      </c>
      <c r="I35" s="7">
        <v>1.1904761904761904E-2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</row>
    <row r="36" spans="1:35" x14ac:dyDescent="0.25">
      <c r="A36" s="39">
        <v>46063</v>
      </c>
      <c r="B36" s="13" t="s">
        <v>503</v>
      </c>
      <c r="C36" s="13" t="s">
        <v>504</v>
      </c>
      <c r="D36" s="13" t="s">
        <v>125</v>
      </c>
      <c r="E36" s="13">
        <v>1</v>
      </c>
      <c r="F36" s="13">
        <v>21</v>
      </c>
      <c r="G36" s="7">
        <v>0.95238095238095233</v>
      </c>
      <c r="H36" s="6">
        <v>1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1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</row>
    <row r="37" spans="1:35" x14ac:dyDescent="0.25">
      <c r="A37" s="39">
        <v>46063</v>
      </c>
      <c r="B37" s="13" t="s">
        <v>151</v>
      </c>
      <c r="C37" s="13" t="s">
        <v>21</v>
      </c>
      <c r="D37" s="13" t="s">
        <v>80</v>
      </c>
      <c r="E37" s="13">
        <v>6</v>
      </c>
      <c r="F37" s="13">
        <v>126</v>
      </c>
      <c r="G37" s="7">
        <v>0.98412698412698418</v>
      </c>
      <c r="H37" s="6">
        <v>2</v>
      </c>
      <c r="I37" s="7">
        <v>1.5873015873015872E-2</v>
      </c>
      <c r="J37" s="6">
        <v>2</v>
      </c>
      <c r="K37" s="6">
        <v>0</v>
      </c>
      <c r="L37" s="6">
        <v>0</v>
      </c>
      <c r="M37" s="6">
        <v>0</v>
      </c>
      <c r="N37" s="6">
        <v>0</v>
      </c>
      <c r="O37" s="6">
        <v>2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</row>
    <row r="38" spans="1:35" x14ac:dyDescent="0.25">
      <c r="A38" s="39">
        <v>46063</v>
      </c>
      <c r="B38" s="13" t="s">
        <v>531</v>
      </c>
      <c r="C38" s="13" t="s">
        <v>57</v>
      </c>
      <c r="D38" s="13">
        <v>6905</v>
      </c>
      <c r="E38" s="13">
        <v>8</v>
      </c>
      <c r="F38" s="13">
        <v>168</v>
      </c>
      <c r="G38" s="7">
        <v>0.98809523809523814</v>
      </c>
      <c r="H38" s="6">
        <v>2</v>
      </c>
      <c r="I38" s="7">
        <v>5.9523809523809521E-3</v>
      </c>
      <c r="J38" s="6">
        <v>1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1</v>
      </c>
      <c r="R38" s="6">
        <v>0</v>
      </c>
      <c r="S38" s="6">
        <v>0</v>
      </c>
      <c r="T38" s="6">
        <v>0</v>
      </c>
      <c r="U38" s="6">
        <v>1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</row>
    <row r="39" spans="1:35" x14ac:dyDescent="0.25">
      <c r="A39" s="39">
        <v>46064</v>
      </c>
      <c r="B39" s="13" t="s">
        <v>522</v>
      </c>
      <c r="C39" s="13" t="s">
        <v>166</v>
      </c>
      <c r="D39" s="13">
        <v>6905</v>
      </c>
      <c r="E39" s="13">
        <v>2</v>
      </c>
      <c r="F39" s="13">
        <v>42</v>
      </c>
      <c r="G39" s="7">
        <v>1</v>
      </c>
      <c r="H39" s="6">
        <v>0</v>
      </c>
      <c r="I39" s="7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</row>
    <row r="40" spans="1:35" x14ac:dyDescent="0.25">
      <c r="A40" s="39">
        <v>46064</v>
      </c>
      <c r="B40" s="13" t="s">
        <v>524</v>
      </c>
      <c r="C40" s="13" t="s">
        <v>119</v>
      </c>
      <c r="D40" s="13" t="s">
        <v>86</v>
      </c>
      <c r="E40" s="13">
        <v>2</v>
      </c>
      <c r="F40" s="13">
        <v>42</v>
      </c>
      <c r="G40" s="7">
        <v>1</v>
      </c>
      <c r="H40" s="6">
        <v>0</v>
      </c>
      <c r="I40" s="7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</row>
    <row r="41" spans="1:35" x14ac:dyDescent="0.25">
      <c r="A41" s="39">
        <v>46064</v>
      </c>
      <c r="B41" s="13" t="s">
        <v>523</v>
      </c>
      <c r="C41" s="13" t="s">
        <v>166</v>
      </c>
      <c r="D41" s="13">
        <v>6905</v>
      </c>
      <c r="E41" s="13">
        <v>1</v>
      </c>
      <c r="F41" s="13">
        <v>21</v>
      </c>
      <c r="G41" s="33">
        <v>0.90480000000000005</v>
      </c>
      <c r="H41" s="6">
        <v>1</v>
      </c>
      <c r="I41" s="7">
        <v>4.7619047619047616E-2</v>
      </c>
      <c r="J41" s="6">
        <v>1</v>
      </c>
      <c r="K41" s="6">
        <v>0</v>
      </c>
      <c r="L41" s="6">
        <v>0</v>
      </c>
      <c r="M41" s="6">
        <v>0</v>
      </c>
      <c r="N41" s="6">
        <v>0</v>
      </c>
      <c r="O41" s="6">
        <v>1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</row>
    <row r="42" spans="1:35" x14ac:dyDescent="0.25">
      <c r="A42" s="39">
        <v>46064</v>
      </c>
      <c r="B42" s="13" t="s">
        <v>20</v>
      </c>
      <c r="C42" s="13" t="s">
        <v>57</v>
      </c>
      <c r="D42" s="13">
        <v>6905</v>
      </c>
      <c r="E42" s="13">
        <v>10</v>
      </c>
      <c r="F42" s="13">
        <v>210</v>
      </c>
      <c r="G42" s="7">
        <v>0.99523809523809526</v>
      </c>
      <c r="H42" s="6">
        <v>1</v>
      </c>
      <c r="I42" s="7">
        <v>4.7619047619047623E-3</v>
      </c>
      <c r="J42" s="6">
        <v>1</v>
      </c>
      <c r="K42" s="6">
        <v>1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</row>
    <row r="43" spans="1:35" x14ac:dyDescent="0.25">
      <c r="A43" s="39">
        <v>46064</v>
      </c>
      <c r="B43" s="13" t="s">
        <v>483</v>
      </c>
      <c r="C43" s="13" t="s">
        <v>57</v>
      </c>
      <c r="D43" s="13">
        <v>6905</v>
      </c>
      <c r="E43" s="13">
        <v>4</v>
      </c>
      <c r="F43" s="13">
        <v>84</v>
      </c>
      <c r="G43" s="7">
        <v>0.97619047619047616</v>
      </c>
      <c r="H43" s="6">
        <v>2</v>
      </c>
      <c r="I43" s="7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0</v>
      </c>
      <c r="W43" s="6">
        <v>0</v>
      </c>
      <c r="X43" s="6">
        <v>1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</row>
    <row r="44" spans="1:35" x14ac:dyDescent="0.25">
      <c r="A44" s="39">
        <v>46064</v>
      </c>
      <c r="B44" s="13" t="s">
        <v>19</v>
      </c>
      <c r="C44" s="13" t="s">
        <v>57</v>
      </c>
      <c r="D44" s="13">
        <v>6905</v>
      </c>
      <c r="E44" s="13">
        <v>9</v>
      </c>
      <c r="F44" s="13">
        <v>189</v>
      </c>
      <c r="G44" s="7">
        <v>0.99470899470899465</v>
      </c>
      <c r="H44" s="6">
        <v>1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1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</row>
    <row r="45" spans="1:35" x14ac:dyDescent="0.25">
      <c r="A45" s="39">
        <v>46065</v>
      </c>
      <c r="B45" s="13" t="s">
        <v>137</v>
      </c>
      <c r="C45" s="13" t="s">
        <v>55</v>
      </c>
      <c r="D45" s="13" t="s">
        <v>59</v>
      </c>
      <c r="E45" s="13">
        <v>10</v>
      </c>
      <c r="F45" s="13">
        <v>210</v>
      </c>
      <c r="G45" s="7">
        <v>0.98571428571428577</v>
      </c>
      <c r="H45" s="6">
        <v>3</v>
      </c>
      <c r="I45" s="7">
        <v>1.4285714285714285E-2</v>
      </c>
      <c r="J45" s="6">
        <v>3</v>
      </c>
      <c r="K45" s="6">
        <v>0</v>
      </c>
      <c r="L45" s="6">
        <v>0</v>
      </c>
      <c r="M45" s="6">
        <v>2</v>
      </c>
      <c r="N45" s="6">
        <v>0</v>
      </c>
      <c r="O45" s="6">
        <v>1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</row>
    <row r="46" spans="1:35" x14ac:dyDescent="0.25">
      <c r="A46" s="39">
        <v>46065</v>
      </c>
      <c r="B46" s="13" t="s">
        <v>542</v>
      </c>
      <c r="C46" s="13" t="s">
        <v>21</v>
      </c>
      <c r="D46" s="13" t="s">
        <v>59</v>
      </c>
      <c r="E46" s="13">
        <v>11</v>
      </c>
      <c r="F46" s="13">
        <v>231</v>
      </c>
      <c r="G46" s="7">
        <v>0.98268398268398272</v>
      </c>
      <c r="H46" s="6">
        <v>4</v>
      </c>
      <c r="I46" s="7">
        <v>1.7316017316017316E-2</v>
      </c>
      <c r="J46" s="6">
        <v>4</v>
      </c>
      <c r="K46" s="6">
        <v>0</v>
      </c>
      <c r="L46" s="6">
        <v>0</v>
      </c>
      <c r="M46" s="6">
        <v>1</v>
      </c>
      <c r="N46" s="6">
        <v>0</v>
      </c>
      <c r="O46" s="6">
        <v>1</v>
      </c>
      <c r="P46" s="6">
        <v>0</v>
      </c>
      <c r="Q46" s="6">
        <v>2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</row>
    <row r="47" spans="1:35" x14ac:dyDescent="0.25">
      <c r="A47" s="39">
        <v>46073</v>
      </c>
      <c r="B47" s="13" t="s">
        <v>503</v>
      </c>
      <c r="C47" s="13" t="s">
        <v>57</v>
      </c>
      <c r="D47" s="13">
        <v>6905</v>
      </c>
      <c r="E47" s="13">
        <v>1</v>
      </c>
      <c r="F47" s="13">
        <v>21</v>
      </c>
      <c r="G47" s="7">
        <v>0.95238095238095233</v>
      </c>
      <c r="H47" s="6">
        <v>1</v>
      </c>
      <c r="I47" s="7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1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</row>
    <row r="48" spans="1:35" x14ac:dyDescent="0.25">
      <c r="A48" s="39">
        <v>46073</v>
      </c>
      <c r="B48" s="13" t="s">
        <v>68</v>
      </c>
      <c r="C48" s="13" t="s">
        <v>519</v>
      </c>
      <c r="D48" s="13" t="s">
        <v>38</v>
      </c>
      <c r="E48" s="13">
        <v>2</v>
      </c>
      <c r="F48" s="13">
        <v>42</v>
      </c>
      <c r="G48" s="7">
        <v>0.97619047619047616</v>
      </c>
      <c r="H48" s="6">
        <v>1</v>
      </c>
      <c r="I48" s="7">
        <v>2.3809523809523808E-2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1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</row>
    <row r="49" spans="1:35" x14ac:dyDescent="0.25">
      <c r="A49" s="39">
        <v>46073</v>
      </c>
      <c r="B49" s="13" t="s">
        <v>493</v>
      </c>
      <c r="C49" s="13" t="s">
        <v>57</v>
      </c>
      <c r="D49" s="13">
        <v>6905</v>
      </c>
      <c r="E49" s="6">
        <v>1</v>
      </c>
      <c r="F49" s="6">
        <v>21</v>
      </c>
      <c r="G49" s="7">
        <v>1</v>
      </c>
      <c r="H49" s="6">
        <v>0</v>
      </c>
      <c r="I49" s="7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</row>
    <row r="50" spans="1:35" x14ac:dyDescent="0.25">
      <c r="A50" s="39">
        <v>46073</v>
      </c>
      <c r="B50" s="13" t="s">
        <v>147</v>
      </c>
      <c r="C50" s="13" t="s">
        <v>57</v>
      </c>
      <c r="D50" s="13">
        <v>6905</v>
      </c>
      <c r="E50" s="13">
        <v>1</v>
      </c>
      <c r="F50" s="13">
        <v>21</v>
      </c>
      <c r="G50" s="7">
        <v>1</v>
      </c>
      <c r="H50" s="6">
        <v>0</v>
      </c>
      <c r="I50" s="7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</row>
    <row r="51" spans="1:35" x14ac:dyDescent="0.25">
      <c r="A51" s="39">
        <v>46073</v>
      </c>
      <c r="B51" s="71" t="s">
        <v>148</v>
      </c>
      <c r="C51" s="71" t="s">
        <v>57</v>
      </c>
      <c r="D51" s="13">
        <v>6905</v>
      </c>
      <c r="E51" s="71">
        <v>2</v>
      </c>
      <c r="F51" s="71">
        <v>42</v>
      </c>
      <c r="G51" s="7">
        <v>0.97619047619047616</v>
      </c>
      <c r="H51" s="6">
        <v>1</v>
      </c>
      <c r="I51" s="7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1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</row>
    <row r="52" spans="1:35" x14ac:dyDescent="0.25">
      <c r="A52" s="39">
        <v>46073</v>
      </c>
      <c r="B52" s="13" t="s">
        <v>555</v>
      </c>
      <c r="C52" s="13" t="s">
        <v>21</v>
      </c>
      <c r="D52" s="13" t="s">
        <v>38</v>
      </c>
      <c r="E52" s="13">
        <v>10</v>
      </c>
      <c r="F52" s="13">
        <v>210</v>
      </c>
      <c r="G52" s="7">
        <v>0.99523809523809526</v>
      </c>
      <c r="H52" s="6">
        <v>1</v>
      </c>
      <c r="I52" s="7">
        <v>4.7619047619047623E-3</v>
      </c>
      <c r="J52" s="6">
        <v>1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</row>
    <row r="53" spans="1:35" x14ac:dyDescent="0.25">
      <c r="A53" s="39">
        <v>46073</v>
      </c>
      <c r="B53" s="13" t="s">
        <v>521</v>
      </c>
      <c r="C53" s="13" t="s">
        <v>519</v>
      </c>
      <c r="D53" s="13" t="s">
        <v>38</v>
      </c>
      <c r="E53" s="13">
        <v>1</v>
      </c>
      <c r="F53" s="13">
        <v>21</v>
      </c>
      <c r="G53" s="7">
        <v>0.95238095238095233</v>
      </c>
      <c r="H53" s="6">
        <v>1</v>
      </c>
      <c r="I53" s="7">
        <v>4.7619047619047616E-2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</row>
    <row r="54" spans="1:35" x14ac:dyDescent="0.25">
      <c r="A54" s="39">
        <v>46073</v>
      </c>
      <c r="B54" s="13" t="s">
        <v>525</v>
      </c>
      <c r="C54" s="13" t="s">
        <v>519</v>
      </c>
      <c r="D54" s="13" t="s">
        <v>38</v>
      </c>
      <c r="E54" s="13">
        <v>1</v>
      </c>
      <c r="F54" s="13">
        <v>21</v>
      </c>
      <c r="G54" s="7">
        <v>1</v>
      </c>
      <c r="H54" s="6">
        <v>0</v>
      </c>
      <c r="I54" s="7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</row>
    <row r="55" spans="1:35" x14ac:dyDescent="0.25">
      <c r="A55" s="39">
        <v>46073</v>
      </c>
      <c r="B55" s="13" t="s">
        <v>545</v>
      </c>
      <c r="C55" s="13" t="s">
        <v>519</v>
      </c>
      <c r="D55" s="13" t="s">
        <v>38</v>
      </c>
      <c r="E55" s="13">
        <v>1</v>
      </c>
      <c r="F55" s="13">
        <v>21</v>
      </c>
      <c r="G55" s="7">
        <v>0.95238095238095233</v>
      </c>
      <c r="H55" s="6">
        <v>1</v>
      </c>
      <c r="I55" s="7">
        <v>4.7619047619047616E-2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1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</row>
    <row r="56" spans="1:35" x14ac:dyDescent="0.25">
      <c r="A56" s="39">
        <v>46073</v>
      </c>
      <c r="B56" s="13" t="s">
        <v>526</v>
      </c>
      <c r="C56" s="13" t="s">
        <v>21</v>
      </c>
      <c r="D56" s="13" t="s">
        <v>38</v>
      </c>
      <c r="E56" s="6">
        <v>2</v>
      </c>
      <c r="F56" s="13">
        <v>42</v>
      </c>
      <c r="G56" s="7">
        <v>1</v>
      </c>
      <c r="H56" s="6">
        <v>0</v>
      </c>
      <c r="I56" s="7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</row>
    <row r="57" spans="1:35" x14ac:dyDescent="0.25">
      <c r="A57" s="39">
        <v>46079</v>
      </c>
      <c r="B57" s="13" t="s">
        <v>151</v>
      </c>
      <c r="C57" s="13" t="s">
        <v>55</v>
      </c>
      <c r="D57" s="13" t="s">
        <v>59</v>
      </c>
      <c r="E57" s="13">
        <v>6</v>
      </c>
      <c r="F57" s="13">
        <f t="shared" ref="F57:F76" si="8">E57*21</f>
        <v>126</v>
      </c>
      <c r="G57" s="7">
        <f t="shared" ref="G57:G76" si="9">1-H57/F57</f>
        <v>0.99206349206349209</v>
      </c>
      <c r="H57" s="6">
        <f t="shared" ref="H57:H62" si="10">SUM(K57:AI57)</f>
        <v>1</v>
      </c>
      <c r="I57" s="7">
        <f t="shared" ref="I57:I76" si="11">J57/F57</f>
        <v>7.9365079365079361E-3</v>
      </c>
      <c r="J57" s="6">
        <f t="shared" ref="J57:J76" si="12">SUM(K57:S57)</f>
        <v>1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</row>
    <row r="58" spans="1:35" x14ac:dyDescent="0.25">
      <c r="A58" s="70">
        <v>46079</v>
      </c>
      <c r="B58" s="71" t="s">
        <v>137</v>
      </c>
      <c r="C58" s="71" t="s">
        <v>57</v>
      </c>
      <c r="D58" s="71">
        <v>6905</v>
      </c>
      <c r="E58" s="71">
        <v>9</v>
      </c>
      <c r="F58" s="71">
        <f t="shared" si="8"/>
        <v>189</v>
      </c>
      <c r="G58" s="7">
        <f t="shared" si="9"/>
        <v>0.98941798941798942</v>
      </c>
      <c r="H58" s="6">
        <f t="shared" si="10"/>
        <v>2</v>
      </c>
      <c r="I58" s="7">
        <f t="shared" si="11"/>
        <v>1.0582010582010581E-2</v>
      </c>
      <c r="J58" s="6">
        <f t="shared" si="12"/>
        <v>2</v>
      </c>
      <c r="K58" s="6">
        <v>1</v>
      </c>
      <c r="L58" s="6">
        <v>0</v>
      </c>
      <c r="M58" s="6">
        <v>1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</row>
    <row r="59" spans="1:35" x14ac:dyDescent="0.25">
      <c r="A59" s="39">
        <v>46079</v>
      </c>
      <c r="B59" s="13" t="s">
        <v>512</v>
      </c>
      <c r="C59" s="6" t="s">
        <v>57</v>
      </c>
      <c r="D59" s="13">
        <v>6905</v>
      </c>
      <c r="E59" s="13">
        <v>1</v>
      </c>
      <c r="F59" s="13">
        <f t="shared" si="8"/>
        <v>21</v>
      </c>
      <c r="G59" s="7">
        <f t="shared" si="9"/>
        <v>1</v>
      </c>
      <c r="H59" s="6">
        <f t="shared" si="10"/>
        <v>0</v>
      </c>
      <c r="I59" s="7">
        <f t="shared" si="11"/>
        <v>0</v>
      </c>
      <c r="J59" s="6">
        <f t="shared" si="12"/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</row>
    <row r="60" spans="1:35" x14ac:dyDescent="0.25">
      <c r="A60" s="39">
        <v>46083</v>
      </c>
      <c r="B60" s="13" t="s">
        <v>548</v>
      </c>
      <c r="C60" s="13" t="s">
        <v>57</v>
      </c>
      <c r="D60" s="13">
        <v>6905</v>
      </c>
      <c r="E60" s="13">
        <v>2</v>
      </c>
      <c r="F60" s="13">
        <f t="shared" si="8"/>
        <v>42</v>
      </c>
      <c r="G60" s="7">
        <f t="shared" si="9"/>
        <v>1</v>
      </c>
      <c r="H60" s="6">
        <f t="shared" si="10"/>
        <v>0</v>
      </c>
      <c r="I60" s="7">
        <f t="shared" si="11"/>
        <v>0</v>
      </c>
      <c r="J60" s="6">
        <f t="shared" si="12"/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</row>
    <row r="61" spans="1:35" x14ac:dyDescent="0.25">
      <c r="A61" s="36">
        <v>46083</v>
      </c>
      <c r="B61" s="13" t="s">
        <v>563</v>
      </c>
      <c r="C61" s="6" t="s">
        <v>42</v>
      </c>
      <c r="D61" s="6" t="s">
        <v>38</v>
      </c>
      <c r="E61" s="6">
        <v>1</v>
      </c>
      <c r="F61" s="13">
        <f t="shared" si="8"/>
        <v>21</v>
      </c>
      <c r="G61" s="7">
        <f t="shared" si="9"/>
        <v>0.95238095238095233</v>
      </c>
      <c r="H61" s="6">
        <f t="shared" si="10"/>
        <v>1</v>
      </c>
      <c r="I61" s="7">
        <f t="shared" si="11"/>
        <v>4.7619047619047616E-2</v>
      </c>
      <c r="J61" s="6">
        <f t="shared" si="12"/>
        <v>1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</row>
    <row r="62" spans="1:35" x14ac:dyDescent="0.25">
      <c r="A62" s="39">
        <v>46083</v>
      </c>
      <c r="B62" s="13" t="s">
        <v>542</v>
      </c>
      <c r="C62" s="13" t="s">
        <v>42</v>
      </c>
      <c r="D62" s="13" t="s">
        <v>38</v>
      </c>
      <c r="E62" s="13">
        <v>10</v>
      </c>
      <c r="F62" s="13">
        <f t="shared" si="8"/>
        <v>210</v>
      </c>
      <c r="G62" s="7">
        <f t="shared" si="9"/>
        <v>0.99523809523809526</v>
      </c>
      <c r="H62" s="6">
        <f t="shared" si="10"/>
        <v>1</v>
      </c>
      <c r="I62" s="7">
        <f t="shared" si="11"/>
        <v>4.7619047619047623E-3</v>
      </c>
      <c r="J62" s="6">
        <f t="shared" si="12"/>
        <v>1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</row>
    <row r="63" spans="1:35" x14ac:dyDescent="0.25">
      <c r="A63" s="39">
        <v>46085</v>
      </c>
      <c r="B63" s="13" t="s">
        <v>511</v>
      </c>
      <c r="C63" s="13" t="s">
        <v>55</v>
      </c>
      <c r="D63" s="13" t="s">
        <v>38</v>
      </c>
      <c r="E63" s="13">
        <v>2</v>
      </c>
      <c r="F63" s="13">
        <f t="shared" si="8"/>
        <v>42</v>
      </c>
      <c r="G63" s="7">
        <f t="shared" si="9"/>
        <v>1</v>
      </c>
      <c r="H63" s="6">
        <f t="shared" ref="H63:H77" si="13">SUM(K63:AI63)</f>
        <v>0</v>
      </c>
      <c r="I63" s="7">
        <f t="shared" si="11"/>
        <v>0</v>
      </c>
      <c r="J63" s="6">
        <f t="shared" si="12"/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</row>
    <row r="64" spans="1:35" x14ac:dyDescent="0.25">
      <c r="A64" s="39">
        <v>46085</v>
      </c>
      <c r="B64" s="13" t="s">
        <v>521</v>
      </c>
      <c r="C64" s="13" t="s">
        <v>55</v>
      </c>
      <c r="D64" s="13" t="s">
        <v>38</v>
      </c>
      <c r="E64" s="13">
        <v>1</v>
      </c>
      <c r="F64" s="13">
        <f t="shared" si="8"/>
        <v>21</v>
      </c>
      <c r="G64" s="7">
        <f t="shared" si="9"/>
        <v>1</v>
      </c>
      <c r="H64" s="6">
        <f t="shared" si="13"/>
        <v>0</v>
      </c>
      <c r="I64" s="7">
        <f t="shared" si="11"/>
        <v>0</v>
      </c>
      <c r="J64" s="6">
        <f t="shared" si="12"/>
        <v>0</v>
      </c>
      <c r="K64" s="6">
        <v>0</v>
      </c>
      <c r="L64" s="6">
        <v>0</v>
      </c>
      <c r="M64" s="6">
        <v>0</v>
      </c>
      <c r="N64" s="6">
        <v>0</v>
      </c>
      <c r="O64" s="30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</row>
    <row r="65" spans="1:35" x14ac:dyDescent="0.25">
      <c r="A65" s="39">
        <v>46085</v>
      </c>
      <c r="B65" s="13" t="s">
        <v>525</v>
      </c>
      <c r="C65" s="13" t="s">
        <v>55</v>
      </c>
      <c r="D65" s="13" t="s">
        <v>38</v>
      </c>
      <c r="E65" s="13">
        <v>1</v>
      </c>
      <c r="F65" s="13">
        <f t="shared" si="8"/>
        <v>21</v>
      </c>
      <c r="G65" s="7">
        <f t="shared" si="9"/>
        <v>1</v>
      </c>
      <c r="H65" s="6">
        <f t="shared" si="13"/>
        <v>0</v>
      </c>
      <c r="I65" s="7">
        <f t="shared" si="11"/>
        <v>0</v>
      </c>
      <c r="J65" s="6">
        <f t="shared" si="12"/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</row>
    <row r="66" spans="1:35" x14ac:dyDescent="0.25">
      <c r="A66" s="39">
        <v>46085</v>
      </c>
      <c r="B66" s="13" t="s">
        <v>562</v>
      </c>
      <c r="C66" s="13" t="s">
        <v>55</v>
      </c>
      <c r="D66" s="13" t="s">
        <v>38</v>
      </c>
      <c r="E66" s="13">
        <v>1</v>
      </c>
      <c r="F66" s="13">
        <f t="shared" si="8"/>
        <v>21</v>
      </c>
      <c r="G66" s="7">
        <f t="shared" si="9"/>
        <v>0.95238095238095233</v>
      </c>
      <c r="H66" s="6">
        <f t="shared" si="13"/>
        <v>1</v>
      </c>
      <c r="I66" s="7">
        <f t="shared" si="11"/>
        <v>4.7619047619047616E-2</v>
      </c>
      <c r="J66" s="6">
        <f t="shared" si="12"/>
        <v>1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</row>
    <row r="67" spans="1:35" x14ac:dyDescent="0.25">
      <c r="A67" s="36">
        <v>46085</v>
      </c>
      <c r="B67" s="13" t="s">
        <v>526</v>
      </c>
      <c r="C67" s="13" t="s">
        <v>55</v>
      </c>
      <c r="D67" s="13" t="s">
        <v>38</v>
      </c>
      <c r="E67" s="6">
        <v>2</v>
      </c>
      <c r="F67" s="13">
        <f t="shared" si="8"/>
        <v>42</v>
      </c>
      <c r="G67" s="7">
        <f t="shared" si="9"/>
        <v>1</v>
      </c>
      <c r="H67" s="6">
        <f t="shared" si="13"/>
        <v>0</v>
      </c>
      <c r="I67" s="7">
        <f t="shared" si="11"/>
        <v>0</v>
      </c>
      <c r="J67" s="6">
        <f t="shared" si="12"/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</row>
    <row r="68" spans="1:35" x14ac:dyDescent="0.25">
      <c r="A68" s="39">
        <v>46086</v>
      </c>
      <c r="B68" s="13" t="s">
        <v>545</v>
      </c>
      <c r="C68" s="13" t="s">
        <v>55</v>
      </c>
      <c r="D68" s="13" t="s">
        <v>38</v>
      </c>
      <c r="E68" s="13">
        <v>1</v>
      </c>
      <c r="F68" s="13">
        <f t="shared" si="8"/>
        <v>21</v>
      </c>
      <c r="G68" s="7">
        <f t="shared" si="9"/>
        <v>0.95238095238095233</v>
      </c>
      <c r="H68" s="6">
        <f t="shared" si="13"/>
        <v>1</v>
      </c>
      <c r="I68" s="7">
        <f t="shared" si="11"/>
        <v>4.7619047619047616E-2</v>
      </c>
      <c r="J68" s="6">
        <f t="shared" si="12"/>
        <v>1</v>
      </c>
      <c r="K68" s="6">
        <v>0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</row>
    <row r="69" spans="1:35" x14ac:dyDescent="0.25">
      <c r="A69" s="39">
        <v>46086</v>
      </c>
      <c r="B69" s="13" t="s">
        <v>68</v>
      </c>
      <c r="C69" s="13" t="s">
        <v>55</v>
      </c>
      <c r="D69" s="13" t="s">
        <v>38</v>
      </c>
      <c r="E69" s="13">
        <v>1</v>
      </c>
      <c r="F69" s="13">
        <f t="shared" si="8"/>
        <v>21</v>
      </c>
      <c r="G69" s="7">
        <f t="shared" si="9"/>
        <v>1</v>
      </c>
      <c r="H69" s="6">
        <f t="shared" si="13"/>
        <v>0</v>
      </c>
      <c r="I69" s="7">
        <f t="shared" si="11"/>
        <v>0</v>
      </c>
      <c r="J69" s="6">
        <f t="shared" si="12"/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</row>
    <row r="70" spans="1:35" x14ac:dyDescent="0.25">
      <c r="A70" s="39">
        <v>46086</v>
      </c>
      <c r="B70" s="13" t="s">
        <v>602</v>
      </c>
      <c r="C70" s="13" t="s">
        <v>55</v>
      </c>
      <c r="D70" s="13" t="s">
        <v>38</v>
      </c>
      <c r="E70" s="13">
        <v>3</v>
      </c>
      <c r="F70" s="13">
        <f t="shared" si="8"/>
        <v>63</v>
      </c>
      <c r="G70" s="7">
        <f t="shared" si="9"/>
        <v>0.98412698412698418</v>
      </c>
      <c r="H70" s="6">
        <f t="shared" si="13"/>
        <v>1</v>
      </c>
      <c r="I70" s="7">
        <f t="shared" si="11"/>
        <v>1.5873015873015872E-2</v>
      </c>
      <c r="J70" s="6">
        <f t="shared" si="12"/>
        <v>1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1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</row>
    <row r="71" spans="1:35" x14ac:dyDescent="0.25">
      <c r="A71" s="39">
        <v>46091</v>
      </c>
      <c r="B71" s="13" t="s">
        <v>151</v>
      </c>
      <c r="C71" s="13" t="s">
        <v>57</v>
      </c>
      <c r="D71" s="13">
        <v>6905</v>
      </c>
      <c r="E71" s="13">
        <v>6</v>
      </c>
      <c r="F71" s="13">
        <f t="shared" si="8"/>
        <v>126</v>
      </c>
      <c r="G71" s="7">
        <f t="shared" si="9"/>
        <v>0.99206349206349209</v>
      </c>
      <c r="H71" s="6">
        <f t="shared" si="13"/>
        <v>1</v>
      </c>
      <c r="I71" s="7">
        <f t="shared" si="11"/>
        <v>0</v>
      </c>
      <c r="J71" s="6">
        <f t="shared" si="12"/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</row>
    <row r="72" spans="1:35" x14ac:dyDescent="0.25">
      <c r="A72" s="39">
        <v>46094</v>
      </c>
      <c r="B72" s="13" t="s">
        <v>589</v>
      </c>
      <c r="C72" s="13" t="s">
        <v>42</v>
      </c>
      <c r="D72" s="13" t="s">
        <v>38</v>
      </c>
      <c r="E72" s="13">
        <v>1</v>
      </c>
      <c r="F72" s="13">
        <f t="shared" si="8"/>
        <v>21</v>
      </c>
      <c r="G72" s="7">
        <f t="shared" si="9"/>
        <v>1</v>
      </c>
      <c r="H72" s="6">
        <f t="shared" si="13"/>
        <v>0</v>
      </c>
      <c r="I72" s="7">
        <f t="shared" si="11"/>
        <v>0</v>
      </c>
      <c r="J72" s="6">
        <f t="shared" si="12"/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</row>
    <row r="73" spans="1:35" customFormat="1" x14ac:dyDescent="0.25">
      <c r="A73" s="39">
        <v>46094</v>
      </c>
      <c r="B73" s="13" t="s">
        <v>526</v>
      </c>
      <c r="C73" s="13" t="s">
        <v>57</v>
      </c>
      <c r="D73" s="13">
        <v>6905</v>
      </c>
      <c r="E73" s="13">
        <v>2</v>
      </c>
      <c r="F73" s="13">
        <f t="shared" si="8"/>
        <v>42</v>
      </c>
      <c r="G73" s="7">
        <f t="shared" si="9"/>
        <v>0.97619047619047616</v>
      </c>
      <c r="H73" s="6">
        <f t="shared" si="13"/>
        <v>1</v>
      </c>
      <c r="I73" s="7">
        <f t="shared" si="11"/>
        <v>0</v>
      </c>
      <c r="J73" s="6">
        <f t="shared" si="12"/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1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</row>
    <row r="74" spans="1:35" customFormat="1" x14ac:dyDescent="0.25">
      <c r="A74" s="39">
        <v>46097</v>
      </c>
      <c r="B74" s="13" t="s">
        <v>511</v>
      </c>
      <c r="C74" s="71" t="s">
        <v>57</v>
      </c>
      <c r="D74" s="13">
        <v>6905</v>
      </c>
      <c r="E74" s="13">
        <v>4</v>
      </c>
      <c r="F74" s="13">
        <f t="shared" si="8"/>
        <v>84</v>
      </c>
      <c r="G74" s="7">
        <f t="shared" si="9"/>
        <v>0.98809523809523814</v>
      </c>
      <c r="H74" s="6">
        <f t="shared" si="13"/>
        <v>1</v>
      </c>
      <c r="I74" s="7">
        <f t="shared" si="11"/>
        <v>0</v>
      </c>
      <c r="J74" s="6">
        <f t="shared" si="12"/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1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</row>
    <row r="75" spans="1:35" customFormat="1" x14ac:dyDescent="0.25">
      <c r="A75" s="39">
        <v>46097</v>
      </c>
      <c r="B75" s="13" t="s">
        <v>107</v>
      </c>
      <c r="C75" s="13" t="s">
        <v>57</v>
      </c>
      <c r="D75" s="13">
        <v>6905</v>
      </c>
      <c r="E75" s="13">
        <v>3</v>
      </c>
      <c r="F75" s="13">
        <f t="shared" si="8"/>
        <v>63</v>
      </c>
      <c r="G75" s="7">
        <f t="shared" si="9"/>
        <v>0.98412698412698418</v>
      </c>
      <c r="H75" s="6">
        <f t="shared" si="13"/>
        <v>1</v>
      </c>
      <c r="I75" s="7">
        <f t="shared" si="11"/>
        <v>0</v>
      </c>
      <c r="J75" s="6">
        <f t="shared" si="12"/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1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</row>
    <row r="76" spans="1:35" x14ac:dyDescent="0.25">
      <c r="A76" s="39">
        <v>46097</v>
      </c>
      <c r="B76" s="13" t="s">
        <v>525</v>
      </c>
      <c r="C76" s="13" t="s">
        <v>57</v>
      </c>
      <c r="D76" s="13">
        <v>6905</v>
      </c>
      <c r="E76" s="6">
        <v>1</v>
      </c>
      <c r="F76" s="13">
        <f t="shared" si="8"/>
        <v>21</v>
      </c>
      <c r="G76" s="7">
        <f t="shared" si="9"/>
        <v>1</v>
      </c>
      <c r="H76" s="6">
        <f t="shared" si="13"/>
        <v>0</v>
      </c>
      <c r="I76" s="7">
        <f t="shared" si="11"/>
        <v>0</v>
      </c>
      <c r="J76" s="6">
        <f t="shared" si="12"/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</row>
    <row r="77" spans="1:35" x14ac:dyDescent="0.25">
      <c r="A77" s="39">
        <v>46099</v>
      </c>
      <c r="B77" s="13" t="s">
        <v>570</v>
      </c>
      <c r="C77" s="13" t="s">
        <v>57</v>
      </c>
      <c r="D77" s="13">
        <v>6905</v>
      </c>
      <c r="E77" s="13">
        <v>1</v>
      </c>
      <c r="F77" s="13">
        <f>E77*21</f>
        <v>21</v>
      </c>
      <c r="G77" s="7">
        <f>1-H77/F77</f>
        <v>0.95238095238095233</v>
      </c>
      <c r="H77" s="6">
        <f t="shared" si="13"/>
        <v>1</v>
      </c>
      <c r="I77" s="7">
        <f>J77/F77</f>
        <v>0</v>
      </c>
      <c r="J77" s="6">
        <f>SUM(K77:S77)</f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1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</row>
    <row r="78" spans="1:35" x14ac:dyDescent="0.25">
      <c r="A78" s="39">
        <v>46099</v>
      </c>
      <c r="B78" s="13" t="s">
        <v>627</v>
      </c>
      <c r="C78" s="13" t="s">
        <v>109</v>
      </c>
      <c r="D78" s="13">
        <v>6905</v>
      </c>
      <c r="E78" s="13">
        <v>1</v>
      </c>
      <c r="F78" s="13">
        <f t="shared" ref="F78:F83" si="14">E78*21</f>
        <v>21</v>
      </c>
      <c r="G78" s="7">
        <f t="shared" ref="G78:G83" si="15">1-H78/F78</f>
        <v>1</v>
      </c>
      <c r="H78" s="6">
        <f t="shared" ref="H78:H83" si="16">SUM(K78:AI78)</f>
        <v>0</v>
      </c>
      <c r="I78" s="7">
        <f t="shared" ref="I78:I83" si="17">J78/F78</f>
        <v>0</v>
      </c>
      <c r="J78" s="6">
        <f t="shared" ref="J78:J83" si="18">SUM(K78:S78)</f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0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</row>
    <row r="79" spans="1:35" x14ac:dyDescent="0.25">
      <c r="A79" s="39">
        <v>46099</v>
      </c>
      <c r="B79" s="13" t="s">
        <v>542</v>
      </c>
      <c r="C79" s="71" t="s">
        <v>57</v>
      </c>
      <c r="D79" s="13">
        <v>6905</v>
      </c>
      <c r="E79" s="13">
        <v>2</v>
      </c>
      <c r="F79" s="13">
        <f t="shared" si="14"/>
        <v>42</v>
      </c>
      <c r="G79" s="7">
        <f t="shared" si="15"/>
        <v>0.97619047619047616</v>
      </c>
      <c r="H79" s="6">
        <f t="shared" si="16"/>
        <v>1</v>
      </c>
      <c r="I79" s="7">
        <f t="shared" si="17"/>
        <v>0</v>
      </c>
      <c r="J79" s="6">
        <f t="shared" si="18"/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1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</row>
    <row r="80" spans="1:35" x14ac:dyDescent="0.25">
      <c r="A80" s="39">
        <v>46099</v>
      </c>
      <c r="B80" s="13" t="s">
        <v>612</v>
      </c>
      <c r="C80" s="71" t="s">
        <v>57</v>
      </c>
      <c r="D80" s="13">
        <v>6905</v>
      </c>
      <c r="E80" s="13">
        <v>1</v>
      </c>
      <c r="F80" s="13">
        <f t="shared" si="14"/>
        <v>21</v>
      </c>
      <c r="G80" s="7">
        <f t="shared" si="15"/>
        <v>0.95238095238095233</v>
      </c>
      <c r="H80" s="6">
        <f t="shared" si="16"/>
        <v>1</v>
      </c>
      <c r="I80" s="7">
        <f t="shared" si="17"/>
        <v>0</v>
      </c>
      <c r="J80" s="6">
        <f t="shared" si="18"/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1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</row>
    <row r="81" spans="1:35" x14ac:dyDescent="0.25">
      <c r="A81" s="39">
        <v>46099</v>
      </c>
      <c r="B81" s="13" t="s">
        <v>632</v>
      </c>
      <c r="C81" s="71" t="s">
        <v>57</v>
      </c>
      <c r="D81" s="13">
        <v>6905</v>
      </c>
      <c r="E81" s="13">
        <v>5</v>
      </c>
      <c r="F81" s="13">
        <f t="shared" si="14"/>
        <v>105</v>
      </c>
      <c r="G81" s="7">
        <f t="shared" si="15"/>
        <v>0.95238095238095233</v>
      </c>
      <c r="H81" s="6">
        <f t="shared" si="16"/>
        <v>5</v>
      </c>
      <c r="I81" s="7">
        <f t="shared" si="17"/>
        <v>0</v>
      </c>
      <c r="J81" s="6">
        <f t="shared" si="18"/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5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</row>
    <row r="82" spans="1:35" x14ac:dyDescent="0.25">
      <c r="A82" s="39">
        <v>46101</v>
      </c>
      <c r="B82" s="13" t="s">
        <v>590</v>
      </c>
      <c r="C82" s="13" t="s">
        <v>119</v>
      </c>
      <c r="D82" s="13" t="s">
        <v>86</v>
      </c>
      <c r="E82" s="13">
        <v>5</v>
      </c>
      <c r="F82" s="13">
        <f t="shared" si="14"/>
        <v>105</v>
      </c>
      <c r="G82" s="7">
        <f t="shared" si="15"/>
        <v>0.88571428571428568</v>
      </c>
      <c r="H82" s="6">
        <f t="shared" si="16"/>
        <v>12</v>
      </c>
      <c r="I82" s="7">
        <f t="shared" si="17"/>
        <v>0.11428571428571428</v>
      </c>
      <c r="J82" s="6">
        <f t="shared" si="18"/>
        <v>12</v>
      </c>
      <c r="K82" s="6">
        <v>0</v>
      </c>
      <c r="L82" s="6">
        <v>0</v>
      </c>
      <c r="M82" s="6">
        <v>12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</row>
    <row r="83" spans="1:35" x14ac:dyDescent="0.25">
      <c r="A83" s="39">
        <v>46104</v>
      </c>
      <c r="B83" s="13" t="s">
        <v>595</v>
      </c>
      <c r="C83" s="13" t="s">
        <v>119</v>
      </c>
      <c r="D83" s="13" t="s">
        <v>86</v>
      </c>
      <c r="E83" s="13">
        <v>1</v>
      </c>
      <c r="F83" s="13">
        <f t="shared" si="14"/>
        <v>21</v>
      </c>
      <c r="G83" s="7">
        <f t="shared" si="15"/>
        <v>1</v>
      </c>
      <c r="H83" s="6">
        <f t="shared" si="16"/>
        <v>0</v>
      </c>
      <c r="I83" s="7">
        <f t="shared" si="17"/>
        <v>0</v>
      </c>
      <c r="J83" s="6">
        <f t="shared" si="18"/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</row>
    <row r="84" spans="1:35" x14ac:dyDescent="0.25">
      <c r="A84" s="39"/>
      <c r="B84" s="13"/>
      <c r="C84" s="71"/>
      <c r="D84" s="13"/>
      <c r="E84" s="13"/>
      <c r="F84" s="13"/>
      <c r="G84" s="7"/>
      <c r="H84" s="6"/>
      <c r="I84" s="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x14ac:dyDescent="0.25">
      <c r="A85" s="39"/>
      <c r="B85" s="13"/>
      <c r="C85" s="13"/>
      <c r="D85" s="13"/>
      <c r="E85" s="13"/>
      <c r="F85" s="13"/>
      <c r="G85" s="7"/>
      <c r="H85" s="6"/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x14ac:dyDescent="0.25">
      <c r="A86" s="39"/>
      <c r="B86" s="13"/>
      <c r="C86" s="13"/>
      <c r="D86" s="13"/>
      <c r="E86" s="6"/>
      <c r="F86" s="13"/>
      <c r="G86" s="7"/>
      <c r="H86" s="6"/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36"/>
      <c r="B87" s="2"/>
      <c r="C87" s="6"/>
      <c r="D87" s="6"/>
      <c r="E87" s="6"/>
      <c r="F87" s="6"/>
      <c r="G87" s="7"/>
      <c r="H87" s="6"/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s="52" customFormat="1" x14ac:dyDescent="0.25">
      <c r="A88" s="29" t="s">
        <v>38</v>
      </c>
      <c r="B88" s="58"/>
      <c r="C88" s="58"/>
      <c r="D88" s="58"/>
      <c r="E88" s="29">
        <f>SUM(E2:E87)</f>
        <v>311</v>
      </c>
      <c r="F88" s="29">
        <f>SUM(F2:F87)</f>
        <v>6531</v>
      </c>
      <c r="G88" s="57"/>
      <c r="H88" s="56">
        <f>SUM(H2:H87)</f>
        <v>121</v>
      </c>
      <c r="I88" s="29"/>
      <c r="J88" s="29">
        <f t="shared" ref="J88:AI88" si="19">SUM(J2:J87)</f>
        <v>95</v>
      </c>
      <c r="K88" s="29">
        <f t="shared" si="19"/>
        <v>6</v>
      </c>
      <c r="L88" s="29">
        <f t="shared" si="19"/>
        <v>11</v>
      </c>
      <c r="M88" s="29">
        <f t="shared" si="19"/>
        <v>20</v>
      </c>
      <c r="N88" s="29">
        <f t="shared" si="19"/>
        <v>0</v>
      </c>
      <c r="O88" s="29">
        <f t="shared" si="19"/>
        <v>24</v>
      </c>
      <c r="P88" s="29">
        <f t="shared" si="19"/>
        <v>2</v>
      </c>
      <c r="Q88" s="29">
        <f t="shared" si="19"/>
        <v>10</v>
      </c>
      <c r="R88" s="29">
        <f t="shared" si="19"/>
        <v>11</v>
      </c>
      <c r="S88" s="29">
        <f t="shared" si="19"/>
        <v>11</v>
      </c>
      <c r="T88" s="29">
        <f t="shared" si="19"/>
        <v>4</v>
      </c>
      <c r="U88" s="29">
        <f t="shared" si="19"/>
        <v>2</v>
      </c>
      <c r="V88" s="29">
        <f t="shared" si="19"/>
        <v>0</v>
      </c>
      <c r="W88" s="29">
        <f t="shared" si="19"/>
        <v>2</v>
      </c>
      <c r="X88" s="29">
        <f t="shared" si="19"/>
        <v>8</v>
      </c>
      <c r="Y88" s="29">
        <f t="shared" si="19"/>
        <v>0</v>
      </c>
      <c r="Z88" s="29">
        <f t="shared" si="19"/>
        <v>0</v>
      </c>
      <c r="AA88" s="29">
        <f t="shared" si="19"/>
        <v>0</v>
      </c>
      <c r="AB88" s="29">
        <f t="shared" si="19"/>
        <v>2</v>
      </c>
      <c r="AC88" s="29">
        <f t="shared" si="19"/>
        <v>8</v>
      </c>
      <c r="AD88" s="29">
        <f t="shared" si="19"/>
        <v>0</v>
      </c>
      <c r="AE88" s="29">
        <f t="shared" si="19"/>
        <v>0</v>
      </c>
      <c r="AF88" s="29">
        <f t="shared" si="19"/>
        <v>0</v>
      </c>
      <c r="AG88" s="29">
        <f t="shared" si="19"/>
        <v>0</v>
      </c>
      <c r="AH88" s="29">
        <f t="shared" si="19"/>
        <v>0</v>
      </c>
      <c r="AI88" s="29">
        <f t="shared" si="19"/>
        <v>0</v>
      </c>
    </row>
    <row r="89" spans="1:35" s="52" customFormat="1" x14ac:dyDescent="0.25">
      <c r="A89" s="30" t="s">
        <v>60</v>
      </c>
      <c r="B89" s="30"/>
      <c r="C89" s="30"/>
      <c r="D89" s="30"/>
      <c r="E89" s="30">
        <f>'26Q1 API 統計'!E68</f>
        <v>287</v>
      </c>
      <c r="F89" s="30">
        <f>'26Q1 API 統計'!F68</f>
        <v>6027</v>
      </c>
      <c r="G89" s="30"/>
      <c r="H89" s="30">
        <f>'26Q1 API 統計'!H68</f>
        <v>103</v>
      </c>
      <c r="I89" s="30"/>
      <c r="J89" s="30">
        <f>'26Q1 API 統計'!J68</f>
        <v>48</v>
      </c>
      <c r="K89" s="30">
        <f>'26Q1 API 統計'!K68</f>
        <v>12</v>
      </c>
      <c r="L89" s="30">
        <f>'26Q1 API 統計'!L68</f>
        <v>7</v>
      </c>
      <c r="M89" s="30">
        <f>'26Q1 API 統計'!M68</f>
        <v>1</v>
      </c>
      <c r="N89" s="30">
        <f>'26Q1 API 統計'!N68</f>
        <v>0</v>
      </c>
      <c r="O89" s="30">
        <f>'26Q1 API 統計'!O68</f>
        <v>4</v>
      </c>
      <c r="P89" s="30">
        <f>'26Q1 API 統計'!P68</f>
        <v>1</v>
      </c>
      <c r="Q89" s="30">
        <f>'26Q1 API 統計'!Q68</f>
        <v>7</v>
      </c>
      <c r="R89" s="30">
        <f>'26Q1 API 統計'!R68</f>
        <v>12</v>
      </c>
      <c r="S89" s="30">
        <f>'26Q1 API 統計'!S68</f>
        <v>4</v>
      </c>
      <c r="T89" s="30">
        <f>'26Q1 API 統計'!T68</f>
        <v>0</v>
      </c>
      <c r="U89" s="30">
        <f>'26Q1 API 統計'!U68</f>
        <v>0</v>
      </c>
      <c r="V89" s="30">
        <f>'26Q1 API 統計'!V68</f>
        <v>1</v>
      </c>
      <c r="W89" s="30">
        <f>'26Q1 API 統計'!W68</f>
        <v>0</v>
      </c>
      <c r="X89" s="30">
        <f>'26Q1 API 統計'!X68</f>
        <v>0</v>
      </c>
      <c r="Y89" s="30">
        <f>'26Q1 API 統計'!Y68</f>
        <v>39</v>
      </c>
      <c r="Z89" s="30">
        <f>'26Q1 API 統計'!Z68</f>
        <v>0</v>
      </c>
      <c r="AA89" s="30">
        <f>'26Q1 API 統計'!AA68</f>
        <v>4</v>
      </c>
      <c r="AB89" s="30">
        <f>'26Q1 API 統計'!AB68</f>
        <v>2</v>
      </c>
      <c r="AC89" s="30">
        <f>'26Q1 API 統計'!AC68</f>
        <v>6</v>
      </c>
      <c r="AD89" s="30">
        <f>'26Q1 API 統計'!AD68</f>
        <v>0</v>
      </c>
      <c r="AE89" s="30">
        <f>'26Q1 API 統計'!AE68</f>
        <v>0</v>
      </c>
      <c r="AF89" s="30">
        <f>'26Q1 API 統計'!AF68</f>
        <v>1</v>
      </c>
      <c r="AG89" s="30">
        <f>'26Q1 API 統計'!AG68</f>
        <v>1</v>
      </c>
      <c r="AH89" s="30">
        <f>'26Q1 API 統計'!AH68</f>
        <v>0</v>
      </c>
      <c r="AI89" s="30">
        <f>'26Q1 API 統計'!AI68</f>
        <v>1</v>
      </c>
    </row>
    <row r="90" spans="1:35" s="52" customFormat="1" x14ac:dyDescent="0.25">
      <c r="A90" s="31" t="s">
        <v>62</v>
      </c>
      <c r="B90" s="55"/>
      <c r="C90" s="55"/>
      <c r="D90" s="55"/>
      <c r="E90" s="55"/>
      <c r="F90" s="55"/>
      <c r="G90" s="55"/>
      <c r="H90" s="54">
        <f>H88+H89</f>
        <v>224</v>
      </c>
      <c r="I90" s="54"/>
      <c r="J90" s="54">
        <f t="shared" ref="J90:AI90" si="20">J88+J89</f>
        <v>143</v>
      </c>
      <c r="K90" s="54">
        <f t="shared" si="20"/>
        <v>18</v>
      </c>
      <c r="L90" s="54">
        <f t="shared" si="20"/>
        <v>18</v>
      </c>
      <c r="M90" s="54">
        <f t="shared" si="20"/>
        <v>21</v>
      </c>
      <c r="N90" s="54">
        <f t="shared" si="20"/>
        <v>0</v>
      </c>
      <c r="O90" s="54">
        <f t="shared" si="20"/>
        <v>28</v>
      </c>
      <c r="P90" s="54">
        <f t="shared" si="20"/>
        <v>3</v>
      </c>
      <c r="Q90" s="54">
        <f t="shared" si="20"/>
        <v>17</v>
      </c>
      <c r="R90" s="54">
        <f t="shared" si="20"/>
        <v>23</v>
      </c>
      <c r="S90" s="54">
        <f t="shared" si="20"/>
        <v>15</v>
      </c>
      <c r="T90" s="54">
        <f t="shared" si="20"/>
        <v>4</v>
      </c>
      <c r="U90" s="54">
        <f t="shared" si="20"/>
        <v>2</v>
      </c>
      <c r="V90" s="54">
        <f t="shared" si="20"/>
        <v>1</v>
      </c>
      <c r="W90" s="54">
        <f t="shared" si="20"/>
        <v>2</v>
      </c>
      <c r="X90" s="54">
        <f t="shared" si="20"/>
        <v>8</v>
      </c>
      <c r="Y90" s="54">
        <f t="shared" si="20"/>
        <v>39</v>
      </c>
      <c r="Z90" s="54">
        <f t="shared" si="20"/>
        <v>0</v>
      </c>
      <c r="AA90" s="54">
        <f t="shared" si="20"/>
        <v>4</v>
      </c>
      <c r="AB90" s="54">
        <f t="shared" si="20"/>
        <v>4</v>
      </c>
      <c r="AC90" s="54">
        <f t="shared" si="20"/>
        <v>14</v>
      </c>
      <c r="AD90" s="54">
        <f t="shared" si="20"/>
        <v>0</v>
      </c>
      <c r="AE90" s="54">
        <f t="shared" si="20"/>
        <v>0</v>
      </c>
      <c r="AF90" s="54">
        <f t="shared" si="20"/>
        <v>1</v>
      </c>
      <c r="AG90" s="54">
        <f t="shared" si="20"/>
        <v>1</v>
      </c>
      <c r="AH90" s="54">
        <f t="shared" si="20"/>
        <v>0</v>
      </c>
      <c r="AI90" s="54">
        <f t="shared" si="20"/>
        <v>1</v>
      </c>
    </row>
    <row r="91" spans="1:35" s="52" customFormat="1" x14ac:dyDescent="0.25"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</row>
    <row r="92" spans="1:35" x14ac:dyDescent="0.25">
      <c r="A92" s="36" t="s">
        <v>830</v>
      </c>
      <c r="B92" s="6"/>
      <c r="C92" s="6"/>
      <c r="D92" s="6"/>
      <c r="E92" s="6"/>
      <c r="F92" s="6"/>
      <c r="G92" s="6"/>
      <c r="H92" s="8">
        <f>H88/$F$88</f>
        <v>1.8527024957893126E-2</v>
      </c>
      <c r="I92" s="8"/>
      <c r="J92" s="8">
        <f t="shared" ref="J92:AI92" si="21">J88/$F$88</f>
        <v>1.4546011330577247E-2</v>
      </c>
      <c r="K92" s="8">
        <f t="shared" si="21"/>
        <v>9.1869545245751034E-4</v>
      </c>
      <c r="L92" s="8">
        <f t="shared" si="21"/>
        <v>1.6842749961721022E-3</v>
      </c>
      <c r="M92" s="8">
        <f t="shared" si="21"/>
        <v>3.0623181748583679E-3</v>
      </c>
      <c r="N92" s="8">
        <f t="shared" si="21"/>
        <v>0</v>
      </c>
      <c r="O92" s="8">
        <f t="shared" si="21"/>
        <v>3.6747818098300414E-3</v>
      </c>
      <c r="P92" s="8">
        <f t="shared" si="21"/>
        <v>3.062318174858368E-4</v>
      </c>
      <c r="Q92" s="8">
        <f t="shared" si="21"/>
        <v>1.5311590874291839E-3</v>
      </c>
      <c r="R92" s="8">
        <f t="shared" si="21"/>
        <v>1.6842749961721022E-3</v>
      </c>
      <c r="S92" s="8">
        <f t="shared" si="21"/>
        <v>1.6842749961721022E-3</v>
      </c>
      <c r="T92" s="8">
        <f t="shared" si="21"/>
        <v>6.124636349716736E-4</v>
      </c>
      <c r="U92" s="8">
        <f t="shared" si="21"/>
        <v>3.062318174858368E-4</v>
      </c>
      <c r="V92" s="8">
        <f t="shared" si="21"/>
        <v>0</v>
      </c>
      <c r="W92" s="8">
        <f t="shared" si="21"/>
        <v>3.062318174858368E-4</v>
      </c>
      <c r="X92" s="8">
        <f t="shared" si="21"/>
        <v>1.2249272699433472E-3</v>
      </c>
      <c r="Y92" s="8">
        <f t="shared" si="21"/>
        <v>0</v>
      </c>
      <c r="Z92" s="8">
        <f t="shared" si="21"/>
        <v>0</v>
      </c>
      <c r="AA92" s="8">
        <f t="shared" si="21"/>
        <v>0</v>
      </c>
      <c r="AB92" s="8">
        <f t="shared" si="21"/>
        <v>3.062318174858368E-4</v>
      </c>
      <c r="AC92" s="8">
        <f t="shared" si="21"/>
        <v>1.2249272699433472E-3</v>
      </c>
      <c r="AD92" s="8">
        <f t="shared" si="21"/>
        <v>0</v>
      </c>
      <c r="AE92" s="8">
        <f t="shared" si="21"/>
        <v>0</v>
      </c>
      <c r="AF92" s="8">
        <f t="shared" si="21"/>
        <v>0</v>
      </c>
      <c r="AG92" s="8">
        <f t="shared" si="21"/>
        <v>0</v>
      </c>
      <c r="AH92" s="8">
        <f t="shared" si="21"/>
        <v>0</v>
      </c>
      <c r="AI92" s="8">
        <f t="shared" si="21"/>
        <v>0</v>
      </c>
    </row>
    <row r="93" spans="1:35" x14ac:dyDescent="0.25">
      <c r="A93" s="36" t="s">
        <v>831</v>
      </c>
      <c r="B93" s="6"/>
      <c r="C93" s="6"/>
      <c r="D93" s="6"/>
      <c r="E93" s="6"/>
      <c r="F93" s="6"/>
      <c r="G93" s="6"/>
      <c r="H93" s="8">
        <f>'26Q1 API 統計'!H70</f>
        <v>1.7089762734362038E-2</v>
      </c>
      <c r="I93" s="8"/>
      <c r="J93" s="8">
        <f>'26Q1 API 統計'!J70</f>
        <v>7.9641612742658036E-3</v>
      </c>
      <c r="K93" s="8">
        <f>'26Q1 API 統計'!K70</f>
        <v>1.9910403185664509E-3</v>
      </c>
      <c r="L93" s="8">
        <f>'26Q1 API 統計'!L70</f>
        <v>1.1614401858304297E-3</v>
      </c>
      <c r="M93" s="8">
        <f>'26Q1 API 統計'!M70</f>
        <v>1.6592002654720425E-4</v>
      </c>
      <c r="N93" s="8">
        <f>'26Q1 API 統計'!N70</f>
        <v>0</v>
      </c>
      <c r="O93" s="8">
        <f>'26Q1 API 統計'!O70</f>
        <v>6.6368010618881701E-4</v>
      </c>
      <c r="P93" s="8">
        <f>'26Q1 API 統計'!P70</f>
        <v>1.6592002654720425E-4</v>
      </c>
      <c r="Q93" s="8">
        <f>'26Q1 API 統計'!Q70</f>
        <v>1.1614401858304297E-3</v>
      </c>
      <c r="R93" s="8">
        <f>'26Q1 API 統計'!R70</f>
        <v>1.9910403185664509E-3</v>
      </c>
      <c r="S93" s="8">
        <f>'26Q1 API 統計'!S70</f>
        <v>6.6368010618881701E-4</v>
      </c>
      <c r="T93" s="8">
        <f>'26Q1 API 統計'!T70</f>
        <v>0</v>
      </c>
      <c r="U93" s="8">
        <f>'26Q1 API 統計'!U70</f>
        <v>0</v>
      </c>
      <c r="V93" s="8">
        <f>'26Q1 API 統計'!V70</f>
        <v>1.6592002654720425E-4</v>
      </c>
      <c r="W93" s="8">
        <f>'26Q1 API 統計'!W70</f>
        <v>0</v>
      </c>
      <c r="X93" s="8">
        <f>'26Q1 API 統計'!X70</f>
        <v>0</v>
      </c>
      <c r="Y93" s="8">
        <f>'26Q1 API 統計'!Y70</f>
        <v>6.4708810353409658E-3</v>
      </c>
      <c r="Z93" s="8">
        <f>'26Q1 API 統計'!Z70</f>
        <v>0</v>
      </c>
      <c r="AA93" s="8">
        <f>'26Q1 API 統計'!AA70</f>
        <v>6.6368010618881701E-4</v>
      </c>
      <c r="AB93" s="8">
        <f>'26Q1 API 統計'!AB70</f>
        <v>3.318400530944085E-4</v>
      </c>
      <c r="AC93" s="8">
        <f>'26Q1 API 統計'!AC70</f>
        <v>9.9552015928322545E-4</v>
      </c>
      <c r="AD93" s="8">
        <f>'26Q1 API 統計'!AD70</f>
        <v>0</v>
      </c>
      <c r="AE93" s="8">
        <f>'26Q1 API 統計'!AE70</f>
        <v>0</v>
      </c>
      <c r="AF93" s="8">
        <f>'26Q1 API 統計'!AF70</f>
        <v>1.6592002654720425E-4</v>
      </c>
      <c r="AG93" s="8">
        <f>'26Q1 API 統計'!AG70</f>
        <v>1.6592002654720425E-4</v>
      </c>
      <c r="AH93" s="8">
        <f>'26Q1 API 統計'!AH70</f>
        <v>0</v>
      </c>
      <c r="AI93" s="8">
        <f>'26Q1 API 統計'!AI70</f>
        <v>1.6592002654720425E-4</v>
      </c>
    </row>
    <row r="94" spans="1:35" x14ac:dyDescent="0.25">
      <c r="A94" s="51"/>
      <c r="B94" s="51"/>
      <c r="C94" s="51"/>
      <c r="D94" s="51"/>
      <c r="E94" s="51"/>
      <c r="F94" s="51"/>
      <c r="G94" s="51"/>
      <c r="H94" s="49">
        <f>H92+H93</f>
        <v>3.5616787692255167E-2</v>
      </c>
      <c r="I94" s="49"/>
      <c r="J94" s="49">
        <f t="shared" ref="J94:AI94" si="22">J92+J93</f>
        <v>2.2510172604843053E-2</v>
      </c>
      <c r="K94" s="50">
        <f t="shared" si="22"/>
        <v>2.9097357710239614E-3</v>
      </c>
      <c r="L94" s="50">
        <f t="shared" si="22"/>
        <v>2.8457151820025319E-3</v>
      </c>
      <c r="M94" s="50">
        <f t="shared" si="22"/>
        <v>3.2282382014055719E-3</v>
      </c>
      <c r="N94" s="50">
        <f t="shared" si="22"/>
        <v>0</v>
      </c>
      <c r="O94" s="50">
        <f t="shared" si="22"/>
        <v>4.338461916018858E-3</v>
      </c>
      <c r="P94" s="50">
        <f t="shared" si="22"/>
        <v>4.7215184403304102E-4</v>
      </c>
      <c r="Q94" s="50">
        <f t="shared" si="22"/>
        <v>2.6925992732596137E-3</v>
      </c>
      <c r="R94" s="50">
        <f t="shared" si="22"/>
        <v>3.6753153147385531E-3</v>
      </c>
      <c r="S94" s="50">
        <f t="shared" si="22"/>
        <v>2.3479551023609193E-3</v>
      </c>
      <c r="T94" s="49">
        <f t="shared" si="22"/>
        <v>6.124636349716736E-4</v>
      </c>
      <c r="U94" s="49">
        <f t="shared" si="22"/>
        <v>3.062318174858368E-4</v>
      </c>
      <c r="V94" s="49">
        <f t="shared" si="22"/>
        <v>1.6592002654720425E-4</v>
      </c>
      <c r="W94" s="49">
        <f t="shared" si="22"/>
        <v>3.062318174858368E-4</v>
      </c>
      <c r="X94" s="49">
        <f t="shared" si="22"/>
        <v>1.2249272699433472E-3</v>
      </c>
      <c r="Y94" s="49">
        <f t="shared" si="22"/>
        <v>6.4708810353409658E-3</v>
      </c>
      <c r="Z94" s="49">
        <f t="shared" si="22"/>
        <v>0</v>
      </c>
      <c r="AA94" s="49">
        <f t="shared" si="22"/>
        <v>6.6368010618881701E-4</v>
      </c>
      <c r="AB94" s="49">
        <f t="shared" si="22"/>
        <v>6.380718705802453E-4</v>
      </c>
      <c r="AC94" s="49">
        <f t="shared" si="22"/>
        <v>2.2204474292265726E-3</v>
      </c>
      <c r="AD94" s="49">
        <f t="shared" si="22"/>
        <v>0</v>
      </c>
      <c r="AE94" s="49">
        <f t="shared" si="22"/>
        <v>0</v>
      </c>
      <c r="AF94" s="49">
        <f t="shared" si="22"/>
        <v>1.6592002654720425E-4</v>
      </c>
      <c r="AG94" s="49">
        <f t="shared" si="22"/>
        <v>1.6592002654720425E-4</v>
      </c>
      <c r="AH94" s="49">
        <f t="shared" si="22"/>
        <v>0</v>
      </c>
      <c r="AI94" s="49">
        <f t="shared" si="22"/>
        <v>1.6592002654720425E-4</v>
      </c>
    </row>
    <row r="95" spans="1:35" x14ac:dyDescent="0.25">
      <c r="A95" s="6"/>
      <c r="B95" s="6"/>
      <c r="C95" s="6"/>
      <c r="D95" s="6"/>
      <c r="E95" s="6"/>
      <c r="F95" s="6"/>
      <c r="G95" s="6"/>
      <c r="H95" s="7">
        <f>1-H94</f>
        <v>0.96438321230774482</v>
      </c>
      <c r="I95" s="6"/>
      <c r="J95" s="7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7" spans="11:11" x14ac:dyDescent="0.25">
      <c r="K97" s="48"/>
    </row>
  </sheetData>
  <customSheetViews>
    <customSheetView guid="{9B6180B6-E988-4351-9022-42FBD3C92FB7}" state="hidden">
      <pane ySplit="1" topLeftCell="A71" activePane="bottomLeft" state="frozen"/>
      <selection pane="bottomLeft" activeCell="B99" sqref="B99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AJ70"/>
  <sheetViews>
    <sheetView topLeftCell="A43" zoomScaleNormal="100" workbookViewId="0">
      <selection activeCell="D73" sqref="D73"/>
    </sheetView>
  </sheetViews>
  <sheetFormatPr defaultColWidth="9" defaultRowHeight="16.5" x14ac:dyDescent="0.2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14.625" style="47" bestFit="1" customWidth="1"/>
    <col min="26" max="26" width="8" style="47" customWidth="1"/>
    <col min="27" max="27" width="8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8" style="47" bestFit="1" customWidth="1"/>
    <col min="32" max="32" width="11.125" style="47" bestFit="1" customWidth="1"/>
    <col min="33" max="33" width="15.5" style="47" bestFit="1" customWidth="1"/>
    <col min="34" max="34" width="21.875" style="47" bestFit="1" customWidth="1"/>
    <col min="35" max="35" width="6.625" style="47" bestFit="1" customWidth="1"/>
    <col min="36" max="16384" width="9" style="47"/>
  </cols>
  <sheetData>
    <row r="1" spans="1:35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93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5" x14ac:dyDescent="0.25">
      <c r="A2" s="39">
        <v>46021</v>
      </c>
      <c r="B2" s="13" t="s">
        <v>207</v>
      </c>
      <c r="C2" s="13" t="s">
        <v>166</v>
      </c>
      <c r="D2" s="13" t="s">
        <v>110</v>
      </c>
      <c r="E2" s="13">
        <v>1</v>
      </c>
      <c r="F2" s="6">
        <v>21</v>
      </c>
      <c r="G2" s="7">
        <f t="shared" ref="G2:G18" si="0">1-H2/F2</f>
        <v>1</v>
      </c>
      <c r="H2" s="6">
        <f t="shared" ref="H2:H18" si="1">SUM(K2:AI2)</f>
        <v>0</v>
      </c>
      <c r="I2" s="7">
        <f t="shared" ref="I2:I18" si="2">J2/F2</f>
        <v>0</v>
      </c>
      <c r="J2" s="6">
        <f t="shared" ref="J2:J18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39">
        <v>46024</v>
      </c>
      <c r="B3" s="13" t="s">
        <v>387</v>
      </c>
      <c r="C3" s="13" t="s">
        <v>166</v>
      </c>
      <c r="D3" s="13" t="s">
        <v>110</v>
      </c>
      <c r="E3" s="13">
        <v>12</v>
      </c>
      <c r="F3" s="6">
        <v>252</v>
      </c>
      <c r="G3" s="7">
        <f t="shared" si="0"/>
        <v>0.99603174603174605</v>
      </c>
      <c r="H3" s="6">
        <f t="shared" si="1"/>
        <v>1</v>
      </c>
      <c r="I3" s="7">
        <f t="shared" si="2"/>
        <v>3.968253968253968E-3</v>
      </c>
      <c r="J3" s="6">
        <f t="shared" si="3"/>
        <v>1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 x14ac:dyDescent="0.25">
      <c r="A4" s="39">
        <v>46027</v>
      </c>
      <c r="B4" s="13" t="s">
        <v>13</v>
      </c>
      <c r="C4" s="13" t="s">
        <v>166</v>
      </c>
      <c r="D4" s="13" t="s">
        <v>110</v>
      </c>
      <c r="E4" s="13">
        <v>2</v>
      </c>
      <c r="F4" s="6">
        <v>42</v>
      </c>
      <c r="G4" s="7">
        <f t="shared" si="0"/>
        <v>0.95238095238095233</v>
      </c>
      <c r="H4" s="6">
        <f t="shared" si="1"/>
        <v>2</v>
      </c>
      <c r="I4" s="7">
        <f t="shared" si="2"/>
        <v>4.7619047619047616E-2</v>
      </c>
      <c r="J4" s="6">
        <f t="shared" si="3"/>
        <v>2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 x14ac:dyDescent="0.25">
      <c r="A5" s="39">
        <v>46028</v>
      </c>
      <c r="B5" s="13" t="s">
        <v>259</v>
      </c>
      <c r="C5" s="13" t="s">
        <v>119</v>
      </c>
      <c r="D5" s="13" t="s">
        <v>110</v>
      </c>
      <c r="E5" s="13">
        <v>2</v>
      </c>
      <c r="F5" s="6">
        <v>42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 x14ac:dyDescent="0.25">
      <c r="A6" s="39">
        <v>46029</v>
      </c>
      <c r="B6" s="13" t="s">
        <v>230</v>
      </c>
      <c r="C6" s="13" t="s">
        <v>166</v>
      </c>
      <c r="D6" s="13" t="s">
        <v>110</v>
      </c>
      <c r="E6" s="13">
        <v>1</v>
      </c>
      <c r="F6" s="6"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39">
        <v>46034</v>
      </c>
      <c r="B7" s="13" t="s">
        <v>195</v>
      </c>
      <c r="C7" s="13" t="s">
        <v>166</v>
      </c>
      <c r="D7" s="13" t="s">
        <v>110</v>
      </c>
      <c r="E7" s="13">
        <v>13</v>
      </c>
      <c r="F7" s="6">
        <v>273</v>
      </c>
      <c r="G7" s="7">
        <f t="shared" si="0"/>
        <v>0.99633699633699635</v>
      </c>
      <c r="H7" s="6">
        <f t="shared" si="1"/>
        <v>1</v>
      </c>
      <c r="I7" s="7">
        <f t="shared" si="2"/>
        <v>3.663003663003663E-3</v>
      </c>
      <c r="J7" s="6">
        <f t="shared" si="3"/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39">
        <v>46034</v>
      </c>
      <c r="B8" s="6" t="s">
        <v>12</v>
      </c>
      <c r="C8" s="6" t="s">
        <v>98</v>
      </c>
      <c r="D8" s="6" t="s">
        <v>60</v>
      </c>
      <c r="E8" s="6">
        <v>3</v>
      </c>
      <c r="F8" s="6">
        <v>63</v>
      </c>
      <c r="G8" s="7">
        <f t="shared" si="0"/>
        <v>0.92063492063492069</v>
      </c>
      <c r="H8" s="6">
        <f t="shared" si="1"/>
        <v>5</v>
      </c>
      <c r="I8" s="7">
        <f t="shared" si="2"/>
        <v>7.9365079365079361E-2</v>
      </c>
      <c r="J8" s="6">
        <f t="shared" si="3"/>
        <v>5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80">
        <v>4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80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39">
        <v>46035</v>
      </c>
      <c r="B9" s="13" t="s">
        <v>14</v>
      </c>
      <c r="C9" s="13" t="s">
        <v>166</v>
      </c>
      <c r="D9" s="13" t="s">
        <v>110</v>
      </c>
      <c r="E9" s="13">
        <v>1</v>
      </c>
      <c r="F9" s="6">
        <v>21</v>
      </c>
      <c r="G9" s="7">
        <f t="shared" si="0"/>
        <v>0.95238095238095233</v>
      </c>
      <c r="H9" s="6">
        <f t="shared" si="1"/>
        <v>1</v>
      </c>
      <c r="I9" s="7">
        <f t="shared" si="2"/>
        <v>4.7619047619047616E-2</v>
      </c>
      <c r="J9" s="6">
        <f t="shared" si="3"/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1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 x14ac:dyDescent="0.25">
      <c r="A10" s="36">
        <v>46037</v>
      </c>
      <c r="B10" s="6" t="s">
        <v>111</v>
      </c>
      <c r="C10" s="6" t="s">
        <v>112</v>
      </c>
      <c r="D10" s="6" t="s">
        <v>60</v>
      </c>
      <c r="E10" s="6">
        <v>13</v>
      </c>
      <c r="F10" s="6">
        <v>273</v>
      </c>
      <c r="G10" s="7">
        <f t="shared" si="0"/>
        <v>0.9926739926739927</v>
      </c>
      <c r="H10" s="6">
        <f t="shared" si="1"/>
        <v>2</v>
      </c>
      <c r="I10" s="7">
        <f t="shared" si="2"/>
        <v>3.663003663003663E-3</v>
      </c>
      <c r="J10" s="6">
        <f t="shared" si="3"/>
        <v>1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1</v>
      </c>
      <c r="AG10" s="6">
        <v>0</v>
      </c>
      <c r="AH10" s="6">
        <v>0</v>
      </c>
      <c r="AI10" s="6">
        <v>0</v>
      </c>
    </row>
    <row r="11" spans="1:35" x14ac:dyDescent="0.25">
      <c r="A11" s="39">
        <v>46037</v>
      </c>
      <c r="B11" s="13" t="s">
        <v>383</v>
      </c>
      <c r="C11" s="13" t="s">
        <v>132</v>
      </c>
      <c r="D11" s="13" t="s">
        <v>110</v>
      </c>
      <c r="E11" s="13">
        <v>13</v>
      </c>
      <c r="F11" s="13">
        <f t="shared" ref="F11:F18" si="4">E11*21</f>
        <v>273</v>
      </c>
      <c r="G11" s="7">
        <f t="shared" si="0"/>
        <v>1</v>
      </c>
      <c r="H11" s="6">
        <f t="shared" si="1"/>
        <v>0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 x14ac:dyDescent="0.25">
      <c r="A12" s="39">
        <v>46042</v>
      </c>
      <c r="B12" s="13" t="s">
        <v>385</v>
      </c>
      <c r="C12" s="13" t="s">
        <v>119</v>
      </c>
      <c r="D12" s="13" t="s">
        <v>110</v>
      </c>
      <c r="E12" s="6">
        <v>1</v>
      </c>
      <c r="F12" s="13">
        <f t="shared" si="4"/>
        <v>21</v>
      </c>
      <c r="G12" s="7">
        <f t="shared" si="0"/>
        <v>1</v>
      </c>
      <c r="H12" s="6">
        <f t="shared" si="1"/>
        <v>0</v>
      </c>
      <c r="I12" s="7">
        <f t="shared" si="2"/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 x14ac:dyDescent="0.25">
      <c r="A13" s="39">
        <v>46042</v>
      </c>
      <c r="B13" s="13" t="s">
        <v>385</v>
      </c>
      <c r="C13" s="13" t="s">
        <v>166</v>
      </c>
      <c r="D13" s="13" t="s">
        <v>110</v>
      </c>
      <c r="E13" s="6">
        <v>1</v>
      </c>
      <c r="F13" s="13">
        <f t="shared" si="4"/>
        <v>21</v>
      </c>
      <c r="G13" s="7">
        <f t="shared" si="0"/>
        <v>1</v>
      </c>
      <c r="H13" s="6">
        <f t="shared" si="1"/>
        <v>0</v>
      </c>
      <c r="I13" s="7">
        <f t="shared" si="2"/>
        <v>0</v>
      </c>
      <c r="J13" s="6">
        <f t="shared" si="3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 x14ac:dyDescent="0.25">
      <c r="A14" s="39">
        <v>46043</v>
      </c>
      <c r="B14" s="13" t="s">
        <v>383</v>
      </c>
      <c r="C14" s="13" t="s">
        <v>119</v>
      </c>
      <c r="D14" s="13" t="s">
        <v>110</v>
      </c>
      <c r="E14" s="13">
        <v>13</v>
      </c>
      <c r="F14" s="13">
        <f t="shared" si="4"/>
        <v>273</v>
      </c>
      <c r="G14" s="7">
        <f t="shared" si="0"/>
        <v>1</v>
      </c>
      <c r="H14" s="6">
        <f t="shared" si="1"/>
        <v>0</v>
      </c>
      <c r="I14" s="7">
        <f t="shared" si="2"/>
        <v>0</v>
      </c>
      <c r="J14" s="6">
        <f t="shared" si="3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 x14ac:dyDescent="0.25">
      <c r="A15" s="39">
        <v>46044</v>
      </c>
      <c r="B15" s="13" t="s">
        <v>378</v>
      </c>
      <c r="C15" s="13" t="s">
        <v>382</v>
      </c>
      <c r="D15" s="13" t="s">
        <v>110</v>
      </c>
      <c r="E15" s="13">
        <v>11</v>
      </c>
      <c r="F15" s="13">
        <f t="shared" si="4"/>
        <v>231</v>
      </c>
      <c r="G15" s="7">
        <f t="shared" si="0"/>
        <v>0.97835497835497831</v>
      </c>
      <c r="H15" s="6">
        <f t="shared" si="1"/>
        <v>5</v>
      </c>
      <c r="I15" s="7">
        <f t="shared" si="2"/>
        <v>0</v>
      </c>
      <c r="J15" s="6">
        <f t="shared" si="3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4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</row>
    <row r="16" spans="1:35" x14ac:dyDescent="0.25">
      <c r="A16" s="39">
        <v>46044</v>
      </c>
      <c r="B16" s="13" t="s">
        <v>69</v>
      </c>
      <c r="C16" s="13" t="s">
        <v>132</v>
      </c>
      <c r="D16" s="13" t="s">
        <v>110</v>
      </c>
      <c r="E16" s="13">
        <v>13</v>
      </c>
      <c r="F16" s="13">
        <f t="shared" si="4"/>
        <v>273</v>
      </c>
      <c r="G16" s="7">
        <f t="shared" si="0"/>
        <v>0.99633699633699635</v>
      </c>
      <c r="H16" s="6">
        <f t="shared" si="1"/>
        <v>1</v>
      </c>
      <c r="I16" s="7">
        <f t="shared" si="2"/>
        <v>0</v>
      </c>
      <c r="J16" s="6">
        <f t="shared" si="3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1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6" x14ac:dyDescent="0.25">
      <c r="A17" s="39">
        <v>46049</v>
      </c>
      <c r="B17" s="13" t="s">
        <v>380</v>
      </c>
      <c r="C17" s="13" t="s">
        <v>119</v>
      </c>
      <c r="D17" s="13" t="s">
        <v>110</v>
      </c>
      <c r="E17" s="13">
        <v>13</v>
      </c>
      <c r="F17" s="13">
        <f t="shared" si="4"/>
        <v>273</v>
      </c>
      <c r="G17" s="7">
        <f t="shared" si="0"/>
        <v>0.9926739926739927</v>
      </c>
      <c r="H17" s="6">
        <f t="shared" si="1"/>
        <v>2</v>
      </c>
      <c r="I17" s="7">
        <f t="shared" si="2"/>
        <v>3.663003663003663E-3</v>
      </c>
      <c r="J17" s="6">
        <f t="shared" si="3"/>
        <v>1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1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6" x14ac:dyDescent="0.25">
      <c r="A18" s="39">
        <v>46049</v>
      </c>
      <c r="B18" s="13" t="s">
        <v>378</v>
      </c>
      <c r="C18" s="13" t="s">
        <v>42</v>
      </c>
      <c r="D18" s="13" t="s">
        <v>110</v>
      </c>
      <c r="E18" s="13">
        <v>8</v>
      </c>
      <c r="F18" s="13">
        <f t="shared" si="4"/>
        <v>168</v>
      </c>
      <c r="G18" s="7">
        <f t="shared" si="0"/>
        <v>0.93452380952380953</v>
      </c>
      <c r="H18" s="6">
        <f t="shared" si="1"/>
        <v>11</v>
      </c>
      <c r="I18" s="7">
        <f t="shared" si="2"/>
        <v>6.5476190476190479E-2</v>
      </c>
      <c r="J18" s="6">
        <f t="shared" si="3"/>
        <v>11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10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6" x14ac:dyDescent="0.25">
      <c r="A19" s="39">
        <v>46050</v>
      </c>
      <c r="B19" s="13" t="s">
        <v>136</v>
      </c>
      <c r="C19" s="13" t="s">
        <v>21</v>
      </c>
      <c r="D19" s="13" t="s">
        <v>22</v>
      </c>
      <c r="E19" s="13">
        <v>11</v>
      </c>
      <c r="F19" s="13">
        <v>231</v>
      </c>
      <c r="G19" s="7">
        <v>0.89610389610389607</v>
      </c>
      <c r="H19" s="6">
        <v>24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24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6" x14ac:dyDescent="0.25">
      <c r="A20" s="39">
        <v>46050</v>
      </c>
      <c r="B20" s="13" t="s">
        <v>18</v>
      </c>
      <c r="C20" s="13" t="s">
        <v>119</v>
      </c>
      <c r="D20" s="13" t="s">
        <v>110</v>
      </c>
      <c r="E20" s="13">
        <v>11</v>
      </c>
      <c r="F20" s="13">
        <v>231</v>
      </c>
      <c r="G20" s="7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6" x14ac:dyDescent="0.25">
      <c r="A21" s="39">
        <v>46052</v>
      </c>
      <c r="B21" s="13" t="s">
        <v>19</v>
      </c>
      <c r="C21" s="13" t="s">
        <v>57</v>
      </c>
      <c r="D21" s="13" t="s">
        <v>22</v>
      </c>
      <c r="E21" s="13">
        <v>9</v>
      </c>
      <c r="F21" s="13">
        <v>189</v>
      </c>
      <c r="G21" s="7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/>
      <c r="AG21" s="6">
        <v>0</v>
      </c>
      <c r="AH21" s="6">
        <v>0</v>
      </c>
      <c r="AI21" s="6">
        <v>0</v>
      </c>
    </row>
    <row r="22" spans="1:36" x14ac:dyDescent="0.25">
      <c r="A22" s="39">
        <v>46052</v>
      </c>
      <c r="B22" s="13" t="s">
        <v>148</v>
      </c>
      <c r="C22" s="13" t="s">
        <v>119</v>
      </c>
      <c r="D22" s="13" t="s">
        <v>110</v>
      </c>
      <c r="E22" s="13">
        <v>2</v>
      </c>
      <c r="F22" s="13">
        <v>42</v>
      </c>
      <c r="G22" s="7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6" x14ac:dyDescent="0.25">
      <c r="A23" s="39">
        <v>46055</v>
      </c>
      <c r="B23" s="13" t="s">
        <v>357</v>
      </c>
      <c r="C23" s="13" t="s">
        <v>57</v>
      </c>
      <c r="D23" s="13" t="s">
        <v>22</v>
      </c>
      <c r="E23" s="13">
        <v>8</v>
      </c>
      <c r="F23" s="13">
        <v>168</v>
      </c>
      <c r="G23" s="7">
        <v>0.98809523809523814</v>
      </c>
      <c r="H23" s="6">
        <v>2</v>
      </c>
      <c r="I23" s="7">
        <v>1.1904761904761904E-2</v>
      </c>
      <c r="J23" s="6">
        <v>2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1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6" x14ac:dyDescent="0.25">
      <c r="A24" s="39">
        <v>46055</v>
      </c>
      <c r="B24" s="13" t="s">
        <v>137</v>
      </c>
      <c r="C24" s="13" t="s">
        <v>55</v>
      </c>
      <c r="D24" s="13" t="s">
        <v>22</v>
      </c>
      <c r="E24" s="13">
        <v>10</v>
      </c>
      <c r="F24" s="13">
        <v>210</v>
      </c>
      <c r="G24" s="7">
        <v>0.93809523809523809</v>
      </c>
      <c r="H24" s="6">
        <v>13</v>
      </c>
      <c r="I24" s="7">
        <v>3.8095238095238099E-2</v>
      </c>
      <c r="J24" s="6">
        <v>8</v>
      </c>
      <c r="K24" s="6">
        <v>0</v>
      </c>
      <c r="L24" s="6">
        <v>7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5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6" x14ac:dyDescent="0.25">
      <c r="A25" s="39">
        <v>46056</v>
      </c>
      <c r="B25" s="13" t="s">
        <v>497</v>
      </c>
      <c r="C25" s="13" t="s">
        <v>119</v>
      </c>
      <c r="D25" s="13" t="s">
        <v>56</v>
      </c>
      <c r="E25" s="13">
        <v>1</v>
      </c>
      <c r="F25" s="6">
        <v>21</v>
      </c>
      <c r="G25" s="7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6" x14ac:dyDescent="0.25">
      <c r="A26" s="39">
        <v>46057</v>
      </c>
      <c r="B26" s="74" t="s">
        <v>70</v>
      </c>
      <c r="C26" s="13" t="s">
        <v>21</v>
      </c>
      <c r="D26" s="13" t="s">
        <v>22</v>
      </c>
      <c r="E26" s="30">
        <v>0</v>
      </c>
      <c r="F26" s="30">
        <v>0</v>
      </c>
      <c r="G26" s="7">
        <v>0.91941391941391937</v>
      </c>
      <c r="H26" s="30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30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47" t="s">
        <v>651</v>
      </c>
    </row>
    <row r="27" spans="1:36" x14ac:dyDescent="0.25">
      <c r="A27" s="39">
        <v>46057</v>
      </c>
      <c r="B27" s="74" t="s">
        <v>71</v>
      </c>
      <c r="C27" s="13" t="s">
        <v>21</v>
      </c>
      <c r="D27" s="13" t="s">
        <v>22</v>
      </c>
      <c r="E27" s="30">
        <v>0</v>
      </c>
      <c r="F27" s="30">
        <v>0</v>
      </c>
      <c r="G27" s="7">
        <v>0.91208791208791207</v>
      </c>
      <c r="H27" s="30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30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47" t="s">
        <v>651</v>
      </c>
    </row>
    <row r="28" spans="1:36" x14ac:dyDescent="0.25">
      <c r="A28" s="39">
        <v>46062</v>
      </c>
      <c r="B28" s="13" t="s">
        <v>483</v>
      </c>
      <c r="C28" s="13" t="s">
        <v>57</v>
      </c>
      <c r="D28" s="13" t="s">
        <v>22</v>
      </c>
      <c r="E28" s="13">
        <v>4</v>
      </c>
      <c r="F28" s="13">
        <v>84</v>
      </c>
      <c r="G28" s="7">
        <v>0.98809523809523814</v>
      </c>
      <c r="H28" s="6">
        <v>1</v>
      </c>
      <c r="I28" s="7">
        <v>1.1904761904761904E-2</v>
      </c>
      <c r="J28" s="6">
        <v>1</v>
      </c>
      <c r="K28" s="6">
        <v>0</v>
      </c>
      <c r="L28" s="6">
        <v>0</v>
      </c>
      <c r="M28" s="6">
        <v>0</v>
      </c>
      <c r="N28" s="6">
        <v>0</v>
      </c>
      <c r="O28" s="6">
        <v>1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6" x14ac:dyDescent="0.25">
      <c r="A29" s="36">
        <v>46062</v>
      </c>
      <c r="B29" s="13" t="s">
        <v>493</v>
      </c>
      <c r="C29" s="13" t="s">
        <v>57</v>
      </c>
      <c r="D29" s="13" t="s">
        <v>22</v>
      </c>
      <c r="E29" s="6">
        <v>1</v>
      </c>
      <c r="F29" s="6">
        <v>21</v>
      </c>
      <c r="G29" s="7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6" x14ac:dyDescent="0.25">
      <c r="A30" s="39">
        <v>46062</v>
      </c>
      <c r="B30" s="13" t="s">
        <v>147</v>
      </c>
      <c r="C30" s="13" t="s">
        <v>57</v>
      </c>
      <c r="D30" s="13" t="s">
        <v>22</v>
      </c>
      <c r="E30" s="13">
        <v>1</v>
      </c>
      <c r="F30" s="13">
        <v>21</v>
      </c>
      <c r="G30" s="7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1:36" x14ac:dyDescent="0.25">
      <c r="A31" s="39">
        <v>46062</v>
      </c>
      <c r="B31" s="13" t="s">
        <v>151</v>
      </c>
      <c r="C31" s="13" t="s">
        <v>21</v>
      </c>
      <c r="D31" s="13" t="s">
        <v>22</v>
      </c>
      <c r="E31" s="13">
        <v>6</v>
      </c>
      <c r="F31" s="13">
        <v>126</v>
      </c>
      <c r="G31" s="7">
        <v>0.96031746031746035</v>
      </c>
      <c r="H31" s="6">
        <v>5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5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</row>
    <row r="32" spans="1:36" x14ac:dyDescent="0.25">
      <c r="A32" s="39">
        <v>46062</v>
      </c>
      <c r="B32" s="13" t="s">
        <v>68</v>
      </c>
      <c r="C32" s="13" t="s">
        <v>519</v>
      </c>
      <c r="D32" s="13" t="s">
        <v>110</v>
      </c>
      <c r="E32" s="13">
        <v>2</v>
      </c>
      <c r="F32" s="13">
        <v>42</v>
      </c>
      <c r="G32" s="7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</row>
    <row r="33" spans="1:35" x14ac:dyDescent="0.25">
      <c r="A33" s="39">
        <v>46063</v>
      </c>
      <c r="B33" s="13" t="s">
        <v>145</v>
      </c>
      <c r="C33" s="13" t="s">
        <v>57</v>
      </c>
      <c r="D33" s="13" t="s">
        <v>22</v>
      </c>
      <c r="E33" s="13">
        <v>12</v>
      </c>
      <c r="F33" s="13">
        <v>252</v>
      </c>
      <c r="G33" s="7">
        <v>0.99206349206349209</v>
      </c>
      <c r="H33" s="6">
        <v>2</v>
      </c>
      <c r="I33" s="7">
        <v>7.9365079365079361E-3</v>
      </c>
      <c r="J33" s="6">
        <v>2</v>
      </c>
      <c r="K33" s="6">
        <v>1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</row>
    <row r="34" spans="1:35" x14ac:dyDescent="0.25">
      <c r="A34" s="39">
        <v>46063</v>
      </c>
      <c r="B34" s="13" t="s">
        <v>503</v>
      </c>
      <c r="C34" s="13" t="s">
        <v>57</v>
      </c>
      <c r="D34" s="13" t="s">
        <v>22</v>
      </c>
      <c r="E34" s="13">
        <v>1</v>
      </c>
      <c r="F34" s="13">
        <v>21</v>
      </c>
      <c r="G34" s="7">
        <v>0.95238095238095233</v>
      </c>
      <c r="H34" s="6">
        <v>1</v>
      </c>
      <c r="I34" s="7">
        <v>4.7619047619047616E-2</v>
      </c>
      <c r="J34" s="6">
        <v>1</v>
      </c>
      <c r="K34" s="6">
        <v>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 x14ac:dyDescent="0.25">
      <c r="A35" s="39">
        <v>46063</v>
      </c>
      <c r="B35" s="13" t="s">
        <v>151</v>
      </c>
      <c r="C35" s="13" t="s">
        <v>121</v>
      </c>
      <c r="D35" s="13" t="s">
        <v>22</v>
      </c>
      <c r="E35" s="13">
        <v>6</v>
      </c>
      <c r="F35" s="13">
        <v>126</v>
      </c>
      <c r="G35" s="7">
        <v>0.97619047619047616</v>
      </c>
      <c r="H35" s="6">
        <v>3</v>
      </c>
      <c r="I35" s="7">
        <v>1.5873015873015872E-2</v>
      </c>
      <c r="J35" s="6">
        <v>2</v>
      </c>
      <c r="K35" s="6">
        <v>2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</row>
    <row r="36" spans="1:35" x14ac:dyDescent="0.25">
      <c r="A36" s="39">
        <v>46063</v>
      </c>
      <c r="B36" s="13" t="s">
        <v>521</v>
      </c>
      <c r="C36" s="13" t="s">
        <v>519</v>
      </c>
      <c r="D36" s="13" t="s">
        <v>110</v>
      </c>
      <c r="E36" s="13">
        <v>1</v>
      </c>
      <c r="F36" s="13">
        <v>21</v>
      </c>
      <c r="G36" s="7">
        <v>0.95238095238095233</v>
      </c>
      <c r="H36" s="6">
        <v>1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1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</row>
    <row r="37" spans="1:35" x14ac:dyDescent="0.25">
      <c r="A37" s="39">
        <v>46065</v>
      </c>
      <c r="B37" s="13" t="s">
        <v>137</v>
      </c>
      <c r="C37" s="13" t="s">
        <v>65</v>
      </c>
      <c r="D37" s="13" t="s">
        <v>56</v>
      </c>
      <c r="E37" s="13">
        <v>9</v>
      </c>
      <c r="F37" s="13">
        <v>189</v>
      </c>
      <c r="G37" s="7">
        <v>1</v>
      </c>
      <c r="H37" s="6">
        <v>0</v>
      </c>
      <c r="I37" s="7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</row>
    <row r="38" spans="1:35" x14ac:dyDescent="0.25">
      <c r="A38" s="39">
        <v>46066</v>
      </c>
      <c r="B38" s="13" t="s">
        <v>512</v>
      </c>
      <c r="C38" s="6" t="s">
        <v>57</v>
      </c>
      <c r="D38" s="6" t="s">
        <v>56</v>
      </c>
      <c r="E38" s="13">
        <v>1</v>
      </c>
      <c r="F38" s="13">
        <v>21</v>
      </c>
      <c r="G38" s="7">
        <v>1</v>
      </c>
      <c r="H38" s="6">
        <v>0</v>
      </c>
      <c r="I38" s="7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</row>
    <row r="39" spans="1:35" x14ac:dyDescent="0.25">
      <c r="A39" s="70">
        <v>46066</v>
      </c>
      <c r="B39" s="71" t="s">
        <v>544</v>
      </c>
      <c r="C39" s="71" t="s">
        <v>57</v>
      </c>
      <c r="D39" s="71" t="s">
        <v>22</v>
      </c>
      <c r="E39" s="71">
        <v>2</v>
      </c>
      <c r="F39" s="71">
        <v>42</v>
      </c>
      <c r="G39" s="7">
        <v>0.97619047619047616</v>
      </c>
      <c r="H39" s="6">
        <v>1</v>
      </c>
      <c r="I39" s="7">
        <v>2.3809523809523808E-2</v>
      </c>
      <c r="J39" s="6">
        <v>1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</row>
    <row r="40" spans="1:35" x14ac:dyDescent="0.25">
      <c r="A40" s="39">
        <v>46073</v>
      </c>
      <c r="B40" s="13" t="s">
        <v>542</v>
      </c>
      <c r="C40" s="13" t="s">
        <v>55</v>
      </c>
      <c r="D40" s="13" t="s">
        <v>22</v>
      </c>
      <c r="E40" s="13">
        <v>11</v>
      </c>
      <c r="F40" s="13">
        <v>231</v>
      </c>
      <c r="G40" s="7">
        <v>0.97835497835497831</v>
      </c>
      <c r="H40" s="6">
        <v>5</v>
      </c>
      <c r="I40" s="7">
        <v>2.1645021645021644E-2</v>
      </c>
      <c r="J40" s="6">
        <v>5</v>
      </c>
      <c r="K40" s="6">
        <v>3</v>
      </c>
      <c r="L40" s="6">
        <v>0</v>
      </c>
      <c r="M40" s="6">
        <v>1</v>
      </c>
      <c r="N40" s="6">
        <v>0</v>
      </c>
      <c r="O40" s="6">
        <v>1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</row>
    <row r="41" spans="1:35" x14ac:dyDescent="0.25">
      <c r="A41" s="39">
        <v>46076</v>
      </c>
      <c r="B41" s="13" t="s">
        <v>548</v>
      </c>
      <c r="C41" s="13" t="s">
        <v>57</v>
      </c>
      <c r="D41" s="13" t="s">
        <v>22</v>
      </c>
      <c r="E41" s="13">
        <v>2</v>
      </c>
      <c r="F41" s="13">
        <v>42</v>
      </c>
      <c r="G41" s="7">
        <v>1</v>
      </c>
      <c r="H41" s="6">
        <v>0</v>
      </c>
      <c r="I41" s="7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</row>
    <row r="42" spans="1:35" x14ac:dyDescent="0.25">
      <c r="A42" s="39">
        <v>46076</v>
      </c>
      <c r="B42" s="13" t="s">
        <v>521</v>
      </c>
      <c r="C42" s="13" t="s">
        <v>55</v>
      </c>
      <c r="D42" s="13" t="s">
        <v>22</v>
      </c>
      <c r="E42" s="13">
        <v>1</v>
      </c>
      <c r="F42" s="13">
        <v>21</v>
      </c>
      <c r="G42" s="7">
        <v>0.95238095238095233</v>
      </c>
      <c r="H42" s="6">
        <v>1</v>
      </c>
      <c r="I42" s="7">
        <v>4.7619047619047616E-2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</row>
    <row r="43" spans="1:35" x14ac:dyDescent="0.25">
      <c r="A43" s="39">
        <v>46076</v>
      </c>
      <c r="B43" s="13" t="s">
        <v>525</v>
      </c>
      <c r="C43" s="13" t="s">
        <v>55</v>
      </c>
      <c r="D43" s="13" t="s">
        <v>22</v>
      </c>
      <c r="E43" s="13">
        <v>1</v>
      </c>
      <c r="F43" s="13">
        <v>21</v>
      </c>
      <c r="G43" s="7">
        <v>1</v>
      </c>
      <c r="H43" s="6">
        <v>0</v>
      </c>
      <c r="I43" s="7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</row>
    <row r="44" spans="1:35" x14ac:dyDescent="0.25">
      <c r="A44" s="39">
        <v>46076</v>
      </c>
      <c r="B44" s="13" t="s">
        <v>526</v>
      </c>
      <c r="C44" s="13" t="s">
        <v>55</v>
      </c>
      <c r="D44" s="13" t="s">
        <v>22</v>
      </c>
      <c r="E44" s="13">
        <v>2</v>
      </c>
      <c r="F44" s="13">
        <v>42</v>
      </c>
      <c r="G44" s="7">
        <v>1</v>
      </c>
      <c r="H44" s="6">
        <v>0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</row>
    <row r="45" spans="1:35" x14ac:dyDescent="0.25">
      <c r="A45" s="39">
        <v>46077</v>
      </c>
      <c r="B45" s="13" t="s">
        <v>570</v>
      </c>
      <c r="C45" s="13" t="s">
        <v>55</v>
      </c>
      <c r="D45" s="13" t="s">
        <v>22</v>
      </c>
      <c r="E45" s="13">
        <v>2</v>
      </c>
      <c r="F45" s="13">
        <v>42</v>
      </c>
      <c r="G45" s="7">
        <v>1</v>
      </c>
      <c r="H45" s="6">
        <v>0</v>
      </c>
      <c r="I45" s="7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</row>
    <row r="46" spans="1:35" x14ac:dyDescent="0.25">
      <c r="A46" s="39">
        <v>46077</v>
      </c>
      <c r="B46" s="13" t="s">
        <v>511</v>
      </c>
      <c r="C46" s="13" t="s">
        <v>119</v>
      </c>
      <c r="D46" s="13" t="s">
        <v>22</v>
      </c>
      <c r="E46" s="13">
        <v>9</v>
      </c>
      <c r="F46" s="13">
        <v>189</v>
      </c>
      <c r="G46" s="7">
        <v>1</v>
      </c>
      <c r="H46" s="6">
        <v>0</v>
      </c>
      <c r="I46" s="7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</row>
    <row r="47" spans="1:35" x14ac:dyDescent="0.25">
      <c r="A47" s="39">
        <v>46083</v>
      </c>
      <c r="B47" s="13" t="s">
        <v>151</v>
      </c>
      <c r="C47" s="13" t="s">
        <v>57</v>
      </c>
      <c r="D47" s="13" t="s">
        <v>22</v>
      </c>
      <c r="E47" s="13">
        <v>6</v>
      </c>
      <c r="F47" s="13">
        <f>E47*21</f>
        <v>126</v>
      </c>
      <c r="G47" s="7">
        <f>1-H47/F47</f>
        <v>1</v>
      </c>
      <c r="H47" s="6">
        <f>SUM(K47:AI47)</f>
        <v>0</v>
      </c>
      <c r="I47" s="7">
        <f>J47/F47</f>
        <v>0</v>
      </c>
      <c r="J47" s="6">
        <f>SUM(K47:S47)</f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</row>
    <row r="48" spans="1:35" x14ac:dyDescent="0.25">
      <c r="A48" s="39">
        <v>46086</v>
      </c>
      <c r="B48" s="13" t="s">
        <v>545</v>
      </c>
      <c r="C48" s="13" t="s">
        <v>55</v>
      </c>
      <c r="D48" s="13" t="s">
        <v>22</v>
      </c>
      <c r="E48" s="13">
        <v>1</v>
      </c>
      <c r="F48" s="13">
        <f>E48*21</f>
        <v>21</v>
      </c>
      <c r="G48" s="7">
        <f t="shared" ref="G48:G58" si="5">1-H48/F48</f>
        <v>1</v>
      </c>
      <c r="H48" s="6">
        <f t="shared" ref="H48:H58" si="6">SUM(K48:AI48)</f>
        <v>0</v>
      </c>
      <c r="I48" s="7">
        <f t="shared" ref="I48:I58" si="7">J48/F48</f>
        <v>0</v>
      </c>
      <c r="J48" s="6">
        <f t="shared" ref="J48:J58" si="8">SUM(K48:S48)</f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</row>
    <row r="49" spans="1:35" x14ac:dyDescent="0.25">
      <c r="A49" s="39">
        <v>46086</v>
      </c>
      <c r="B49" s="13" t="s">
        <v>107</v>
      </c>
      <c r="C49" s="13" t="s">
        <v>65</v>
      </c>
      <c r="D49" s="13" t="s">
        <v>22</v>
      </c>
      <c r="E49" s="13">
        <v>3</v>
      </c>
      <c r="F49" s="13">
        <v>63</v>
      </c>
      <c r="G49" s="7">
        <f t="shared" si="5"/>
        <v>1</v>
      </c>
      <c r="H49" s="6">
        <f t="shared" si="6"/>
        <v>0</v>
      </c>
      <c r="I49" s="7">
        <f t="shared" si="7"/>
        <v>0</v>
      </c>
      <c r="J49" s="6">
        <f t="shared" si="8"/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</row>
    <row r="50" spans="1:35" x14ac:dyDescent="0.25">
      <c r="A50" s="39">
        <v>46087</v>
      </c>
      <c r="B50" s="13" t="s">
        <v>66</v>
      </c>
      <c r="C50" s="13" t="s">
        <v>57</v>
      </c>
      <c r="D50" s="13" t="s">
        <v>22</v>
      </c>
      <c r="E50" s="13">
        <v>1</v>
      </c>
      <c r="F50" s="6">
        <f t="shared" ref="F50:F58" si="9">E50*21</f>
        <v>21</v>
      </c>
      <c r="G50" s="7">
        <f t="shared" si="5"/>
        <v>1</v>
      </c>
      <c r="H50" s="6">
        <f t="shared" si="6"/>
        <v>0</v>
      </c>
      <c r="I50" s="7">
        <f t="shared" si="7"/>
        <v>0</v>
      </c>
      <c r="J50" s="6">
        <f t="shared" si="8"/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</row>
    <row r="51" spans="1:35" x14ac:dyDescent="0.25">
      <c r="A51" s="39">
        <v>46087</v>
      </c>
      <c r="B51" s="13" t="s">
        <v>606</v>
      </c>
      <c r="C51" s="13" t="s">
        <v>57</v>
      </c>
      <c r="D51" s="13" t="s">
        <v>22</v>
      </c>
      <c r="E51" s="13">
        <v>1</v>
      </c>
      <c r="F51" s="13">
        <f t="shared" si="9"/>
        <v>21</v>
      </c>
      <c r="G51" s="7">
        <f t="shared" si="5"/>
        <v>1</v>
      </c>
      <c r="H51" s="6">
        <f t="shared" si="6"/>
        <v>0</v>
      </c>
      <c r="I51" s="7">
        <f t="shared" si="7"/>
        <v>0</v>
      </c>
      <c r="J51" s="6">
        <f t="shared" si="8"/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</row>
    <row r="52" spans="1:35" x14ac:dyDescent="0.25">
      <c r="A52" s="39">
        <v>46087</v>
      </c>
      <c r="B52" s="13" t="s">
        <v>511</v>
      </c>
      <c r="C52" s="13" t="s">
        <v>109</v>
      </c>
      <c r="D52" s="13" t="s">
        <v>110</v>
      </c>
      <c r="E52" s="13">
        <v>2</v>
      </c>
      <c r="F52" s="13">
        <f t="shared" si="9"/>
        <v>42</v>
      </c>
      <c r="G52" s="7">
        <f t="shared" si="5"/>
        <v>0.95238095238095233</v>
      </c>
      <c r="H52" s="6">
        <f t="shared" si="6"/>
        <v>2</v>
      </c>
      <c r="I52" s="7">
        <f t="shared" si="7"/>
        <v>2.3809523809523808E-2</v>
      </c>
      <c r="J52" s="6">
        <f t="shared" si="8"/>
        <v>1</v>
      </c>
      <c r="K52" s="6">
        <v>1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1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</row>
    <row r="53" spans="1:35" x14ac:dyDescent="0.25">
      <c r="A53" s="39">
        <v>46087</v>
      </c>
      <c r="B53" s="13" t="s">
        <v>607</v>
      </c>
      <c r="C53" s="13" t="s">
        <v>109</v>
      </c>
      <c r="D53" s="13" t="s">
        <v>110</v>
      </c>
      <c r="E53" s="13">
        <v>1</v>
      </c>
      <c r="F53" s="13">
        <f t="shared" si="9"/>
        <v>21</v>
      </c>
      <c r="G53" s="7">
        <f t="shared" si="5"/>
        <v>1</v>
      </c>
      <c r="H53" s="6">
        <f t="shared" si="6"/>
        <v>0</v>
      </c>
      <c r="I53" s="7">
        <f t="shared" si="7"/>
        <v>0</v>
      </c>
      <c r="J53" s="6">
        <f t="shared" si="8"/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</row>
    <row r="54" spans="1:35" x14ac:dyDescent="0.25">
      <c r="A54" s="39">
        <v>46087</v>
      </c>
      <c r="B54" s="13" t="s">
        <v>525</v>
      </c>
      <c r="C54" s="13" t="s">
        <v>109</v>
      </c>
      <c r="D54" s="13" t="s">
        <v>110</v>
      </c>
      <c r="E54" s="13">
        <v>1</v>
      </c>
      <c r="F54" s="13">
        <f t="shared" si="9"/>
        <v>21</v>
      </c>
      <c r="G54" s="7">
        <f t="shared" si="5"/>
        <v>1</v>
      </c>
      <c r="H54" s="6">
        <f t="shared" si="6"/>
        <v>0</v>
      </c>
      <c r="I54" s="7">
        <f t="shared" si="7"/>
        <v>0</v>
      </c>
      <c r="J54" s="6">
        <f t="shared" si="8"/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</row>
    <row r="55" spans="1:35" x14ac:dyDescent="0.25">
      <c r="A55" s="39">
        <v>46087</v>
      </c>
      <c r="B55" s="13" t="s">
        <v>608</v>
      </c>
      <c r="C55" s="13" t="s">
        <v>65</v>
      </c>
      <c r="D55" s="13" t="s">
        <v>22</v>
      </c>
      <c r="E55" s="13">
        <v>1</v>
      </c>
      <c r="F55" s="13">
        <f t="shared" si="9"/>
        <v>21</v>
      </c>
      <c r="G55" s="7">
        <f t="shared" si="5"/>
        <v>1</v>
      </c>
      <c r="H55" s="6">
        <f t="shared" si="6"/>
        <v>0</v>
      </c>
      <c r="I55" s="7">
        <f t="shared" si="7"/>
        <v>0</v>
      </c>
      <c r="J55" s="6">
        <f t="shared" si="8"/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</row>
    <row r="56" spans="1:35" x14ac:dyDescent="0.25">
      <c r="A56" s="39">
        <v>46087</v>
      </c>
      <c r="B56" s="13" t="s">
        <v>562</v>
      </c>
      <c r="C56" s="13" t="s">
        <v>65</v>
      </c>
      <c r="D56" s="13" t="s">
        <v>22</v>
      </c>
      <c r="E56" s="13">
        <v>1</v>
      </c>
      <c r="F56" s="13">
        <f t="shared" si="9"/>
        <v>21</v>
      </c>
      <c r="G56" s="7">
        <f t="shared" si="5"/>
        <v>1</v>
      </c>
      <c r="H56" s="6">
        <f t="shared" si="6"/>
        <v>0</v>
      </c>
      <c r="I56" s="7">
        <f t="shared" si="7"/>
        <v>0</v>
      </c>
      <c r="J56" s="6">
        <f t="shared" si="8"/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</row>
    <row r="57" spans="1:35" x14ac:dyDescent="0.25">
      <c r="A57" s="36">
        <v>46087</v>
      </c>
      <c r="B57" s="13" t="s">
        <v>526</v>
      </c>
      <c r="C57" s="13" t="s">
        <v>65</v>
      </c>
      <c r="D57" s="13" t="s">
        <v>22</v>
      </c>
      <c r="E57" s="6">
        <v>2</v>
      </c>
      <c r="F57" s="13">
        <f t="shared" si="9"/>
        <v>42</v>
      </c>
      <c r="G57" s="7">
        <f t="shared" si="5"/>
        <v>1</v>
      </c>
      <c r="H57" s="6">
        <f t="shared" si="6"/>
        <v>0</v>
      </c>
      <c r="I57" s="7">
        <f t="shared" si="7"/>
        <v>0</v>
      </c>
      <c r="J57" s="6">
        <f t="shared" si="8"/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</row>
    <row r="58" spans="1:35" x14ac:dyDescent="0.25">
      <c r="A58" s="39">
        <v>46090</v>
      </c>
      <c r="B58" s="13" t="s">
        <v>542</v>
      </c>
      <c r="C58" s="71" t="s">
        <v>57</v>
      </c>
      <c r="D58" s="71" t="s">
        <v>22</v>
      </c>
      <c r="E58" s="13">
        <v>8</v>
      </c>
      <c r="F58" s="13">
        <f t="shared" si="9"/>
        <v>168</v>
      </c>
      <c r="G58" s="7">
        <f t="shared" si="5"/>
        <v>1</v>
      </c>
      <c r="H58" s="6">
        <f t="shared" si="6"/>
        <v>0</v>
      </c>
      <c r="I58" s="7">
        <f t="shared" si="7"/>
        <v>0</v>
      </c>
      <c r="J58" s="6">
        <f t="shared" si="8"/>
        <v>0</v>
      </c>
      <c r="K58" s="6">
        <v>0</v>
      </c>
      <c r="L58" s="6">
        <v>0</v>
      </c>
      <c r="M58" s="6">
        <v>0</v>
      </c>
      <c r="N58" s="6">
        <v>0</v>
      </c>
      <c r="O58" s="30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</row>
    <row r="59" spans="1:35" x14ac:dyDescent="0.25">
      <c r="A59" s="39">
        <v>46098</v>
      </c>
      <c r="B59" s="13" t="s">
        <v>633</v>
      </c>
      <c r="C59" s="13" t="s">
        <v>21</v>
      </c>
      <c r="D59" s="13" t="s">
        <v>22</v>
      </c>
      <c r="E59" s="13">
        <v>9</v>
      </c>
      <c r="F59" s="13">
        <f>E59*21</f>
        <v>189</v>
      </c>
      <c r="G59" s="7">
        <f>1-H59/F59</f>
        <v>0.94708994708994709</v>
      </c>
      <c r="H59" s="6">
        <f>SUM(K59:AI59)</f>
        <v>10</v>
      </c>
      <c r="I59" s="7">
        <f>J59/F59</f>
        <v>0</v>
      </c>
      <c r="J59" s="6">
        <f>SUM(K59:S59)</f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9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1</v>
      </c>
      <c r="AH59" s="6">
        <v>0</v>
      </c>
      <c r="AI59" s="6">
        <v>0</v>
      </c>
    </row>
    <row r="60" spans="1:35" x14ac:dyDescent="0.25">
      <c r="A60" s="39">
        <v>46098</v>
      </c>
      <c r="B60" s="13" t="s">
        <v>589</v>
      </c>
      <c r="C60" s="13" t="s">
        <v>57</v>
      </c>
      <c r="D60" s="13" t="s">
        <v>22</v>
      </c>
      <c r="E60" s="13">
        <v>1</v>
      </c>
      <c r="F60" s="13">
        <f>E60*21</f>
        <v>21</v>
      </c>
      <c r="G60" s="7">
        <f>1-H60/F60</f>
        <v>1</v>
      </c>
      <c r="H60" s="6">
        <f>SUM(K60:AI60)</f>
        <v>0</v>
      </c>
      <c r="I60" s="7">
        <f>J60/F60</f>
        <v>0</v>
      </c>
      <c r="J60" s="6">
        <f>SUM(K60:S60)</f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</row>
    <row r="61" spans="1:35" x14ac:dyDescent="0.25">
      <c r="A61" s="39">
        <v>46098</v>
      </c>
      <c r="B61" s="13" t="s">
        <v>609</v>
      </c>
      <c r="C61" s="71" t="s">
        <v>57</v>
      </c>
      <c r="D61" s="71" t="s">
        <v>22</v>
      </c>
      <c r="E61" s="13">
        <v>2</v>
      </c>
      <c r="F61" s="13">
        <f>E61*21</f>
        <v>42</v>
      </c>
      <c r="G61" s="7">
        <f>1-H61/F61</f>
        <v>0.97619047619047616</v>
      </c>
      <c r="H61" s="6">
        <f>SUM(K61:AI61)</f>
        <v>1</v>
      </c>
      <c r="I61" s="7">
        <f>J61/F61</f>
        <v>2.3809523809523808E-2</v>
      </c>
      <c r="J61" s="6">
        <f>SUM(K61:S61)</f>
        <v>1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</row>
    <row r="62" spans="1:35" x14ac:dyDescent="0.25">
      <c r="A62" s="39"/>
      <c r="B62" s="13"/>
      <c r="C62" s="13"/>
      <c r="D62" s="13"/>
      <c r="E62" s="13"/>
      <c r="F62" s="13"/>
      <c r="G62" s="7"/>
      <c r="H62" s="6"/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x14ac:dyDescent="0.25">
      <c r="A63" s="39"/>
      <c r="B63" s="13"/>
      <c r="C63" s="13"/>
      <c r="D63" s="13"/>
      <c r="E63" s="13"/>
      <c r="F63" s="13"/>
      <c r="G63" s="7"/>
      <c r="H63" s="6"/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x14ac:dyDescent="0.25">
      <c r="A64" s="39"/>
      <c r="B64" s="13"/>
      <c r="C64" s="13"/>
      <c r="D64" s="13"/>
      <c r="E64" s="13"/>
      <c r="F64" s="13"/>
      <c r="G64" s="7"/>
      <c r="H64" s="6"/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x14ac:dyDescent="0.25">
      <c r="A65" s="39"/>
      <c r="B65" s="13"/>
      <c r="C65" s="13"/>
      <c r="D65" s="13"/>
      <c r="E65" s="13"/>
      <c r="F65" s="13"/>
      <c r="G65" s="7"/>
      <c r="H65" s="6"/>
      <c r="I65" s="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x14ac:dyDescent="0.25">
      <c r="A66" s="39"/>
      <c r="B66" s="13"/>
      <c r="C66" s="13"/>
      <c r="D66" s="13"/>
      <c r="E66" s="13"/>
      <c r="F66" s="13"/>
      <c r="G66" s="7"/>
      <c r="H66" s="6"/>
      <c r="I66" s="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x14ac:dyDescent="0.25">
      <c r="A67" s="36"/>
      <c r="B67" s="2"/>
      <c r="C67" s="6"/>
      <c r="D67" s="6"/>
      <c r="E67" s="6"/>
      <c r="F67" s="6"/>
      <c r="G67" s="7"/>
      <c r="H67" s="6"/>
      <c r="I67" s="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s="52" customFormat="1" x14ac:dyDescent="0.25">
      <c r="A68" s="29" t="s">
        <v>316</v>
      </c>
      <c r="B68" s="58"/>
      <c r="C68" s="29"/>
      <c r="D68" s="29"/>
      <c r="E68" s="29">
        <f>SUM(E2:E67)</f>
        <v>287</v>
      </c>
      <c r="F68" s="29">
        <f>SUM(F2:F67)</f>
        <v>6027</v>
      </c>
      <c r="G68" s="57"/>
      <c r="H68" s="64">
        <f>SUM(H2:H67)</f>
        <v>103</v>
      </c>
      <c r="I68" s="29"/>
      <c r="J68" s="29">
        <f t="shared" ref="J68:AI68" si="10">SUM(J2:J67)</f>
        <v>48</v>
      </c>
      <c r="K68" s="29">
        <f t="shared" si="10"/>
        <v>12</v>
      </c>
      <c r="L68" s="29">
        <f t="shared" si="10"/>
        <v>7</v>
      </c>
      <c r="M68" s="29">
        <f t="shared" si="10"/>
        <v>1</v>
      </c>
      <c r="N68" s="29">
        <f t="shared" si="10"/>
        <v>0</v>
      </c>
      <c r="O68" s="29">
        <f t="shared" si="10"/>
        <v>4</v>
      </c>
      <c r="P68" s="29">
        <f t="shared" si="10"/>
        <v>1</v>
      </c>
      <c r="Q68" s="29">
        <f t="shared" si="10"/>
        <v>7</v>
      </c>
      <c r="R68" s="29">
        <f t="shared" si="10"/>
        <v>12</v>
      </c>
      <c r="S68" s="29">
        <f t="shared" si="10"/>
        <v>4</v>
      </c>
      <c r="T68" s="29">
        <f t="shared" si="10"/>
        <v>0</v>
      </c>
      <c r="U68" s="29">
        <f t="shared" si="10"/>
        <v>0</v>
      </c>
      <c r="V68" s="29">
        <f t="shared" si="10"/>
        <v>1</v>
      </c>
      <c r="W68" s="29">
        <f t="shared" si="10"/>
        <v>0</v>
      </c>
      <c r="X68" s="29">
        <f t="shared" si="10"/>
        <v>0</v>
      </c>
      <c r="Y68" s="29">
        <f t="shared" si="10"/>
        <v>39</v>
      </c>
      <c r="Z68" s="29">
        <f t="shared" si="10"/>
        <v>0</v>
      </c>
      <c r="AA68" s="29">
        <f t="shared" si="10"/>
        <v>4</v>
      </c>
      <c r="AB68" s="29">
        <f t="shared" si="10"/>
        <v>2</v>
      </c>
      <c r="AC68" s="29">
        <f t="shared" si="10"/>
        <v>6</v>
      </c>
      <c r="AD68" s="29">
        <f t="shared" si="10"/>
        <v>0</v>
      </c>
      <c r="AE68" s="29">
        <f t="shared" si="10"/>
        <v>0</v>
      </c>
      <c r="AF68" s="29">
        <f t="shared" si="10"/>
        <v>1</v>
      </c>
      <c r="AG68" s="29">
        <f t="shared" si="10"/>
        <v>1</v>
      </c>
      <c r="AH68" s="29">
        <f t="shared" si="10"/>
        <v>0</v>
      </c>
      <c r="AI68" s="29">
        <f t="shared" si="10"/>
        <v>1</v>
      </c>
    </row>
    <row r="70" spans="1:35" x14ac:dyDescent="0.25">
      <c r="A70" s="36" t="s">
        <v>829</v>
      </c>
      <c r="B70" s="6"/>
      <c r="C70" s="6"/>
      <c r="D70" s="6"/>
      <c r="E70" s="6"/>
      <c r="F70" s="6"/>
      <c r="G70" s="6"/>
      <c r="H70" s="8">
        <f>H68/$F$68</f>
        <v>1.7089762734362038E-2</v>
      </c>
      <c r="I70" s="8"/>
      <c r="J70" s="8">
        <f t="shared" ref="J70:AI70" si="11">J68/$F$68</f>
        <v>7.9641612742658036E-3</v>
      </c>
      <c r="K70" s="8">
        <f t="shared" si="11"/>
        <v>1.9910403185664509E-3</v>
      </c>
      <c r="L70" s="8">
        <f t="shared" si="11"/>
        <v>1.1614401858304297E-3</v>
      </c>
      <c r="M70" s="8">
        <f t="shared" si="11"/>
        <v>1.6592002654720425E-4</v>
      </c>
      <c r="N70" s="8">
        <f t="shared" si="11"/>
        <v>0</v>
      </c>
      <c r="O70" s="8">
        <f t="shared" si="11"/>
        <v>6.6368010618881701E-4</v>
      </c>
      <c r="P70" s="8">
        <f t="shared" si="11"/>
        <v>1.6592002654720425E-4</v>
      </c>
      <c r="Q70" s="8">
        <f t="shared" si="11"/>
        <v>1.1614401858304297E-3</v>
      </c>
      <c r="R70" s="8">
        <f t="shared" si="11"/>
        <v>1.9910403185664509E-3</v>
      </c>
      <c r="S70" s="8">
        <f t="shared" si="11"/>
        <v>6.6368010618881701E-4</v>
      </c>
      <c r="T70" s="8">
        <f t="shared" si="11"/>
        <v>0</v>
      </c>
      <c r="U70" s="8">
        <f>U68/$F$68</f>
        <v>0</v>
      </c>
      <c r="V70" s="8">
        <f t="shared" si="11"/>
        <v>1.6592002654720425E-4</v>
      </c>
      <c r="W70" s="8">
        <f t="shared" si="11"/>
        <v>0</v>
      </c>
      <c r="X70" s="8">
        <f t="shared" si="11"/>
        <v>0</v>
      </c>
      <c r="Y70" s="8">
        <f t="shared" si="11"/>
        <v>6.4708810353409658E-3</v>
      </c>
      <c r="Z70" s="8">
        <f t="shared" si="11"/>
        <v>0</v>
      </c>
      <c r="AA70" s="8">
        <f t="shared" si="11"/>
        <v>6.6368010618881701E-4</v>
      </c>
      <c r="AB70" s="8">
        <f t="shared" si="11"/>
        <v>3.318400530944085E-4</v>
      </c>
      <c r="AC70" s="8">
        <f t="shared" si="11"/>
        <v>9.9552015928322545E-4</v>
      </c>
      <c r="AD70" s="8">
        <f t="shared" si="11"/>
        <v>0</v>
      </c>
      <c r="AE70" s="8">
        <f t="shared" si="11"/>
        <v>0</v>
      </c>
      <c r="AF70" s="8">
        <f t="shared" si="11"/>
        <v>1.6592002654720425E-4</v>
      </c>
      <c r="AG70" s="8">
        <f t="shared" si="11"/>
        <v>1.6592002654720425E-4</v>
      </c>
      <c r="AH70" s="8">
        <f t="shared" si="11"/>
        <v>0</v>
      </c>
      <c r="AI70" s="8">
        <f t="shared" si="11"/>
        <v>1.6592002654720425E-4</v>
      </c>
    </row>
  </sheetData>
  <customSheetViews>
    <customSheetView guid="{9B6180B6-E988-4351-9022-42FBD3C92FB7}" state="hidden" topLeftCell="A43">
      <selection activeCell="D73" sqref="D73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6"/>
  <dimension ref="A1:AJ33"/>
  <sheetViews>
    <sheetView workbookViewId="0">
      <pane ySplit="1" topLeftCell="A2" activePane="bottomLeft" state="frozen"/>
      <selection pane="bottomLeft" activeCell="A2" sqref="A2:XFD2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6">
        <v>46169</v>
      </c>
      <c r="B2" s="6" t="s">
        <v>1126</v>
      </c>
      <c r="C2" s="13" t="s">
        <v>42</v>
      </c>
      <c r="D2" s="13" t="s">
        <v>38</v>
      </c>
      <c r="E2" s="6">
        <v>1</v>
      </c>
      <c r="F2" s="6">
        <f t="shared" ref="F2:F21" si="0">E2*21</f>
        <v>21</v>
      </c>
      <c r="G2" s="8">
        <f t="shared" ref="G2:G21" si="1">1-H2/F2</f>
        <v>0.90476190476190477</v>
      </c>
      <c r="H2" s="6">
        <f t="shared" ref="H2:H21" si="2">SUM(K2:AJ2)</f>
        <v>2</v>
      </c>
      <c r="I2" s="7">
        <f t="shared" ref="I2:I21" si="3">J2/F2</f>
        <v>9.5238095238095233E-2</v>
      </c>
      <c r="J2" s="6">
        <f t="shared" ref="J2:J21" si="4">SUM(K2:S2)</f>
        <v>2</v>
      </c>
      <c r="K2" s="6">
        <v>0</v>
      </c>
      <c r="L2" s="6">
        <v>0</v>
      </c>
      <c r="M2" s="6">
        <v>0</v>
      </c>
      <c r="N2" s="6">
        <v>2</v>
      </c>
      <c r="O2" s="51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6">
        <v>46169</v>
      </c>
      <c r="B3" s="6" t="s">
        <v>893</v>
      </c>
      <c r="C3" s="6" t="s">
        <v>98</v>
      </c>
      <c r="D3" s="6" t="s">
        <v>38</v>
      </c>
      <c r="E3" s="6">
        <v>1</v>
      </c>
      <c r="F3" s="6">
        <f t="shared" si="0"/>
        <v>21</v>
      </c>
      <c r="G3" s="8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46169</v>
      </c>
      <c r="B4" s="13" t="s">
        <v>880</v>
      </c>
      <c r="C4" s="6" t="s">
        <v>57</v>
      </c>
      <c r="D4" s="6" t="s">
        <v>38</v>
      </c>
      <c r="E4" s="6">
        <v>1</v>
      </c>
      <c r="F4" s="6">
        <f t="shared" si="0"/>
        <v>21</v>
      </c>
      <c r="G4" s="8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6">
        <v>46169</v>
      </c>
      <c r="B5" s="6" t="s">
        <v>897</v>
      </c>
      <c r="C5" s="13" t="s">
        <v>98</v>
      </c>
      <c r="D5" s="13" t="s">
        <v>38</v>
      </c>
      <c r="E5" s="6">
        <v>1</v>
      </c>
      <c r="F5" s="6">
        <f t="shared" si="0"/>
        <v>21</v>
      </c>
      <c r="G5" s="8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6">
        <v>46169</v>
      </c>
      <c r="B6" s="6" t="s">
        <v>975</v>
      </c>
      <c r="C6" s="6" t="s">
        <v>98</v>
      </c>
      <c r="D6" s="6" t="s">
        <v>38</v>
      </c>
      <c r="E6" s="6">
        <v>1</v>
      </c>
      <c r="F6" s="6">
        <f t="shared" si="0"/>
        <v>21</v>
      </c>
      <c r="G6" s="8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46170</v>
      </c>
      <c r="B7" s="13" t="s">
        <v>1156</v>
      </c>
      <c r="C7" s="13" t="s">
        <v>57</v>
      </c>
      <c r="D7" s="6" t="s">
        <v>38</v>
      </c>
      <c r="E7" s="6">
        <v>2</v>
      </c>
      <c r="F7" s="6">
        <f t="shared" si="0"/>
        <v>42</v>
      </c>
      <c r="G7" s="8">
        <f t="shared" si="1"/>
        <v>0.97619047619047616</v>
      </c>
      <c r="H7" s="6">
        <f t="shared" si="2"/>
        <v>1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46170</v>
      </c>
      <c r="B8" s="13" t="s">
        <v>1113</v>
      </c>
      <c r="C8" s="13" t="s">
        <v>57</v>
      </c>
      <c r="D8" s="6" t="s">
        <v>38</v>
      </c>
      <c r="E8" s="6">
        <v>5</v>
      </c>
      <c r="F8" s="6">
        <f t="shared" si="0"/>
        <v>105</v>
      </c>
      <c r="G8" s="8">
        <f t="shared" si="1"/>
        <v>0.95238095238095233</v>
      </c>
      <c r="H8" s="6">
        <f t="shared" si="2"/>
        <v>5</v>
      </c>
      <c r="I8" s="7">
        <f t="shared" si="3"/>
        <v>4.7619047619047616E-2</v>
      </c>
      <c r="J8" s="6">
        <f t="shared" si="4"/>
        <v>5</v>
      </c>
      <c r="K8" s="6">
        <v>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46170</v>
      </c>
      <c r="B9" s="13" t="s">
        <v>956</v>
      </c>
      <c r="C9" s="13" t="s">
        <v>57</v>
      </c>
      <c r="D9" s="13" t="s">
        <v>38</v>
      </c>
      <c r="E9" s="13">
        <v>1</v>
      </c>
      <c r="F9" s="6">
        <f t="shared" si="0"/>
        <v>21</v>
      </c>
      <c r="G9" s="8">
        <f t="shared" si="1"/>
        <v>0.95238095238095233</v>
      </c>
      <c r="H9" s="6">
        <f t="shared" si="2"/>
        <v>1</v>
      </c>
      <c r="I9" s="7">
        <f t="shared" si="3"/>
        <v>4.7619047619047616E-2</v>
      </c>
      <c r="J9" s="6">
        <f t="shared" si="4"/>
        <v>1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6">
        <v>46170</v>
      </c>
      <c r="B10" s="6" t="s">
        <v>1126</v>
      </c>
      <c r="C10" s="13" t="s">
        <v>57</v>
      </c>
      <c r="D10" s="13" t="s">
        <v>38</v>
      </c>
      <c r="E10" s="6">
        <v>1</v>
      </c>
      <c r="F10" s="6">
        <f t="shared" si="0"/>
        <v>21</v>
      </c>
      <c r="G10" s="8">
        <f t="shared" si="1"/>
        <v>1</v>
      </c>
      <c r="H10" s="6">
        <f t="shared" si="2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6">
        <v>46170</v>
      </c>
      <c r="B11" s="6" t="s">
        <v>993</v>
      </c>
      <c r="C11" s="13" t="s">
        <v>57</v>
      </c>
      <c r="D11" s="13" t="s">
        <v>38</v>
      </c>
      <c r="E11" s="6">
        <v>1</v>
      </c>
      <c r="F11" s="6">
        <f t="shared" si="0"/>
        <v>21</v>
      </c>
      <c r="G11" s="8">
        <f t="shared" si="1"/>
        <v>0.95238095238095233</v>
      </c>
      <c r="H11" s="6">
        <f t="shared" si="2"/>
        <v>1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6">
        <v>46170</v>
      </c>
      <c r="B12" s="6" t="s">
        <v>908</v>
      </c>
      <c r="C12" s="13" t="s">
        <v>57</v>
      </c>
      <c r="D12" s="13" t="s">
        <v>38</v>
      </c>
      <c r="E12" s="6">
        <v>1</v>
      </c>
      <c r="F12" s="6">
        <f t="shared" si="0"/>
        <v>21</v>
      </c>
      <c r="G12" s="8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6">
        <v>46171</v>
      </c>
      <c r="B13" s="6" t="s">
        <v>905</v>
      </c>
      <c r="C13" s="13" t="s">
        <v>57</v>
      </c>
      <c r="D13" s="13" t="s">
        <v>86</v>
      </c>
      <c r="E13" s="6">
        <v>1</v>
      </c>
      <c r="F13" s="6">
        <f t="shared" si="0"/>
        <v>21</v>
      </c>
      <c r="G13" s="8">
        <f t="shared" si="1"/>
        <v>0.95238095238095233</v>
      </c>
      <c r="H13" s="6">
        <f t="shared" si="2"/>
        <v>1</v>
      </c>
      <c r="I13" s="7">
        <f t="shared" si="3"/>
        <v>0</v>
      </c>
      <c r="J13" s="6">
        <f t="shared" si="4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6">
        <v>46174</v>
      </c>
      <c r="B14" s="6" t="s">
        <v>988</v>
      </c>
      <c r="C14" s="13" t="s">
        <v>109</v>
      </c>
      <c r="D14" s="13" t="s">
        <v>38</v>
      </c>
      <c r="E14" s="6">
        <v>1</v>
      </c>
      <c r="F14" s="6">
        <f t="shared" si="0"/>
        <v>21</v>
      </c>
      <c r="G14" s="8">
        <f t="shared" si="1"/>
        <v>1</v>
      </c>
      <c r="H14" s="6">
        <f t="shared" si="2"/>
        <v>0</v>
      </c>
      <c r="I14" s="7">
        <f t="shared" si="3"/>
        <v>0</v>
      </c>
      <c r="J14" s="6">
        <f t="shared" si="4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6">
        <v>46174</v>
      </c>
      <c r="B15" s="6" t="s">
        <v>904</v>
      </c>
      <c r="C15" s="13" t="s">
        <v>57</v>
      </c>
      <c r="D15" s="13" t="s">
        <v>38</v>
      </c>
      <c r="E15" s="6">
        <v>1</v>
      </c>
      <c r="F15" s="6">
        <f t="shared" si="0"/>
        <v>21</v>
      </c>
      <c r="G15" s="8">
        <f t="shared" si="1"/>
        <v>1</v>
      </c>
      <c r="H15" s="6">
        <f t="shared" si="2"/>
        <v>0</v>
      </c>
      <c r="I15" s="7">
        <f t="shared" si="3"/>
        <v>0</v>
      </c>
      <c r="J15" s="6">
        <f t="shared" si="4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46174</v>
      </c>
      <c r="B16" s="13" t="s">
        <v>1166</v>
      </c>
      <c r="C16" s="6" t="s">
        <v>911</v>
      </c>
      <c r="D16" s="6" t="s">
        <v>38</v>
      </c>
      <c r="E16" s="6">
        <v>1</v>
      </c>
      <c r="F16" s="6">
        <f t="shared" si="0"/>
        <v>21</v>
      </c>
      <c r="G16" s="8">
        <f t="shared" si="1"/>
        <v>1</v>
      </c>
      <c r="H16" s="6">
        <f t="shared" si="2"/>
        <v>0</v>
      </c>
      <c r="I16" s="7">
        <f t="shared" si="3"/>
        <v>0</v>
      </c>
      <c r="J16" s="6">
        <f t="shared" si="4"/>
        <v>0</v>
      </c>
      <c r="K16" s="6">
        <v>0</v>
      </c>
      <c r="L16" s="51">
        <v>0</v>
      </c>
      <c r="M16" s="6">
        <v>0</v>
      </c>
      <c r="N16" s="6">
        <v>0</v>
      </c>
      <c r="O16" s="6">
        <v>0</v>
      </c>
      <c r="P16" s="6">
        <v>0</v>
      </c>
      <c r="Q16" s="51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6">
        <v>46174</v>
      </c>
      <c r="B17" s="6" t="s">
        <v>983</v>
      </c>
      <c r="C17" s="6" t="s">
        <v>119</v>
      </c>
      <c r="D17" s="6" t="s">
        <v>38</v>
      </c>
      <c r="E17" s="6">
        <v>1</v>
      </c>
      <c r="F17" s="6">
        <f t="shared" si="0"/>
        <v>21</v>
      </c>
      <c r="G17" s="8">
        <f t="shared" si="1"/>
        <v>1</v>
      </c>
      <c r="H17" s="6">
        <f t="shared" si="2"/>
        <v>0</v>
      </c>
      <c r="I17" s="7">
        <f t="shared" si="3"/>
        <v>0</v>
      </c>
      <c r="J17" s="6">
        <f t="shared" si="4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6">
        <v>46174</v>
      </c>
      <c r="B18" s="6" t="s">
        <v>1168</v>
      </c>
      <c r="C18" s="13" t="s">
        <v>119</v>
      </c>
      <c r="D18" s="13" t="s">
        <v>38</v>
      </c>
      <c r="E18" s="6">
        <v>1</v>
      </c>
      <c r="F18" s="6">
        <f t="shared" si="0"/>
        <v>21</v>
      </c>
      <c r="G18" s="8">
        <f t="shared" si="1"/>
        <v>0.95238095238095233</v>
      </c>
      <c r="H18" s="6">
        <f t="shared" si="2"/>
        <v>1</v>
      </c>
      <c r="I18" s="7">
        <f t="shared" si="3"/>
        <v>4.7619047619047616E-2</v>
      </c>
      <c r="J18" s="6">
        <f t="shared" si="4"/>
        <v>1</v>
      </c>
      <c r="K18" s="6">
        <v>0</v>
      </c>
      <c r="L18" s="6">
        <v>0</v>
      </c>
      <c r="M18" s="6">
        <v>1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6">
        <v>46174</v>
      </c>
      <c r="B19" s="6" t="s">
        <v>924</v>
      </c>
      <c r="C19" s="13" t="s">
        <v>121</v>
      </c>
      <c r="D19" s="13" t="s">
        <v>38</v>
      </c>
      <c r="E19" s="6">
        <v>3</v>
      </c>
      <c r="F19" s="6">
        <f t="shared" si="0"/>
        <v>63</v>
      </c>
      <c r="G19" s="8">
        <f t="shared" si="1"/>
        <v>1</v>
      </c>
      <c r="H19" s="6">
        <f t="shared" si="2"/>
        <v>0</v>
      </c>
      <c r="I19" s="7">
        <f t="shared" si="3"/>
        <v>0</v>
      </c>
      <c r="J19" s="6">
        <f t="shared" si="4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46176</v>
      </c>
      <c r="B20" s="13" t="s">
        <v>1107</v>
      </c>
      <c r="C20" s="6" t="s">
        <v>98</v>
      </c>
      <c r="D20" s="6" t="s">
        <v>38</v>
      </c>
      <c r="E20" s="6">
        <v>1</v>
      </c>
      <c r="F20" s="6">
        <f t="shared" si="0"/>
        <v>21</v>
      </c>
      <c r="G20" s="8">
        <f t="shared" si="1"/>
        <v>0.95238095238095233</v>
      </c>
      <c r="H20" s="6">
        <f t="shared" si="2"/>
        <v>1</v>
      </c>
      <c r="I20" s="7">
        <f t="shared" si="3"/>
        <v>0</v>
      </c>
      <c r="J20" s="6">
        <f t="shared" si="4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6">
        <v>46176</v>
      </c>
      <c r="B21" s="6" t="s">
        <v>992</v>
      </c>
      <c r="C21" s="13" t="s">
        <v>132</v>
      </c>
      <c r="D21" s="13" t="s">
        <v>38</v>
      </c>
      <c r="E21" s="6">
        <v>2</v>
      </c>
      <c r="F21" s="6">
        <f t="shared" si="0"/>
        <v>42</v>
      </c>
      <c r="G21" s="8">
        <f t="shared" si="1"/>
        <v>1</v>
      </c>
      <c r="H21" s="6">
        <f t="shared" si="2"/>
        <v>0</v>
      </c>
      <c r="I21" s="7">
        <f t="shared" si="3"/>
        <v>0</v>
      </c>
      <c r="J21" s="6">
        <f t="shared" si="4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5">
      <c r="A23" s="9"/>
      <c r="B23" s="2"/>
      <c r="C23" s="6"/>
      <c r="D23" s="6"/>
      <c r="E23" s="6"/>
      <c r="F23" s="3"/>
      <c r="G23" s="4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25">
      <c r="A24" s="9"/>
      <c r="B24" s="2"/>
      <c r="C24" s="6"/>
      <c r="D24" s="6"/>
      <c r="E24" s="6"/>
      <c r="F24" s="3"/>
      <c r="G24" s="4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25">
      <c r="A25" s="9"/>
      <c r="B25" s="2"/>
      <c r="C25" s="6"/>
      <c r="D25" s="6"/>
      <c r="E25" s="6"/>
      <c r="F25" s="3"/>
      <c r="G25" s="4"/>
      <c r="H25" s="3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x14ac:dyDescent="0.25">
      <c r="A26" s="9"/>
      <c r="B26" s="2"/>
      <c r="C26" s="6"/>
      <c r="D26" s="6"/>
      <c r="E26" s="6"/>
      <c r="F26" s="3"/>
      <c r="G26" s="4"/>
      <c r="H26" s="3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25">
      <c r="A27" s="9"/>
      <c r="B27" s="2"/>
      <c r="C27" s="6"/>
      <c r="D27" s="6"/>
      <c r="E27" s="6"/>
      <c r="F27" s="3"/>
      <c r="G27" s="4"/>
      <c r="H27" s="3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x14ac:dyDescent="0.25">
      <c r="A28" s="9"/>
      <c r="B28" s="2"/>
      <c r="C28" s="6"/>
      <c r="D28" s="6"/>
      <c r="E28" s="6"/>
      <c r="F28" s="3"/>
      <c r="G28" s="4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25">
      <c r="A29" s="9"/>
      <c r="B29" s="2"/>
      <c r="C29" s="6"/>
      <c r="D29" s="6"/>
      <c r="E29" s="6"/>
      <c r="F29" s="3"/>
      <c r="G29" s="4"/>
      <c r="H29" s="3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21" customFormat="1" x14ac:dyDescent="0.25">
      <c r="A30" s="29" t="s">
        <v>1174</v>
      </c>
      <c r="B30" s="24"/>
      <c r="C30" s="25"/>
      <c r="D30" s="25"/>
      <c r="E30" s="25">
        <f>SUM(E2:E29)</f>
        <v>28</v>
      </c>
      <c r="F30" s="25">
        <f>SUM(F2:F29)</f>
        <v>588</v>
      </c>
      <c r="G30" s="26"/>
      <c r="H30" s="27">
        <f>SUM(H2:H29)</f>
        <v>13</v>
      </c>
      <c r="I30" s="25"/>
      <c r="J30" s="25">
        <f t="shared" ref="J30:AJ30" si="5">SUM(J2:J29)</f>
        <v>9</v>
      </c>
      <c r="K30" s="25">
        <f t="shared" si="5"/>
        <v>6</v>
      </c>
      <c r="L30" s="25">
        <f t="shared" si="5"/>
        <v>0</v>
      </c>
      <c r="M30" s="25">
        <f t="shared" si="5"/>
        <v>1</v>
      </c>
      <c r="N30" s="25">
        <f t="shared" si="5"/>
        <v>2</v>
      </c>
      <c r="O30" s="25">
        <f t="shared" si="5"/>
        <v>0</v>
      </c>
      <c r="P30" s="25">
        <f t="shared" si="5"/>
        <v>0</v>
      </c>
      <c r="Q30" s="25">
        <f t="shared" si="5"/>
        <v>0</v>
      </c>
      <c r="R30" s="25">
        <f t="shared" si="5"/>
        <v>0</v>
      </c>
      <c r="S30" s="25">
        <f t="shared" si="5"/>
        <v>0</v>
      </c>
      <c r="T30" s="25">
        <f t="shared" si="5"/>
        <v>0</v>
      </c>
      <c r="U30" s="25">
        <f t="shared" si="5"/>
        <v>0</v>
      </c>
      <c r="V30" s="25">
        <f t="shared" si="5"/>
        <v>0</v>
      </c>
      <c r="W30" s="25">
        <f t="shared" si="5"/>
        <v>4</v>
      </c>
      <c r="X30" s="25">
        <f t="shared" si="5"/>
        <v>0</v>
      </c>
      <c r="Y30" s="25">
        <f t="shared" si="5"/>
        <v>0</v>
      </c>
      <c r="Z30" s="25">
        <f t="shared" si="5"/>
        <v>0</v>
      </c>
      <c r="AA30" s="25">
        <f t="shared" si="5"/>
        <v>0</v>
      </c>
      <c r="AB30" s="25">
        <f t="shared" si="5"/>
        <v>0</v>
      </c>
      <c r="AC30" s="25">
        <f t="shared" si="5"/>
        <v>0</v>
      </c>
      <c r="AD30" s="25">
        <f t="shared" si="5"/>
        <v>0</v>
      </c>
      <c r="AE30" s="25">
        <f t="shared" si="5"/>
        <v>0</v>
      </c>
      <c r="AF30" s="25">
        <f t="shared" si="5"/>
        <v>0</v>
      </c>
      <c r="AG30" s="25">
        <f t="shared" si="5"/>
        <v>0</v>
      </c>
      <c r="AH30" s="25">
        <f t="shared" si="5"/>
        <v>0</v>
      </c>
      <c r="AI30" s="25">
        <f t="shared" si="5"/>
        <v>0</v>
      </c>
      <c r="AJ30" s="25">
        <f t="shared" si="5"/>
        <v>0</v>
      </c>
    </row>
    <row r="32" spans="1:36" x14ac:dyDescent="0.25">
      <c r="A32" s="9" t="s">
        <v>1173</v>
      </c>
      <c r="B32" s="3"/>
      <c r="C32" s="3"/>
      <c r="D32" s="3"/>
      <c r="E32" s="3"/>
      <c r="F32" s="3"/>
      <c r="G32" s="3"/>
      <c r="H32" s="5">
        <f>H30/$F$30</f>
        <v>2.2108843537414966E-2</v>
      </c>
      <c r="I32" s="5"/>
      <c r="J32" s="5">
        <f t="shared" ref="J32:AJ32" si="6">J30/$F$30</f>
        <v>1.5306122448979591E-2</v>
      </c>
      <c r="K32" s="91">
        <f t="shared" si="6"/>
        <v>1.020408163265306E-2</v>
      </c>
      <c r="L32" s="91">
        <f t="shared" si="6"/>
        <v>0</v>
      </c>
      <c r="M32" s="91">
        <f t="shared" si="6"/>
        <v>1.7006802721088435E-3</v>
      </c>
      <c r="N32" s="91">
        <f t="shared" si="6"/>
        <v>3.4013605442176869E-3</v>
      </c>
      <c r="O32" s="91">
        <f t="shared" si="6"/>
        <v>0</v>
      </c>
      <c r="P32" s="91">
        <f t="shared" si="6"/>
        <v>0</v>
      </c>
      <c r="Q32" s="91">
        <f t="shared" si="6"/>
        <v>0</v>
      </c>
      <c r="R32" s="91">
        <f t="shared" si="6"/>
        <v>0</v>
      </c>
      <c r="S32" s="91">
        <f t="shared" si="6"/>
        <v>0</v>
      </c>
      <c r="T32" s="5">
        <f t="shared" si="6"/>
        <v>0</v>
      </c>
      <c r="U32" s="5">
        <f t="shared" si="6"/>
        <v>0</v>
      </c>
      <c r="V32" s="5">
        <f t="shared" si="6"/>
        <v>0</v>
      </c>
      <c r="W32" s="5">
        <f t="shared" si="6"/>
        <v>6.8027210884353739E-3</v>
      </c>
      <c r="X32" s="5">
        <f t="shared" si="6"/>
        <v>0</v>
      </c>
      <c r="Y32" s="5">
        <f t="shared" si="6"/>
        <v>0</v>
      </c>
      <c r="Z32" s="5">
        <f t="shared" si="6"/>
        <v>0</v>
      </c>
      <c r="AA32" s="5">
        <f t="shared" si="6"/>
        <v>0</v>
      </c>
      <c r="AB32" s="5">
        <f t="shared" si="6"/>
        <v>0</v>
      </c>
      <c r="AC32" s="5">
        <f t="shared" si="6"/>
        <v>0</v>
      </c>
      <c r="AD32" s="5">
        <f t="shared" si="6"/>
        <v>0</v>
      </c>
      <c r="AE32" s="5">
        <f t="shared" si="6"/>
        <v>0</v>
      </c>
      <c r="AF32" s="5">
        <f t="shared" si="6"/>
        <v>0</v>
      </c>
      <c r="AG32" s="5">
        <f t="shared" si="6"/>
        <v>0</v>
      </c>
      <c r="AH32" s="5">
        <f t="shared" si="6"/>
        <v>0</v>
      </c>
      <c r="AI32" s="5">
        <f t="shared" si="6"/>
        <v>0</v>
      </c>
      <c r="AJ32" s="5">
        <f t="shared" si="6"/>
        <v>0</v>
      </c>
    </row>
    <row r="33" spans="8:8" x14ac:dyDescent="0.25">
      <c r="H33" s="90">
        <f>1-H32</f>
        <v>0.97789115646258506</v>
      </c>
    </row>
  </sheetData>
  <customSheetViews>
    <customSheetView guid="{9B6180B6-E988-4351-9022-42FBD3C92FB7}" state="hidden">
      <pane ySplit="1" topLeftCell="A2" activePane="bottomLeft" state="frozen"/>
      <selection pane="bottomLeft" activeCell="A2" sqref="A2:XFD21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7"/>
  <dimension ref="A1:AJ28"/>
  <sheetViews>
    <sheetView workbookViewId="0">
      <pane ySplit="1" topLeftCell="A2" activePane="bottomLeft" state="frozen"/>
      <selection pane="bottomLeft" activeCell="A2" sqref="A2:XFD15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6">
        <v>46177</v>
      </c>
      <c r="B2" s="6" t="s">
        <v>986</v>
      </c>
      <c r="C2" s="13" t="s">
        <v>57</v>
      </c>
      <c r="D2" s="13" t="s">
        <v>38</v>
      </c>
      <c r="E2" s="6">
        <v>2</v>
      </c>
      <c r="F2" s="6">
        <f t="shared" ref="F2:F15" si="0">E2*21</f>
        <v>42</v>
      </c>
      <c r="G2" s="8">
        <f t="shared" ref="G2:G15" si="1">1-H2/F2</f>
        <v>1</v>
      </c>
      <c r="H2" s="6">
        <f t="shared" ref="H2:H15" si="2">SUM(K2:AJ2)</f>
        <v>0</v>
      </c>
      <c r="I2" s="7">
        <f t="shared" ref="I2:I15" si="3">J2/F2</f>
        <v>0</v>
      </c>
      <c r="J2" s="6">
        <f t="shared" ref="J2:J15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46177</v>
      </c>
      <c r="B3" s="13" t="s">
        <v>985</v>
      </c>
      <c r="C3" s="13" t="s">
        <v>119</v>
      </c>
      <c r="D3" s="6" t="s">
        <v>38</v>
      </c>
      <c r="E3" s="6">
        <v>1</v>
      </c>
      <c r="F3" s="6">
        <f t="shared" si="0"/>
        <v>21</v>
      </c>
      <c r="G3" s="8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46178</v>
      </c>
      <c r="B4" s="13" t="s">
        <v>1003</v>
      </c>
      <c r="C4" s="13" t="s">
        <v>57</v>
      </c>
      <c r="D4" s="13" t="s">
        <v>86</v>
      </c>
      <c r="E4" s="6">
        <v>6</v>
      </c>
      <c r="F4" s="6">
        <f t="shared" si="0"/>
        <v>126</v>
      </c>
      <c r="G4" s="8">
        <f t="shared" si="1"/>
        <v>0.98412698412698418</v>
      </c>
      <c r="H4" s="6">
        <f t="shared" si="2"/>
        <v>2</v>
      </c>
      <c r="I4" s="7">
        <f t="shared" si="3"/>
        <v>7.9365079365079361E-3</v>
      </c>
      <c r="J4" s="6">
        <f t="shared" si="4"/>
        <v>1</v>
      </c>
      <c r="K4" s="6">
        <v>0</v>
      </c>
      <c r="L4" s="6">
        <v>1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6">
        <v>46178</v>
      </c>
      <c r="B5" s="6" t="s">
        <v>983</v>
      </c>
      <c r="C5" s="6" t="s">
        <v>57</v>
      </c>
      <c r="D5" s="6" t="s">
        <v>38</v>
      </c>
      <c r="E5" s="6">
        <v>1</v>
      </c>
      <c r="F5" s="6">
        <f t="shared" si="0"/>
        <v>21</v>
      </c>
      <c r="G5" s="8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46181</v>
      </c>
      <c r="B6" s="13" t="s">
        <v>1227</v>
      </c>
      <c r="C6" s="13" t="s">
        <v>998</v>
      </c>
      <c r="D6" s="6" t="s">
        <v>38</v>
      </c>
      <c r="E6" s="13">
        <v>4</v>
      </c>
      <c r="F6" s="6">
        <f t="shared" si="0"/>
        <v>84</v>
      </c>
      <c r="G6" s="8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46181</v>
      </c>
      <c r="B7" s="13" t="s">
        <v>979</v>
      </c>
      <c r="C7" s="6" t="s">
        <v>911</v>
      </c>
      <c r="D7" s="6" t="s">
        <v>38</v>
      </c>
      <c r="E7" s="6">
        <v>6</v>
      </c>
      <c r="F7" s="6">
        <f t="shared" si="0"/>
        <v>126</v>
      </c>
      <c r="G7" s="8">
        <f t="shared" si="1"/>
        <v>0.98412698412698418</v>
      </c>
      <c r="H7" s="6">
        <f t="shared" si="2"/>
        <v>2</v>
      </c>
      <c r="I7" s="7">
        <f t="shared" si="3"/>
        <v>1.5873015873015872E-2</v>
      </c>
      <c r="J7" s="6">
        <f t="shared" si="4"/>
        <v>2</v>
      </c>
      <c r="K7" s="6">
        <v>0</v>
      </c>
      <c r="L7" s="6">
        <v>1</v>
      </c>
      <c r="M7" s="6">
        <v>0</v>
      </c>
      <c r="N7" s="6">
        <v>0</v>
      </c>
      <c r="O7" s="51">
        <v>0</v>
      </c>
      <c r="P7" s="6">
        <v>0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13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46181</v>
      </c>
      <c r="B8" s="6" t="s">
        <v>1192</v>
      </c>
      <c r="C8" s="13" t="s">
        <v>21</v>
      </c>
      <c r="D8" s="13" t="s">
        <v>38</v>
      </c>
      <c r="E8" s="6">
        <v>1</v>
      </c>
      <c r="F8" s="6">
        <f t="shared" si="0"/>
        <v>21</v>
      </c>
      <c r="G8" s="8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6">
        <v>46181</v>
      </c>
      <c r="B9" s="6" t="s">
        <v>992</v>
      </c>
      <c r="C9" s="13" t="s">
        <v>42</v>
      </c>
      <c r="D9" s="13" t="s">
        <v>38</v>
      </c>
      <c r="E9" s="6">
        <v>2</v>
      </c>
      <c r="F9" s="6">
        <f t="shared" si="0"/>
        <v>42</v>
      </c>
      <c r="G9" s="8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46182</v>
      </c>
      <c r="B10" s="13" t="s">
        <v>1196</v>
      </c>
      <c r="C10" s="6" t="s">
        <v>1197</v>
      </c>
      <c r="D10" s="6" t="s">
        <v>1198</v>
      </c>
      <c r="E10" s="6">
        <v>1</v>
      </c>
      <c r="F10" s="6">
        <f t="shared" si="0"/>
        <v>21</v>
      </c>
      <c r="G10" s="8">
        <f t="shared" si="1"/>
        <v>1</v>
      </c>
      <c r="H10" s="6">
        <f t="shared" si="2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30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6">
        <v>46182</v>
      </c>
      <c r="B11" s="6" t="s">
        <v>1127</v>
      </c>
      <c r="C11" s="13" t="s">
        <v>57</v>
      </c>
      <c r="D11" s="13" t="s">
        <v>38</v>
      </c>
      <c r="E11" s="6">
        <v>4</v>
      </c>
      <c r="F11" s="6">
        <f t="shared" si="0"/>
        <v>84</v>
      </c>
      <c r="G11" s="8">
        <f t="shared" si="1"/>
        <v>1</v>
      </c>
      <c r="H11" s="6">
        <f t="shared" si="2"/>
        <v>0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46183</v>
      </c>
      <c r="B12" s="13" t="s">
        <v>985</v>
      </c>
      <c r="C12" s="6" t="s">
        <v>57</v>
      </c>
      <c r="D12" s="6" t="s">
        <v>38</v>
      </c>
      <c r="E12" s="6">
        <v>1</v>
      </c>
      <c r="F12" s="6">
        <f t="shared" si="0"/>
        <v>21</v>
      </c>
      <c r="G12" s="8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6">
        <v>46183</v>
      </c>
      <c r="B13" s="6" t="s">
        <v>1203</v>
      </c>
      <c r="C13" s="13" t="s">
        <v>1148</v>
      </c>
      <c r="D13" s="13" t="s">
        <v>38</v>
      </c>
      <c r="E13" s="6">
        <v>1</v>
      </c>
      <c r="F13" s="6">
        <f t="shared" si="0"/>
        <v>21</v>
      </c>
      <c r="G13" s="8">
        <f t="shared" si="1"/>
        <v>0.90476190476190477</v>
      </c>
      <c r="H13" s="6">
        <f t="shared" si="2"/>
        <v>2</v>
      </c>
      <c r="I13" s="7">
        <f t="shared" si="3"/>
        <v>4.7619047619047616E-2</v>
      </c>
      <c r="J13" s="6">
        <f t="shared" si="4"/>
        <v>1</v>
      </c>
      <c r="K13" s="6">
        <v>0</v>
      </c>
      <c r="L13" s="6">
        <v>0</v>
      </c>
      <c r="M13" s="6">
        <v>0</v>
      </c>
      <c r="N13" s="6">
        <v>0</v>
      </c>
      <c r="O13" s="51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6">
        <v>46183</v>
      </c>
      <c r="B14" s="6" t="s">
        <v>1192</v>
      </c>
      <c r="C14" s="13" t="s">
        <v>42</v>
      </c>
      <c r="D14" s="13" t="s">
        <v>38</v>
      </c>
      <c r="E14" s="6">
        <v>1</v>
      </c>
      <c r="F14" s="6">
        <f t="shared" si="0"/>
        <v>21</v>
      </c>
      <c r="G14" s="8">
        <f t="shared" si="1"/>
        <v>1</v>
      </c>
      <c r="H14" s="6">
        <f t="shared" si="2"/>
        <v>0</v>
      </c>
      <c r="I14" s="7">
        <f t="shared" si="3"/>
        <v>0</v>
      </c>
      <c r="J14" s="6">
        <f t="shared" si="4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6">
        <v>46183</v>
      </c>
      <c r="B15" s="6" t="s">
        <v>1128</v>
      </c>
      <c r="C15" s="13" t="s">
        <v>109</v>
      </c>
      <c r="D15" s="13" t="s">
        <v>38</v>
      </c>
      <c r="E15" s="6">
        <v>1</v>
      </c>
      <c r="F15" s="6">
        <f t="shared" si="0"/>
        <v>21</v>
      </c>
      <c r="G15" s="8">
        <f t="shared" si="1"/>
        <v>1</v>
      </c>
      <c r="H15" s="6">
        <f t="shared" si="2"/>
        <v>0</v>
      </c>
      <c r="I15" s="7">
        <f t="shared" si="3"/>
        <v>0</v>
      </c>
      <c r="J15" s="6">
        <f t="shared" si="4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25">
      <c r="A18" s="9"/>
      <c r="B18" s="2"/>
      <c r="C18" s="6"/>
      <c r="D18" s="6"/>
      <c r="E18" s="6"/>
      <c r="F18" s="3"/>
      <c r="G18" s="4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5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25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5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5">
      <c r="A23" s="9"/>
      <c r="B23" s="2"/>
      <c r="C23" s="6"/>
      <c r="D23" s="6"/>
      <c r="E23" s="6"/>
      <c r="F23" s="3"/>
      <c r="G23" s="4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25">
      <c r="A24" s="9"/>
      <c r="B24" s="2"/>
      <c r="C24" s="6"/>
      <c r="D24" s="6"/>
      <c r="E24" s="6"/>
      <c r="F24" s="3"/>
      <c r="G24" s="4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21" customFormat="1" x14ac:dyDescent="0.25">
      <c r="A25" s="29" t="s">
        <v>86</v>
      </c>
      <c r="B25" s="24"/>
      <c r="C25" s="25"/>
      <c r="D25" s="25"/>
      <c r="E25" s="25">
        <f>SUM(E2:E24)</f>
        <v>32</v>
      </c>
      <c r="F25" s="25">
        <f>SUM(F2:F24)</f>
        <v>672</v>
      </c>
      <c r="G25" s="26"/>
      <c r="H25" s="27">
        <f>SUM(H2:H24)</f>
        <v>6</v>
      </c>
      <c r="I25" s="25"/>
      <c r="J25" s="25">
        <f t="shared" ref="J25:AJ25" si="5">SUM(J2:J24)</f>
        <v>4</v>
      </c>
      <c r="K25" s="25">
        <f t="shared" si="5"/>
        <v>0</v>
      </c>
      <c r="L25" s="25">
        <f t="shared" si="5"/>
        <v>2</v>
      </c>
      <c r="M25" s="25">
        <f t="shared" si="5"/>
        <v>0</v>
      </c>
      <c r="N25" s="25">
        <f t="shared" si="5"/>
        <v>0</v>
      </c>
      <c r="O25" s="25">
        <f t="shared" si="5"/>
        <v>1</v>
      </c>
      <c r="P25" s="25">
        <f t="shared" si="5"/>
        <v>0</v>
      </c>
      <c r="Q25" s="25">
        <f t="shared" si="5"/>
        <v>1</v>
      </c>
      <c r="R25" s="25">
        <f t="shared" si="5"/>
        <v>0</v>
      </c>
      <c r="S25" s="25">
        <f t="shared" si="5"/>
        <v>0</v>
      </c>
      <c r="T25" s="25">
        <f t="shared" si="5"/>
        <v>1</v>
      </c>
      <c r="U25" s="25">
        <f t="shared" si="5"/>
        <v>0</v>
      </c>
      <c r="V25" s="25">
        <f t="shared" si="5"/>
        <v>0</v>
      </c>
      <c r="W25" s="25">
        <f t="shared" si="5"/>
        <v>0</v>
      </c>
      <c r="X25" s="25">
        <f t="shared" si="5"/>
        <v>0</v>
      </c>
      <c r="Y25" s="25">
        <f t="shared" si="5"/>
        <v>1</v>
      </c>
      <c r="Z25" s="25">
        <f t="shared" si="5"/>
        <v>0</v>
      </c>
      <c r="AA25" s="25">
        <f t="shared" si="5"/>
        <v>0</v>
      </c>
      <c r="AB25" s="25">
        <f t="shared" si="5"/>
        <v>0</v>
      </c>
      <c r="AC25" s="25">
        <f t="shared" si="5"/>
        <v>0</v>
      </c>
      <c r="AD25" s="25">
        <f t="shared" si="5"/>
        <v>0</v>
      </c>
      <c r="AE25" s="25">
        <f t="shared" si="5"/>
        <v>0</v>
      </c>
      <c r="AF25" s="25">
        <f t="shared" si="5"/>
        <v>0</v>
      </c>
      <c r="AG25" s="25">
        <f t="shared" si="5"/>
        <v>0</v>
      </c>
      <c r="AH25" s="25">
        <f t="shared" si="5"/>
        <v>0</v>
      </c>
      <c r="AI25" s="25">
        <f t="shared" si="5"/>
        <v>0</v>
      </c>
      <c r="AJ25" s="25">
        <f t="shared" si="5"/>
        <v>0</v>
      </c>
    </row>
    <row r="27" spans="1:36" x14ac:dyDescent="0.25">
      <c r="A27" s="9" t="s">
        <v>1206</v>
      </c>
      <c r="B27" s="3"/>
      <c r="C27" s="3"/>
      <c r="D27" s="3"/>
      <c r="E27" s="3"/>
      <c r="F27" s="3"/>
      <c r="G27" s="3"/>
      <c r="H27" s="5">
        <f>H25/$F$25</f>
        <v>8.9285714285714281E-3</v>
      </c>
      <c r="I27" s="5"/>
      <c r="J27" s="5">
        <f t="shared" ref="J27:AJ27" si="6">J25/$F$25</f>
        <v>5.9523809523809521E-3</v>
      </c>
      <c r="K27" s="91">
        <f t="shared" si="6"/>
        <v>0</v>
      </c>
      <c r="L27" s="91">
        <f t="shared" si="6"/>
        <v>2.976190476190476E-3</v>
      </c>
      <c r="M27" s="91">
        <f t="shared" si="6"/>
        <v>0</v>
      </c>
      <c r="N27" s="91">
        <f t="shared" si="6"/>
        <v>0</v>
      </c>
      <c r="O27" s="91">
        <f t="shared" si="6"/>
        <v>1.488095238095238E-3</v>
      </c>
      <c r="P27" s="91">
        <f t="shared" si="6"/>
        <v>0</v>
      </c>
      <c r="Q27" s="91">
        <f t="shared" si="6"/>
        <v>1.488095238095238E-3</v>
      </c>
      <c r="R27" s="91">
        <f t="shared" si="6"/>
        <v>0</v>
      </c>
      <c r="S27" s="91">
        <f t="shared" si="6"/>
        <v>0</v>
      </c>
      <c r="T27" s="5">
        <f t="shared" si="6"/>
        <v>1.488095238095238E-3</v>
      </c>
      <c r="U27" s="5">
        <f t="shared" si="6"/>
        <v>0</v>
      </c>
      <c r="V27" s="5">
        <f t="shared" si="6"/>
        <v>0</v>
      </c>
      <c r="W27" s="5">
        <f t="shared" si="6"/>
        <v>0</v>
      </c>
      <c r="X27" s="5">
        <f t="shared" si="6"/>
        <v>0</v>
      </c>
      <c r="Y27" s="5">
        <f t="shared" si="6"/>
        <v>1.488095238095238E-3</v>
      </c>
      <c r="Z27" s="5">
        <f t="shared" si="6"/>
        <v>0</v>
      </c>
      <c r="AA27" s="5">
        <f t="shared" si="6"/>
        <v>0</v>
      </c>
      <c r="AB27" s="5">
        <f t="shared" si="6"/>
        <v>0</v>
      </c>
      <c r="AC27" s="5">
        <f t="shared" si="6"/>
        <v>0</v>
      </c>
      <c r="AD27" s="5">
        <f t="shared" si="6"/>
        <v>0</v>
      </c>
      <c r="AE27" s="5">
        <f t="shared" si="6"/>
        <v>0</v>
      </c>
      <c r="AF27" s="5">
        <f t="shared" si="6"/>
        <v>0</v>
      </c>
      <c r="AG27" s="5">
        <f t="shared" si="6"/>
        <v>0</v>
      </c>
      <c r="AH27" s="5">
        <f t="shared" si="6"/>
        <v>0</v>
      </c>
      <c r="AI27" s="5">
        <f t="shared" si="6"/>
        <v>0</v>
      </c>
      <c r="AJ27" s="5">
        <f t="shared" si="6"/>
        <v>0</v>
      </c>
    </row>
    <row r="28" spans="1:36" x14ac:dyDescent="0.25">
      <c r="H28" s="90">
        <f>1-H27</f>
        <v>0.9910714285714286</v>
      </c>
    </row>
  </sheetData>
  <customSheetViews>
    <customSheetView guid="{9B6180B6-E988-4351-9022-42FBD3C92FB7}" state="hidden">
      <pane ySplit="1" topLeftCell="A2" activePane="bottomLeft" state="frozen"/>
      <selection pane="bottomLeft" activeCell="A2" sqref="A2:XFD15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8"/>
  <dimension ref="A1:AJ26"/>
  <sheetViews>
    <sheetView workbookViewId="0">
      <pane ySplit="1" topLeftCell="A2" activePane="bottomLeft" state="frozen"/>
      <selection pane="bottomLeft" activeCell="A2" sqref="A2:XFD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6">
        <v>46184</v>
      </c>
      <c r="B2" s="6" t="s">
        <v>924</v>
      </c>
      <c r="C2" s="13" t="s">
        <v>109</v>
      </c>
      <c r="D2" s="13" t="s">
        <v>38</v>
      </c>
      <c r="E2" s="6">
        <v>3</v>
      </c>
      <c r="F2" s="6">
        <f t="shared" ref="F2:F8" si="0">E2*21</f>
        <v>63</v>
      </c>
      <c r="G2" s="8">
        <f t="shared" ref="G2:G8" si="1">1-H2/F2</f>
        <v>1</v>
      </c>
      <c r="H2" s="6">
        <f t="shared" ref="H2:H8" si="2">SUM(K2:AJ2)</f>
        <v>0</v>
      </c>
      <c r="I2" s="7">
        <f t="shared" ref="I2:I8" si="3">J2/F2</f>
        <v>0</v>
      </c>
      <c r="J2" s="6">
        <f t="shared" ref="J2:J8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46188</v>
      </c>
      <c r="B3" s="13" t="s">
        <v>979</v>
      </c>
      <c r="C3" s="13" t="s">
        <v>57</v>
      </c>
      <c r="D3" s="6" t="s">
        <v>38</v>
      </c>
      <c r="E3" s="6">
        <v>6</v>
      </c>
      <c r="F3" s="6">
        <f t="shared" si="0"/>
        <v>126</v>
      </c>
      <c r="G3" s="8">
        <f t="shared" si="1"/>
        <v>0.99206349206349209</v>
      </c>
      <c r="H3" s="6">
        <f t="shared" si="2"/>
        <v>1</v>
      </c>
      <c r="I3" s="7">
        <f t="shared" si="3"/>
        <v>7.9365079365079361E-3</v>
      </c>
      <c r="J3" s="6">
        <f t="shared" si="4"/>
        <v>1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46188</v>
      </c>
      <c r="B4" s="13" t="s">
        <v>1196</v>
      </c>
      <c r="C4" s="13" t="s">
        <v>57</v>
      </c>
      <c r="D4" s="6" t="s">
        <v>38</v>
      </c>
      <c r="E4" s="6">
        <v>1</v>
      </c>
      <c r="F4" s="6">
        <f t="shared" si="0"/>
        <v>21</v>
      </c>
      <c r="G4" s="8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46188</v>
      </c>
      <c r="B5" s="13" t="s">
        <v>1166</v>
      </c>
      <c r="C5" s="13" t="s">
        <v>57</v>
      </c>
      <c r="D5" s="6" t="s">
        <v>38</v>
      </c>
      <c r="E5" s="6">
        <v>1</v>
      </c>
      <c r="F5" s="6">
        <f t="shared" si="0"/>
        <v>21</v>
      </c>
      <c r="G5" s="8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6">
        <v>46188</v>
      </c>
      <c r="B6" s="6" t="s">
        <v>992</v>
      </c>
      <c r="C6" s="13" t="s">
        <v>57</v>
      </c>
      <c r="D6" s="13" t="s">
        <v>38</v>
      </c>
      <c r="E6" s="6">
        <v>2</v>
      </c>
      <c r="F6" s="6">
        <f t="shared" si="0"/>
        <v>42</v>
      </c>
      <c r="G6" s="8">
        <f t="shared" si="1"/>
        <v>0.97619047619047616</v>
      </c>
      <c r="H6" s="6">
        <f t="shared" si="2"/>
        <v>1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1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6">
        <v>46189</v>
      </c>
      <c r="B7" s="6" t="s">
        <v>1144</v>
      </c>
      <c r="C7" s="13" t="s">
        <v>57</v>
      </c>
      <c r="D7" s="13" t="s">
        <v>38</v>
      </c>
      <c r="E7" s="6">
        <v>1</v>
      </c>
      <c r="F7" s="6">
        <f t="shared" si="0"/>
        <v>21</v>
      </c>
      <c r="G7" s="8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46190</v>
      </c>
      <c r="B8" s="6" t="s">
        <v>1192</v>
      </c>
      <c r="C8" s="13" t="s">
        <v>57</v>
      </c>
      <c r="D8" s="13" t="s">
        <v>38</v>
      </c>
      <c r="E8" s="6">
        <v>1</v>
      </c>
      <c r="F8" s="6">
        <f t="shared" si="0"/>
        <v>21</v>
      </c>
      <c r="G8" s="8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25">
      <c r="A18" s="9"/>
      <c r="B18" s="2"/>
      <c r="C18" s="6"/>
      <c r="D18" s="6"/>
      <c r="E18" s="6"/>
      <c r="F18" s="3"/>
      <c r="G18" s="4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5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25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5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21" customFormat="1" x14ac:dyDescent="0.25">
      <c r="A23" s="29" t="s">
        <v>86</v>
      </c>
      <c r="B23" s="24"/>
      <c r="C23" s="25"/>
      <c r="D23" s="25"/>
      <c r="E23" s="25">
        <f>SUM(E2:E22)</f>
        <v>15</v>
      </c>
      <c r="F23" s="25">
        <f>SUM(F2:F22)</f>
        <v>315</v>
      </c>
      <c r="G23" s="26"/>
      <c r="H23" s="27">
        <f>SUM(H2:H22)</f>
        <v>2</v>
      </c>
      <c r="I23" s="25"/>
      <c r="J23" s="25">
        <f t="shared" ref="J23:AJ23" si="5">SUM(J2:J22)</f>
        <v>1</v>
      </c>
      <c r="K23" s="25">
        <f t="shared" si="5"/>
        <v>0</v>
      </c>
      <c r="L23" s="25">
        <f t="shared" si="5"/>
        <v>0</v>
      </c>
      <c r="M23" s="25">
        <f t="shared" si="5"/>
        <v>0</v>
      </c>
      <c r="N23" s="25">
        <f t="shared" si="5"/>
        <v>0</v>
      </c>
      <c r="O23" s="25">
        <f t="shared" si="5"/>
        <v>0</v>
      </c>
      <c r="P23" s="25">
        <f t="shared" si="5"/>
        <v>0</v>
      </c>
      <c r="Q23" s="25">
        <f t="shared" si="5"/>
        <v>1</v>
      </c>
      <c r="R23" s="25">
        <f t="shared" si="5"/>
        <v>0</v>
      </c>
      <c r="S23" s="25">
        <f t="shared" si="5"/>
        <v>0</v>
      </c>
      <c r="T23" s="25">
        <f t="shared" si="5"/>
        <v>0</v>
      </c>
      <c r="U23" s="25">
        <f t="shared" si="5"/>
        <v>0</v>
      </c>
      <c r="V23" s="25">
        <f t="shared" si="5"/>
        <v>0</v>
      </c>
      <c r="W23" s="25">
        <f t="shared" si="5"/>
        <v>0</v>
      </c>
      <c r="X23" s="25">
        <f t="shared" si="5"/>
        <v>0</v>
      </c>
      <c r="Y23" s="25">
        <f t="shared" si="5"/>
        <v>0</v>
      </c>
      <c r="Z23" s="25">
        <f t="shared" si="5"/>
        <v>0</v>
      </c>
      <c r="AA23" s="25">
        <f t="shared" si="5"/>
        <v>0</v>
      </c>
      <c r="AB23" s="25">
        <f t="shared" si="5"/>
        <v>0</v>
      </c>
      <c r="AC23" s="25">
        <f t="shared" si="5"/>
        <v>1</v>
      </c>
      <c r="AD23" s="25">
        <f t="shared" si="5"/>
        <v>0</v>
      </c>
      <c r="AE23" s="25">
        <f t="shared" si="5"/>
        <v>0</v>
      </c>
      <c r="AF23" s="25">
        <f t="shared" si="5"/>
        <v>0</v>
      </c>
      <c r="AG23" s="25">
        <f t="shared" si="5"/>
        <v>0</v>
      </c>
      <c r="AH23" s="25">
        <f t="shared" si="5"/>
        <v>0</v>
      </c>
      <c r="AI23" s="25">
        <f t="shared" si="5"/>
        <v>0</v>
      </c>
      <c r="AJ23" s="25">
        <f t="shared" si="5"/>
        <v>0</v>
      </c>
    </row>
    <row r="25" spans="1:36" x14ac:dyDescent="0.25">
      <c r="A25" s="9" t="s">
        <v>1206</v>
      </c>
      <c r="B25" s="3"/>
      <c r="C25" s="3"/>
      <c r="D25" s="3"/>
      <c r="E25" s="3"/>
      <c r="F25" s="3"/>
      <c r="G25" s="3"/>
      <c r="H25" s="5">
        <f>H23/$F$23</f>
        <v>6.3492063492063492E-3</v>
      </c>
      <c r="I25" s="5"/>
      <c r="J25" s="5">
        <f t="shared" ref="J25:AJ25" si="6">J23/$F$23</f>
        <v>3.1746031746031746E-3</v>
      </c>
      <c r="K25" s="91">
        <f t="shared" si="6"/>
        <v>0</v>
      </c>
      <c r="L25" s="91">
        <f t="shared" si="6"/>
        <v>0</v>
      </c>
      <c r="M25" s="91">
        <f t="shared" si="6"/>
        <v>0</v>
      </c>
      <c r="N25" s="91">
        <f t="shared" si="6"/>
        <v>0</v>
      </c>
      <c r="O25" s="91">
        <f t="shared" si="6"/>
        <v>0</v>
      </c>
      <c r="P25" s="91">
        <f t="shared" si="6"/>
        <v>0</v>
      </c>
      <c r="Q25" s="91">
        <f t="shared" si="6"/>
        <v>3.1746031746031746E-3</v>
      </c>
      <c r="R25" s="91">
        <f t="shared" si="6"/>
        <v>0</v>
      </c>
      <c r="S25" s="91">
        <f t="shared" si="6"/>
        <v>0</v>
      </c>
      <c r="T25" s="5">
        <f t="shared" si="6"/>
        <v>0</v>
      </c>
      <c r="U25" s="5">
        <f t="shared" si="6"/>
        <v>0</v>
      </c>
      <c r="V25" s="5">
        <f t="shared" si="6"/>
        <v>0</v>
      </c>
      <c r="W25" s="5">
        <f t="shared" si="6"/>
        <v>0</v>
      </c>
      <c r="X25" s="5">
        <f t="shared" si="6"/>
        <v>0</v>
      </c>
      <c r="Y25" s="5">
        <f t="shared" si="6"/>
        <v>0</v>
      </c>
      <c r="Z25" s="5">
        <f t="shared" si="6"/>
        <v>0</v>
      </c>
      <c r="AA25" s="5">
        <f t="shared" si="6"/>
        <v>0</v>
      </c>
      <c r="AB25" s="5">
        <f t="shared" si="6"/>
        <v>0</v>
      </c>
      <c r="AC25" s="5">
        <f t="shared" si="6"/>
        <v>3.1746031746031746E-3</v>
      </c>
      <c r="AD25" s="5">
        <f t="shared" si="6"/>
        <v>0</v>
      </c>
      <c r="AE25" s="5">
        <f t="shared" si="6"/>
        <v>0</v>
      </c>
      <c r="AF25" s="5">
        <f t="shared" si="6"/>
        <v>0</v>
      </c>
      <c r="AG25" s="5">
        <f t="shared" si="6"/>
        <v>0</v>
      </c>
      <c r="AH25" s="5">
        <f t="shared" si="6"/>
        <v>0</v>
      </c>
      <c r="AI25" s="5">
        <f t="shared" si="6"/>
        <v>0</v>
      </c>
      <c r="AJ25" s="5">
        <f t="shared" si="6"/>
        <v>0</v>
      </c>
    </row>
    <row r="26" spans="1:36" x14ac:dyDescent="0.25">
      <c r="H26" s="90">
        <f>1-H25</f>
        <v>0.99365079365079367</v>
      </c>
    </row>
  </sheetData>
  <customSheetViews>
    <customSheetView guid="{9B6180B6-E988-4351-9022-42FBD3C92FB7}" state="hidden">
      <pane ySplit="1" topLeftCell="A2" activePane="bottomLeft" state="frozen"/>
      <selection pane="bottomLeft" activeCell="A2" sqref="A2:XFD8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AJ26"/>
  <sheetViews>
    <sheetView workbookViewId="0">
      <pane ySplit="1" topLeftCell="A2" activePane="bottomLeft" state="frozen"/>
      <selection pane="bottomLeft" activeCell="M19" sqref="M19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9">
        <v>46195</v>
      </c>
      <c r="B2" s="13" t="s">
        <v>1238</v>
      </c>
      <c r="C2" s="6" t="s">
        <v>55</v>
      </c>
      <c r="D2" s="6" t="s">
        <v>38</v>
      </c>
      <c r="E2" s="13">
        <v>2</v>
      </c>
      <c r="F2" s="6">
        <f>E2*21</f>
        <v>42</v>
      </c>
      <c r="G2" s="8">
        <f>1-H2/F2</f>
        <v>1</v>
      </c>
      <c r="H2" s="6">
        <f>SUM(K2:AJ2)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46196</v>
      </c>
      <c r="B3" s="13" t="s">
        <v>1231</v>
      </c>
      <c r="C3" s="13" t="s">
        <v>21</v>
      </c>
      <c r="D3" s="6" t="s">
        <v>38</v>
      </c>
      <c r="E3" s="13">
        <v>1</v>
      </c>
      <c r="F3" s="6">
        <f>E3*21</f>
        <v>21</v>
      </c>
      <c r="G3" s="8">
        <f>1-H3/F3</f>
        <v>1</v>
      </c>
      <c r="H3" s="6">
        <f>SUM(K3:AJ3)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/>
      <c r="B4" s="13"/>
      <c r="C4" s="13"/>
      <c r="D4" s="6"/>
      <c r="E4" s="6"/>
      <c r="F4" s="6"/>
      <c r="G4" s="8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x14ac:dyDescent="0.25">
      <c r="A5" s="39"/>
      <c r="B5" s="13"/>
      <c r="C5" s="13"/>
      <c r="D5" s="6"/>
      <c r="E5" s="6"/>
      <c r="F5" s="6"/>
      <c r="G5" s="8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 x14ac:dyDescent="0.25">
      <c r="A6" s="36"/>
      <c r="B6" s="6"/>
      <c r="C6" s="13"/>
      <c r="D6" s="13"/>
      <c r="E6" s="6"/>
      <c r="F6" s="6"/>
      <c r="G6" s="8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x14ac:dyDescent="0.25">
      <c r="A7" s="36"/>
      <c r="B7" s="6"/>
      <c r="C7" s="13"/>
      <c r="D7" s="13"/>
      <c r="E7" s="6"/>
      <c r="F7" s="6"/>
      <c r="G7" s="8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x14ac:dyDescent="0.25">
      <c r="A8" s="36"/>
      <c r="B8" s="6"/>
      <c r="C8" s="13"/>
      <c r="D8" s="13"/>
      <c r="E8" s="6"/>
      <c r="F8" s="6"/>
      <c r="G8" s="8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25">
      <c r="A18" s="9"/>
      <c r="B18" s="2"/>
      <c r="C18" s="6"/>
      <c r="D18" s="6"/>
      <c r="E18" s="6"/>
      <c r="F18" s="3"/>
      <c r="G18" s="4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5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25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5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21" customFormat="1" x14ac:dyDescent="0.25">
      <c r="A23" s="29" t="s">
        <v>86</v>
      </c>
      <c r="B23" s="24"/>
      <c r="C23" s="25"/>
      <c r="D23" s="25"/>
      <c r="E23" s="25">
        <f>SUM(E2:E22)</f>
        <v>3</v>
      </c>
      <c r="F23" s="25">
        <f>SUM(F2:F22)</f>
        <v>63</v>
      </c>
      <c r="G23" s="26"/>
      <c r="H23" s="27">
        <f>SUM(H2:H22)</f>
        <v>0</v>
      </c>
      <c r="I23" s="25"/>
      <c r="J23" s="25">
        <f t="shared" ref="J23:AJ23" si="0">SUM(J2:J22)</f>
        <v>0</v>
      </c>
      <c r="K23" s="25">
        <f t="shared" si="0"/>
        <v>0</v>
      </c>
      <c r="L23" s="25">
        <f t="shared" si="0"/>
        <v>0</v>
      </c>
      <c r="M23" s="25">
        <f t="shared" si="0"/>
        <v>0</v>
      </c>
      <c r="N23" s="25">
        <f t="shared" si="0"/>
        <v>0</v>
      </c>
      <c r="O23" s="25">
        <f t="shared" si="0"/>
        <v>0</v>
      </c>
      <c r="P23" s="25">
        <f t="shared" si="0"/>
        <v>0</v>
      </c>
      <c r="Q23" s="25">
        <f t="shared" si="0"/>
        <v>0</v>
      </c>
      <c r="R23" s="25">
        <f t="shared" si="0"/>
        <v>0</v>
      </c>
      <c r="S23" s="25">
        <f t="shared" si="0"/>
        <v>0</v>
      </c>
      <c r="T23" s="25">
        <f t="shared" si="0"/>
        <v>0</v>
      </c>
      <c r="U23" s="25">
        <f t="shared" si="0"/>
        <v>0</v>
      </c>
      <c r="V23" s="25">
        <f t="shared" si="0"/>
        <v>0</v>
      </c>
      <c r="W23" s="25">
        <f t="shared" si="0"/>
        <v>0</v>
      </c>
      <c r="X23" s="25">
        <f t="shared" si="0"/>
        <v>0</v>
      </c>
      <c r="Y23" s="25">
        <f t="shared" si="0"/>
        <v>0</v>
      </c>
      <c r="Z23" s="25">
        <f t="shared" si="0"/>
        <v>0</v>
      </c>
      <c r="AA23" s="25">
        <f t="shared" si="0"/>
        <v>0</v>
      </c>
      <c r="AB23" s="25">
        <f t="shared" si="0"/>
        <v>0</v>
      </c>
      <c r="AC23" s="25">
        <f t="shared" si="0"/>
        <v>0</v>
      </c>
      <c r="AD23" s="25">
        <f t="shared" si="0"/>
        <v>0</v>
      </c>
      <c r="AE23" s="25">
        <f t="shared" si="0"/>
        <v>0</v>
      </c>
      <c r="AF23" s="25">
        <f t="shared" si="0"/>
        <v>0</v>
      </c>
      <c r="AG23" s="25">
        <f t="shared" si="0"/>
        <v>0</v>
      </c>
      <c r="AH23" s="25">
        <f t="shared" si="0"/>
        <v>0</v>
      </c>
      <c r="AI23" s="25">
        <f t="shared" si="0"/>
        <v>0</v>
      </c>
      <c r="AJ23" s="25">
        <f t="shared" si="0"/>
        <v>0</v>
      </c>
    </row>
    <row r="25" spans="1:36" x14ac:dyDescent="0.25">
      <c r="A25" s="9" t="s">
        <v>1206</v>
      </c>
      <c r="B25" s="3"/>
      <c r="C25" s="3"/>
      <c r="D25" s="3"/>
      <c r="E25" s="3"/>
      <c r="F25" s="3"/>
      <c r="G25" s="3"/>
      <c r="H25" s="5">
        <f>H23/$F$23</f>
        <v>0</v>
      </c>
      <c r="I25" s="5"/>
      <c r="J25" s="5">
        <f t="shared" ref="J25:AJ25" si="1">J23/$F$23</f>
        <v>0</v>
      </c>
      <c r="K25" s="91">
        <f t="shared" si="1"/>
        <v>0</v>
      </c>
      <c r="L25" s="91">
        <f t="shared" si="1"/>
        <v>0</v>
      </c>
      <c r="M25" s="91">
        <f t="shared" si="1"/>
        <v>0</v>
      </c>
      <c r="N25" s="91">
        <f t="shared" si="1"/>
        <v>0</v>
      </c>
      <c r="O25" s="91">
        <f t="shared" si="1"/>
        <v>0</v>
      </c>
      <c r="P25" s="91">
        <f t="shared" si="1"/>
        <v>0</v>
      </c>
      <c r="Q25" s="91">
        <f t="shared" si="1"/>
        <v>0</v>
      </c>
      <c r="R25" s="91">
        <f t="shared" si="1"/>
        <v>0</v>
      </c>
      <c r="S25" s="91">
        <f t="shared" si="1"/>
        <v>0</v>
      </c>
      <c r="T25" s="5">
        <f t="shared" si="1"/>
        <v>0</v>
      </c>
      <c r="U25" s="5">
        <f t="shared" si="1"/>
        <v>0</v>
      </c>
      <c r="V25" s="5">
        <f t="shared" si="1"/>
        <v>0</v>
      </c>
      <c r="W25" s="5">
        <f t="shared" si="1"/>
        <v>0</v>
      </c>
      <c r="X25" s="5">
        <f t="shared" si="1"/>
        <v>0</v>
      </c>
      <c r="Y25" s="5">
        <f t="shared" si="1"/>
        <v>0</v>
      </c>
      <c r="Z25" s="5">
        <f t="shared" si="1"/>
        <v>0</v>
      </c>
      <c r="AA25" s="5">
        <f t="shared" si="1"/>
        <v>0</v>
      </c>
      <c r="AB25" s="5">
        <f t="shared" si="1"/>
        <v>0</v>
      </c>
      <c r="AC25" s="5">
        <f t="shared" si="1"/>
        <v>0</v>
      </c>
      <c r="AD25" s="5">
        <f t="shared" si="1"/>
        <v>0</v>
      </c>
      <c r="AE25" s="5">
        <f t="shared" si="1"/>
        <v>0</v>
      </c>
      <c r="AF25" s="5">
        <f t="shared" si="1"/>
        <v>0</v>
      </c>
      <c r="AG25" s="5">
        <f t="shared" si="1"/>
        <v>0</v>
      </c>
      <c r="AH25" s="5">
        <f t="shared" si="1"/>
        <v>0</v>
      </c>
      <c r="AI25" s="5">
        <f t="shared" si="1"/>
        <v>0</v>
      </c>
      <c r="AJ25" s="5">
        <f t="shared" si="1"/>
        <v>0</v>
      </c>
    </row>
    <row r="26" spans="1:36" x14ac:dyDescent="0.25">
      <c r="H26" s="90">
        <f>1-H25</f>
        <v>1</v>
      </c>
    </row>
  </sheetData>
  <customSheetViews>
    <customSheetView guid="{9B6180B6-E988-4351-9022-42FBD3C92FB7}" state="hidden">
      <pane ySplit="1" topLeftCell="A2" activePane="bottomLeft" state="frozen"/>
      <selection pane="bottomLeft" activeCell="M19" sqref="M19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J38"/>
  <sheetViews>
    <sheetView zoomScaleNormal="100" workbookViewId="0">
      <selection activeCell="R32" sqref="R32"/>
    </sheetView>
  </sheetViews>
  <sheetFormatPr defaultRowHeight="16.5" x14ac:dyDescent="0.25"/>
  <cols>
    <col min="1" max="1" width="15.125" customWidth="1"/>
    <col min="2" max="2" width="7.75" bestFit="1" customWidth="1"/>
    <col min="3" max="3" width="12.125" bestFit="1" customWidth="1"/>
    <col min="4" max="4" width="11.75" bestFit="1" customWidth="1"/>
    <col min="5" max="5" width="6.75" bestFit="1" customWidth="1"/>
    <col min="6" max="6" width="7.625" bestFit="1" customWidth="1"/>
    <col min="7" max="8" width="7.625" customWidth="1"/>
    <col min="9" max="9" width="16" bestFit="1" customWidth="1"/>
    <col min="10" max="10" width="10.375" bestFit="1" customWidth="1"/>
  </cols>
  <sheetData>
    <row r="1" spans="1:10" x14ac:dyDescent="0.25">
      <c r="A1" s="3"/>
      <c r="B1" s="3" t="s">
        <v>30</v>
      </c>
      <c r="C1" s="3" t="s">
        <v>52</v>
      </c>
      <c r="D1" s="3" t="s">
        <v>518</v>
      </c>
      <c r="E1" s="3" t="s">
        <v>35</v>
      </c>
      <c r="F1" s="3" t="s">
        <v>29</v>
      </c>
      <c r="G1" s="3" t="s">
        <v>101</v>
      </c>
      <c r="H1" s="3" t="s">
        <v>105</v>
      </c>
      <c r="I1" s="3" t="s">
        <v>374</v>
      </c>
      <c r="J1" s="3" t="s">
        <v>650</v>
      </c>
    </row>
    <row r="2" spans="1:10" ht="28.5" hidden="1" customHeight="1" x14ac:dyDescent="0.25">
      <c r="A2" s="34" t="s">
        <v>373</v>
      </c>
      <c r="B2" s="5"/>
      <c r="C2" s="5">
        <v>4.8999999999999998E-3</v>
      </c>
      <c r="D2" s="5">
        <v>8.0000000000000002E-3</v>
      </c>
      <c r="E2" s="5">
        <v>2.2000000000000001E-3</v>
      </c>
      <c r="F2" s="5">
        <v>5.1000000000000004E-3</v>
      </c>
      <c r="G2" s="5"/>
      <c r="H2" s="5"/>
      <c r="I2" s="5">
        <f>SUM(B2:F2)</f>
        <v>2.0200000000000003E-2</v>
      </c>
      <c r="J2" s="35">
        <v>7.0000000000000001E-3</v>
      </c>
    </row>
    <row r="3" spans="1:10" ht="31.5" hidden="1" x14ac:dyDescent="0.25">
      <c r="A3" s="34" t="s">
        <v>369</v>
      </c>
      <c r="B3" s="5"/>
      <c r="C3" s="5"/>
      <c r="D3" s="5"/>
      <c r="E3" s="5"/>
      <c r="F3" s="5"/>
      <c r="G3" s="5"/>
      <c r="H3" s="5"/>
      <c r="I3" s="5"/>
      <c r="J3" s="35">
        <v>7.0000000000000001E-3</v>
      </c>
    </row>
    <row r="4" spans="1:10" ht="31.5" hidden="1" x14ac:dyDescent="0.25">
      <c r="A4" s="34" t="s">
        <v>368</v>
      </c>
      <c r="B4" s="5"/>
      <c r="C4" s="5"/>
      <c r="D4" s="5"/>
      <c r="E4" s="5"/>
      <c r="F4" s="5"/>
      <c r="G4" s="5"/>
      <c r="H4" s="5"/>
      <c r="I4" s="5"/>
      <c r="J4" s="35">
        <v>7.0000000000000001E-3</v>
      </c>
    </row>
    <row r="5" spans="1:10" ht="31.5" hidden="1" x14ac:dyDescent="0.25">
      <c r="A5" s="34" t="s">
        <v>367</v>
      </c>
      <c r="B5" s="5"/>
      <c r="C5" s="5"/>
      <c r="D5" s="5"/>
      <c r="E5" s="5"/>
      <c r="F5" s="5"/>
      <c r="G5" s="5"/>
      <c r="H5" s="5"/>
      <c r="I5" s="5"/>
      <c r="J5" s="35">
        <v>7.0000000000000001E-3</v>
      </c>
    </row>
    <row r="6" spans="1:10" ht="31.5" hidden="1" x14ac:dyDescent="0.25">
      <c r="A6" s="34" t="s">
        <v>366</v>
      </c>
      <c r="B6" s="5"/>
      <c r="C6" s="5">
        <v>4.8999999999999998E-3</v>
      </c>
      <c r="D6" s="5">
        <v>8.0000000000000002E-3</v>
      </c>
      <c r="E6" s="5">
        <v>2.2000000000000001E-3</v>
      </c>
      <c r="F6" s="5">
        <v>5.1000000000000004E-3</v>
      </c>
      <c r="G6" s="5"/>
      <c r="H6" s="5"/>
      <c r="I6" s="5">
        <f>SUM(B6:F6)</f>
        <v>2.0200000000000003E-2</v>
      </c>
      <c r="J6" s="35">
        <v>7.0000000000000001E-3</v>
      </c>
    </row>
    <row r="7" spans="1:10" ht="31.5" hidden="1" x14ac:dyDescent="0.25">
      <c r="A7" s="34" t="s">
        <v>365</v>
      </c>
      <c r="B7" s="5"/>
      <c r="C7" s="5">
        <v>1.2500000000000001E-2</v>
      </c>
      <c r="D7" s="5"/>
      <c r="E7" s="5">
        <v>9.4999999999999998E-3</v>
      </c>
      <c r="F7" s="5">
        <v>8.9999999999999993E-3</v>
      </c>
      <c r="G7" s="5"/>
      <c r="H7" s="5"/>
      <c r="I7" s="5">
        <v>3.1E-2</v>
      </c>
      <c r="J7" s="35">
        <v>7.0000000000000001E-3</v>
      </c>
    </row>
    <row r="8" spans="1:10" ht="31.5" hidden="1" x14ac:dyDescent="0.25">
      <c r="A8" s="34" t="s">
        <v>364</v>
      </c>
      <c r="B8" s="5"/>
      <c r="C8" s="5"/>
      <c r="D8" s="5">
        <v>3.7000000000000002E-3</v>
      </c>
      <c r="E8" s="5"/>
      <c r="F8" s="5"/>
      <c r="G8" s="5"/>
      <c r="H8" s="5"/>
      <c r="I8" s="5">
        <v>3.7000000000000002E-3</v>
      </c>
      <c r="J8" s="35">
        <v>7.0000000000000001E-3</v>
      </c>
    </row>
    <row r="9" spans="1:10" ht="31.5" hidden="1" x14ac:dyDescent="0.25">
      <c r="A9" s="34" t="s">
        <v>363</v>
      </c>
      <c r="B9" s="5"/>
      <c r="C9" s="5"/>
      <c r="D9" s="5"/>
      <c r="E9" s="5">
        <v>9.4999999999999998E-3</v>
      </c>
      <c r="F9" s="5">
        <v>1.7000000000000001E-2</v>
      </c>
      <c r="G9" s="5"/>
      <c r="H9" s="5"/>
      <c r="I9" s="5">
        <v>2.6599999999999999E-2</v>
      </c>
      <c r="J9" s="35">
        <v>7.0000000000000001E-3</v>
      </c>
    </row>
    <row r="10" spans="1:10" ht="31.5" hidden="1" x14ac:dyDescent="0.25">
      <c r="A10" s="34" t="s">
        <v>362</v>
      </c>
      <c r="B10" s="5">
        <v>5.3E-3</v>
      </c>
      <c r="C10" s="5"/>
      <c r="D10" s="5"/>
      <c r="E10" s="5">
        <v>6.4000000000000003E-3</v>
      </c>
      <c r="F10" s="5">
        <v>2.2000000000000001E-3</v>
      </c>
      <c r="G10" s="5">
        <v>1.1000000000000001E-3</v>
      </c>
      <c r="H10" s="5">
        <v>3.3500000000000002E-2</v>
      </c>
      <c r="I10" s="5">
        <v>4.8500000000000001E-2</v>
      </c>
      <c r="J10" s="35">
        <v>7.0000000000000001E-3</v>
      </c>
    </row>
    <row r="11" spans="1:10" ht="31.5" hidden="1" x14ac:dyDescent="0.25">
      <c r="A11" s="34" t="s">
        <v>361</v>
      </c>
      <c r="B11" s="5"/>
      <c r="C11" s="5"/>
      <c r="D11" s="5"/>
      <c r="E11" s="5"/>
      <c r="F11" s="5"/>
      <c r="G11" s="5"/>
      <c r="H11" s="5"/>
      <c r="I11" s="5">
        <v>0</v>
      </c>
      <c r="J11" s="35">
        <v>7.0000000000000001E-3</v>
      </c>
    </row>
    <row r="12" spans="1:10" ht="31.5" hidden="1" x14ac:dyDescent="0.25">
      <c r="A12" s="34" t="s">
        <v>360</v>
      </c>
      <c r="B12" s="5"/>
      <c r="C12" s="5">
        <v>1.6000000000000001E-3</v>
      </c>
      <c r="D12" s="5">
        <v>9.4999999999999998E-3</v>
      </c>
      <c r="E12" s="5">
        <v>2.5999999999999999E-3</v>
      </c>
      <c r="F12" s="5">
        <v>1.1000000000000001E-3</v>
      </c>
      <c r="G12" s="5">
        <v>2.4899999999999999E-2</v>
      </c>
      <c r="H12" s="5"/>
      <c r="I12" s="5">
        <v>3.9699999999999999E-2</v>
      </c>
      <c r="J12" s="35">
        <v>7.0000000000000001E-3</v>
      </c>
    </row>
    <row r="13" spans="1:10" ht="31.5" hidden="1" x14ac:dyDescent="0.25">
      <c r="A13" s="34" t="s">
        <v>514</v>
      </c>
      <c r="B13" s="5">
        <v>1.47E-2</v>
      </c>
      <c r="C13" s="5"/>
      <c r="D13" s="5">
        <v>8.2000000000000007E-3</v>
      </c>
      <c r="E13" s="5">
        <v>3.5999999999999999E-3</v>
      </c>
      <c r="F13" s="5">
        <v>8.9999999999999998E-4</v>
      </c>
      <c r="G13" s="5">
        <v>2.7000000000000001E-3</v>
      </c>
      <c r="H13" s="5"/>
      <c r="I13" s="5">
        <v>3.0200000000000001E-2</v>
      </c>
      <c r="J13" s="35">
        <v>7.0000000000000001E-3</v>
      </c>
    </row>
    <row r="14" spans="1:10" ht="31.5" hidden="1" x14ac:dyDescent="0.25">
      <c r="A14" s="34" t="s">
        <v>538</v>
      </c>
      <c r="B14" s="5"/>
      <c r="C14" s="5"/>
      <c r="D14" s="5">
        <v>7.0000000000000001E-3</v>
      </c>
      <c r="E14" s="5">
        <v>2.8999999999999998E-3</v>
      </c>
      <c r="F14" s="5">
        <v>3.2000000000000002E-3</v>
      </c>
      <c r="G14" s="5"/>
      <c r="H14" s="5"/>
      <c r="I14" s="5">
        <v>1.2999999999999999E-2</v>
      </c>
      <c r="J14" s="35">
        <v>7.0000000000000001E-3</v>
      </c>
    </row>
    <row r="15" spans="1:10" ht="31.5" hidden="1" x14ac:dyDescent="0.25">
      <c r="A15" s="34" t="s">
        <v>560</v>
      </c>
      <c r="B15" s="5"/>
      <c r="C15" s="5">
        <v>4.7999999999999996E-3</v>
      </c>
      <c r="D15" s="5">
        <v>4.7999999999999996E-3</v>
      </c>
      <c r="E15" s="5">
        <v>4.7999999999999996E-3</v>
      </c>
      <c r="F15" s="5">
        <v>6.8999999999999999E-3</v>
      </c>
      <c r="G15" s="5"/>
      <c r="H15" s="5"/>
      <c r="I15" s="5">
        <v>2.1100000000000001E-2</v>
      </c>
      <c r="J15" s="35">
        <v>7.0000000000000001E-3</v>
      </c>
    </row>
    <row r="16" spans="1:10" ht="31.5" hidden="1" x14ac:dyDescent="0.25">
      <c r="A16" s="34" t="s">
        <v>574</v>
      </c>
      <c r="B16" s="5"/>
      <c r="C16" s="5"/>
      <c r="D16" s="5">
        <v>2.8E-3</v>
      </c>
      <c r="E16" s="5"/>
      <c r="F16" s="5"/>
      <c r="G16" s="5"/>
      <c r="H16" s="5"/>
      <c r="I16" s="5">
        <v>2.8E-3</v>
      </c>
      <c r="J16" s="35">
        <v>7.0000000000000001E-3</v>
      </c>
    </row>
    <row r="17" spans="1:10" ht="31.5" hidden="1" x14ac:dyDescent="0.25">
      <c r="A17" s="34" t="s">
        <v>594</v>
      </c>
      <c r="B17" s="5"/>
      <c r="C17" s="5">
        <v>3.3E-3</v>
      </c>
      <c r="D17" s="5">
        <v>1.6000000000000001E-3</v>
      </c>
      <c r="E17" s="5">
        <v>1.6000000000000001E-3</v>
      </c>
      <c r="F17" s="5">
        <v>1.6000000000000001E-3</v>
      </c>
      <c r="G17" s="5"/>
      <c r="H17" s="5"/>
      <c r="I17" s="5">
        <v>8.2000000000000007E-3</v>
      </c>
      <c r="J17" s="35">
        <v>7.0000000000000001E-3</v>
      </c>
    </row>
    <row r="18" spans="1:10" ht="31.5" hidden="1" x14ac:dyDescent="0.25">
      <c r="A18" s="34" t="s">
        <v>614</v>
      </c>
      <c r="B18" s="5"/>
      <c r="C18" s="5">
        <v>2.5999999999999999E-3</v>
      </c>
      <c r="D18" s="5">
        <v>2.5999999999999999E-3</v>
      </c>
      <c r="E18" s="5">
        <v>2.5999999999999999E-3</v>
      </c>
      <c r="F18" s="5">
        <v>2.2000000000000001E-3</v>
      </c>
      <c r="G18" s="5"/>
      <c r="H18" s="5"/>
      <c r="I18" s="5">
        <v>1.01E-2</v>
      </c>
      <c r="J18" s="35">
        <v>7.0000000000000001E-3</v>
      </c>
    </row>
    <row r="19" spans="1:10" ht="31.5" hidden="1" x14ac:dyDescent="0.25">
      <c r="A19" s="34" t="s">
        <v>637</v>
      </c>
      <c r="B19" s="5"/>
      <c r="C19" s="5"/>
      <c r="D19" s="5"/>
      <c r="E19" s="5">
        <v>4.0000000000000001E-3</v>
      </c>
      <c r="F19" s="5"/>
      <c r="G19" s="5"/>
      <c r="H19" s="5"/>
      <c r="I19" s="5">
        <v>4.0000000000000001E-3</v>
      </c>
      <c r="J19" s="35">
        <v>7.0000000000000001E-3</v>
      </c>
    </row>
    <row r="20" spans="1:10" ht="31.5" hidden="1" x14ac:dyDescent="0.25">
      <c r="A20" s="34" t="s">
        <v>762</v>
      </c>
      <c r="B20" s="5"/>
      <c r="C20" s="5">
        <v>3.5700000000000003E-2</v>
      </c>
      <c r="D20" s="5"/>
      <c r="E20" s="5"/>
      <c r="F20" s="5"/>
      <c r="G20" s="5"/>
      <c r="H20" s="5"/>
      <c r="I20" s="5">
        <v>3.5700000000000003E-2</v>
      </c>
      <c r="J20" s="35">
        <v>7.0000000000000001E-3</v>
      </c>
    </row>
    <row r="21" spans="1:10" ht="31.5" hidden="1" x14ac:dyDescent="0.25">
      <c r="A21" s="34" t="s">
        <v>779</v>
      </c>
      <c r="B21" s="5"/>
      <c r="C21" s="5"/>
      <c r="D21" s="5"/>
      <c r="E21" s="5"/>
      <c r="F21" s="5"/>
      <c r="G21" s="5"/>
      <c r="H21" s="5"/>
      <c r="I21" s="5">
        <v>0</v>
      </c>
      <c r="J21" s="35">
        <v>7.0000000000000001E-3</v>
      </c>
    </row>
    <row r="22" spans="1:10" ht="31.5" hidden="1" x14ac:dyDescent="0.25">
      <c r="A22" s="34" t="s">
        <v>808</v>
      </c>
      <c r="B22" s="5"/>
      <c r="C22" s="5"/>
      <c r="D22" s="5"/>
      <c r="E22" s="5"/>
      <c r="F22" s="5"/>
      <c r="G22" s="5"/>
      <c r="H22" s="5"/>
      <c r="I22" s="5">
        <v>0</v>
      </c>
      <c r="J22" s="35">
        <v>7.0000000000000001E-3</v>
      </c>
    </row>
    <row r="23" spans="1:10" ht="31.5" hidden="1" x14ac:dyDescent="0.25">
      <c r="A23" s="34" t="s">
        <v>821</v>
      </c>
      <c r="B23" s="5"/>
      <c r="C23" s="5"/>
      <c r="D23" s="5"/>
      <c r="E23" s="5"/>
      <c r="F23" s="5"/>
      <c r="G23" s="5"/>
      <c r="H23" s="5"/>
      <c r="I23" s="5">
        <v>0</v>
      </c>
      <c r="J23" s="35">
        <v>7.0000000000000001E-3</v>
      </c>
    </row>
    <row r="24" spans="1:10" ht="31.5" hidden="1" x14ac:dyDescent="0.25">
      <c r="A24" s="34" t="s">
        <v>869</v>
      </c>
      <c r="B24" s="5"/>
      <c r="C24" s="5"/>
      <c r="D24" s="5"/>
      <c r="E24" s="5">
        <v>2.2000000000000001E-3</v>
      </c>
      <c r="F24" s="5"/>
      <c r="G24" s="5"/>
      <c r="H24" s="5"/>
      <c r="I24" s="5">
        <v>2.2000000000000001E-3</v>
      </c>
      <c r="J24" s="35">
        <v>7.0000000000000001E-3</v>
      </c>
    </row>
    <row r="25" spans="1:10" ht="31.5" hidden="1" x14ac:dyDescent="0.25">
      <c r="A25" s="34" t="s">
        <v>888</v>
      </c>
      <c r="B25" s="5"/>
      <c r="C25" s="5">
        <v>5.9999999999999995E-4</v>
      </c>
      <c r="D25" s="5">
        <v>5.1000000000000004E-3</v>
      </c>
      <c r="E25" s="5"/>
      <c r="F25" s="5">
        <v>5.3E-3</v>
      </c>
      <c r="G25" s="5"/>
      <c r="H25" s="5"/>
      <c r="I25" s="5">
        <v>1.11E-2</v>
      </c>
      <c r="J25" s="35">
        <v>7.0000000000000001E-3</v>
      </c>
    </row>
    <row r="26" spans="1:10" ht="31.5" hidden="1" x14ac:dyDescent="0.25">
      <c r="A26" s="34" t="s">
        <v>947</v>
      </c>
      <c r="B26" s="5">
        <v>4.0000000000000002E-4</v>
      </c>
      <c r="C26" s="5">
        <v>2.2000000000000001E-3</v>
      </c>
      <c r="D26" s="5">
        <v>6.1999999999999998E-3</v>
      </c>
      <c r="E26" s="5">
        <v>2.5999999999999999E-3</v>
      </c>
      <c r="F26" s="5">
        <v>2.2000000000000001E-3</v>
      </c>
      <c r="G26" s="5"/>
      <c r="H26" s="5"/>
      <c r="I26" s="5">
        <v>1.37E-2</v>
      </c>
      <c r="J26" s="35">
        <v>7.0000000000000001E-3</v>
      </c>
    </row>
    <row r="27" spans="1:10" ht="31.5" hidden="1" x14ac:dyDescent="0.25">
      <c r="A27" s="34" t="s">
        <v>994</v>
      </c>
      <c r="B27" s="5"/>
      <c r="C27" s="5">
        <v>6.9999999999999999E-4</v>
      </c>
      <c r="D27" s="5">
        <v>4.4999999999999997E-3</v>
      </c>
      <c r="E27" s="5">
        <v>3.2000000000000002E-3</v>
      </c>
      <c r="F27" s="5">
        <v>2.7000000000000001E-3</v>
      </c>
      <c r="G27" s="5"/>
      <c r="H27" s="5"/>
      <c r="I27" s="5">
        <v>1.0999999999999999E-2</v>
      </c>
      <c r="J27" s="35">
        <v>7.0000000000000001E-3</v>
      </c>
    </row>
    <row r="28" spans="1:10" ht="31.5" x14ac:dyDescent="0.25">
      <c r="A28" s="34" t="s">
        <v>1150</v>
      </c>
      <c r="B28" s="5">
        <v>1.8E-3</v>
      </c>
      <c r="C28" s="5">
        <v>1.1999999999999999E-3</v>
      </c>
      <c r="D28" s="5">
        <v>8.5000000000000006E-3</v>
      </c>
      <c r="E28" s="5">
        <v>8.9999999999999998E-4</v>
      </c>
      <c r="F28" s="5">
        <v>4.0000000000000002E-4</v>
      </c>
      <c r="G28" s="5"/>
      <c r="H28" s="5"/>
      <c r="I28" s="5">
        <v>1.29E-2</v>
      </c>
      <c r="J28" s="35">
        <v>7.0000000000000001E-3</v>
      </c>
    </row>
    <row r="29" spans="1:10" ht="31.5" x14ac:dyDescent="0.25">
      <c r="A29" s="34" t="s">
        <v>1154</v>
      </c>
      <c r="B29" s="5">
        <v>2.3999999999999998E-3</v>
      </c>
      <c r="C29" s="5"/>
      <c r="D29" s="5">
        <v>2.3999999999999998E-3</v>
      </c>
      <c r="E29" s="5">
        <v>1E-3</v>
      </c>
      <c r="F29" s="5">
        <v>2.3999999999999998E-3</v>
      </c>
      <c r="G29" s="5"/>
      <c r="H29" s="5"/>
      <c r="I29" s="5">
        <v>8.3000000000000001E-3</v>
      </c>
      <c r="J29" s="35">
        <v>7.0000000000000001E-3</v>
      </c>
    </row>
    <row r="30" spans="1:10" ht="31.5" x14ac:dyDescent="0.25">
      <c r="A30" s="34" t="s">
        <v>1180</v>
      </c>
      <c r="B30" s="5"/>
      <c r="C30" s="5">
        <v>5.1000000000000004E-3</v>
      </c>
      <c r="D30" s="5"/>
      <c r="E30" s="5"/>
      <c r="F30" s="5"/>
      <c r="G30" s="5"/>
      <c r="H30" s="5"/>
      <c r="I30" s="5">
        <v>5.1000000000000004E-3</v>
      </c>
      <c r="J30" s="35">
        <v>7.0000000000000001E-3</v>
      </c>
    </row>
    <row r="31" spans="1:10" ht="31.5" x14ac:dyDescent="0.25">
      <c r="A31" s="34" t="s">
        <v>1207</v>
      </c>
      <c r="B31" s="5">
        <v>3.0000000000000001E-3</v>
      </c>
      <c r="C31" s="5"/>
      <c r="D31" s="5">
        <v>1.5E-3</v>
      </c>
      <c r="E31" s="5">
        <v>1.5E-3</v>
      </c>
      <c r="F31" s="5"/>
      <c r="G31" s="5"/>
      <c r="H31" s="5"/>
      <c r="I31" s="5">
        <v>6.0000000000000001E-3</v>
      </c>
      <c r="J31" s="35">
        <v>7.0000000000000001E-3</v>
      </c>
    </row>
    <row r="32" spans="1:10" ht="31.5" x14ac:dyDescent="0.25">
      <c r="A32" s="34" t="s">
        <v>1224</v>
      </c>
      <c r="B32" s="5"/>
      <c r="C32" s="5"/>
      <c r="D32" s="5"/>
      <c r="E32" s="5">
        <v>3.2000000000000002E-3</v>
      </c>
      <c r="F32" s="5"/>
      <c r="G32" s="5"/>
      <c r="H32" s="5"/>
      <c r="I32" s="5">
        <v>3.2000000000000002E-3</v>
      </c>
      <c r="J32" s="35">
        <v>7.0000000000000001E-3</v>
      </c>
    </row>
    <row r="33" spans="1:10" ht="31.5" x14ac:dyDescent="0.25">
      <c r="A33" s="34" t="s">
        <v>1237</v>
      </c>
      <c r="B33" s="5"/>
      <c r="C33" s="5"/>
      <c r="D33" s="5"/>
      <c r="E33" s="5"/>
      <c r="F33" s="5"/>
      <c r="G33" s="5"/>
      <c r="H33" s="5"/>
      <c r="I33" s="5">
        <v>0</v>
      </c>
      <c r="J33" s="35">
        <v>7.0000000000000001E-3</v>
      </c>
    </row>
    <row r="34" spans="1:10" ht="31.5" x14ac:dyDescent="0.25">
      <c r="A34" s="34" t="s">
        <v>1265</v>
      </c>
      <c r="B34" s="5"/>
      <c r="C34" s="5"/>
      <c r="D34" s="5"/>
      <c r="E34" s="5"/>
      <c r="F34" s="5"/>
      <c r="G34" s="5"/>
      <c r="H34" s="5"/>
      <c r="I34" s="5">
        <v>0</v>
      </c>
      <c r="J34" s="35">
        <v>7.0000000000000001E-3</v>
      </c>
    </row>
    <row r="35" spans="1:10" x14ac:dyDescent="0.25">
      <c r="A35" s="11"/>
    </row>
    <row r="36" spans="1:10" x14ac:dyDescent="0.25">
      <c r="A36" s="11"/>
    </row>
    <row r="37" spans="1:10" x14ac:dyDescent="0.25">
      <c r="A37" s="11"/>
    </row>
    <row r="38" spans="1:10" x14ac:dyDescent="0.25">
      <c r="A38" s="11"/>
    </row>
  </sheetData>
  <customSheetViews>
    <customSheetView guid="{9B6180B6-E988-4351-9022-42FBD3C92FB7}" hiddenRows="1" state="hidden">
      <selection activeCell="R32" sqref="R3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T41"/>
  <sheetViews>
    <sheetView topLeftCell="F1" zoomScaleNormal="100" workbookViewId="0">
      <selection activeCell="U20" sqref="U20"/>
    </sheetView>
  </sheetViews>
  <sheetFormatPr defaultRowHeight="16.5" x14ac:dyDescent="0.25"/>
  <cols>
    <col min="1" max="1" width="13.625" customWidth="1"/>
    <col min="2" max="2" width="14.625" style="63" bestFit="1" customWidth="1"/>
    <col min="3" max="3" width="14.625" style="63" customWidth="1"/>
    <col min="4" max="4" width="13" bestFit="1" customWidth="1"/>
    <col min="5" max="5" width="21.125" bestFit="1" customWidth="1"/>
    <col min="6" max="6" width="6.875" bestFit="1" customWidth="1"/>
    <col min="7" max="7" width="8.625" bestFit="1" customWidth="1"/>
    <col min="8" max="8" width="24" bestFit="1" customWidth="1"/>
    <col min="9" max="9" width="6.875" bestFit="1" customWidth="1"/>
    <col min="10" max="10" width="24.875" bestFit="1" customWidth="1"/>
    <col min="11" max="11" width="8.75" bestFit="1" customWidth="1"/>
    <col min="12" max="12" width="19.75" customWidth="1"/>
    <col min="13" max="13" width="15.875" bestFit="1" customWidth="1"/>
    <col min="14" max="14" width="9.625" bestFit="1" customWidth="1"/>
    <col min="15" max="15" width="14.25" bestFit="1" customWidth="1"/>
    <col min="16" max="16" width="11.375" bestFit="1" customWidth="1"/>
    <col min="17" max="17" width="15.5" bestFit="1" customWidth="1"/>
    <col min="18" max="18" width="11.375" customWidth="1"/>
    <col min="19" max="19" width="18.75" bestFit="1" customWidth="1"/>
    <col min="20" max="20" width="18.125" bestFit="1" customWidth="1"/>
  </cols>
  <sheetData>
    <row r="1" spans="1:20" x14ac:dyDescent="0.25">
      <c r="A1" s="3"/>
      <c r="B1" s="60" t="s">
        <v>486</v>
      </c>
      <c r="C1" s="60" t="s">
        <v>529</v>
      </c>
      <c r="D1" s="3" t="s">
        <v>124</v>
      </c>
      <c r="E1" s="3" t="s">
        <v>487</v>
      </c>
      <c r="F1" s="3" t="s">
        <v>39</v>
      </c>
      <c r="G1" s="3" t="s">
        <v>27</v>
      </c>
      <c r="H1" s="3" t="s">
        <v>771</v>
      </c>
      <c r="I1" s="3" t="s">
        <v>36</v>
      </c>
      <c r="J1" s="3" t="s">
        <v>858</v>
      </c>
      <c r="K1" s="3" t="s">
        <v>870</v>
      </c>
      <c r="L1" s="3" t="s">
        <v>122</v>
      </c>
      <c r="M1" s="3" t="s">
        <v>123</v>
      </c>
      <c r="N1" s="3" t="s">
        <v>43</v>
      </c>
      <c r="O1" s="3" t="s">
        <v>1162</v>
      </c>
      <c r="P1" s="3" t="s">
        <v>24</v>
      </c>
      <c r="Q1" s="3" t="s">
        <v>766</v>
      </c>
      <c r="R1" s="3" t="s">
        <v>488</v>
      </c>
      <c r="S1" s="3" t="s">
        <v>46</v>
      </c>
      <c r="T1" s="3" t="s">
        <v>649</v>
      </c>
    </row>
    <row r="2" spans="1:20" ht="31.5" hidden="1" x14ac:dyDescent="0.25">
      <c r="A2" s="34" t="s">
        <v>475</v>
      </c>
      <c r="B2" s="65"/>
      <c r="C2" s="65"/>
      <c r="D2" s="66">
        <v>8.9999999999999993E-3</v>
      </c>
      <c r="E2" s="66"/>
      <c r="F2" s="66">
        <v>1.2999999999999999E-3</v>
      </c>
      <c r="G2" s="66">
        <v>2.1399999999999999E-2</v>
      </c>
      <c r="H2" s="66"/>
      <c r="I2" s="66">
        <v>2.2000000000000001E-3</v>
      </c>
      <c r="J2" s="66"/>
      <c r="K2" s="66"/>
      <c r="L2" s="5"/>
      <c r="M2" s="5"/>
      <c r="N2" s="5">
        <v>6.9999999999999999E-4</v>
      </c>
      <c r="O2" s="5"/>
      <c r="P2" s="5">
        <v>1.1000000000000001E-3</v>
      </c>
      <c r="Q2" s="5"/>
      <c r="R2" s="5"/>
      <c r="S2" s="5">
        <v>0.96360000000000001</v>
      </c>
      <c r="T2" s="35">
        <v>0.98</v>
      </c>
    </row>
    <row r="3" spans="1:20" ht="31.5" hidden="1" x14ac:dyDescent="0.25">
      <c r="A3" s="34" t="s">
        <v>489</v>
      </c>
      <c r="B3" s="67">
        <v>1.6000000000000001E-3</v>
      </c>
      <c r="C3" s="67"/>
      <c r="D3" s="66">
        <v>4.0000000000000002E-4</v>
      </c>
      <c r="E3" s="66">
        <v>5.0000000000000001E-4</v>
      </c>
      <c r="F3" s="66">
        <v>1E-3</v>
      </c>
      <c r="G3" s="66">
        <v>2.7400000000000001E-2</v>
      </c>
      <c r="H3" s="66"/>
      <c r="I3" s="66">
        <v>1.6000000000000001E-3</v>
      </c>
      <c r="J3" s="66"/>
      <c r="K3" s="66"/>
      <c r="L3" s="5"/>
      <c r="M3" s="5">
        <v>4.0000000000000002E-4</v>
      </c>
      <c r="N3" s="5"/>
      <c r="O3" s="5"/>
      <c r="P3" s="5">
        <v>4.0000000000000002E-4</v>
      </c>
      <c r="Q3" s="5"/>
      <c r="R3" s="5">
        <v>4.0000000000000002E-4</v>
      </c>
      <c r="S3" s="5">
        <v>0.96630000000000005</v>
      </c>
      <c r="T3" s="35">
        <v>0.99</v>
      </c>
    </row>
    <row r="4" spans="1:20" ht="31.5" hidden="1" x14ac:dyDescent="0.25">
      <c r="A4" s="34" t="s">
        <v>770</v>
      </c>
      <c r="B4" s="61"/>
      <c r="C4" s="38">
        <v>6.9999999999999999E-4</v>
      </c>
      <c r="D4" s="5"/>
      <c r="E4" s="5">
        <v>2.9999999999999997E-4</v>
      </c>
      <c r="F4" s="5">
        <v>1E-3</v>
      </c>
      <c r="G4" s="5">
        <v>2.1700000000000001E-2</v>
      </c>
      <c r="H4" s="5">
        <v>1.1299999999999999E-2</v>
      </c>
      <c r="I4" s="5"/>
      <c r="J4" s="5"/>
      <c r="K4" s="5"/>
      <c r="L4" s="5"/>
      <c r="M4" s="5">
        <v>6.9999999999999999E-4</v>
      </c>
      <c r="N4" s="5">
        <v>2.3E-3</v>
      </c>
      <c r="O4" s="5"/>
      <c r="P4" s="5"/>
      <c r="Q4" s="5"/>
      <c r="R4" s="5"/>
      <c r="S4" s="5">
        <v>0.96199999999999997</v>
      </c>
      <c r="T4" s="35">
        <v>0.99</v>
      </c>
    </row>
    <row r="5" spans="1:20" ht="31.5" hidden="1" x14ac:dyDescent="0.25">
      <c r="A5" s="34" t="s">
        <v>765</v>
      </c>
      <c r="B5" s="38">
        <v>5.9999999999999995E-4</v>
      </c>
      <c r="C5" s="61"/>
      <c r="D5" s="5"/>
      <c r="E5" s="5"/>
      <c r="F5" s="5">
        <v>1.9E-3</v>
      </c>
      <c r="G5" s="5">
        <v>1.5299999999999999E-2</v>
      </c>
      <c r="H5" s="5">
        <v>1.0699999999999999E-2</v>
      </c>
      <c r="I5" s="5"/>
      <c r="J5" s="5"/>
      <c r="K5" s="5"/>
      <c r="L5" s="5"/>
      <c r="M5" s="5">
        <v>1.1999999999999999E-3</v>
      </c>
      <c r="N5" s="5">
        <v>5.1000000000000004E-3</v>
      </c>
      <c r="O5" s="5"/>
      <c r="P5" s="5"/>
      <c r="Q5" s="5">
        <v>1.1999999999999999E-3</v>
      </c>
      <c r="R5" s="5"/>
      <c r="S5" s="5">
        <v>0.96389999999999998</v>
      </c>
      <c r="T5" s="35">
        <v>0.99</v>
      </c>
    </row>
    <row r="6" spans="1:20" ht="31.5" x14ac:dyDescent="0.25">
      <c r="A6" s="34" t="s">
        <v>890</v>
      </c>
      <c r="B6" s="38"/>
      <c r="C6" s="61"/>
      <c r="D6" s="5">
        <v>1.1000000000000001E-3</v>
      </c>
      <c r="E6" s="5"/>
      <c r="F6" s="5"/>
      <c r="G6" s="5">
        <v>7.6E-3</v>
      </c>
      <c r="H6" s="5">
        <v>4.4999999999999997E-3</v>
      </c>
      <c r="I6" s="5"/>
      <c r="J6" s="5">
        <v>8.0000000000000004E-4</v>
      </c>
      <c r="K6" s="5">
        <v>4.0000000000000002E-4</v>
      </c>
      <c r="L6" s="5"/>
      <c r="M6" s="5"/>
      <c r="N6" s="5"/>
      <c r="O6" s="5"/>
      <c r="P6" s="5">
        <v>8.0000000000000004E-4</v>
      </c>
      <c r="Q6" s="5">
        <v>1.9E-3</v>
      </c>
      <c r="R6" s="5"/>
      <c r="S6" s="5">
        <v>0.9829</v>
      </c>
      <c r="T6" s="35">
        <v>0.99</v>
      </c>
    </row>
    <row r="7" spans="1:20" ht="31.5" x14ac:dyDescent="0.25">
      <c r="A7" s="34" t="s">
        <v>1161</v>
      </c>
      <c r="B7" s="38"/>
      <c r="C7" s="38">
        <v>5.9999999999999995E-4</v>
      </c>
      <c r="D7" s="5">
        <v>5.9999999999999995E-4</v>
      </c>
      <c r="E7" s="5">
        <v>2.9999999999999997E-4</v>
      </c>
      <c r="F7" s="5">
        <v>1.1999999999999999E-3</v>
      </c>
      <c r="G7" s="5">
        <v>1.24E-2</v>
      </c>
      <c r="H7" s="5">
        <v>1E-4</v>
      </c>
      <c r="I7" s="5"/>
      <c r="J7" s="5"/>
      <c r="K7" s="5">
        <v>1E-4</v>
      </c>
      <c r="L7" s="5"/>
      <c r="M7" s="5"/>
      <c r="N7" s="5">
        <v>2.9999999999999997E-4</v>
      </c>
      <c r="O7" s="5">
        <v>1.2999999999999999E-3</v>
      </c>
      <c r="P7" s="5"/>
      <c r="Q7" s="5"/>
      <c r="R7" s="5"/>
      <c r="S7" s="5">
        <v>0.98299999999999998</v>
      </c>
      <c r="T7" s="35">
        <v>0.99</v>
      </c>
    </row>
    <row r="8" spans="1:20" ht="31.5" x14ac:dyDescent="0.25">
      <c r="A8" s="34" t="s">
        <v>1247</v>
      </c>
      <c r="B8" s="38">
        <v>5.9999999999999995E-4</v>
      </c>
      <c r="C8" s="38"/>
      <c r="D8" s="5"/>
      <c r="E8" s="5">
        <v>2.3999999999999998E-3</v>
      </c>
      <c r="F8" s="5"/>
      <c r="G8" s="5">
        <v>8.5000000000000006E-3</v>
      </c>
      <c r="H8" s="5">
        <v>5.9999999999999995E-4</v>
      </c>
      <c r="I8" s="5"/>
      <c r="J8" s="5"/>
      <c r="K8" s="5"/>
      <c r="L8" s="5"/>
      <c r="M8" s="5">
        <v>5.9999999999999995E-4</v>
      </c>
      <c r="N8" s="5"/>
      <c r="O8" s="5"/>
      <c r="P8" s="5"/>
      <c r="Q8" s="5"/>
      <c r="R8" s="5"/>
      <c r="S8" s="5">
        <v>0.98719999999999997</v>
      </c>
      <c r="T8" s="35">
        <v>0.99</v>
      </c>
    </row>
    <row r="9" spans="1:20" ht="31.5" x14ac:dyDescent="0.25">
      <c r="A9" s="34" t="s">
        <v>769</v>
      </c>
      <c r="B9" s="38">
        <v>5.9999999999999995E-4</v>
      </c>
      <c r="C9" s="38">
        <v>2.9999999999999997E-4</v>
      </c>
      <c r="D9" s="5">
        <v>2.0000000000000001E-4</v>
      </c>
      <c r="E9" s="5">
        <v>2.9999999999999997E-4</v>
      </c>
      <c r="F9" s="5">
        <v>1.1999999999999999E-3</v>
      </c>
      <c r="G9" s="5">
        <v>2.2499999999999999E-2</v>
      </c>
      <c r="H9" s="5">
        <v>6.4999999999999997E-3</v>
      </c>
      <c r="I9" s="5">
        <v>6.9999999999999999E-4</v>
      </c>
      <c r="J9" s="5"/>
      <c r="K9" s="5"/>
      <c r="L9" s="5"/>
      <c r="M9" s="5">
        <v>5.9999999999999995E-4</v>
      </c>
      <c r="N9" s="5">
        <v>2.2000000000000001E-3</v>
      </c>
      <c r="O9" s="5"/>
      <c r="P9" s="5">
        <v>2.0000000000000001E-4</v>
      </c>
      <c r="Q9" s="5">
        <v>2.0000000000000001E-4</v>
      </c>
      <c r="R9" s="5">
        <v>2.0000000000000001E-4</v>
      </c>
      <c r="S9" s="5">
        <v>0.96440000000000003</v>
      </c>
      <c r="T9" s="35">
        <v>0.99</v>
      </c>
    </row>
    <row r="10" spans="1:20" ht="31.5" x14ac:dyDescent="0.25">
      <c r="A10" s="34" t="s">
        <v>1248</v>
      </c>
      <c r="B10" s="38">
        <v>1E-4</v>
      </c>
      <c r="C10" s="38">
        <v>4.0000000000000002E-4</v>
      </c>
      <c r="D10" s="5">
        <v>8.0000000000000004E-4</v>
      </c>
      <c r="E10" s="5">
        <v>4.0000000000000002E-4</v>
      </c>
      <c r="F10" s="5">
        <v>8.0000000000000004E-4</v>
      </c>
      <c r="G10" s="5">
        <v>1.21E-2</v>
      </c>
      <c r="H10" s="5">
        <v>1.5E-3</v>
      </c>
      <c r="I10" s="5"/>
      <c r="J10" s="5">
        <v>2.0000000000000001E-4</v>
      </c>
      <c r="K10" s="5">
        <v>2.9999999999999997E-4</v>
      </c>
      <c r="L10" s="5"/>
      <c r="M10" s="5">
        <v>1E-4</v>
      </c>
      <c r="N10" s="5">
        <v>2.0000000000000001E-4</v>
      </c>
      <c r="O10" s="5">
        <v>2.9999999999999997E-4</v>
      </c>
      <c r="P10" s="5">
        <v>2.0000000000000001E-4</v>
      </c>
      <c r="Q10" s="5">
        <v>5.0000000000000001E-4</v>
      </c>
      <c r="R10" s="5"/>
      <c r="S10" s="5">
        <v>0.98199999999999998</v>
      </c>
      <c r="T10" s="35">
        <v>0.99</v>
      </c>
    </row>
    <row r="11" spans="1:20" x14ac:dyDescent="0.25">
      <c r="A11" s="11"/>
      <c r="B11" s="62"/>
      <c r="C11" s="62"/>
    </row>
    <row r="12" spans="1:20" x14ac:dyDescent="0.25">
      <c r="A12" s="11"/>
      <c r="B12" s="62"/>
      <c r="C12" s="62"/>
    </row>
    <row r="13" spans="1:20" x14ac:dyDescent="0.25">
      <c r="A13" s="11"/>
      <c r="B13" s="62"/>
      <c r="C13" s="62"/>
    </row>
    <row r="14" spans="1:20" x14ac:dyDescent="0.25">
      <c r="A14" s="11"/>
      <c r="B14" s="62"/>
      <c r="C14" s="62"/>
    </row>
    <row r="36" spans="2:3" x14ac:dyDescent="0.25">
      <c r="B36" s="60" t="s">
        <v>822</v>
      </c>
      <c r="C36" s="60" t="s">
        <v>823</v>
      </c>
    </row>
    <row r="37" spans="2:3" x14ac:dyDescent="0.25">
      <c r="B37" s="60" t="s">
        <v>824</v>
      </c>
      <c r="C37" s="60" t="s">
        <v>825</v>
      </c>
    </row>
    <row r="38" spans="2:3" x14ac:dyDescent="0.25">
      <c r="B38" s="60" t="s">
        <v>826</v>
      </c>
      <c r="C38" s="60" t="s">
        <v>827</v>
      </c>
    </row>
    <row r="39" spans="2:3" x14ac:dyDescent="0.25">
      <c r="B39" s="60" t="s">
        <v>828</v>
      </c>
      <c r="C39" s="60" t="s">
        <v>1241</v>
      </c>
    </row>
    <row r="40" spans="2:3" x14ac:dyDescent="0.25">
      <c r="B40" s="60" t="s">
        <v>1242</v>
      </c>
      <c r="C40" s="60" t="s">
        <v>1243</v>
      </c>
    </row>
    <row r="41" spans="2:3" x14ac:dyDescent="0.25">
      <c r="B41" s="60" t="s">
        <v>1244</v>
      </c>
      <c r="C41" s="60" t="s">
        <v>1245</v>
      </c>
    </row>
  </sheetData>
  <customSheetViews>
    <customSheetView guid="{9B6180B6-E988-4351-9022-42FBD3C92FB7}" hiddenRows="1" state="hidden" topLeftCell="F1">
      <selection activeCell="U20" sqref="U20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J12"/>
  <sheetViews>
    <sheetView zoomScaleNormal="100" workbookViewId="0">
      <selection activeCell="C32" sqref="C32"/>
    </sheetView>
  </sheetViews>
  <sheetFormatPr defaultRowHeight="16.5" x14ac:dyDescent="0.25"/>
  <cols>
    <col min="1" max="1" width="12.125" customWidth="1"/>
    <col min="2" max="2" width="7.75" bestFit="1" customWidth="1"/>
    <col min="3" max="3" width="24" bestFit="1" customWidth="1"/>
    <col min="4" max="4" width="7.625" bestFit="1" customWidth="1"/>
    <col min="5" max="5" width="15.875" bestFit="1" customWidth="1"/>
    <col min="6" max="6" width="8.625" bestFit="1" customWidth="1"/>
    <col min="7" max="8" width="8.625" customWidth="1"/>
    <col min="9" max="9" width="18.75" bestFit="1" customWidth="1"/>
    <col min="10" max="10" width="13.5" bestFit="1" customWidth="1"/>
  </cols>
  <sheetData>
    <row r="1" spans="1:10" x14ac:dyDescent="0.25">
      <c r="A1" s="3"/>
      <c r="B1" s="3" t="s">
        <v>482</v>
      </c>
      <c r="C1" s="3" t="s">
        <v>481</v>
      </c>
      <c r="D1" s="77" t="s">
        <v>480</v>
      </c>
      <c r="E1" s="77" t="s">
        <v>479</v>
      </c>
      <c r="F1" s="77" t="s">
        <v>478</v>
      </c>
      <c r="G1" s="3" t="s">
        <v>490</v>
      </c>
      <c r="H1" s="3" t="s">
        <v>491</v>
      </c>
      <c r="I1" s="3" t="s">
        <v>477</v>
      </c>
      <c r="J1" s="3" t="s">
        <v>650</v>
      </c>
    </row>
    <row r="2" spans="1:10" ht="31.5" hidden="1" x14ac:dyDescent="0.25">
      <c r="A2" s="34" t="s">
        <v>476</v>
      </c>
      <c r="B2" s="5"/>
      <c r="C2" s="5">
        <v>8.6E-3</v>
      </c>
      <c r="D2" s="5">
        <v>5.5999999999999999E-3</v>
      </c>
      <c r="E2" s="5">
        <v>1.6999999999999999E-3</v>
      </c>
      <c r="F2" s="5">
        <v>4.8999999999999998E-3</v>
      </c>
      <c r="G2" s="5">
        <v>6.9999999999999999E-4</v>
      </c>
      <c r="H2" s="5"/>
      <c r="I2" s="5">
        <v>2.1399999999999999E-2</v>
      </c>
      <c r="J2" s="35">
        <v>7.0000000000000001E-3</v>
      </c>
    </row>
    <row r="3" spans="1:10" ht="31.5" hidden="1" x14ac:dyDescent="0.25">
      <c r="A3" s="34" t="s">
        <v>489</v>
      </c>
      <c r="B3" s="5">
        <v>1E-3</v>
      </c>
      <c r="C3" s="5">
        <v>5.0000000000000001E-4</v>
      </c>
      <c r="D3" s="5">
        <v>3.5000000000000001E-3</v>
      </c>
      <c r="E3" s="5">
        <v>2.8E-3</v>
      </c>
      <c r="F3" s="5">
        <v>3.0999999999999999E-3</v>
      </c>
      <c r="G3" s="5">
        <v>8.9999999999999993E-3</v>
      </c>
      <c r="H3" s="5">
        <v>7.3000000000000001E-3</v>
      </c>
      <c r="I3" s="5">
        <v>2.7400000000000001E-2</v>
      </c>
      <c r="J3" s="35">
        <v>7.0000000000000001E-3</v>
      </c>
    </row>
    <row r="4" spans="1:10" ht="31.5" x14ac:dyDescent="0.25">
      <c r="A4" s="34" t="s">
        <v>575</v>
      </c>
      <c r="B4" s="5">
        <v>5.1000000000000004E-3</v>
      </c>
      <c r="C4" s="5">
        <v>1.6000000000000001E-3</v>
      </c>
      <c r="D4" s="5">
        <v>6.1999999999999998E-3</v>
      </c>
      <c r="E4" s="5">
        <v>3.5000000000000001E-3</v>
      </c>
      <c r="F4" s="5">
        <v>2.8E-3</v>
      </c>
      <c r="G4" s="5">
        <v>1E-3</v>
      </c>
      <c r="H4" s="5"/>
      <c r="I4" s="5">
        <v>2.1700000000000001E-2</v>
      </c>
      <c r="J4" s="35">
        <v>7.0000000000000001E-3</v>
      </c>
    </row>
    <row r="5" spans="1:10" ht="31.5" x14ac:dyDescent="0.25">
      <c r="A5" s="34" t="s">
        <v>784</v>
      </c>
      <c r="B5" s="5"/>
      <c r="C5" s="5">
        <v>9.7000000000000003E-3</v>
      </c>
      <c r="D5" s="5">
        <v>1.2999999999999999E-3</v>
      </c>
      <c r="E5" s="5">
        <v>2.3999999999999998E-3</v>
      </c>
      <c r="F5" s="5">
        <v>1.8E-3</v>
      </c>
      <c r="G5" s="5"/>
      <c r="H5" s="5"/>
      <c r="I5" s="5">
        <v>1.5299999999999999E-2</v>
      </c>
      <c r="J5" s="35">
        <v>7.0000000000000001E-3</v>
      </c>
    </row>
    <row r="6" spans="1:10" ht="31.5" x14ac:dyDescent="0.25">
      <c r="A6" s="34" t="s">
        <v>833</v>
      </c>
      <c r="B6" s="5"/>
      <c r="C6" s="5"/>
      <c r="D6" s="5"/>
      <c r="E6" s="5"/>
      <c r="F6" s="5"/>
      <c r="G6" s="5"/>
      <c r="H6" s="5"/>
      <c r="I6" s="5"/>
      <c r="J6" s="35">
        <v>7.0000000000000001E-3</v>
      </c>
    </row>
    <row r="7" spans="1:10" ht="31.5" x14ac:dyDescent="0.25">
      <c r="A7" s="34" t="s">
        <v>769</v>
      </c>
      <c r="B7" s="5">
        <v>2.8E-3</v>
      </c>
      <c r="C7" s="5">
        <v>3.2000000000000002E-3</v>
      </c>
      <c r="D7" s="5">
        <v>4.3E-3</v>
      </c>
      <c r="E7" s="5">
        <v>3.2000000000000002E-3</v>
      </c>
      <c r="F7" s="5">
        <v>2.8999999999999998E-3</v>
      </c>
      <c r="G7" s="5">
        <v>3.7000000000000002E-3</v>
      </c>
      <c r="H7" s="5">
        <v>2.3E-3</v>
      </c>
      <c r="I7" s="5">
        <v>2.2499999999999999E-2</v>
      </c>
      <c r="J7" s="35">
        <v>7.0000000000000001E-3</v>
      </c>
    </row>
    <row r="8" spans="1:10" ht="31.5" x14ac:dyDescent="0.25">
      <c r="A8" s="34" t="s">
        <v>832</v>
      </c>
      <c r="B8" s="5"/>
      <c r="C8" s="5"/>
      <c r="D8" s="5"/>
      <c r="E8" s="5"/>
      <c r="F8" s="5"/>
      <c r="G8" s="5"/>
      <c r="H8" s="5"/>
      <c r="I8" s="5"/>
      <c r="J8" s="35">
        <v>7.0000000000000001E-3</v>
      </c>
    </row>
    <row r="9" spans="1:10" x14ac:dyDescent="0.25">
      <c r="A9" s="11"/>
    </row>
    <row r="10" spans="1:10" x14ac:dyDescent="0.25">
      <c r="A10" s="11"/>
    </row>
    <row r="11" spans="1:10" x14ac:dyDescent="0.25">
      <c r="A11" s="11"/>
    </row>
    <row r="12" spans="1:10" x14ac:dyDescent="0.25">
      <c r="A12" s="11"/>
    </row>
  </sheetData>
  <customSheetViews>
    <customSheetView guid="{9B6180B6-E988-4351-9022-42FBD3C92FB7}" hiddenRows="1" state="hidden">
      <selection activeCell="C32" sqref="C32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84</vt:i4>
      </vt:variant>
    </vt:vector>
  </HeadingPairs>
  <TitlesOfParts>
    <vt:vector size="84" baseType="lpstr">
      <vt:lpstr>lot Single yield</vt:lpstr>
      <vt:lpstr>lot Single yield analysis</vt:lpstr>
      <vt:lpstr>lot merge AEI yield analysis </vt:lpstr>
      <vt:lpstr>Recon yield 統計</vt:lpstr>
      <vt:lpstr>Server-Recon Daily  </vt:lpstr>
      <vt:lpstr>Dist- Recon Daily  </vt:lpstr>
      <vt:lpstr>Client-Recon Daily</vt:lpstr>
      <vt:lpstr>Server-Recon Weekly </vt:lpstr>
      <vt:lpstr>Dist-Recon Weekly </vt:lpstr>
      <vt:lpstr>Single yield analysis by pcs </vt:lpstr>
      <vt:lpstr>Client-Recon Weekly</vt:lpstr>
      <vt:lpstr>1P1M yield 統計 </vt:lpstr>
      <vt:lpstr>Server-1P1M Daily</vt:lpstr>
      <vt:lpstr>Dist-1P1M Daily </vt:lpstr>
      <vt:lpstr>Client-1P1M Daily</vt:lpstr>
      <vt:lpstr>Server-1P1M Weekly</vt:lpstr>
      <vt:lpstr>Dist-1P1M Weekly </vt:lpstr>
      <vt:lpstr>Client-1P1M Weekly</vt:lpstr>
      <vt:lpstr>Daily Particle diagram </vt:lpstr>
      <vt:lpstr>W01 AEI 統計</vt:lpstr>
      <vt:lpstr>W01 API 統計</vt:lpstr>
      <vt:lpstr>W02 AEI 統計</vt:lpstr>
      <vt:lpstr>W02 API 統計</vt:lpstr>
      <vt:lpstr>W03 AEI 統計</vt:lpstr>
      <vt:lpstr>W03 API 統計 </vt:lpstr>
      <vt:lpstr>W04 AEI 統計</vt:lpstr>
      <vt:lpstr>W04 API 統計</vt:lpstr>
      <vt:lpstr>W05 AEI 統計</vt:lpstr>
      <vt:lpstr>W05 API 統計 </vt:lpstr>
      <vt:lpstr>W52 AEI 統計</vt:lpstr>
      <vt:lpstr>W52 API 統計</vt:lpstr>
      <vt:lpstr>W06 AEI 統計 </vt:lpstr>
      <vt:lpstr>W06 API 統計</vt:lpstr>
      <vt:lpstr>W07 AEI 統計</vt:lpstr>
      <vt:lpstr>W07 API 統計</vt:lpstr>
      <vt:lpstr>W08 AEI 統計</vt:lpstr>
      <vt:lpstr>W08 API 統計</vt:lpstr>
      <vt:lpstr>W09 AEI 統計</vt:lpstr>
      <vt:lpstr>W09 API 統計</vt:lpstr>
      <vt:lpstr>W10 AEI 統計</vt:lpstr>
      <vt:lpstr>W10 API 統計</vt:lpstr>
      <vt:lpstr>W11AEI 統計</vt:lpstr>
      <vt:lpstr>W11 API 統計</vt:lpstr>
      <vt:lpstr>W12AEI 統計</vt:lpstr>
      <vt:lpstr>W12 API 統計</vt:lpstr>
      <vt:lpstr>W13 AEI 統計</vt:lpstr>
      <vt:lpstr>W13 API 統計</vt:lpstr>
      <vt:lpstr>W14 AEI 統計</vt:lpstr>
      <vt:lpstr>W14 API 統計</vt:lpstr>
      <vt:lpstr>W15 AEI 統計</vt:lpstr>
      <vt:lpstr>W15 API 統計</vt:lpstr>
      <vt:lpstr>W16 AEI 統計</vt:lpstr>
      <vt:lpstr>W16 API 統計</vt:lpstr>
      <vt:lpstr>W17 AEI 統計</vt:lpstr>
      <vt:lpstr>W17 API 統計</vt:lpstr>
      <vt:lpstr>W18 AEI 統計</vt:lpstr>
      <vt:lpstr>W18 API 統計</vt:lpstr>
      <vt:lpstr>W19 AEI 統計</vt:lpstr>
      <vt:lpstr>W19 API 統計</vt:lpstr>
      <vt:lpstr>W20 AEI 統計</vt:lpstr>
      <vt:lpstr>W20 API 統計</vt:lpstr>
      <vt:lpstr>W21 AEI 統計</vt:lpstr>
      <vt:lpstr>W21 API 統計</vt:lpstr>
      <vt:lpstr>W22 AEI 統計 </vt:lpstr>
      <vt:lpstr>W22 API 統計 </vt:lpstr>
      <vt:lpstr>2512 AEI 統計</vt:lpstr>
      <vt:lpstr>2512 API 統計</vt:lpstr>
      <vt:lpstr>2601 AEI 統計</vt:lpstr>
      <vt:lpstr>2601 API 統計</vt:lpstr>
      <vt:lpstr>2602 AEI 統計</vt:lpstr>
      <vt:lpstr>2602 API 統計 </vt:lpstr>
      <vt:lpstr>2603 AEI 統計</vt:lpstr>
      <vt:lpstr>2603 API 統計</vt:lpstr>
      <vt:lpstr>2604 AEI 統計</vt:lpstr>
      <vt:lpstr>2604 API 統計</vt:lpstr>
      <vt:lpstr>26Q1 AEI 統計</vt:lpstr>
      <vt:lpstr>26Q1 API 統計</vt:lpstr>
      <vt:lpstr>W23 Merge AEI 統計 </vt:lpstr>
      <vt:lpstr>W24 Merge AEI 統計  </vt:lpstr>
      <vt:lpstr>W25 Merge AEI 統計</vt:lpstr>
      <vt:lpstr>W26 Merge AEI 統計</vt:lpstr>
      <vt:lpstr>Weekly Particle diagram</vt:lpstr>
      <vt:lpstr>Moonly lot diagram</vt:lpstr>
      <vt:lpstr>Moonly Particle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林冠廷</dc:creator>
  <cp:lastModifiedBy>林冠廷</cp:lastModifiedBy>
  <cp:lastPrinted>2026-08-19T01:50:15Z</cp:lastPrinted>
  <dcterms:created xsi:type="dcterms:W3CDTF">2025-12-18T07:14:36Z</dcterms:created>
  <dcterms:modified xsi:type="dcterms:W3CDTF">2026-09-15T09:19:59Z</dcterms:modified>
</cp:coreProperties>
</file>