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H124" i="1" s="1"/>
  <c r="F123" i="1"/>
  <c r="G123" i="1" s="1"/>
  <c r="F122" i="1"/>
  <c r="G122" i="1" s="1"/>
  <c r="F121" i="1"/>
  <c r="G121" i="1" s="1"/>
  <c r="H120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H108" i="1" s="1"/>
  <c r="F107" i="1"/>
  <c r="G107" i="1" s="1"/>
  <c r="F106" i="1"/>
  <c r="G106" i="1" s="1"/>
  <c r="F5" i="1"/>
  <c r="G5" i="1" s="1"/>
  <c r="F6" i="1"/>
  <c r="G6" i="1" s="1"/>
  <c r="F7" i="1"/>
  <c r="G7" i="1" s="1"/>
  <c r="F8" i="1"/>
  <c r="G8" i="1"/>
  <c r="F9" i="1"/>
  <c r="G9" i="1" s="1"/>
  <c r="F10" i="1"/>
  <c r="G10" i="1" s="1"/>
  <c r="F11" i="1"/>
  <c r="G11" i="1" s="1"/>
  <c r="F12" i="1"/>
  <c r="G12" i="1" s="1"/>
  <c r="H11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H136" i="1" l="1"/>
  <c r="H109" i="1"/>
  <c r="H113" i="1"/>
  <c r="H117" i="1"/>
  <c r="H121" i="1"/>
  <c r="H125" i="1"/>
  <c r="H129" i="1"/>
  <c r="H133" i="1"/>
  <c r="H137" i="1"/>
  <c r="H140" i="1"/>
  <c r="H144" i="1"/>
  <c r="H147" i="1"/>
  <c r="H149" i="1"/>
  <c r="H26" i="1"/>
  <c r="H112" i="1"/>
  <c r="H116" i="1"/>
  <c r="H128" i="1"/>
  <c r="H19" i="1"/>
  <c r="H110" i="1"/>
  <c r="H114" i="1"/>
  <c r="H126" i="1"/>
  <c r="H134" i="1"/>
  <c r="H10" i="1"/>
  <c r="H111" i="1"/>
  <c r="H119" i="1"/>
  <c r="H131" i="1"/>
  <c r="H27" i="1"/>
  <c r="H18" i="1"/>
  <c r="H143" i="1"/>
  <c r="H146" i="1"/>
  <c r="H145" i="1"/>
  <c r="H118" i="1"/>
  <c r="H122" i="1"/>
  <c r="H130" i="1"/>
  <c r="H138" i="1"/>
  <c r="H107" i="1"/>
  <c r="H115" i="1"/>
  <c r="H123" i="1"/>
  <c r="H127" i="1"/>
  <c r="H135" i="1"/>
  <c r="H139" i="1"/>
  <c r="H142" i="1"/>
  <c r="H132" i="1"/>
  <c r="H106" i="1"/>
  <c r="H22" i="1"/>
  <c r="H14" i="1"/>
  <c r="H6" i="1"/>
  <c r="H141" i="1"/>
  <c r="H148" i="1"/>
  <c r="H5" i="1"/>
  <c r="H28" i="1"/>
  <c r="H21" i="1"/>
  <c r="H20" i="1"/>
  <c r="H13" i="1"/>
  <c r="H12" i="1"/>
  <c r="H25" i="1"/>
  <c r="H24" i="1"/>
  <c r="H17" i="1"/>
  <c r="H16" i="1"/>
  <c r="H9" i="1"/>
  <c r="H8" i="1"/>
  <c r="H23" i="1"/>
  <c r="H15" i="1"/>
  <c r="H7" i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H105" i="1" s="1"/>
  <c r="F30" i="1"/>
  <c r="G30" i="1" s="1"/>
  <c r="H29" i="1" s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30" i="1"/>
  <c r="H82" i="1" l="1"/>
  <c r="H74" i="1"/>
  <c r="H66" i="1"/>
  <c r="H62" i="1"/>
  <c r="H98" i="1"/>
  <c r="H94" i="1"/>
  <c r="H78" i="1"/>
  <c r="H102" i="1"/>
  <c r="H90" i="1"/>
  <c r="H86" i="1"/>
  <c r="H70" i="1"/>
  <c r="H36" i="1"/>
  <c r="H32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5" i="1"/>
  <c r="H31" i="1"/>
  <c r="H37" i="1"/>
  <c r="H33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0" i="1"/>
  <c r="H58" i="1"/>
  <c r="H54" i="1"/>
  <c r="H50" i="1"/>
  <c r="H46" i="1"/>
  <c r="H42" i="1"/>
  <c r="H38" i="1"/>
  <c r="H34" i="1"/>
</calcChain>
</file>

<file path=xl/sharedStrings.xml><?xml version="1.0" encoding="utf-8"?>
<sst xmlns="http://schemas.openxmlformats.org/spreadsheetml/2006/main" count="10" uniqueCount="10">
  <si>
    <t>Temp C</t>
  </si>
  <si>
    <t>Temp F</t>
  </si>
  <si>
    <t>Rt</t>
  </si>
  <si>
    <t>DAC</t>
  </si>
  <si>
    <t>DeltaDAC</t>
  </si>
  <si>
    <t>Rr=</t>
  </si>
  <si>
    <t>DACfs=</t>
  </si>
  <si>
    <t>Vexc=</t>
  </si>
  <si>
    <t>Vref=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</si>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</sst>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479221347331585E-2"/>
          <c:y val="0.19480351414406533"/>
          <c:w val="0.8119433508311461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v>Resistance v. Temp C</c:v>
          </c:tx>
          <c:marker>
            <c:symbol val="none"/>
          </c:marker>
          <c:xVal>
            <c:numRef>
              <c:f>Sheet1!$C$5:$C$150</c:f>
              <c:numCache>
                <c:formatCode>0.00</c:formatCode>
                <c:ptCount val="14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</c:numCache>
            </c:numRef>
          </c:xVal>
          <c:yVal>
            <c:numRef>
              <c:f>Sheet1!$E$5:$E$150</c:f>
              <c:numCache>
                <c:formatCode>0.000</c:formatCode>
                <c:ptCount val="146"/>
                <c:pt idx="0">
                  <c:v>277.2</c:v>
                </c:pt>
                <c:pt idx="1">
                  <c:v>263.60000000000002</c:v>
                </c:pt>
                <c:pt idx="2">
                  <c:v>250.1</c:v>
                </c:pt>
                <c:pt idx="3">
                  <c:v>236.8</c:v>
                </c:pt>
                <c:pt idx="4">
                  <c:v>224</c:v>
                </c:pt>
                <c:pt idx="5">
                  <c:v>211.5</c:v>
                </c:pt>
                <c:pt idx="6">
                  <c:v>199.6</c:v>
                </c:pt>
                <c:pt idx="7">
                  <c:v>188.1</c:v>
                </c:pt>
                <c:pt idx="8">
                  <c:v>177.3</c:v>
                </c:pt>
                <c:pt idx="9">
                  <c:v>167</c:v>
                </c:pt>
                <c:pt idx="10">
                  <c:v>157.19999999999999</c:v>
                </c:pt>
                <c:pt idx="11">
                  <c:v>148.1</c:v>
                </c:pt>
                <c:pt idx="12">
                  <c:v>139.4</c:v>
                </c:pt>
                <c:pt idx="13">
                  <c:v>131.30000000000001</c:v>
                </c:pt>
                <c:pt idx="14">
                  <c:v>123.7</c:v>
                </c:pt>
                <c:pt idx="15">
                  <c:v>116.6</c:v>
                </c:pt>
                <c:pt idx="16">
                  <c:v>110</c:v>
                </c:pt>
                <c:pt idx="17">
                  <c:v>103.7</c:v>
                </c:pt>
                <c:pt idx="18">
                  <c:v>97.9</c:v>
                </c:pt>
                <c:pt idx="19">
                  <c:v>92.5</c:v>
                </c:pt>
                <c:pt idx="20">
                  <c:v>87.43</c:v>
                </c:pt>
                <c:pt idx="21">
                  <c:v>82.79</c:v>
                </c:pt>
                <c:pt idx="22">
                  <c:v>78.44</c:v>
                </c:pt>
                <c:pt idx="23">
                  <c:v>74.36</c:v>
                </c:pt>
                <c:pt idx="24">
                  <c:v>70.53</c:v>
                </c:pt>
                <c:pt idx="25">
                  <c:v>66.92</c:v>
                </c:pt>
                <c:pt idx="26">
                  <c:v>63.54</c:v>
                </c:pt>
                <c:pt idx="27">
                  <c:v>60.34</c:v>
                </c:pt>
                <c:pt idx="28">
                  <c:v>57.33</c:v>
                </c:pt>
                <c:pt idx="29">
                  <c:v>54.5</c:v>
                </c:pt>
                <c:pt idx="30">
                  <c:v>51.82</c:v>
                </c:pt>
                <c:pt idx="31">
                  <c:v>49.28</c:v>
                </c:pt>
                <c:pt idx="32">
                  <c:v>46.89</c:v>
                </c:pt>
                <c:pt idx="33">
                  <c:v>44.62</c:v>
                </c:pt>
                <c:pt idx="34">
                  <c:v>42.48</c:v>
                </c:pt>
                <c:pt idx="35">
                  <c:v>40.450000000000003</c:v>
                </c:pt>
                <c:pt idx="36">
                  <c:v>38.53</c:v>
                </c:pt>
                <c:pt idx="37">
                  <c:v>36.700000000000003</c:v>
                </c:pt>
                <c:pt idx="38">
                  <c:v>34.97</c:v>
                </c:pt>
                <c:pt idx="39">
                  <c:v>33.33</c:v>
                </c:pt>
                <c:pt idx="40">
                  <c:v>31.77</c:v>
                </c:pt>
                <c:pt idx="41">
                  <c:v>30.25</c:v>
                </c:pt>
                <c:pt idx="42">
                  <c:v>28.82</c:v>
                </c:pt>
                <c:pt idx="43">
                  <c:v>27.45</c:v>
                </c:pt>
                <c:pt idx="44">
                  <c:v>26.16</c:v>
                </c:pt>
                <c:pt idx="45">
                  <c:v>24.94</c:v>
                </c:pt>
                <c:pt idx="46">
                  <c:v>23.77</c:v>
                </c:pt>
                <c:pt idx="47">
                  <c:v>22.67</c:v>
                </c:pt>
                <c:pt idx="48">
                  <c:v>21.62</c:v>
                </c:pt>
                <c:pt idx="49">
                  <c:v>20.63</c:v>
                </c:pt>
                <c:pt idx="50">
                  <c:v>19.68</c:v>
                </c:pt>
                <c:pt idx="51">
                  <c:v>18.78</c:v>
                </c:pt>
                <c:pt idx="52">
                  <c:v>17.93</c:v>
                </c:pt>
                <c:pt idx="53">
                  <c:v>17.12</c:v>
                </c:pt>
                <c:pt idx="54">
                  <c:v>16.350000000000001</c:v>
                </c:pt>
                <c:pt idx="55">
                  <c:v>15.62</c:v>
                </c:pt>
                <c:pt idx="56">
                  <c:v>14.93</c:v>
                </c:pt>
                <c:pt idx="57">
                  <c:v>14.26</c:v>
                </c:pt>
                <c:pt idx="58">
                  <c:v>13.63</c:v>
                </c:pt>
                <c:pt idx="59">
                  <c:v>13.04</c:v>
                </c:pt>
                <c:pt idx="60">
                  <c:v>12.47</c:v>
                </c:pt>
                <c:pt idx="61">
                  <c:v>11.92</c:v>
                </c:pt>
                <c:pt idx="62">
                  <c:v>11.41</c:v>
                </c:pt>
                <c:pt idx="63">
                  <c:v>10.91</c:v>
                </c:pt>
                <c:pt idx="64">
                  <c:v>10.45</c:v>
                </c:pt>
                <c:pt idx="65">
                  <c:v>10</c:v>
                </c:pt>
                <c:pt idx="66">
                  <c:v>9.5749999999999993</c:v>
                </c:pt>
                <c:pt idx="67">
                  <c:v>9.17</c:v>
                </c:pt>
                <c:pt idx="68">
                  <c:v>8.7840000000000007</c:v>
                </c:pt>
                <c:pt idx="69">
                  <c:v>8.4160000000000004</c:v>
                </c:pt>
                <c:pt idx="70">
                  <c:v>8.0640000000000001</c:v>
                </c:pt>
                <c:pt idx="71">
                  <c:v>7.73</c:v>
                </c:pt>
                <c:pt idx="72">
                  <c:v>7.41</c:v>
                </c:pt>
                <c:pt idx="73">
                  <c:v>7.1059999999999999</c:v>
                </c:pt>
                <c:pt idx="74">
                  <c:v>6.8150000000000004</c:v>
                </c:pt>
                <c:pt idx="75">
                  <c:v>6.5380000000000003</c:v>
                </c:pt>
                <c:pt idx="76">
                  <c:v>6.2729999999999997</c:v>
                </c:pt>
                <c:pt idx="77">
                  <c:v>6.02</c:v>
                </c:pt>
                <c:pt idx="78">
                  <c:v>5.7779999999999996</c:v>
                </c:pt>
                <c:pt idx="79">
                  <c:v>5.548</c:v>
                </c:pt>
                <c:pt idx="80">
                  <c:v>5.327</c:v>
                </c:pt>
                <c:pt idx="81">
                  <c:v>5.117</c:v>
                </c:pt>
                <c:pt idx="82">
                  <c:v>4.915</c:v>
                </c:pt>
                <c:pt idx="83">
                  <c:v>4.7229999999999999</c:v>
                </c:pt>
                <c:pt idx="84">
                  <c:v>4.5389999999999997</c:v>
                </c:pt>
                <c:pt idx="85">
                  <c:v>4.3630000000000004</c:v>
                </c:pt>
                <c:pt idx="86">
                  <c:v>4.1950000000000003</c:v>
                </c:pt>
                <c:pt idx="87">
                  <c:v>4.0339999999999998</c:v>
                </c:pt>
                <c:pt idx="88">
                  <c:v>3.88</c:v>
                </c:pt>
                <c:pt idx="89">
                  <c:v>3.7330000000000001</c:v>
                </c:pt>
                <c:pt idx="90">
                  <c:v>3.5920000000000001</c:v>
                </c:pt>
                <c:pt idx="91">
                  <c:v>3.4569999999999999</c:v>
                </c:pt>
                <c:pt idx="92">
                  <c:v>3.3279999999999998</c:v>
                </c:pt>
                <c:pt idx="93">
                  <c:v>3.2040000000000002</c:v>
                </c:pt>
                <c:pt idx="94">
                  <c:v>3.0859999999999999</c:v>
                </c:pt>
                <c:pt idx="95">
                  <c:v>2.972</c:v>
                </c:pt>
                <c:pt idx="96">
                  <c:v>2.863</c:v>
                </c:pt>
                <c:pt idx="97">
                  <c:v>2.7589999999999999</c:v>
                </c:pt>
                <c:pt idx="98">
                  <c:v>2.6589999999999998</c:v>
                </c:pt>
                <c:pt idx="99">
                  <c:v>2.5640000000000001</c:v>
                </c:pt>
                <c:pt idx="100">
                  <c:v>2.472</c:v>
                </c:pt>
                <c:pt idx="101">
                  <c:v>2.3839999999999999</c:v>
                </c:pt>
                <c:pt idx="102">
                  <c:v>2.2989999999999999</c:v>
                </c:pt>
                <c:pt idx="103">
                  <c:v>2.218</c:v>
                </c:pt>
                <c:pt idx="104">
                  <c:v>2.141</c:v>
                </c:pt>
                <c:pt idx="105">
                  <c:v>2.0659999999999998</c:v>
                </c:pt>
                <c:pt idx="106">
                  <c:v>1.994</c:v>
                </c:pt>
                <c:pt idx="107">
                  <c:v>1.9259999999999999</c:v>
                </c:pt>
                <c:pt idx="108">
                  <c:v>1.86</c:v>
                </c:pt>
                <c:pt idx="109">
                  <c:v>1.796</c:v>
                </c:pt>
                <c:pt idx="110">
                  <c:v>1.7350000000000001</c:v>
                </c:pt>
                <c:pt idx="111">
                  <c:v>1.677</c:v>
                </c:pt>
                <c:pt idx="112">
                  <c:v>1.621</c:v>
                </c:pt>
                <c:pt idx="113">
                  <c:v>1.5669999999999999</c:v>
                </c:pt>
                <c:pt idx="114">
                  <c:v>1.5149999999999999</c:v>
                </c:pt>
                <c:pt idx="115">
                  <c:v>1.4650000000000001</c:v>
                </c:pt>
                <c:pt idx="116">
                  <c:v>1.417</c:v>
                </c:pt>
                <c:pt idx="117">
                  <c:v>1.371</c:v>
                </c:pt>
                <c:pt idx="118">
                  <c:v>1.3260000000000001</c:v>
                </c:pt>
                <c:pt idx="119">
                  <c:v>1.284</c:v>
                </c:pt>
                <c:pt idx="120">
                  <c:v>1.2430000000000001</c:v>
                </c:pt>
                <c:pt idx="121">
                  <c:v>1.2030000000000001</c:v>
                </c:pt>
                <c:pt idx="122">
                  <c:v>1.165</c:v>
                </c:pt>
                <c:pt idx="123">
                  <c:v>1.1279999999999999</c:v>
                </c:pt>
                <c:pt idx="124">
                  <c:v>1.093</c:v>
                </c:pt>
                <c:pt idx="125">
                  <c:v>1.0589999999999999</c:v>
                </c:pt>
                <c:pt idx="126">
                  <c:v>1.0269999999999999</c:v>
                </c:pt>
                <c:pt idx="127">
                  <c:v>0.99550000000000005</c:v>
                </c:pt>
                <c:pt idx="128">
                  <c:v>0.96540000000000004</c:v>
                </c:pt>
                <c:pt idx="129">
                  <c:v>0.93630000000000002</c:v>
                </c:pt>
                <c:pt idx="130">
                  <c:v>0.9083</c:v>
                </c:pt>
                <c:pt idx="131">
                  <c:v>0.88119999999999998</c:v>
                </c:pt>
                <c:pt idx="132">
                  <c:v>0.85499999999999998</c:v>
                </c:pt>
                <c:pt idx="133">
                  <c:v>0.82969999999999999</c:v>
                </c:pt>
                <c:pt idx="134">
                  <c:v>0.80520000000000003</c:v>
                </c:pt>
                <c:pt idx="135">
                  <c:v>0.78159999999999996</c:v>
                </c:pt>
                <c:pt idx="136">
                  <c:v>0.75870000000000004</c:v>
                </c:pt>
                <c:pt idx="137">
                  <c:v>0.73660000000000003</c:v>
                </c:pt>
                <c:pt idx="138">
                  <c:v>0.71519999999999995</c:v>
                </c:pt>
                <c:pt idx="139">
                  <c:v>0.69450000000000001</c:v>
                </c:pt>
                <c:pt idx="140">
                  <c:v>0.6744</c:v>
                </c:pt>
                <c:pt idx="141">
                  <c:v>0.65580000000000005</c:v>
                </c:pt>
                <c:pt idx="142">
                  <c:v>0.63759999999999994</c:v>
                </c:pt>
                <c:pt idx="143">
                  <c:v>0.61990000000000001</c:v>
                </c:pt>
                <c:pt idx="144">
                  <c:v>0.60260000000000002</c:v>
                </c:pt>
                <c:pt idx="145">
                  <c:v>0.58579999999999999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6032"/>
        <c:axId val="39037568"/>
      </c:scatterChart>
      <c:valAx>
        <c:axId val="390360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9037568"/>
        <c:crosses val="autoZero"/>
        <c:crossBetween val="midCat"/>
      </c:valAx>
      <c:valAx>
        <c:axId val="390375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39036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479221347331585E-2"/>
          <c:y val="0.19480351414406533"/>
          <c:w val="0.8119433508311461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v>DAC vs Temp C</c:v>
          </c:tx>
          <c:marker>
            <c:symbol val="none"/>
          </c:marker>
          <c:xVal>
            <c:numRef>
              <c:f>Sheet1!$C$5:$C$150</c:f>
              <c:numCache>
                <c:formatCode>0.00</c:formatCode>
                <c:ptCount val="14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</c:numCache>
            </c:numRef>
          </c:xVal>
          <c:yVal>
            <c:numRef>
              <c:f>Sheet1!$G$5:$G$150</c:f>
              <c:numCache>
                <c:formatCode>0</c:formatCode>
                <c:ptCount val="146"/>
                <c:pt idx="0">
                  <c:v>35.619777158774376</c:v>
                </c:pt>
                <c:pt idx="1">
                  <c:v>37.390350877192979</c:v>
                </c:pt>
                <c:pt idx="2">
                  <c:v>39.33102652825837</c:v>
                </c:pt>
                <c:pt idx="3">
                  <c:v>41.450567260940034</c:v>
                </c:pt>
                <c:pt idx="4">
                  <c:v>43.717948717948715</c:v>
                </c:pt>
                <c:pt idx="5">
                  <c:v>46.185101580135445</c:v>
                </c:pt>
                <c:pt idx="6">
                  <c:v>48.80725190839695</c:v>
                </c:pt>
                <c:pt idx="7">
                  <c:v>51.640585562847043</c:v>
                </c:pt>
                <c:pt idx="8">
                  <c:v>54.618259476775229</c:v>
                </c:pt>
                <c:pt idx="9">
                  <c:v>57.796610169491522</c:v>
                </c:pt>
                <c:pt idx="10">
                  <c:v>61.184210526315788</c:v>
                </c:pt>
                <c:pt idx="11">
                  <c:v>64.705882352941188</c:v>
                </c:pt>
                <c:pt idx="12">
                  <c:v>68.47389558232932</c:v>
                </c:pt>
                <c:pt idx="13">
                  <c:v>72.399150743099796</c:v>
                </c:pt>
                <c:pt idx="14">
                  <c:v>76.514584891548239</c:v>
                </c:pt>
                <c:pt idx="15">
                  <c:v>80.805687203791464</c:v>
                </c:pt>
                <c:pt idx="16">
                  <c:v>85.250000000000014</c:v>
                </c:pt>
                <c:pt idx="17">
                  <c:v>89.973614775725579</c:v>
                </c:pt>
                <c:pt idx="18">
                  <c:v>94.810009267840599</c:v>
                </c:pt>
                <c:pt idx="19">
                  <c:v>99.804878048780495</c:v>
                </c:pt>
                <c:pt idx="20">
                  <c:v>104.99846043313148</c:v>
                </c:pt>
                <c:pt idx="21">
                  <c:v>110.24894924021984</c:v>
                </c:pt>
                <c:pt idx="22">
                  <c:v>115.67164179104478</c:v>
                </c:pt>
                <c:pt idx="23">
                  <c:v>121.26600284495022</c:v>
                </c:pt>
                <c:pt idx="24">
                  <c:v>127.0334037004843</c:v>
                </c:pt>
                <c:pt idx="25">
                  <c:v>132.9953198127925</c:v>
                </c:pt>
                <c:pt idx="26">
                  <c:v>139.10796845254285</c:v>
                </c:pt>
                <c:pt idx="27">
                  <c:v>145.43645152118282</c:v>
                </c:pt>
                <c:pt idx="28">
                  <c:v>151.93821476310708</c:v>
                </c:pt>
                <c:pt idx="29">
                  <c:v>158.6046511627907</c:v>
                </c:pt>
                <c:pt idx="30">
                  <c:v>165.48042704626334</c:v>
                </c:pt>
                <c:pt idx="31">
                  <c:v>172.57085020242914</c:v>
                </c:pt>
                <c:pt idx="32">
                  <c:v>179.82070662682369</c:v>
                </c:pt>
                <c:pt idx="33">
                  <c:v>187.29403149029662</c:v>
                </c:pt>
                <c:pt idx="34">
                  <c:v>194.9314024390244</c:v>
                </c:pt>
                <c:pt idx="35">
                  <c:v>202.77502477700693</c:v>
                </c:pt>
                <c:pt idx="36">
                  <c:v>210.79744487945598</c:v>
                </c:pt>
                <c:pt idx="37">
                  <c:v>219.05781584582442</c:v>
                </c:pt>
                <c:pt idx="38">
                  <c:v>227.48498999332892</c:v>
                </c:pt>
                <c:pt idx="39">
                  <c:v>236.09508423724901</c:v>
                </c:pt>
                <c:pt idx="40">
                  <c:v>244.91261671055781</c:v>
                </c:pt>
                <c:pt idx="41">
                  <c:v>254.16149068322977</c:v>
                </c:pt>
                <c:pt idx="42">
                  <c:v>263.52395672333847</c:v>
                </c:pt>
                <c:pt idx="43">
                  <c:v>273.16421895861146</c:v>
                </c:pt>
                <c:pt idx="44">
                  <c:v>282.90929203539821</c:v>
                </c:pt>
                <c:pt idx="45">
                  <c:v>292.78763594733834</c:v>
                </c:pt>
                <c:pt idx="46">
                  <c:v>302.93159609120522</c:v>
                </c:pt>
                <c:pt idx="47">
                  <c:v>313.13131313131316</c:v>
                </c:pt>
                <c:pt idx="48">
                  <c:v>323.52941176470591</c:v>
                </c:pt>
                <c:pt idx="49">
                  <c:v>333.98628795298725</c:v>
                </c:pt>
                <c:pt idx="50">
                  <c:v>344.67654986522911</c:v>
                </c:pt>
                <c:pt idx="51">
                  <c:v>355.45517720639333</c:v>
                </c:pt>
                <c:pt idx="52">
                  <c:v>366.27282491944146</c:v>
                </c:pt>
                <c:pt idx="53">
                  <c:v>377.21238938053096</c:v>
                </c:pt>
                <c:pt idx="54">
                  <c:v>388.23529411764707</c:v>
                </c:pt>
                <c:pt idx="55">
                  <c:v>399.2974238875878</c:v>
                </c:pt>
                <c:pt idx="56">
                  <c:v>410.34897713598076</c:v>
                </c:pt>
                <c:pt idx="57">
                  <c:v>421.68178070898597</c:v>
                </c:pt>
                <c:pt idx="58">
                  <c:v>432.9242488362251</c:v>
                </c:pt>
                <c:pt idx="59">
                  <c:v>444.01041666666669</c:v>
                </c:pt>
                <c:pt idx="60">
                  <c:v>455.2736982643525</c:v>
                </c:pt>
                <c:pt idx="61">
                  <c:v>466.69708029197079</c:v>
                </c:pt>
                <c:pt idx="62">
                  <c:v>477.81410555815035</c:v>
                </c:pt>
                <c:pt idx="63">
                  <c:v>489.23959827833568</c:v>
                </c:pt>
                <c:pt idx="64">
                  <c:v>500.24449877750612</c:v>
                </c:pt>
                <c:pt idx="65">
                  <c:v>511.5</c:v>
                </c:pt>
                <c:pt idx="66">
                  <c:v>522.60536398467434</c:v>
                </c:pt>
                <c:pt idx="67">
                  <c:v>533.64632237871672</c:v>
                </c:pt>
                <c:pt idx="68">
                  <c:v>544.61243611584314</c:v>
                </c:pt>
                <c:pt idx="69">
                  <c:v>555.49522154648139</c:v>
                </c:pt>
                <c:pt idx="70">
                  <c:v>566.31975199291412</c:v>
                </c:pt>
                <c:pt idx="71">
                  <c:v>576.98815566835879</c:v>
                </c:pt>
                <c:pt idx="72">
                  <c:v>587.59333716255026</c:v>
                </c:pt>
                <c:pt idx="73">
                  <c:v>598.03577692037868</c:v>
                </c:pt>
                <c:pt idx="74">
                  <c:v>608.3853702051739</c:v>
                </c:pt>
                <c:pt idx="75">
                  <c:v>618.57540210424486</c:v>
                </c:pt>
                <c:pt idx="76">
                  <c:v>628.64868186566707</c:v>
                </c:pt>
                <c:pt idx="77">
                  <c:v>638.5767790262172</c:v>
                </c:pt>
                <c:pt idx="78">
                  <c:v>648.3711497021169</c:v>
                </c:pt>
                <c:pt idx="79">
                  <c:v>657.96243889889377</c:v>
                </c:pt>
                <c:pt idx="80">
                  <c:v>667.44959874730864</c:v>
                </c:pt>
                <c:pt idx="81">
                  <c:v>676.72157174042468</c:v>
                </c:pt>
                <c:pt idx="82">
                  <c:v>685.88669125041906</c:v>
                </c:pt>
                <c:pt idx="83">
                  <c:v>694.83121646403583</c:v>
                </c:pt>
                <c:pt idx="84">
                  <c:v>703.62473347547973</c:v>
                </c:pt>
                <c:pt idx="85">
                  <c:v>712.24674510896045</c:v>
                </c:pt>
                <c:pt idx="86">
                  <c:v>720.67629446988371</c:v>
                </c:pt>
                <c:pt idx="87">
                  <c:v>728.94399315946987</c:v>
                </c:pt>
                <c:pt idx="88">
                  <c:v>737.03170028818442</c:v>
                </c:pt>
                <c:pt idx="89">
                  <c:v>744.92099322799106</c:v>
                </c:pt>
                <c:pt idx="90">
                  <c:v>752.64861683343145</c:v>
                </c:pt>
                <c:pt idx="91">
                  <c:v>760.19915285724903</c:v>
                </c:pt>
                <c:pt idx="92">
                  <c:v>767.55702280912362</c:v>
                </c:pt>
                <c:pt idx="93">
                  <c:v>774.76522265980009</c:v>
                </c:pt>
                <c:pt idx="94">
                  <c:v>781.75149014213662</c:v>
                </c:pt>
                <c:pt idx="95">
                  <c:v>788.62164662349676</c:v>
                </c:pt>
                <c:pt idx="96">
                  <c:v>795.30436134649767</c:v>
                </c:pt>
                <c:pt idx="97">
                  <c:v>801.78697390077593</c:v>
                </c:pt>
                <c:pt idx="98">
                  <c:v>808.12070463701707</c:v>
                </c:pt>
                <c:pt idx="99">
                  <c:v>814.23113658070679</c:v>
                </c:pt>
                <c:pt idx="100">
                  <c:v>820.23733162283531</c:v>
                </c:pt>
                <c:pt idx="101">
                  <c:v>826.0658914728682</c:v>
                </c:pt>
                <c:pt idx="102">
                  <c:v>831.77494105211804</c:v>
                </c:pt>
                <c:pt idx="103">
                  <c:v>837.28924537567514</c:v>
                </c:pt>
                <c:pt idx="104">
                  <c:v>842.59945638744739</c:v>
                </c:pt>
                <c:pt idx="105">
                  <c:v>847.83689706613632</c:v>
                </c:pt>
                <c:pt idx="106">
                  <c:v>852.9264632316158</c:v>
                </c:pt>
                <c:pt idx="107">
                  <c:v>857.78970316954553</c:v>
                </c:pt>
                <c:pt idx="108">
                  <c:v>862.56323777403031</c:v>
                </c:pt>
                <c:pt idx="109">
                  <c:v>867.24313326551373</c:v>
                </c:pt>
                <c:pt idx="110">
                  <c:v>871.75117170856424</c:v>
                </c:pt>
                <c:pt idx="111">
                  <c:v>876.08118523593396</c:v>
                </c:pt>
                <c:pt idx="112">
                  <c:v>880.30289992255393</c:v>
                </c:pt>
                <c:pt idx="113">
                  <c:v>884.41255295236442</c:v>
                </c:pt>
                <c:pt idx="114">
                  <c:v>888.40642640034741</c:v>
                </c:pt>
                <c:pt idx="115">
                  <c:v>892.28085477540344</c:v>
                </c:pt>
                <c:pt idx="116">
                  <c:v>896.03223263554344</c:v>
                </c:pt>
                <c:pt idx="117">
                  <c:v>899.65702224958227</c:v>
                </c:pt>
                <c:pt idx="118">
                  <c:v>903.23150273706517</c:v>
                </c:pt>
                <c:pt idx="119">
                  <c:v>906.59340659340671</c:v>
                </c:pt>
                <c:pt idx="120">
                  <c:v>909.89949301787783</c:v>
                </c:pt>
                <c:pt idx="121">
                  <c:v>913.14826385789524</c:v>
                </c:pt>
                <c:pt idx="122">
                  <c:v>916.25615763546796</c:v>
                </c:pt>
                <c:pt idx="123">
                  <c:v>919.30265995686545</c:v>
                </c:pt>
                <c:pt idx="124">
                  <c:v>922.20319120165868</c:v>
                </c:pt>
                <c:pt idx="125">
                  <c:v>925.03843023781542</c:v>
                </c:pt>
                <c:pt idx="126">
                  <c:v>927.7228620658384</c:v>
                </c:pt>
                <c:pt idx="127">
                  <c:v>930.38061024964759</c:v>
                </c:pt>
                <c:pt idx="128">
                  <c:v>932.9345030733034</c:v>
                </c:pt>
                <c:pt idx="129">
                  <c:v>935.41691431288473</c:v>
                </c:pt>
                <c:pt idx="130">
                  <c:v>937.81799180440589</c:v>
                </c:pt>
                <c:pt idx="131">
                  <c:v>940.15365952284651</c:v>
                </c:pt>
                <c:pt idx="132">
                  <c:v>942.42284661446331</c:v>
                </c:pt>
                <c:pt idx="133">
                  <c:v>944.62450483392888</c:v>
                </c:pt>
                <c:pt idx="134">
                  <c:v>946.76637174693656</c:v>
                </c:pt>
                <c:pt idx="135">
                  <c:v>948.83876233583135</c:v>
                </c:pt>
                <c:pt idx="136">
                  <c:v>950.85837508249131</c:v>
                </c:pt>
                <c:pt idx="137">
                  <c:v>952.81560270476689</c:v>
                </c:pt>
                <c:pt idx="138">
                  <c:v>954.71853068538155</c:v>
                </c:pt>
                <c:pt idx="139">
                  <c:v>956.5664593950163</c:v>
                </c:pt>
                <c:pt idx="140">
                  <c:v>958.36768342951348</c:v>
                </c:pt>
                <c:pt idx="141">
                  <c:v>960.04054130145096</c:v>
                </c:pt>
                <c:pt idx="142">
                  <c:v>961.68308641046849</c:v>
                </c:pt>
                <c:pt idx="143">
                  <c:v>963.28590664695525</c:v>
                </c:pt>
                <c:pt idx="144">
                  <c:v>964.85767641899156</c:v>
                </c:pt>
                <c:pt idx="145">
                  <c:v>966.38893612197467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44672"/>
        <c:axId val="115654656"/>
      </c:scatterChart>
      <c:valAx>
        <c:axId val="1156446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5654656"/>
        <c:crosses val="autoZero"/>
        <c:crossBetween val="midCat"/>
      </c:valAx>
      <c:valAx>
        <c:axId val="1156546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15644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504824</xdr:colOff>
      <xdr:row>0</xdr:row>
      <xdr:rowOff>57150</xdr:rowOff>
    </xdr:from>
    <xdr:to>
      <xdr:col>20</xdr:col>
      <xdr:colOff>609599</xdr:colOff>
      <xdr:row>39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39</xdr:row>
      <xdr:rowOff>171449</xdr:rowOff>
    </xdr:from>
    <xdr:to>
      <xdr:col>20</xdr:col>
      <xdr:colOff>600075</xdr:colOff>
      <xdr:row>67</xdr:row>
      <xdr:rowOff>123824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0"/>
  <sheetViews>
    <sheetView tabSelected="1" zoomScale="70" zoomScaleNormal="70" workbookViewId="0">
      <selection activeCell="B31" sqref="B31"/>
    </sheetView>
  </sheetViews>
  <sheetFormatPr defaultRowHeight="15" x14ac:dyDescent="0.25"/>
  <cols>
    <col min="3" max="3" width="11.42578125" customWidth="1"/>
    <col min="4" max="4" width="11.7109375" customWidth="1"/>
    <col min="5" max="5" width="11.28515625" style="7" customWidth="1"/>
    <col min="6" max="6" width="11.28515625" style="1" customWidth="1"/>
    <col min="7" max="7" width="12" style="2" customWidth="1"/>
    <col min="8" max="8" width="10.28515625" customWidth="1"/>
  </cols>
  <sheetData>
    <row r="3" spans="3:8" s="3" customFormat="1" x14ac:dyDescent="0.25">
      <c r="C3" s="4" t="s">
        <v>0</v>
      </c>
      <c r="D3" s="4" t="s">
        <v>1</v>
      </c>
      <c r="E3" s="6" t="s">
        <v>2</v>
      </c>
      <c r="F3" s="8" t="s">
        <v>9</v>
      </c>
      <c r="G3" s="5" t="s">
        <v>3</v>
      </c>
      <c r="H3" s="3" t="s">
        <v>4</v>
      </c>
    </row>
    <row r="5" spans="3:8" x14ac:dyDescent="0.25">
      <c r="C5" s="1">
        <v>-40</v>
      </c>
      <c r="D5" s="1">
        <f t="shared" ref="D5:D29" si="0">(C5*1.8)+32</f>
        <v>-40</v>
      </c>
      <c r="E5" s="7">
        <v>277.2</v>
      </c>
      <c r="F5" s="1">
        <f t="shared" ref="F5:F29" si="1">($B$30*$B$32)/($B$30+(E5*1000))</f>
        <v>0.17409470752089137</v>
      </c>
      <c r="G5" s="2">
        <f t="shared" ref="G5:G29" si="2">(F5/$B$33)*$B$31</f>
        <v>35.619777158774376</v>
      </c>
      <c r="H5" s="2">
        <f t="shared" ref="H5:H29" si="3">G6-G5</f>
        <v>1.7705737184186034</v>
      </c>
    </row>
    <row r="6" spans="3:8" x14ac:dyDescent="0.25">
      <c r="C6" s="1">
        <v>-39</v>
      </c>
      <c r="D6" s="1">
        <f t="shared" si="0"/>
        <v>-38.200000000000003</v>
      </c>
      <c r="E6" s="7">
        <v>263.60000000000002</v>
      </c>
      <c r="F6" s="1">
        <f t="shared" si="1"/>
        <v>0.18274853801169591</v>
      </c>
      <c r="G6" s="2">
        <f t="shared" si="2"/>
        <v>37.390350877192979</v>
      </c>
      <c r="H6" s="2">
        <f t="shared" si="3"/>
        <v>1.9406756510653906</v>
      </c>
    </row>
    <row r="7" spans="3:8" x14ac:dyDescent="0.25">
      <c r="C7" s="1">
        <v>-38</v>
      </c>
      <c r="D7" s="1">
        <f t="shared" si="0"/>
        <v>-36.400000000000006</v>
      </c>
      <c r="E7" s="7">
        <v>250.1</v>
      </c>
      <c r="F7" s="1">
        <f t="shared" si="1"/>
        <v>0.19223375624759709</v>
      </c>
      <c r="G7" s="2">
        <f t="shared" si="2"/>
        <v>39.33102652825837</v>
      </c>
      <c r="H7" s="2">
        <f t="shared" si="3"/>
        <v>2.1195407326816635</v>
      </c>
    </row>
    <row r="8" spans="3:8" x14ac:dyDescent="0.25">
      <c r="C8" s="1">
        <v>-37</v>
      </c>
      <c r="D8" s="1">
        <f t="shared" si="0"/>
        <v>-34.600000000000009</v>
      </c>
      <c r="E8" s="7">
        <v>236.8</v>
      </c>
      <c r="F8" s="1">
        <f t="shared" si="1"/>
        <v>0.2025931928687196</v>
      </c>
      <c r="G8" s="2">
        <f t="shared" si="2"/>
        <v>41.450567260940034</v>
      </c>
      <c r="H8" s="2">
        <f t="shared" si="3"/>
        <v>2.2673814570086819</v>
      </c>
    </row>
    <row r="9" spans="3:8" x14ac:dyDescent="0.25">
      <c r="C9" s="1">
        <v>-36</v>
      </c>
      <c r="D9" s="1">
        <f t="shared" si="0"/>
        <v>-32.799999999999997</v>
      </c>
      <c r="E9" s="7">
        <v>224</v>
      </c>
      <c r="F9" s="1">
        <f t="shared" si="1"/>
        <v>0.21367521367521367</v>
      </c>
      <c r="G9" s="2">
        <f t="shared" si="2"/>
        <v>43.717948717948715</v>
      </c>
      <c r="H9" s="2">
        <f t="shared" si="3"/>
        <v>2.4671528621867296</v>
      </c>
    </row>
    <row r="10" spans="3:8" x14ac:dyDescent="0.25">
      <c r="C10" s="1">
        <v>-35</v>
      </c>
      <c r="D10" s="1">
        <f t="shared" si="0"/>
        <v>-31</v>
      </c>
      <c r="E10" s="7">
        <v>211.5</v>
      </c>
      <c r="F10" s="1">
        <f t="shared" si="1"/>
        <v>0.22573363431151242</v>
      </c>
      <c r="G10" s="2">
        <f t="shared" si="2"/>
        <v>46.185101580135445</v>
      </c>
      <c r="H10" s="2">
        <f t="shared" si="3"/>
        <v>2.6221503282615046</v>
      </c>
    </row>
    <row r="11" spans="3:8" x14ac:dyDescent="0.25">
      <c r="C11" s="1">
        <v>-34</v>
      </c>
      <c r="D11" s="1">
        <f t="shared" si="0"/>
        <v>-29.200000000000003</v>
      </c>
      <c r="E11" s="7">
        <v>199.6</v>
      </c>
      <c r="F11" s="1">
        <f t="shared" si="1"/>
        <v>0.2385496183206107</v>
      </c>
      <c r="G11" s="2">
        <f t="shared" si="2"/>
        <v>48.80725190839695</v>
      </c>
      <c r="H11" s="2">
        <f t="shared" si="3"/>
        <v>2.8333336544500938</v>
      </c>
    </row>
    <row r="12" spans="3:8" x14ac:dyDescent="0.25">
      <c r="C12" s="1">
        <v>-33</v>
      </c>
      <c r="D12" s="1">
        <f t="shared" si="0"/>
        <v>-27.4</v>
      </c>
      <c r="E12" s="7">
        <v>188.1</v>
      </c>
      <c r="F12" s="1">
        <f t="shared" si="1"/>
        <v>0.25239777889954568</v>
      </c>
      <c r="G12" s="2">
        <f t="shared" si="2"/>
        <v>51.640585562847043</v>
      </c>
      <c r="H12" s="2">
        <f t="shared" si="3"/>
        <v>2.9776739139281858</v>
      </c>
    </row>
    <row r="13" spans="3:8" x14ac:dyDescent="0.25">
      <c r="C13" s="1">
        <v>-32</v>
      </c>
      <c r="D13" s="1">
        <f t="shared" si="0"/>
        <v>-25.6</v>
      </c>
      <c r="E13" s="7">
        <v>177.3</v>
      </c>
      <c r="F13" s="1">
        <f t="shared" si="1"/>
        <v>0.26695141484249868</v>
      </c>
      <c r="G13" s="2">
        <f t="shared" si="2"/>
        <v>54.618259476775229</v>
      </c>
      <c r="H13" s="2">
        <f t="shared" si="3"/>
        <v>3.1783506927162932</v>
      </c>
    </row>
    <row r="14" spans="3:8" x14ac:dyDescent="0.25">
      <c r="C14" s="1">
        <v>-31</v>
      </c>
      <c r="D14" s="1">
        <f t="shared" si="0"/>
        <v>-23.800000000000004</v>
      </c>
      <c r="E14" s="7">
        <v>167</v>
      </c>
      <c r="F14" s="1">
        <f t="shared" si="1"/>
        <v>0.2824858757062147</v>
      </c>
      <c r="G14" s="2">
        <f t="shared" si="2"/>
        <v>57.796610169491522</v>
      </c>
      <c r="H14" s="2">
        <f t="shared" si="3"/>
        <v>3.3876003568242652</v>
      </c>
    </row>
    <row r="15" spans="3:8" x14ac:dyDescent="0.25">
      <c r="C15" s="1">
        <v>-30</v>
      </c>
      <c r="D15" s="1">
        <f t="shared" si="0"/>
        <v>-22</v>
      </c>
      <c r="E15" s="7">
        <v>157.19999999999999</v>
      </c>
      <c r="F15" s="1">
        <f t="shared" si="1"/>
        <v>0.29904306220095694</v>
      </c>
      <c r="G15" s="2">
        <f t="shared" si="2"/>
        <v>61.184210526315788</v>
      </c>
      <c r="H15" s="2">
        <f t="shared" si="3"/>
        <v>3.5216718266254006</v>
      </c>
    </row>
    <row r="16" spans="3:8" x14ac:dyDescent="0.25">
      <c r="C16" s="1">
        <v>-29</v>
      </c>
      <c r="D16" s="1">
        <f t="shared" si="0"/>
        <v>-20.200000000000003</v>
      </c>
      <c r="E16" s="7">
        <v>148.1</v>
      </c>
      <c r="F16" s="1">
        <f t="shared" si="1"/>
        <v>0.31625553447185328</v>
      </c>
      <c r="G16" s="2">
        <f t="shared" si="2"/>
        <v>64.705882352941188</v>
      </c>
      <c r="H16" s="2">
        <f t="shared" si="3"/>
        <v>3.7680132293881314</v>
      </c>
    </row>
    <row r="17" spans="1:8" x14ac:dyDescent="0.25">
      <c r="C17" s="1">
        <v>-28</v>
      </c>
      <c r="D17" s="1">
        <f t="shared" si="0"/>
        <v>-18.399999999999999</v>
      </c>
      <c r="E17" s="7">
        <v>139.4</v>
      </c>
      <c r="F17" s="1">
        <f t="shared" si="1"/>
        <v>0.33467202141900937</v>
      </c>
      <c r="G17" s="2">
        <f t="shared" si="2"/>
        <v>68.47389558232932</v>
      </c>
      <c r="H17" s="2">
        <f t="shared" si="3"/>
        <v>3.925255160770476</v>
      </c>
    </row>
    <row r="18" spans="1:8" x14ac:dyDescent="0.25">
      <c r="C18" s="1">
        <v>-27</v>
      </c>
      <c r="D18" s="1">
        <f t="shared" si="0"/>
        <v>-16.600000000000001</v>
      </c>
      <c r="E18" s="7">
        <v>131.30000000000001</v>
      </c>
      <c r="F18" s="1">
        <f t="shared" si="1"/>
        <v>0.35385704175513094</v>
      </c>
      <c r="G18" s="2">
        <f t="shared" si="2"/>
        <v>72.399150743099796</v>
      </c>
      <c r="H18" s="2">
        <f t="shared" si="3"/>
        <v>4.1154341484484434</v>
      </c>
    </row>
    <row r="19" spans="1:8" x14ac:dyDescent="0.25">
      <c r="C19" s="1">
        <v>-26</v>
      </c>
      <c r="D19" s="1">
        <f t="shared" si="0"/>
        <v>-14.800000000000004</v>
      </c>
      <c r="E19" s="7">
        <v>123.7</v>
      </c>
      <c r="F19" s="1">
        <f t="shared" si="1"/>
        <v>0.37397157816005983</v>
      </c>
      <c r="G19" s="2">
        <f t="shared" si="2"/>
        <v>76.514584891548239</v>
      </c>
      <c r="H19" s="2">
        <f t="shared" si="3"/>
        <v>4.2911023122432255</v>
      </c>
    </row>
    <row r="20" spans="1:8" x14ac:dyDescent="0.25">
      <c r="C20" s="1">
        <v>-25</v>
      </c>
      <c r="D20" s="1">
        <f t="shared" si="0"/>
        <v>-13</v>
      </c>
      <c r="E20" s="7">
        <v>116.6</v>
      </c>
      <c r="F20" s="1">
        <f t="shared" si="1"/>
        <v>0.39494470774091628</v>
      </c>
      <c r="G20" s="2">
        <f t="shared" si="2"/>
        <v>80.805687203791464</v>
      </c>
      <c r="H20" s="2">
        <f t="shared" si="3"/>
        <v>4.4443127962085498</v>
      </c>
    </row>
    <row r="21" spans="1:8" x14ac:dyDescent="0.25">
      <c r="C21" s="1">
        <v>-24</v>
      </c>
      <c r="D21" s="1">
        <f t="shared" si="0"/>
        <v>-11.200000000000003</v>
      </c>
      <c r="E21" s="7">
        <v>110</v>
      </c>
      <c r="F21" s="1">
        <f t="shared" si="1"/>
        <v>0.41666666666666669</v>
      </c>
      <c r="G21" s="2">
        <f t="shared" si="2"/>
        <v>85.250000000000014</v>
      </c>
      <c r="H21" s="2">
        <f t="shared" si="3"/>
        <v>4.7236147757255651</v>
      </c>
    </row>
    <row r="22" spans="1:8" x14ac:dyDescent="0.25">
      <c r="C22" s="1">
        <v>-23</v>
      </c>
      <c r="D22" s="1">
        <f t="shared" si="0"/>
        <v>-9.3999999999999986</v>
      </c>
      <c r="E22" s="7">
        <v>103.7</v>
      </c>
      <c r="F22" s="1">
        <f t="shared" si="1"/>
        <v>0.43975373790677219</v>
      </c>
      <c r="G22" s="2">
        <f t="shared" si="2"/>
        <v>89.973614775725579</v>
      </c>
      <c r="H22" s="2">
        <f t="shared" si="3"/>
        <v>4.8363944921150193</v>
      </c>
    </row>
    <row r="23" spans="1:8" x14ac:dyDescent="0.25">
      <c r="C23" s="1">
        <v>-22</v>
      </c>
      <c r="D23" s="1">
        <f t="shared" si="0"/>
        <v>-7.6000000000000014</v>
      </c>
      <c r="E23" s="7">
        <v>97.9</v>
      </c>
      <c r="F23" s="1">
        <f t="shared" si="1"/>
        <v>0.46339202965708992</v>
      </c>
      <c r="G23" s="2">
        <f t="shared" si="2"/>
        <v>94.810009267840599</v>
      </c>
      <c r="H23" s="2">
        <f t="shared" si="3"/>
        <v>4.9948687809398962</v>
      </c>
    </row>
    <row r="24" spans="1:8" x14ac:dyDescent="0.25">
      <c r="C24" s="1">
        <v>-21</v>
      </c>
      <c r="D24" s="1">
        <f t="shared" si="0"/>
        <v>-5.8000000000000043</v>
      </c>
      <c r="E24" s="7">
        <v>92.5</v>
      </c>
      <c r="F24" s="1">
        <f t="shared" si="1"/>
        <v>0.48780487804878048</v>
      </c>
      <c r="G24" s="2">
        <f t="shared" si="2"/>
        <v>99.804878048780495</v>
      </c>
      <c r="H24" s="2">
        <f t="shared" si="3"/>
        <v>5.1935823843509894</v>
      </c>
    </row>
    <row r="25" spans="1:8" x14ac:dyDescent="0.25">
      <c r="C25" s="1">
        <v>-20</v>
      </c>
      <c r="D25" s="1">
        <f t="shared" si="0"/>
        <v>-4</v>
      </c>
      <c r="E25" s="7">
        <v>87.43</v>
      </c>
      <c r="F25" s="1">
        <f t="shared" si="1"/>
        <v>0.51318895617366311</v>
      </c>
      <c r="G25" s="2">
        <f t="shared" si="2"/>
        <v>104.99846043313148</v>
      </c>
      <c r="H25" s="2">
        <f t="shared" si="3"/>
        <v>5.2504888070883595</v>
      </c>
    </row>
    <row r="26" spans="1:8" x14ac:dyDescent="0.25">
      <c r="C26" s="1">
        <v>-19</v>
      </c>
      <c r="D26" s="1">
        <f t="shared" si="0"/>
        <v>-2.2000000000000028</v>
      </c>
      <c r="E26" s="7">
        <v>82.79</v>
      </c>
      <c r="F26" s="1">
        <f t="shared" si="1"/>
        <v>0.53885116930703736</v>
      </c>
      <c r="G26" s="2">
        <f t="shared" si="2"/>
        <v>110.24894924021984</v>
      </c>
      <c r="H26" s="2">
        <f t="shared" si="3"/>
        <v>5.4226925508249337</v>
      </c>
    </row>
    <row r="27" spans="1:8" x14ac:dyDescent="0.25">
      <c r="C27" s="1">
        <v>-18</v>
      </c>
      <c r="D27" s="1">
        <f t="shared" si="0"/>
        <v>-0.39999999999999858</v>
      </c>
      <c r="E27" s="7">
        <v>78.44</v>
      </c>
      <c r="F27" s="1">
        <f t="shared" si="1"/>
        <v>0.56535504296698325</v>
      </c>
      <c r="G27" s="2">
        <f t="shared" si="2"/>
        <v>115.67164179104478</v>
      </c>
      <c r="H27" s="2">
        <f t="shared" si="3"/>
        <v>5.5943610539054447</v>
      </c>
    </row>
    <row r="28" spans="1:8" x14ac:dyDescent="0.25">
      <c r="C28" s="1">
        <v>-17</v>
      </c>
      <c r="D28" s="1">
        <f t="shared" si="0"/>
        <v>1.3999999999999986</v>
      </c>
      <c r="E28" s="7">
        <v>74.36</v>
      </c>
      <c r="F28" s="1">
        <f t="shared" si="1"/>
        <v>0.59269796111901374</v>
      </c>
      <c r="G28" s="2">
        <f t="shared" si="2"/>
        <v>121.26600284495022</v>
      </c>
      <c r="H28" s="2">
        <f t="shared" si="3"/>
        <v>5.7674008555340777</v>
      </c>
    </row>
    <row r="29" spans="1:8" x14ac:dyDescent="0.25">
      <c r="C29" s="1">
        <v>-16</v>
      </c>
      <c r="D29" s="1">
        <f t="shared" si="0"/>
        <v>3.1999999999999993</v>
      </c>
      <c r="E29" s="7">
        <v>70.53</v>
      </c>
      <c r="F29" s="1">
        <f t="shared" si="1"/>
        <v>0.62088662610207379</v>
      </c>
      <c r="G29" s="2">
        <f t="shared" si="2"/>
        <v>127.0334037004843</v>
      </c>
      <c r="H29" s="2">
        <f t="shared" si="3"/>
        <v>5.9619161123082023</v>
      </c>
    </row>
    <row r="30" spans="1:8" x14ac:dyDescent="0.25">
      <c r="A30" t="s">
        <v>5</v>
      </c>
      <c r="B30">
        <v>10000</v>
      </c>
      <c r="C30" s="1">
        <v>-15</v>
      </c>
      <c r="D30" s="1">
        <f>(C30*1.8)+32</f>
        <v>5</v>
      </c>
      <c r="E30" s="7">
        <v>66.92</v>
      </c>
      <c r="F30" s="1">
        <f>($B$30*$B$32)/($B$30+(E30*1000))</f>
        <v>0.6500260010400416</v>
      </c>
      <c r="G30" s="2">
        <f>(F30/$B$33)*$B$31</f>
        <v>132.9953198127925</v>
      </c>
      <c r="H30" s="2">
        <f>G31-G30</f>
        <v>6.112648639750347</v>
      </c>
    </row>
    <row r="31" spans="1:8" x14ac:dyDescent="0.25">
      <c r="A31" t="s">
        <v>6</v>
      </c>
      <c r="B31">
        <v>1023</v>
      </c>
      <c r="C31" s="1">
        <v>-14</v>
      </c>
      <c r="D31" s="1">
        <f t="shared" ref="D31:D94" si="4">(C31*1.8)+32</f>
        <v>6.8000000000000007</v>
      </c>
      <c r="E31" s="7">
        <v>63.54</v>
      </c>
      <c r="F31" s="1">
        <f t="shared" ref="F31:F94" si="5">($B$30*$B$32)/($B$30+(E31*1000))</f>
        <v>0.67990209409844982</v>
      </c>
      <c r="G31" s="2">
        <f t="shared" ref="G31:G94" si="6">(F31/$B$33)*$B$31</f>
        <v>139.10796845254285</v>
      </c>
      <c r="H31" s="2">
        <f>G32-G31</f>
        <v>6.3284830686399687</v>
      </c>
    </row>
    <row r="32" spans="1:8" x14ac:dyDescent="0.25">
      <c r="A32" t="s">
        <v>7</v>
      </c>
      <c r="B32">
        <v>5</v>
      </c>
      <c r="C32" s="1">
        <v>-13</v>
      </c>
      <c r="D32" s="1">
        <f t="shared" si="4"/>
        <v>8.5999999999999979</v>
      </c>
      <c r="E32" s="7">
        <v>60.34</v>
      </c>
      <c r="F32" s="1">
        <f t="shared" si="5"/>
        <v>0.71083309638896786</v>
      </c>
      <c r="G32" s="2">
        <f t="shared" si="6"/>
        <v>145.43645152118282</v>
      </c>
      <c r="H32" s="2">
        <f t="shared" ref="H32:H95" si="7">G33-G32</f>
        <v>6.5017632419242659</v>
      </c>
    </row>
    <row r="33" spans="1:8" x14ac:dyDescent="0.25">
      <c r="A33" t="s">
        <v>8</v>
      </c>
      <c r="B33">
        <v>5</v>
      </c>
      <c r="C33" s="1">
        <v>-12</v>
      </c>
      <c r="D33" s="1">
        <f t="shared" si="4"/>
        <v>10.399999999999999</v>
      </c>
      <c r="E33" s="7">
        <v>57.33</v>
      </c>
      <c r="F33" s="1">
        <f t="shared" si="5"/>
        <v>0.74261102034754201</v>
      </c>
      <c r="G33" s="2">
        <f t="shared" si="6"/>
        <v>151.93821476310708</v>
      </c>
      <c r="H33" s="2">
        <f t="shared" si="7"/>
        <v>6.6664363996836187</v>
      </c>
    </row>
    <row r="34" spans="1:8" x14ac:dyDescent="0.25">
      <c r="C34" s="1">
        <v>-11</v>
      </c>
      <c r="D34" s="1">
        <f t="shared" si="4"/>
        <v>12.2</v>
      </c>
      <c r="E34" s="7">
        <v>54.5</v>
      </c>
      <c r="F34" s="1">
        <f t="shared" si="5"/>
        <v>0.77519379844961245</v>
      </c>
      <c r="G34" s="2">
        <f t="shared" si="6"/>
        <v>158.6046511627907</v>
      </c>
      <c r="H34" s="2">
        <f t="shared" si="7"/>
        <v>6.8757758834726417</v>
      </c>
    </row>
    <row r="35" spans="1:8" x14ac:dyDescent="0.25">
      <c r="C35" s="1">
        <v>-10</v>
      </c>
      <c r="D35" s="1">
        <f t="shared" si="4"/>
        <v>14</v>
      </c>
      <c r="E35" s="7">
        <v>51.82</v>
      </c>
      <c r="F35" s="1">
        <f t="shared" si="5"/>
        <v>0.80879974118408282</v>
      </c>
      <c r="G35" s="2">
        <f t="shared" si="6"/>
        <v>165.48042704626334</v>
      </c>
      <c r="H35" s="2">
        <f t="shared" si="7"/>
        <v>7.090423156165798</v>
      </c>
    </row>
    <row r="36" spans="1:8" x14ac:dyDescent="0.25">
      <c r="C36" s="1">
        <v>-9</v>
      </c>
      <c r="D36" s="1">
        <f t="shared" si="4"/>
        <v>15.8</v>
      </c>
      <c r="E36" s="7">
        <v>49.28</v>
      </c>
      <c r="F36" s="1">
        <f t="shared" si="5"/>
        <v>0.84345479082321184</v>
      </c>
      <c r="G36" s="2">
        <f t="shared" si="6"/>
        <v>172.57085020242914</v>
      </c>
      <c r="H36" s="2">
        <f t="shared" si="7"/>
        <v>7.2498564243945509</v>
      </c>
    </row>
    <row r="37" spans="1:8" x14ac:dyDescent="0.25">
      <c r="C37" s="1">
        <v>-8</v>
      </c>
      <c r="D37" s="1">
        <f t="shared" si="4"/>
        <v>17.600000000000001</v>
      </c>
      <c r="E37" s="7">
        <v>46.89</v>
      </c>
      <c r="F37" s="1">
        <f t="shared" si="5"/>
        <v>0.87888908419757428</v>
      </c>
      <c r="G37" s="2">
        <f t="shared" si="6"/>
        <v>179.82070662682369</v>
      </c>
      <c r="H37" s="2">
        <f t="shared" si="7"/>
        <v>7.473324863472925</v>
      </c>
    </row>
    <row r="38" spans="1:8" x14ac:dyDescent="0.25">
      <c r="C38" s="1">
        <v>-7</v>
      </c>
      <c r="D38" s="1">
        <f t="shared" si="4"/>
        <v>19.399999999999999</v>
      </c>
      <c r="E38" s="7">
        <v>44.62</v>
      </c>
      <c r="F38" s="1">
        <f t="shared" si="5"/>
        <v>0.91541559868180156</v>
      </c>
      <c r="G38" s="2">
        <f t="shared" si="6"/>
        <v>187.29403149029662</v>
      </c>
      <c r="H38" s="2">
        <f t="shared" si="7"/>
        <v>7.6373709487277779</v>
      </c>
    </row>
    <row r="39" spans="1:8" x14ac:dyDescent="0.25">
      <c r="C39" s="1">
        <v>-6</v>
      </c>
      <c r="D39" s="1">
        <f t="shared" si="4"/>
        <v>21.2</v>
      </c>
      <c r="E39" s="7">
        <v>42.48</v>
      </c>
      <c r="F39" s="1">
        <f t="shared" si="5"/>
        <v>0.9527439024390244</v>
      </c>
      <c r="G39" s="2">
        <f t="shared" si="6"/>
        <v>194.9314024390244</v>
      </c>
      <c r="H39" s="2">
        <f t="shared" si="7"/>
        <v>7.8436223379825378</v>
      </c>
    </row>
    <row r="40" spans="1:8" x14ac:dyDescent="0.25">
      <c r="C40" s="1">
        <v>-5</v>
      </c>
      <c r="D40" s="1">
        <f t="shared" si="4"/>
        <v>23</v>
      </c>
      <c r="E40" s="7">
        <v>40.450000000000003</v>
      </c>
      <c r="F40" s="1">
        <f t="shared" si="5"/>
        <v>0.99108027750247774</v>
      </c>
      <c r="G40" s="2">
        <f t="shared" si="6"/>
        <v>202.77502477700693</v>
      </c>
      <c r="H40" s="2">
        <f t="shared" si="7"/>
        <v>8.0224201024490469</v>
      </c>
    </row>
    <row r="41" spans="1:8" x14ac:dyDescent="0.25">
      <c r="C41" s="1">
        <v>-4</v>
      </c>
      <c r="D41" s="1">
        <f t="shared" si="4"/>
        <v>24.8</v>
      </c>
      <c r="E41" s="7">
        <v>38.53</v>
      </c>
      <c r="F41" s="1">
        <f t="shared" si="5"/>
        <v>1.030290541932825</v>
      </c>
      <c r="G41" s="2">
        <f t="shared" si="6"/>
        <v>210.79744487945598</v>
      </c>
      <c r="H41" s="2">
        <f t="shared" si="7"/>
        <v>8.2603709663684413</v>
      </c>
    </row>
    <row r="42" spans="1:8" x14ac:dyDescent="0.25">
      <c r="C42" s="1">
        <v>-3</v>
      </c>
      <c r="D42" s="1">
        <f t="shared" si="4"/>
        <v>26.6</v>
      </c>
      <c r="E42" s="7">
        <v>36.700000000000003</v>
      </c>
      <c r="F42" s="1">
        <f t="shared" si="5"/>
        <v>1.0706638115631693</v>
      </c>
      <c r="G42" s="2">
        <f t="shared" si="6"/>
        <v>219.05781584582442</v>
      </c>
      <c r="H42" s="2">
        <f t="shared" si="7"/>
        <v>8.4271741475045019</v>
      </c>
    </row>
    <row r="43" spans="1:8" x14ac:dyDescent="0.25">
      <c r="C43" s="1">
        <v>-2</v>
      </c>
      <c r="D43" s="1">
        <f t="shared" si="4"/>
        <v>28.4</v>
      </c>
      <c r="E43" s="7">
        <v>34.97</v>
      </c>
      <c r="F43" s="1">
        <f t="shared" si="5"/>
        <v>1.1118523460084502</v>
      </c>
      <c r="G43" s="2">
        <f t="shared" si="6"/>
        <v>227.48498999332892</v>
      </c>
      <c r="H43" s="2">
        <f t="shared" si="7"/>
        <v>8.6100942439200878</v>
      </c>
    </row>
    <row r="44" spans="1:8" x14ac:dyDescent="0.25">
      <c r="C44" s="1">
        <v>-1</v>
      </c>
      <c r="D44" s="1">
        <f t="shared" si="4"/>
        <v>30.2</v>
      </c>
      <c r="E44" s="7">
        <v>33.33</v>
      </c>
      <c r="F44" s="1">
        <f t="shared" si="5"/>
        <v>1.1539349180706209</v>
      </c>
      <c r="G44" s="2">
        <f t="shared" si="6"/>
        <v>236.09508423724901</v>
      </c>
      <c r="H44" s="2">
        <f t="shared" si="7"/>
        <v>8.8175324733088019</v>
      </c>
    </row>
    <row r="45" spans="1:8" x14ac:dyDescent="0.25">
      <c r="C45" s="1">
        <v>0</v>
      </c>
      <c r="D45" s="1">
        <f t="shared" si="4"/>
        <v>32</v>
      </c>
      <c r="E45" s="7">
        <v>31.77</v>
      </c>
      <c r="F45" s="1">
        <f t="shared" si="5"/>
        <v>1.1970313622216902</v>
      </c>
      <c r="G45" s="2">
        <f t="shared" si="6"/>
        <v>244.91261671055781</v>
      </c>
      <c r="H45" s="2">
        <f t="shared" si="7"/>
        <v>9.2488739726719587</v>
      </c>
    </row>
    <row r="46" spans="1:8" x14ac:dyDescent="0.25">
      <c r="C46" s="1">
        <v>1</v>
      </c>
      <c r="D46" s="1">
        <f t="shared" si="4"/>
        <v>33.799999999999997</v>
      </c>
      <c r="E46" s="7">
        <v>30.25</v>
      </c>
      <c r="F46" s="1">
        <f t="shared" si="5"/>
        <v>1.2422360248447204</v>
      </c>
      <c r="G46" s="2">
        <f t="shared" si="6"/>
        <v>254.16149068322977</v>
      </c>
      <c r="H46" s="2">
        <f t="shared" si="7"/>
        <v>9.3624660401086999</v>
      </c>
    </row>
    <row r="47" spans="1:8" x14ac:dyDescent="0.25">
      <c r="C47" s="1">
        <v>2</v>
      </c>
      <c r="D47" s="1">
        <f t="shared" si="4"/>
        <v>35.6</v>
      </c>
      <c r="E47" s="7">
        <v>28.82</v>
      </c>
      <c r="F47" s="1">
        <f t="shared" si="5"/>
        <v>1.2879958784131891</v>
      </c>
      <c r="G47" s="2">
        <f t="shared" si="6"/>
        <v>263.52395672333847</v>
      </c>
      <c r="H47" s="2">
        <f t="shared" si="7"/>
        <v>9.640262235272985</v>
      </c>
    </row>
    <row r="48" spans="1:8" x14ac:dyDescent="0.25">
      <c r="C48" s="1">
        <v>3</v>
      </c>
      <c r="D48" s="1">
        <f t="shared" si="4"/>
        <v>37.4</v>
      </c>
      <c r="E48" s="7">
        <v>27.45</v>
      </c>
      <c r="F48" s="1">
        <f t="shared" si="5"/>
        <v>1.3351134846461949</v>
      </c>
      <c r="G48" s="2">
        <f t="shared" si="6"/>
        <v>273.16421895861146</v>
      </c>
      <c r="H48" s="2">
        <f t="shared" si="7"/>
        <v>9.7450730767867526</v>
      </c>
    </row>
    <row r="49" spans="3:8" x14ac:dyDescent="0.25">
      <c r="C49" s="1">
        <v>4</v>
      </c>
      <c r="D49" s="1">
        <f t="shared" si="4"/>
        <v>39.200000000000003</v>
      </c>
      <c r="E49" s="7">
        <v>26.16</v>
      </c>
      <c r="F49" s="1">
        <f t="shared" si="5"/>
        <v>1.3827433628318584</v>
      </c>
      <c r="G49" s="2">
        <f t="shared" si="6"/>
        <v>282.90929203539821</v>
      </c>
      <c r="H49" s="2">
        <f t="shared" si="7"/>
        <v>9.8783439119401351</v>
      </c>
    </row>
    <row r="50" spans="3:8" x14ac:dyDescent="0.25">
      <c r="C50" s="1">
        <v>5</v>
      </c>
      <c r="D50" s="1">
        <f t="shared" si="4"/>
        <v>41</v>
      </c>
      <c r="E50" s="7">
        <v>24.94</v>
      </c>
      <c r="F50" s="1">
        <f t="shared" si="5"/>
        <v>1.4310246136233544</v>
      </c>
      <c r="G50" s="2">
        <f t="shared" si="6"/>
        <v>292.78763594733834</v>
      </c>
      <c r="H50" s="2">
        <f t="shared" si="7"/>
        <v>10.143960143866877</v>
      </c>
    </row>
    <row r="51" spans="3:8" x14ac:dyDescent="0.25">
      <c r="C51" s="1">
        <v>6</v>
      </c>
      <c r="D51" s="1">
        <f t="shared" si="4"/>
        <v>42.8</v>
      </c>
      <c r="E51" s="7">
        <v>23.77</v>
      </c>
      <c r="F51" s="1">
        <f t="shared" si="5"/>
        <v>1.4806040864672787</v>
      </c>
      <c r="G51" s="2">
        <f t="shared" si="6"/>
        <v>302.93159609120522</v>
      </c>
      <c r="H51" s="2">
        <f t="shared" si="7"/>
        <v>10.199717040107942</v>
      </c>
    </row>
    <row r="52" spans="3:8" x14ac:dyDescent="0.25">
      <c r="C52" s="1">
        <v>7</v>
      </c>
      <c r="D52" s="1">
        <f t="shared" si="4"/>
        <v>44.6</v>
      </c>
      <c r="E52" s="7">
        <v>22.67</v>
      </c>
      <c r="F52" s="1">
        <f t="shared" si="5"/>
        <v>1.5304560759106214</v>
      </c>
      <c r="G52" s="2">
        <f t="shared" si="6"/>
        <v>313.13131313131316</v>
      </c>
      <c r="H52" s="2">
        <f t="shared" si="7"/>
        <v>10.398098633392749</v>
      </c>
    </row>
    <row r="53" spans="3:8" x14ac:dyDescent="0.25">
      <c r="C53" s="1">
        <v>8</v>
      </c>
      <c r="D53" s="1">
        <f t="shared" si="4"/>
        <v>46.4</v>
      </c>
      <c r="E53" s="7">
        <v>21.62</v>
      </c>
      <c r="F53" s="1">
        <f t="shared" si="5"/>
        <v>1.5812776723592663</v>
      </c>
      <c r="G53" s="2">
        <f t="shared" si="6"/>
        <v>323.52941176470591</v>
      </c>
      <c r="H53" s="2">
        <f t="shared" si="7"/>
        <v>10.456876188281342</v>
      </c>
    </row>
    <row r="54" spans="3:8" x14ac:dyDescent="0.25">
      <c r="C54" s="1">
        <v>9</v>
      </c>
      <c r="D54" s="1">
        <f t="shared" si="4"/>
        <v>48.2</v>
      </c>
      <c r="E54" s="7">
        <v>20.63</v>
      </c>
      <c r="F54" s="1">
        <f t="shared" si="5"/>
        <v>1.6323865491348351</v>
      </c>
      <c r="G54" s="2">
        <f t="shared" si="6"/>
        <v>333.98628795298725</v>
      </c>
      <c r="H54" s="2">
        <f t="shared" si="7"/>
        <v>10.690261912241851</v>
      </c>
    </row>
    <row r="55" spans="3:8" x14ac:dyDescent="0.25">
      <c r="C55" s="1">
        <v>10</v>
      </c>
      <c r="D55" s="1">
        <f t="shared" si="4"/>
        <v>50</v>
      </c>
      <c r="E55" s="7">
        <v>19.68</v>
      </c>
      <c r="F55" s="1">
        <f t="shared" si="5"/>
        <v>1.6846361185983827</v>
      </c>
      <c r="G55" s="2">
        <f t="shared" si="6"/>
        <v>344.67654986522911</v>
      </c>
      <c r="H55" s="2">
        <f t="shared" si="7"/>
        <v>10.778627341164224</v>
      </c>
    </row>
    <row r="56" spans="3:8" x14ac:dyDescent="0.25">
      <c r="C56" s="1">
        <v>11</v>
      </c>
      <c r="D56" s="1">
        <f t="shared" si="4"/>
        <v>51.8</v>
      </c>
      <c r="E56" s="7">
        <v>18.78</v>
      </c>
      <c r="F56" s="1">
        <f t="shared" si="5"/>
        <v>1.7373175816539264</v>
      </c>
      <c r="G56" s="2">
        <f t="shared" si="6"/>
        <v>355.45517720639333</v>
      </c>
      <c r="H56" s="2">
        <f t="shared" si="7"/>
        <v>10.817647713048132</v>
      </c>
    </row>
    <row r="57" spans="3:8" x14ac:dyDescent="0.25">
      <c r="C57" s="1">
        <v>12</v>
      </c>
      <c r="D57" s="1">
        <f t="shared" si="4"/>
        <v>53.6</v>
      </c>
      <c r="E57" s="7">
        <v>17.93</v>
      </c>
      <c r="F57" s="1">
        <f t="shared" si="5"/>
        <v>1.7901897601145722</v>
      </c>
      <c r="G57" s="2">
        <f t="shared" si="6"/>
        <v>366.27282491944146</v>
      </c>
      <c r="H57" s="2">
        <f t="shared" si="7"/>
        <v>10.939564461089503</v>
      </c>
    </row>
    <row r="58" spans="3:8" x14ac:dyDescent="0.25">
      <c r="C58" s="1">
        <v>13</v>
      </c>
      <c r="D58" s="1">
        <f t="shared" si="4"/>
        <v>55.400000000000006</v>
      </c>
      <c r="E58" s="7">
        <v>17.12</v>
      </c>
      <c r="F58" s="1">
        <f t="shared" si="5"/>
        <v>1.8436578171091444</v>
      </c>
      <c r="G58" s="2">
        <f t="shared" si="6"/>
        <v>377.21238938053096</v>
      </c>
      <c r="H58" s="2">
        <f t="shared" si="7"/>
        <v>11.022904737116107</v>
      </c>
    </row>
    <row r="59" spans="3:8" x14ac:dyDescent="0.25">
      <c r="C59" s="1">
        <v>14</v>
      </c>
      <c r="D59" s="1">
        <f t="shared" si="4"/>
        <v>57.2</v>
      </c>
      <c r="E59" s="7">
        <v>16.350000000000001</v>
      </c>
      <c r="F59" s="1">
        <f t="shared" si="5"/>
        <v>1.8975332068311195</v>
      </c>
      <c r="G59" s="2">
        <f t="shared" si="6"/>
        <v>388.23529411764707</v>
      </c>
      <c r="H59" s="2">
        <f t="shared" si="7"/>
        <v>11.062129769940725</v>
      </c>
    </row>
    <row r="60" spans="3:8" x14ac:dyDescent="0.25">
      <c r="C60" s="1">
        <v>15</v>
      </c>
      <c r="D60" s="1">
        <f t="shared" si="4"/>
        <v>59</v>
      </c>
      <c r="E60" s="7">
        <v>15.62</v>
      </c>
      <c r="F60" s="1">
        <f t="shared" si="5"/>
        <v>1.9516003122560499</v>
      </c>
      <c r="G60" s="2">
        <f t="shared" si="6"/>
        <v>399.2974238875878</v>
      </c>
      <c r="H60" s="2">
        <f t="shared" si="7"/>
        <v>11.051553248392963</v>
      </c>
    </row>
    <row r="61" spans="3:8" x14ac:dyDescent="0.25">
      <c r="C61" s="1">
        <v>16</v>
      </c>
      <c r="D61" s="1">
        <f t="shared" si="4"/>
        <v>60.8</v>
      </c>
      <c r="E61" s="7">
        <v>14.93</v>
      </c>
      <c r="F61" s="1">
        <f t="shared" si="5"/>
        <v>2.0056157240272765</v>
      </c>
      <c r="G61" s="2">
        <f t="shared" si="6"/>
        <v>410.34897713598076</v>
      </c>
      <c r="H61" s="2">
        <f t="shared" si="7"/>
        <v>11.332803573005208</v>
      </c>
    </row>
    <row r="62" spans="3:8" x14ac:dyDescent="0.25">
      <c r="C62" s="1">
        <v>17</v>
      </c>
      <c r="D62" s="1">
        <f t="shared" si="4"/>
        <v>62.6</v>
      </c>
      <c r="E62" s="7">
        <v>14.26</v>
      </c>
      <c r="F62" s="1">
        <f t="shared" si="5"/>
        <v>2.0610057708161582</v>
      </c>
      <c r="G62" s="2">
        <f t="shared" si="6"/>
        <v>421.68178070898597</v>
      </c>
      <c r="H62" s="2">
        <f t="shared" si="7"/>
        <v>11.242468127239135</v>
      </c>
    </row>
    <row r="63" spans="3:8" x14ac:dyDescent="0.25">
      <c r="C63" s="1">
        <v>18</v>
      </c>
      <c r="D63" s="1">
        <f t="shared" si="4"/>
        <v>64.400000000000006</v>
      </c>
      <c r="E63" s="7">
        <v>13.63</v>
      </c>
      <c r="F63" s="1">
        <f t="shared" si="5"/>
        <v>2.1159542953872195</v>
      </c>
      <c r="G63" s="2">
        <f t="shared" si="6"/>
        <v>432.9242488362251</v>
      </c>
      <c r="H63" s="2">
        <f t="shared" si="7"/>
        <v>11.086167830441582</v>
      </c>
    </row>
    <row r="64" spans="3:8" x14ac:dyDescent="0.25">
      <c r="C64" s="1">
        <v>19</v>
      </c>
      <c r="D64" s="1">
        <f t="shared" si="4"/>
        <v>66.2</v>
      </c>
      <c r="E64" s="7">
        <v>13.04</v>
      </c>
      <c r="F64" s="1">
        <f t="shared" si="5"/>
        <v>2.1701388888888888</v>
      </c>
      <c r="G64" s="2">
        <f t="shared" si="6"/>
        <v>444.01041666666669</v>
      </c>
      <c r="H64" s="2">
        <f t="shared" si="7"/>
        <v>11.263281597685818</v>
      </c>
    </row>
    <row r="65" spans="3:8" x14ac:dyDescent="0.25">
      <c r="C65" s="1">
        <v>20</v>
      </c>
      <c r="D65" s="1">
        <f t="shared" si="4"/>
        <v>68</v>
      </c>
      <c r="E65" s="7">
        <v>12.47</v>
      </c>
      <c r="F65" s="1">
        <f t="shared" si="5"/>
        <v>2.2251891410769917</v>
      </c>
      <c r="G65" s="2">
        <f t="shared" si="6"/>
        <v>455.2736982643525</v>
      </c>
      <c r="H65" s="2">
        <f t="shared" si="7"/>
        <v>11.423382027618288</v>
      </c>
    </row>
    <row r="66" spans="3:8" x14ac:dyDescent="0.25">
      <c r="C66" s="1">
        <v>21</v>
      </c>
      <c r="D66" s="1">
        <f t="shared" si="4"/>
        <v>69.800000000000011</v>
      </c>
      <c r="E66" s="7">
        <v>11.92</v>
      </c>
      <c r="F66" s="1">
        <f t="shared" si="5"/>
        <v>2.281021897810219</v>
      </c>
      <c r="G66" s="2">
        <f t="shared" si="6"/>
        <v>466.69708029197079</v>
      </c>
      <c r="H66" s="2">
        <f t="shared" si="7"/>
        <v>11.117025266179553</v>
      </c>
    </row>
    <row r="67" spans="3:8" x14ac:dyDescent="0.25">
      <c r="C67" s="1">
        <v>22</v>
      </c>
      <c r="D67" s="1">
        <f t="shared" si="4"/>
        <v>71.599999999999994</v>
      </c>
      <c r="E67" s="7">
        <v>11.41</v>
      </c>
      <c r="F67" s="1">
        <f t="shared" si="5"/>
        <v>2.3353573096683791</v>
      </c>
      <c r="G67" s="2">
        <f t="shared" si="6"/>
        <v>477.81410555815035</v>
      </c>
      <c r="H67" s="2">
        <f t="shared" si="7"/>
        <v>11.425492720185332</v>
      </c>
    </row>
    <row r="68" spans="3:8" x14ac:dyDescent="0.25">
      <c r="C68" s="1">
        <v>23</v>
      </c>
      <c r="D68" s="1">
        <f t="shared" si="4"/>
        <v>73.400000000000006</v>
      </c>
      <c r="E68" s="7">
        <v>10.91</v>
      </c>
      <c r="F68" s="1">
        <f t="shared" si="5"/>
        <v>2.3912003825920611</v>
      </c>
      <c r="G68" s="2">
        <f t="shared" si="6"/>
        <v>489.23959827833568</v>
      </c>
      <c r="H68" s="2">
        <f t="shared" si="7"/>
        <v>11.004900499170446</v>
      </c>
    </row>
    <row r="69" spans="3:8" x14ac:dyDescent="0.25">
      <c r="C69" s="1">
        <v>24</v>
      </c>
      <c r="D69" s="1">
        <f t="shared" si="4"/>
        <v>75.2</v>
      </c>
      <c r="E69" s="7">
        <v>10.45</v>
      </c>
      <c r="F69" s="1">
        <f t="shared" si="5"/>
        <v>2.4449877750611249</v>
      </c>
      <c r="G69" s="2">
        <f t="shared" si="6"/>
        <v>500.24449877750612</v>
      </c>
      <c r="H69" s="2">
        <f t="shared" si="7"/>
        <v>11.255501222493876</v>
      </c>
    </row>
    <row r="70" spans="3:8" x14ac:dyDescent="0.25">
      <c r="C70" s="1">
        <v>25</v>
      </c>
      <c r="D70" s="1">
        <f t="shared" si="4"/>
        <v>77</v>
      </c>
      <c r="E70" s="7">
        <v>10</v>
      </c>
      <c r="F70" s="1">
        <f t="shared" si="5"/>
        <v>2.5</v>
      </c>
      <c r="G70" s="2">
        <f t="shared" si="6"/>
        <v>511.5</v>
      </c>
      <c r="H70" s="2">
        <f t="shared" si="7"/>
        <v>11.105363984674341</v>
      </c>
    </row>
    <row r="71" spans="3:8" x14ac:dyDescent="0.25">
      <c r="C71" s="1">
        <v>26</v>
      </c>
      <c r="D71" s="1">
        <f t="shared" si="4"/>
        <v>78.800000000000011</v>
      </c>
      <c r="E71" s="7">
        <v>9.5749999999999993</v>
      </c>
      <c r="F71" s="1">
        <f t="shared" si="5"/>
        <v>2.554278416347382</v>
      </c>
      <c r="G71" s="2">
        <f t="shared" si="6"/>
        <v>522.60536398467434</v>
      </c>
      <c r="H71" s="2">
        <f t="shared" si="7"/>
        <v>11.040958394042377</v>
      </c>
    </row>
    <row r="72" spans="3:8" x14ac:dyDescent="0.25">
      <c r="C72" s="1">
        <v>27</v>
      </c>
      <c r="D72" s="1">
        <f t="shared" si="4"/>
        <v>80.599999999999994</v>
      </c>
      <c r="E72" s="7">
        <v>9.17</v>
      </c>
      <c r="F72" s="1">
        <f t="shared" si="5"/>
        <v>2.6082420448617634</v>
      </c>
      <c r="G72" s="2">
        <f t="shared" si="6"/>
        <v>533.64632237871672</v>
      </c>
      <c r="H72" s="2">
        <f t="shared" si="7"/>
        <v>10.96611373712642</v>
      </c>
    </row>
    <row r="73" spans="3:8" x14ac:dyDescent="0.25">
      <c r="C73" s="1">
        <v>28</v>
      </c>
      <c r="D73" s="1">
        <f t="shared" si="4"/>
        <v>82.4</v>
      </c>
      <c r="E73" s="7">
        <v>8.7840000000000007</v>
      </c>
      <c r="F73" s="1">
        <f t="shared" si="5"/>
        <v>2.6618398637137988</v>
      </c>
      <c r="G73" s="2">
        <f t="shared" si="6"/>
        <v>544.61243611584314</v>
      </c>
      <c r="H73" s="2">
        <f t="shared" si="7"/>
        <v>10.882785430638251</v>
      </c>
    </row>
    <row r="74" spans="3:8" x14ac:dyDescent="0.25">
      <c r="C74" s="1">
        <v>29</v>
      </c>
      <c r="D74" s="1">
        <f t="shared" si="4"/>
        <v>84.2</v>
      </c>
      <c r="E74" s="7">
        <v>8.4160000000000004</v>
      </c>
      <c r="F74" s="1">
        <f t="shared" si="5"/>
        <v>2.7150304083405734</v>
      </c>
      <c r="G74" s="2">
        <f t="shared" si="6"/>
        <v>555.49522154648139</v>
      </c>
      <c r="H74" s="2">
        <f t="shared" si="7"/>
        <v>10.824530446432732</v>
      </c>
    </row>
    <row r="75" spans="3:8" x14ac:dyDescent="0.25">
      <c r="C75" s="1">
        <v>30</v>
      </c>
      <c r="D75" s="1">
        <f t="shared" si="4"/>
        <v>86</v>
      </c>
      <c r="E75" s="7">
        <v>8.0640000000000001</v>
      </c>
      <c r="F75" s="1">
        <f t="shared" si="5"/>
        <v>2.7679362267493355</v>
      </c>
      <c r="G75" s="2">
        <f t="shared" si="6"/>
        <v>566.31975199291412</v>
      </c>
      <c r="H75" s="2">
        <f t="shared" si="7"/>
        <v>10.668403675444665</v>
      </c>
    </row>
    <row r="76" spans="3:8" x14ac:dyDescent="0.25">
      <c r="C76" s="1">
        <v>31</v>
      </c>
      <c r="D76" s="1">
        <f t="shared" si="4"/>
        <v>87.800000000000011</v>
      </c>
      <c r="E76" s="7">
        <v>7.73</v>
      </c>
      <c r="F76" s="1">
        <f t="shared" si="5"/>
        <v>2.8200789622109421</v>
      </c>
      <c r="G76" s="2">
        <f t="shared" si="6"/>
        <v>576.98815566835879</v>
      </c>
      <c r="H76" s="2">
        <f t="shared" si="7"/>
        <v>10.60518149419147</v>
      </c>
    </row>
    <row r="77" spans="3:8" x14ac:dyDescent="0.25">
      <c r="C77" s="1">
        <v>32</v>
      </c>
      <c r="D77" s="1">
        <f t="shared" si="4"/>
        <v>89.6</v>
      </c>
      <c r="E77" s="7">
        <v>7.41</v>
      </c>
      <c r="F77" s="1">
        <f t="shared" si="5"/>
        <v>2.8719126938541066</v>
      </c>
      <c r="G77" s="2">
        <f t="shared" si="6"/>
        <v>587.59333716255026</v>
      </c>
      <c r="H77" s="2">
        <f t="shared" si="7"/>
        <v>10.442439757828424</v>
      </c>
    </row>
    <row r="78" spans="3:8" x14ac:dyDescent="0.25">
      <c r="C78" s="1">
        <v>33</v>
      </c>
      <c r="D78" s="1">
        <f t="shared" si="4"/>
        <v>91.4</v>
      </c>
      <c r="E78" s="7">
        <v>7.1059999999999999</v>
      </c>
      <c r="F78" s="1">
        <f t="shared" si="5"/>
        <v>2.9229510113410497</v>
      </c>
      <c r="G78" s="2">
        <f t="shared" si="6"/>
        <v>598.03577692037868</v>
      </c>
      <c r="H78" s="2">
        <f t="shared" si="7"/>
        <v>10.349593284795219</v>
      </c>
    </row>
    <row r="79" spans="3:8" x14ac:dyDescent="0.25">
      <c r="C79" s="1">
        <v>34</v>
      </c>
      <c r="D79" s="1">
        <f t="shared" si="4"/>
        <v>93.2</v>
      </c>
      <c r="E79" s="7">
        <v>6.8150000000000004</v>
      </c>
      <c r="F79" s="1">
        <f t="shared" si="5"/>
        <v>2.9735355337496281</v>
      </c>
      <c r="G79" s="2">
        <f t="shared" si="6"/>
        <v>608.3853702051739</v>
      </c>
      <c r="H79" s="2">
        <f t="shared" si="7"/>
        <v>10.190031899070959</v>
      </c>
    </row>
    <row r="80" spans="3:8" x14ac:dyDescent="0.25">
      <c r="C80" s="1">
        <v>35</v>
      </c>
      <c r="D80" s="1">
        <f t="shared" si="4"/>
        <v>95</v>
      </c>
      <c r="E80" s="7">
        <v>6.5380000000000003</v>
      </c>
      <c r="F80" s="1">
        <f t="shared" si="5"/>
        <v>3.0233401862377556</v>
      </c>
      <c r="G80" s="2">
        <f t="shared" si="6"/>
        <v>618.57540210424486</v>
      </c>
      <c r="H80" s="2">
        <f t="shared" si="7"/>
        <v>10.073279761422214</v>
      </c>
    </row>
    <row r="81" spans="3:8" x14ac:dyDescent="0.25">
      <c r="C81" s="1">
        <v>36</v>
      </c>
      <c r="D81" s="1">
        <f t="shared" si="4"/>
        <v>96.8</v>
      </c>
      <c r="E81" s="7">
        <v>6.2729999999999997</v>
      </c>
      <c r="F81" s="1">
        <f t="shared" si="5"/>
        <v>3.0725742026669942</v>
      </c>
      <c r="G81" s="2">
        <f t="shared" si="6"/>
        <v>628.64868186566707</v>
      </c>
      <c r="H81" s="2">
        <f t="shared" si="7"/>
        <v>9.9280971605501236</v>
      </c>
    </row>
    <row r="82" spans="3:8" x14ac:dyDescent="0.25">
      <c r="C82" s="1">
        <v>37</v>
      </c>
      <c r="D82" s="1">
        <f t="shared" si="4"/>
        <v>98.600000000000009</v>
      </c>
      <c r="E82" s="7">
        <v>6.02</v>
      </c>
      <c r="F82" s="1">
        <f t="shared" si="5"/>
        <v>3.1210986267166043</v>
      </c>
      <c r="G82" s="2">
        <f t="shared" si="6"/>
        <v>638.5767790262172</v>
      </c>
      <c r="H82" s="2">
        <f t="shared" si="7"/>
        <v>9.7943706758996996</v>
      </c>
    </row>
    <row r="83" spans="3:8" x14ac:dyDescent="0.25">
      <c r="C83" s="1">
        <v>38</v>
      </c>
      <c r="D83" s="1">
        <f t="shared" si="4"/>
        <v>100.4</v>
      </c>
      <c r="E83" s="7">
        <v>5.7779999999999996</v>
      </c>
      <c r="F83" s="1">
        <f t="shared" si="5"/>
        <v>3.1689694511344912</v>
      </c>
      <c r="G83" s="2">
        <f t="shared" si="6"/>
        <v>648.3711497021169</v>
      </c>
      <c r="H83" s="2">
        <f t="shared" si="7"/>
        <v>9.5912891967768701</v>
      </c>
    </row>
    <row r="84" spans="3:8" x14ac:dyDescent="0.25">
      <c r="C84" s="1">
        <v>39</v>
      </c>
      <c r="D84" s="1">
        <f t="shared" si="4"/>
        <v>102.2</v>
      </c>
      <c r="E84" s="7">
        <v>5.548</v>
      </c>
      <c r="F84" s="1">
        <f t="shared" si="5"/>
        <v>3.2158476974530488</v>
      </c>
      <c r="G84" s="2">
        <f t="shared" si="6"/>
        <v>657.96243889889377</v>
      </c>
      <c r="H84" s="2">
        <f t="shared" si="7"/>
        <v>9.4871598484148763</v>
      </c>
    </row>
    <row r="85" spans="3:8" x14ac:dyDescent="0.25">
      <c r="C85" s="1">
        <v>40</v>
      </c>
      <c r="D85" s="1">
        <f t="shared" si="4"/>
        <v>104</v>
      </c>
      <c r="E85" s="7">
        <v>5.327</v>
      </c>
      <c r="F85" s="1">
        <f t="shared" si="5"/>
        <v>3.2622170026750181</v>
      </c>
      <c r="G85" s="2">
        <f t="shared" si="6"/>
        <v>667.44959874730864</v>
      </c>
      <c r="H85" s="2">
        <f t="shared" si="7"/>
        <v>9.2719729931160373</v>
      </c>
    </row>
    <row r="86" spans="3:8" x14ac:dyDescent="0.25">
      <c r="C86" s="1">
        <v>41</v>
      </c>
      <c r="D86" s="1">
        <f t="shared" si="4"/>
        <v>105.8</v>
      </c>
      <c r="E86" s="7">
        <v>5.117</v>
      </c>
      <c r="F86" s="1">
        <f t="shared" si="5"/>
        <v>3.307534563736191</v>
      </c>
      <c r="G86" s="2">
        <f t="shared" si="6"/>
        <v>676.72157174042468</v>
      </c>
      <c r="H86" s="2">
        <f t="shared" si="7"/>
        <v>9.1651195099943834</v>
      </c>
    </row>
    <row r="87" spans="3:8" x14ac:dyDescent="0.25">
      <c r="C87" s="1">
        <v>42</v>
      </c>
      <c r="D87" s="1">
        <f t="shared" si="4"/>
        <v>107.60000000000001</v>
      </c>
      <c r="E87" s="7">
        <v>4.915</v>
      </c>
      <c r="F87" s="1">
        <f t="shared" si="5"/>
        <v>3.352329869259135</v>
      </c>
      <c r="G87" s="2">
        <f t="shared" si="6"/>
        <v>685.88669125041906</v>
      </c>
      <c r="H87" s="2">
        <f t="shared" si="7"/>
        <v>8.944525213616771</v>
      </c>
    </row>
    <row r="88" spans="3:8" x14ac:dyDescent="0.25">
      <c r="C88" s="1">
        <v>43</v>
      </c>
      <c r="D88" s="1">
        <f t="shared" si="4"/>
        <v>109.4</v>
      </c>
      <c r="E88" s="7">
        <v>4.7229999999999999</v>
      </c>
      <c r="F88" s="1">
        <f t="shared" si="5"/>
        <v>3.3960470012904977</v>
      </c>
      <c r="G88" s="2">
        <f t="shared" si="6"/>
        <v>694.83121646403583</v>
      </c>
      <c r="H88" s="2">
        <f t="shared" si="7"/>
        <v>8.7935170114438961</v>
      </c>
    </row>
    <row r="89" spans="3:8" x14ac:dyDescent="0.25">
      <c r="C89" s="1">
        <v>44</v>
      </c>
      <c r="D89" s="1">
        <f t="shared" si="4"/>
        <v>111.2</v>
      </c>
      <c r="E89" s="7">
        <v>4.5389999999999997</v>
      </c>
      <c r="F89" s="1">
        <f t="shared" si="5"/>
        <v>3.4390260678175939</v>
      </c>
      <c r="G89" s="2">
        <f t="shared" si="6"/>
        <v>703.62473347547973</v>
      </c>
      <c r="H89" s="2">
        <f t="shared" si="7"/>
        <v>8.6220116334807244</v>
      </c>
    </row>
    <row r="90" spans="3:8" x14ac:dyDescent="0.25">
      <c r="C90" s="1">
        <v>45</v>
      </c>
      <c r="D90" s="1">
        <f t="shared" si="4"/>
        <v>113</v>
      </c>
      <c r="E90" s="7">
        <v>4.3630000000000004</v>
      </c>
      <c r="F90" s="1">
        <f t="shared" si="5"/>
        <v>3.4811668871405694</v>
      </c>
      <c r="G90" s="2">
        <f t="shared" si="6"/>
        <v>712.24674510896045</v>
      </c>
      <c r="H90" s="2">
        <f t="shared" si="7"/>
        <v>8.4295493609232608</v>
      </c>
    </row>
    <row r="91" spans="3:8" x14ac:dyDescent="0.25">
      <c r="C91" s="1">
        <v>46</v>
      </c>
      <c r="D91" s="1">
        <f t="shared" si="4"/>
        <v>114.8</v>
      </c>
      <c r="E91" s="7">
        <v>4.1950000000000003</v>
      </c>
      <c r="F91" s="1">
        <f t="shared" si="5"/>
        <v>3.5223670306445931</v>
      </c>
      <c r="G91" s="2">
        <f t="shared" si="6"/>
        <v>720.67629446988371</v>
      </c>
      <c r="H91" s="2">
        <f t="shared" si="7"/>
        <v>8.2676986895861546</v>
      </c>
    </row>
    <row r="92" spans="3:8" x14ac:dyDescent="0.25">
      <c r="C92" s="1">
        <v>47</v>
      </c>
      <c r="D92" s="1">
        <f t="shared" si="4"/>
        <v>116.60000000000001</v>
      </c>
      <c r="E92" s="7">
        <v>4.0339999999999998</v>
      </c>
      <c r="F92" s="1">
        <f t="shared" si="5"/>
        <v>3.5627761151489241</v>
      </c>
      <c r="G92" s="2">
        <f t="shared" si="6"/>
        <v>728.94399315946987</v>
      </c>
      <c r="H92" s="2">
        <f t="shared" si="7"/>
        <v>8.0877071287145554</v>
      </c>
    </row>
    <row r="93" spans="3:8" x14ac:dyDescent="0.25">
      <c r="C93" s="1">
        <v>48</v>
      </c>
      <c r="D93" s="1">
        <f t="shared" si="4"/>
        <v>118.4</v>
      </c>
      <c r="E93" s="7">
        <v>3.88</v>
      </c>
      <c r="F93" s="1">
        <f t="shared" si="5"/>
        <v>3.6023054755043229</v>
      </c>
      <c r="G93" s="2">
        <f t="shared" si="6"/>
        <v>737.03170028818442</v>
      </c>
      <c r="H93" s="2">
        <f t="shared" si="7"/>
        <v>7.8892929398066372</v>
      </c>
    </row>
    <row r="94" spans="3:8" x14ac:dyDescent="0.25">
      <c r="C94" s="1">
        <v>49</v>
      </c>
      <c r="D94" s="1">
        <f t="shared" si="4"/>
        <v>120.2</v>
      </c>
      <c r="E94" s="7">
        <v>3.7330000000000001</v>
      </c>
      <c r="F94" s="1">
        <f t="shared" si="5"/>
        <v>3.6408650695405229</v>
      </c>
      <c r="G94" s="2">
        <f t="shared" si="6"/>
        <v>744.92099322799106</v>
      </c>
      <c r="H94" s="2">
        <f t="shared" si="7"/>
        <v>7.7276236054403853</v>
      </c>
    </row>
    <row r="95" spans="3:8" x14ac:dyDescent="0.25">
      <c r="C95" s="1">
        <v>50</v>
      </c>
      <c r="D95" s="1">
        <f t="shared" ref="D95:D150" si="8">(C95*1.8)+32</f>
        <v>122</v>
      </c>
      <c r="E95" s="7">
        <v>3.5920000000000001</v>
      </c>
      <c r="F95" s="1">
        <f t="shared" ref="F95:F150" si="9">($B$30*$B$32)/($B$30+(E95*1000))</f>
        <v>3.6786344908769864</v>
      </c>
      <c r="G95" s="2">
        <f t="shared" ref="G95:G150" si="10">(F95/$B$33)*$B$31</f>
        <v>752.64861683343145</v>
      </c>
      <c r="H95" s="2">
        <f t="shared" si="7"/>
        <v>7.5505360238175854</v>
      </c>
    </row>
    <row r="96" spans="3:8" x14ac:dyDescent="0.25">
      <c r="C96" s="1">
        <v>51</v>
      </c>
      <c r="D96" s="1">
        <f t="shared" si="8"/>
        <v>123.8</v>
      </c>
      <c r="E96" s="7">
        <v>3.4569999999999999</v>
      </c>
      <c r="F96" s="1">
        <f t="shared" si="9"/>
        <v>3.7155383815114811</v>
      </c>
      <c r="G96" s="2">
        <f t="shared" si="10"/>
        <v>760.19915285724903</v>
      </c>
      <c r="H96" s="2">
        <f t="shared" ref="H96:H149" si="11">G97-G96</f>
        <v>7.3578699518745907</v>
      </c>
    </row>
    <row r="97" spans="3:8" x14ac:dyDescent="0.25">
      <c r="C97" s="1">
        <v>52</v>
      </c>
      <c r="D97" s="1">
        <f t="shared" si="8"/>
        <v>125.60000000000001</v>
      </c>
      <c r="E97" s="7">
        <v>3.3279999999999998</v>
      </c>
      <c r="F97" s="1">
        <f t="shared" si="9"/>
        <v>3.7515006002400959</v>
      </c>
      <c r="G97" s="2">
        <f t="shared" si="10"/>
        <v>767.55702280912362</v>
      </c>
      <c r="H97" s="2">
        <f t="shared" si="11"/>
        <v>7.2081998506764648</v>
      </c>
    </row>
    <row r="98" spans="3:8" x14ac:dyDescent="0.25">
      <c r="C98" s="1">
        <v>53</v>
      </c>
      <c r="D98" s="1">
        <f t="shared" si="8"/>
        <v>127.4</v>
      </c>
      <c r="E98" s="7">
        <v>3.2040000000000002</v>
      </c>
      <c r="F98" s="1">
        <f t="shared" si="9"/>
        <v>3.78673129354741</v>
      </c>
      <c r="G98" s="2">
        <f t="shared" si="10"/>
        <v>774.76522265980009</v>
      </c>
      <c r="H98" s="2">
        <f t="shared" si="11"/>
        <v>6.9862674823365296</v>
      </c>
    </row>
    <row r="99" spans="3:8" x14ac:dyDescent="0.25">
      <c r="C99" s="1">
        <v>54</v>
      </c>
      <c r="D99" s="1">
        <f t="shared" si="8"/>
        <v>129.19999999999999</v>
      </c>
      <c r="E99" s="7">
        <v>3.0859999999999999</v>
      </c>
      <c r="F99" s="1">
        <f t="shared" si="9"/>
        <v>3.8208772734219778</v>
      </c>
      <c r="G99" s="2">
        <f t="shared" si="10"/>
        <v>781.75149014213662</v>
      </c>
      <c r="H99" s="2">
        <f t="shared" si="11"/>
        <v>6.8701564813601408</v>
      </c>
    </row>
    <row r="100" spans="3:8" x14ac:dyDescent="0.25">
      <c r="C100" s="1">
        <v>55</v>
      </c>
      <c r="D100" s="1">
        <f t="shared" si="8"/>
        <v>131</v>
      </c>
      <c r="E100" s="7">
        <v>2.972</v>
      </c>
      <c r="F100" s="1">
        <f t="shared" si="9"/>
        <v>3.8544557508479804</v>
      </c>
      <c r="G100" s="2">
        <f t="shared" si="10"/>
        <v>788.62164662349676</v>
      </c>
      <c r="H100" s="2">
        <f t="shared" si="11"/>
        <v>6.6827147230009132</v>
      </c>
    </row>
    <row r="101" spans="3:8" x14ac:dyDescent="0.25">
      <c r="C101" s="1">
        <v>56</v>
      </c>
      <c r="D101" s="1">
        <f t="shared" si="8"/>
        <v>132.80000000000001</v>
      </c>
      <c r="E101" s="7">
        <v>2.863</v>
      </c>
      <c r="F101" s="1">
        <f t="shared" si="9"/>
        <v>3.8871180906475939</v>
      </c>
      <c r="G101" s="2">
        <f t="shared" si="10"/>
        <v>795.30436134649767</v>
      </c>
      <c r="H101" s="2">
        <f t="shared" si="11"/>
        <v>6.482612554278262</v>
      </c>
    </row>
    <row r="102" spans="3:8" x14ac:dyDescent="0.25">
      <c r="C102" s="1">
        <v>57</v>
      </c>
      <c r="D102" s="1">
        <f t="shared" si="8"/>
        <v>134.60000000000002</v>
      </c>
      <c r="E102" s="7">
        <v>2.7589999999999999</v>
      </c>
      <c r="F102" s="1">
        <f t="shared" si="9"/>
        <v>3.918802413982287</v>
      </c>
      <c r="G102" s="2">
        <f t="shared" si="10"/>
        <v>801.78697390077593</v>
      </c>
      <c r="H102" s="2">
        <f t="shared" si="11"/>
        <v>6.3337307362411366</v>
      </c>
    </row>
    <row r="103" spans="3:8" x14ac:dyDescent="0.25">
      <c r="C103" s="1">
        <v>58</v>
      </c>
      <c r="D103" s="1">
        <f t="shared" si="8"/>
        <v>136.4</v>
      </c>
      <c r="E103" s="7">
        <v>2.6589999999999998</v>
      </c>
      <c r="F103" s="1">
        <f t="shared" si="9"/>
        <v>3.9497590646970533</v>
      </c>
      <c r="G103" s="2">
        <f t="shared" si="10"/>
        <v>808.12070463701707</v>
      </c>
      <c r="H103" s="2">
        <f t="shared" si="11"/>
        <v>6.1104319436897185</v>
      </c>
    </row>
    <row r="104" spans="3:8" x14ac:dyDescent="0.25">
      <c r="C104" s="1">
        <v>59</v>
      </c>
      <c r="D104" s="1">
        <f t="shared" si="8"/>
        <v>138.19999999999999</v>
      </c>
      <c r="E104" s="7">
        <v>2.5640000000000001</v>
      </c>
      <c r="F104" s="1">
        <f t="shared" si="9"/>
        <v>3.9796243234638649</v>
      </c>
      <c r="G104" s="2">
        <f t="shared" si="10"/>
        <v>814.23113658070679</v>
      </c>
      <c r="H104" s="2">
        <f t="shared" si="11"/>
        <v>6.0061950421285246</v>
      </c>
    </row>
    <row r="105" spans="3:8" x14ac:dyDescent="0.25">
      <c r="C105" s="1">
        <v>60</v>
      </c>
      <c r="D105" s="1">
        <f t="shared" si="8"/>
        <v>140</v>
      </c>
      <c r="E105" s="7">
        <v>2.472</v>
      </c>
      <c r="F105" s="1">
        <f t="shared" si="9"/>
        <v>4.0089801154586278</v>
      </c>
      <c r="G105" s="2">
        <f t="shared" si="10"/>
        <v>820.23733162283531</v>
      </c>
      <c r="H105" s="2">
        <f t="shared" si="11"/>
        <v>5.8285598500328888</v>
      </c>
    </row>
    <row r="106" spans="3:8" x14ac:dyDescent="0.25">
      <c r="C106" s="1">
        <v>61</v>
      </c>
      <c r="D106" s="1">
        <f t="shared" si="8"/>
        <v>141.80000000000001</v>
      </c>
      <c r="E106" s="7">
        <v>2.3839999999999999</v>
      </c>
      <c r="F106" s="1">
        <f t="shared" si="9"/>
        <v>4.0374677002583983</v>
      </c>
      <c r="G106" s="2">
        <f t="shared" si="10"/>
        <v>826.0658914728682</v>
      </c>
      <c r="H106" s="2">
        <f t="shared" si="11"/>
        <v>5.7090495792498359</v>
      </c>
    </row>
    <row r="107" spans="3:8" x14ac:dyDescent="0.25">
      <c r="C107" s="1">
        <v>62</v>
      </c>
      <c r="D107" s="1">
        <f t="shared" si="8"/>
        <v>143.60000000000002</v>
      </c>
      <c r="E107" s="7">
        <v>2.2989999999999999</v>
      </c>
      <c r="F107" s="1">
        <f t="shared" si="9"/>
        <v>4.0653711683876734</v>
      </c>
      <c r="G107" s="2">
        <f t="shared" si="10"/>
        <v>831.77494105211804</v>
      </c>
      <c r="H107" s="2">
        <f t="shared" si="11"/>
        <v>5.5143043235570985</v>
      </c>
    </row>
    <row r="108" spans="3:8" x14ac:dyDescent="0.25">
      <c r="C108" s="1">
        <v>63</v>
      </c>
      <c r="D108" s="1">
        <f t="shared" si="8"/>
        <v>145.4</v>
      </c>
      <c r="E108" s="7">
        <v>2.218</v>
      </c>
      <c r="F108" s="1">
        <f t="shared" si="9"/>
        <v>4.0923228024226548</v>
      </c>
      <c r="G108" s="2">
        <f t="shared" si="10"/>
        <v>837.28924537567514</v>
      </c>
      <c r="H108" s="2">
        <f t="shared" si="11"/>
        <v>5.3102110117722532</v>
      </c>
    </row>
    <row r="109" spans="3:8" x14ac:dyDescent="0.25">
      <c r="C109" s="1">
        <v>64</v>
      </c>
      <c r="D109" s="1">
        <f t="shared" si="8"/>
        <v>147.19999999999999</v>
      </c>
      <c r="E109" s="7">
        <v>2.141</v>
      </c>
      <c r="F109" s="1">
        <f t="shared" si="9"/>
        <v>4.1182769129396259</v>
      </c>
      <c r="G109" s="2">
        <f t="shared" si="10"/>
        <v>842.59945638744739</v>
      </c>
      <c r="H109" s="2">
        <f t="shared" si="11"/>
        <v>5.2374406786889267</v>
      </c>
    </row>
    <row r="110" spans="3:8" x14ac:dyDescent="0.25">
      <c r="C110" s="1">
        <v>65</v>
      </c>
      <c r="D110" s="1">
        <f t="shared" si="8"/>
        <v>149</v>
      </c>
      <c r="E110" s="7">
        <v>2.0659999999999998</v>
      </c>
      <c r="F110" s="1">
        <f t="shared" si="9"/>
        <v>4.1438753522294052</v>
      </c>
      <c r="G110" s="2">
        <f t="shared" si="10"/>
        <v>847.83689706613632</v>
      </c>
      <c r="H110" s="2">
        <f t="shared" si="11"/>
        <v>5.0895661654794822</v>
      </c>
    </row>
    <row r="111" spans="3:8" x14ac:dyDescent="0.25">
      <c r="C111" s="1">
        <v>66</v>
      </c>
      <c r="D111" s="1">
        <f t="shared" si="8"/>
        <v>150.80000000000001</v>
      </c>
      <c r="E111" s="7">
        <v>1.994</v>
      </c>
      <c r="F111" s="1">
        <f t="shared" si="9"/>
        <v>4.1687510421877603</v>
      </c>
      <c r="G111" s="2">
        <f t="shared" si="10"/>
        <v>852.9264632316158</v>
      </c>
      <c r="H111" s="2">
        <f t="shared" si="11"/>
        <v>4.863239937929734</v>
      </c>
    </row>
    <row r="112" spans="3:8" x14ac:dyDescent="0.25">
      <c r="C112" s="1">
        <v>67</v>
      </c>
      <c r="D112" s="1">
        <f t="shared" si="8"/>
        <v>152.60000000000002</v>
      </c>
      <c r="E112" s="7">
        <v>1.9259999999999999</v>
      </c>
      <c r="F112" s="1">
        <f t="shared" si="9"/>
        <v>4.1925205433506623</v>
      </c>
      <c r="G112" s="2">
        <f t="shared" si="10"/>
        <v>857.78970316954553</v>
      </c>
      <c r="H112" s="2">
        <f t="shared" si="11"/>
        <v>4.7735346044847802</v>
      </c>
    </row>
    <row r="113" spans="3:8" x14ac:dyDescent="0.25">
      <c r="C113" s="1">
        <v>68</v>
      </c>
      <c r="D113" s="1">
        <f t="shared" si="8"/>
        <v>154.4</v>
      </c>
      <c r="E113" s="7">
        <v>1.86</v>
      </c>
      <c r="F113" s="1">
        <f t="shared" si="9"/>
        <v>4.2158516020236085</v>
      </c>
      <c r="G113" s="2">
        <f t="shared" si="10"/>
        <v>862.56323777403031</v>
      </c>
      <c r="H113" s="2">
        <f t="shared" si="11"/>
        <v>4.6798954914834212</v>
      </c>
    </row>
    <row r="114" spans="3:8" x14ac:dyDescent="0.25">
      <c r="C114" s="1">
        <v>69</v>
      </c>
      <c r="D114" s="1">
        <f t="shared" si="8"/>
        <v>156.19999999999999</v>
      </c>
      <c r="E114" s="7">
        <v>1.796</v>
      </c>
      <c r="F114" s="1">
        <f t="shared" si="9"/>
        <v>4.2387249915225498</v>
      </c>
      <c r="G114" s="2">
        <f t="shared" si="10"/>
        <v>867.24313326551373</v>
      </c>
      <c r="H114" s="2">
        <f t="shared" si="11"/>
        <v>4.5080384430505092</v>
      </c>
    </row>
    <row r="115" spans="3:8" x14ac:dyDescent="0.25">
      <c r="C115" s="1">
        <v>70</v>
      </c>
      <c r="D115" s="1">
        <f t="shared" si="8"/>
        <v>158</v>
      </c>
      <c r="E115" s="7">
        <v>1.7350000000000001</v>
      </c>
      <c r="F115" s="1">
        <f t="shared" si="9"/>
        <v>4.2607584149978699</v>
      </c>
      <c r="G115" s="2">
        <f t="shared" si="10"/>
        <v>871.75117170856424</v>
      </c>
      <c r="H115" s="2">
        <f t="shared" si="11"/>
        <v>4.3300135273697151</v>
      </c>
    </row>
    <row r="116" spans="3:8" x14ac:dyDescent="0.25">
      <c r="C116" s="1">
        <v>71</v>
      </c>
      <c r="D116" s="1">
        <f t="shared" si="8"/>
        <v>159.80000000000001</v>
      </c>
      <c r="E116" s="7">
        <v>1.677</v>
      </c>
      <c r="F116" s="1">
        <f t="shared" si="9"/>
        <v>4.2819217264708405</v>
      </c>
      <c r="G116" s="2">
        <f t="shared" si="10"/>
        <v>876.08118523593396</v>
      </c>
      <c r="H116" s="2">
        <f t="shared" si="11"/>
        <v>4.2217146866199755</v>
      </c>
    </row>
    <row r="117" spans="3:8" x14ac:dyDescent="0.25">
      <c r="C117" s="1">
        <v>72</v>
      </c>
      <c r="D117" s="1">
        <f t="shared" si="8"/>
        <v>161.6</v>
      </c>
      <c r="E117" s="7">
        <v>1.621</v>
      </c>
      <c r="F117" s="1">
        <f t="shared" si="9"/>
        <v>4.3025557180965492</v>
      </c>
      <c r="G117" s="2">
        <f t="shared" si="10"/>
        <v>880.30289992255393</v>
      </c>
      <c r="H117" s="2">
        <f t="shared" si="11"/>
        <v>4.1096530298104881</v>
      </c>
    </row>
    <row r="118" spans="3:8" x14ac:dyDescent="0.25">
      <c r="C118" s="1">
        <v>73</v>
      </c>
      <c r="D118" s="1">
        <f t="shared" si="8"/>
        <v>163.4</v>
      </c>
      <c r="E118" s="7">
        <v>1.5669999999999999</v>
      </c>
      <c r="F118" s="1">
        <f t="shared" si="9"/>
        <v>4.3226419987896598</v>
      </c>
      <c r="G118" s="2">
        <f t="shared" si="10"/>
        <v>884.41255295236442</v>
      </c>
      <c r="H118" s="2">
        <f t="shared" si="11"/>
        <v>3.9938734479829918</v>
      </c>
    </row>
    <row r="119" spans="3:8" x14ac:dyDescent="0.25">
      <c r="C119" s="1">
        <v>74</v>
      </c>
      <c r="D119" s="1">
        <f t="shared" si="8"/>
        <v>165.20000000000002</v>
      </c>
      <c r="E119" s="7">
        <v>1.5149999999999999</v>
      </c>
      <c r="F119" s="1">
        <f t="shared" si="9"/>
        <v>4.3421623968736434</v>
      </c>
      <c r="G119" s="2">
        <f t="shared" si="10"/>
        <v>888.40642640034741</v>
      </c>
      <c r="H119" s="2">
        <f t="shared" si="11"/>
        <v>3.8744283750560271</v>
      </c>
    </row>
    <row r="120" spans="3:8" x14ac:dyDescent="0.25">
      <c r="C120" s="1">
        <v>75</v>
      </c>
      <c r="D120" s="1">
        <f t="shared" si="8"/>
        <v>167</v>
      </c>
      <c r="E120" s="7">
        <v>1.4650000000000001</v>
      </c>
      <c r="F120" s="1">
        <f t="shared" si="9"/>
        <v>4.3610989969472307</v>
      </c>
      <c r="G120" s="2">
        <f t="shared" si="10"/>
        <v>892.28085477540344</v>
      </c>
      <c r="H120" s="2">
        <f t="shared" si="11"/>
        <v>3.7513778601399963</v>
      </c>
    </row>
    <row r="121" spans="3:8" x14ac:dyDescent="0.25">
      <c r="C121" s="1">
        <v>76</v>
      </c>
      <c r="D121" s="1">
        <f t="shared" si="8"/>
        <v>168.8</v>
      </c>
      <c r="E121" s="7">
        <v>1.417</v>
      </c>
      <c r="F121" s="1">
        <f t="shared" si="9"/>
        <v>4.3794341771043177</v>
      </c>
      <c r="G121" s="2">
        <f t="shared" si="10"/>
        <v>896.03223263554344</v>
      </c>
      <c r="H121" s="2">
        <f t="shared" si="11"/>
        <v>3.624789614038832</v>
      </c>
    </row>
    <row r="122" spans="3:8" x14ac:dyDescent="0.25">
      <c r="C122" s="1">
        <v>77</v>
      </c>
      <c r="D122" s="1">
        <f t="shared" si="8"/>
        <v>170.6</v>
      </c>
      <c r="E122" s="7">
        <v>1.371</v>
      </c>
      <c r="F122" s="1">
        <f t="shared" si="9"/>
        <v>4.3971506463811449</v>
      </c>
      <c r="G122" s="2">
        <f t="shared" si="10"/>
        <v>899.65702224958227</v>
      </c>
      <c r="H122" s="2">
        <f t="shared" si="11"/>
        <v>3.5744804874829015</v>
      </c>
    </row>
    <row r="123" spans="3:8" x14ac:dyDescent="0.25">
      <c r="C123" s="1">
        <v>78</v>
      </c>
      <c r="D123" s="1">
        <f t="shared" si="8"/>
        <v>172.4</v>
      </c>
      <c r="E123" s="7">
        <v>1.3260000000000001</v>
      </c>
      <c r="F123" s="1">
        <f t="shared" si="9"/>
        <v>4.4146212254988519</v>
      </c>
      <c r="G123" s="2">
        <f t="shared" si="10"/>
        <v>903.23150273706517</v>
      </c>
      <c r="H123" s="2">
        <f t="shared" si="11"/>
        <v>3.3619038563415415</v>
      </c>
    </row>
    <row r="124" spans="3:8" x14ac:dyDescent="0.25">
      <c r="C124" s="1">
        <v>79</v>
      </c>
      <c r="D124" s="1">
        <f t="shared" si="8"/>
        <v>174.20000000000002</v>
      </c>
      <c r="E124" s="7">
        <v>1.284</v>
      </c>
      <c r="F124" s="1">
        <f t="shared" si="9"/>
        <v>4.4310528181495927</v>
      </c>
      <c r="G124" s="2">
        <f t="shared" si="10"/>
        <v>906.59340659340671</v>
      </c>
      <c r="H124" s="2">
        <f t="shared" si="11"/>
        <v>3.3060864244711183</v>
      </c>
    </row>
    <row r="125" spans="3:8" x14ac:dyDescent="0.25">
      <c r="C125" s="1">
        <v>80</v>
      </c>
      <c r="D125" s="1">
        <f t="shared" si="8"/>
        <v>176</v>
      </c>
      <c r="E125" s="7">
        <v>1.2430000000000001</v>
      </c>
      <c r="F125" s="1">
        <f t="shared" si="9"/>
        <v>4.4472115983278488</v>
      </c>
      <c r="G125" s="2">
        <f t="shared" si="10"/>
        <v>909.89949301787783</v>
      </c>
      <c r="H125" s="2">
        <f t="shared" si="11"/>
        <v>3.2487708400174142</v>
      </c>
    </row>
    <row r="126" spans="3:8" x14ac:dyDescent="0.25">
      <c r="C126" s="1">
        <v>81</v>
      </c>
      <c r="D126" s="1">
        <f t="shared" si="8"/>
        <v>177.8</v>
      </c>
      <c r="E126" s="7">
        <v>1.2030000000000001</v>
      </c>
      <c r="F126" s="1">
        <f t="shared" si="9"/>
        <v>4.4630902436847277</v>
      </c>
      <c r="G126" s="2">
        <f t="shared" si="10"/>
        <v>913.14826385789524</v>
      </c>
      <c r="H126" s="2">
        <f t="shared" si="11"/>
        <v>3.1078937775727127</v>
      </c>
    </row>
    <row r="127" spans="3:8" x14ac:dyDescent="0.25">
      <c r="C127" s="1">
        <v>82</v>
      </c>
      <c r="D127" s="1">
        <f t="shared" si="8"/>
        <v>179.6</v>
      </c>
      <c r="E127" s="7">
        <v>1.165</v>
      </c>
      <c r="F127" s="1">
        <f t="shared" si="9"/>
        <v>4.4782803403493059</v>
      </c>
      <c r="G127" s="2">
        <f t="shared" si="10"/>
        <v>916.25615763546796</v>
      </c>
      <c r="H127" s="2">
        <f t="shared" si="11"/>
        <v>3.0465023213974973</v>
      </c>
    </row>
    <row r="128" spans="3:8" x14ac:dyDescent="0.25">
      <c r="C128" s="1">
        <v>83</v>
      </c>
      <c r="D128" s="1">
        <f t="shared" si="8"/>
        <v>181.4</v>
      </c>
      <c r="E128" s="7">
        <v>1.1279999999999999</v>
      </c>
      <c r="F128" s="1">
        <f t="shared" si="9"/>
        <v>4.4931703810208479</v>
      </c>
      <c r="G128" s="2">
        <f t="shared" si="10"/>
        <v>919.30265995686545</v>
      </c>
      <c r="H128" s="2">
        <f t="shared" si="11"/>
        <v>2.9005312447932283</v>
      </c>
    </row>
    <row r="129" spans="3:8" x14ac:dyDescent="0.25">
      <c r="C129" s="1">
        <v>84</v>
      </c>
      <c r="D129" s="1">
        <f t="shared" si="8"/>
        <v>183.20000000000002</v>
      </c>
      <c r="E129" s="7">
        <v>1.093</v>
      </c>
      <c r="F129" s="1">
        <f t="shared" si="9"/>
        <v>4.5073469755701794</v>
      </c>
      <c r="G129" s="2">
        <f t="shared" si="10"/>
        <v>922.20319120165868</v>
      </c>
      <c r="H129" s="2">
        <f t="shared" si="11"/>
        <v>2.8352390361567359</v>
      </c>
    </row>
    <row r="130" spans="3:8" x14ac:dyDescent="0.25">
      <c r="C130" s="1">
        <v>85</v>
      </c>
      <c r="D130" s="1">
        <f t="shared" si="8"/>
        <v>185</v>
      </c>
      <c r="E130" s="7">
        <v>1.0589999999999999</v>
      </c>
      <c r="F130" s="1">
        <f t="shared" si="9"/>
        <v>4.5212044488651779</v>
      </c>
      <c r="G130" s="2">
        <f t="shared" si="10"/>
        <v>925.03843023781542</v>
      </c>
      <c r="H130" s="2">
        <f t="shared" si="11"/>
        <v>2.68443182802298</v>
      </c>
    </row>
    <row r="131" spans="3:8" x14ac:dyDescent="0.25">
      <c r="C131" s="1">
        <v>86</v>
      </c>
      <c r="D131" s="1">
        <f t="shared" si="8"/>
        <v>186.8</v>
      </c>
      <c r="E131" s="7">
        <v>1.0269999999999999</v>
      </c>
      <c r="F131" s="1">
        <f t="shared" si="9"/>
        <v>4.5343248390314681</v>
      </c>
      <c r="G131" s="2">
        <f t="shared" si="10"/>
        <v>927.7228620658384</v>
      </c>
      <c r="H131" s="2">
        <f t="shared" si="11"/>
        <v>2.6577481838091899</v>
      </c>
    </row>
    <row r="132" spans="3:8" x14ac:dyDescent="0.25">
      <c r="C132" s="1">
        <v>87</v>
      </c>
      <c r="D132" s="1">
        <f t="shared" si="8"/>
        <v>188.6</v>
      </c>
      <c r="E132" s="7">
        <v>0.99550000000000005</v>
      </c>
      <c r="F132" s="1">
        <f t="shared" si="9"/>
        <v>4.5473148106043384</v>
      </c>
      <c r="G132" s="2">
        <f t="shared" si="10"/>
        <v>930.38061024964759</v>
      </c>
      <c r="H132" s="2">
        <f t="shared" si="11"/>
        <v>2.5538928236558149</v>
      </c>
    </row>
    <row r="133" spans="3:8" x14ac:dyDescent="0.25">
      <c r="C133" s="1">
        <v>88</v>
      </c>
      <c r="D133" s="1">
        <f t="shared" si="8"/>
        <v>190.4</v>
      </c>
      <c r="E133" s="7">
        <v>0.96540000000000004</v>
      </c>
      <c r="F133" s="1">
        <f t="shared" si="9"/>
        <v>4.5597971802214241</v>
      </c>
      <c r="G133" s="2">
        <f t="shared" si="10"/>
        <v>932.9345030733034</v>
      </c>
      <c r="H133" s="2">
        <f t="shared" si="11"/>
        <v>2.4824112395813245</v>
      </c>
    </row>
    <row r="134" spans="3:8" x14ac:dyDescent="0.25">
      <c r="C134" s="1">
        <v>89</v>
      </c>
      <c r="D134" s="1">
        <f t="shared" si="8"/>
        <v>192.20000000000002</v>
      </c>
      <c r="E134" s="7">
        <v>0.93630000000000002</v>
      </c>
      <c r="F134" s="1">
        <f t="shared" si="9"/>
        <v>4.5719301774823302</v>
      </c>
      <c r="G134" s="2">
        <f t="shared" si="10"/>
        <v>935.41691431288473</v>
      </c>
      <c r="H134" s="2">
        <f t="shared" si="11"/>
        <v>2.4010774915211641</v>
      </c>
    </row>
    <row r="135" spans="3:8" x14ac:dyDescent="0.25">
      <c r="C135" s="1">
        <v>90</v>
      </c>
      <c r="D135" s="1">
        <f t="shared" si="8"/>
        <v>194</v>
      </c>
      <c r="E135" s="7">
        <v>0.9083</v>
      </c>
      <c r="F135" s="1">
        <f t="shared" si="9"/>
        <v>4.5836656490928931</v>
      </c>
      <c r="G135" s="2">
        <f t="shared" si="10"/>
        <v>937.81799180440589</v>
      </c>
      <c r="H135" s="2">
        <f t="shared" si="11"/>
        <v>2.335667718440618</v>
      </c>
    </row>
    <row r="136" spans="3:8" x14ac:dyDescent="0.25">
      <c r="C136" s="1">
        <v>91</v>
      </c>
      <c r="D136" s="1">
        <f t="shared" si="8"/>
        <v>195.8</v>
      </c>
      <c r="E136" s="7">
        <v>0.88119999999999998</v>
      </c>
      <c r="F136" s="1">
        <f t="shared" si="9"/>
        <v>4.5950814248428475</v>
      </c>
      <c r="G136" s="2">
        <f t="shared" si="10"/>
        <v>940.15365952284651</v>
      </c>
      <c r="H136" s="2">
        <f t="shared" si="11"/>
        <v>2.2691870916168</v>
      </c>
    </row>
    <row r="137" spans="3:8" x14ac:dyDescent="0.25">
      <c r="C137" s="1">
        <v>92</v>
      </c>
      <c r="D137" s="1">
        <f t="shared" si="8"/>
        <v>197.6</v>
      </c>
      <c r="E137" s="7">
        <v>0.85499999999999998</v>
      </c>
      <c r="F137" s="1">
        <f t="shared" si="9"/>
        <v>4.6061722708429294</v>
      </c>
      <c r="G137" s="2">
        <f t="shared" si="10"/>
        <v>942.42284661446331</v>
      </c>
      <c r="H137" s="2">
        <f t="shared" si="11"/>
        <v>2.2016582194655712</v>
      </c>
    </row>
    <row r="138" spans="3:8" x14ac:dyDescent="0.25">
      <c r="C138" s="1">
        <v>93</v>
      </c>
      <c r="D138" s="1">
        <f t="shared" si="8"/>
        <v>199.4</v>
      </c>
      <c r="E138" s="7">
        <v>0.82969999999999999</v>
      </c>
      <c r="F138" s="1">
        <f t="shared" si="9"/>
        <v>4.6169330637044421</v>
      </c>
      <c r="G138" s="2">
        <f t="shared" si="10"/>
        <v>944.62450483392888</v>
      </c>
      <c r="H138" s="2">
        <f t="shared" si="11"/>
        <v>2.1418669130076751</v>
      </c>
    </row>
    <row r="139" spans="3:8" x14ac:dyDescent="0.25">
      <c r="C139" s="1">
        <v>94</v>
      </c>
      <c r="D139" s="1">
        <f t="shared" si="8"/>
        <v>201.20000000000002</v>
      </c>
      <c r="E139" s="7">
        <v>0.80520000000000003</v>
      </c>
      <c r="F139" s="1">
        <f t="shared" si="9"/>
        <v>4.6274016214415274</v>
      </c>
      <c r="G139" s="2">
        <f t="shared" si="10"/>
        <v>946.76637174693656</v>
      </c>
      <c r="H139" s="2">
        <f t="shared" si="11"/>
        <v>2.0723905888947911</v>
      </c>
    </row>
    <row r="140" spans="3:8" x14ac:dyDescent="0.25">
      <c r="C140" s="1">
        <v>95</v>
      </c>
      <c r="D140" s="1">
        <f t="shared" si="8"/>
        <v>203</v>
      </c>
      <c r="E140" s="7">
        <v>0.78159999999999996</v>
      </c>
      <c r="F140" s="1">
        <f t="shared" si="9"/>
        <v>4.6375306077020104</v>
      </c>
      <c r="G140" s="2">
        <f t="shared" si="10"/>
        <v>948.83876233583135</v>
      </c>
      <c r="H140" s="2">
        <f t="shared" si="11"/>
        <v>2.0196127466599592</v>
      </c>
    </row>
    <row r="141" spans="3:8" x14ac:dyDescent="0.25">
      <c r="C141" s="1">
        <v>96</v>
      </c>
      <c r="D141" s="1">
        <f t="shared" si="8"/>
        <v>204.8</v>
      </c>
      <c r="E141" s="7">
        <v>0.75870000000000004</v>
      </c>
      <c r="F141" s="1">
        <f t="shared" si="9"/>
        <v>4.6474016377443368</v>
      </c>
      <c r="G141" s="2">
        <f t="shared" si="10"/>
        <v>950.85837508249131</v>
      </c>
      <c r="H141" s="2">
        <f t="shared" si="11"/>
        <v>1.9572276222755818</v>
      </c>
    </row>
    <row r="142" spans="3:8" x14ac:dyDescent="0.25">
      <c r="C142" s="1">
        <v>97</v>
      </c>
      <c r="D142" s="1">
        <f t="shared" si="8"/>
        <v>206.6</v>
      </c>
      <c r="E142" s="7">
        <v>0.73660000000000003</v>
      </c>
      <c r="F142" s="1">
        <f t="shared" si="9"/>
        <v>4.6569677551552635</v>
      </c>
      <c r="G142" s="2">
        <f t="shared" si="10"/>
        <v>952.81560270476689</v>
      </c>
      <c r="H142" s="2">
        <f t="shared" si="11"/>
        <v>1.9029279806146633</v>
      </c>
    </row>
    <row r="143" spans="3:8" x14ac:dyDescent="0.25">
      <c r="C143" s="1">
        <v>98</v>
      </c>
      <c r="D143" s="1">
        <f t="shared" si="8"/>
        <v>208.4</v>
      </c>
      <c r="E143" s="7">
        <v>0.71519999999999995</v>
      </c>
      <c r="F143" s="1">
        <f t="shared" si="9"/>
        <v>4.6662684784231745</v>
      </c>
      <c r="G143" s="2">
        <f t="shared" si="10"/>
        <v>954.71853068538155</v>
      </c>
      <c r="H143" s="2">
        <f t="shared" si="11"/>
        <v>1.8479287096347434</v>
      </c>
    </row>
    <row r="144" spans="3:8" x14ac:dyDescent="0.25">
      <c r="C144" s="1">
        <v>99</v>
      </c>
      <c r="D144" s="1">
        <f t="shared" si="8"/>
        <v>210.20000000000002</v>
      </c>
      <c r="E144" s="7">
        <v>0.69450000000000001</v>
      </c>
      <c r="F144" s="1">
        <f t="shared" si="9"/>
        <v>4.6753003880499326</v>
      </c>
      <c r="G144" s="2">
        <f t="shared" si="10"/>
        <v>956.5664593950163</v>
      </c>
      <c r="H144" s="2">
        <f t="shared" si="11"/>
        <v>1.8012240344971815</v>
      </c>
    </row>
    <row r="145" spans="3:8" x14ac:dyDescent="0.25">
      <c r="C145" s="1">
        <v>100</v>
      </c>
      <c r="D145" s="1">
        <f t="shared" si="8"/>
        <v>212</v>
      </c>
      <c r="E145" s="7">
        <v>0.6744</v>
      </c>
      <c r="F145" s="1">
        <f t="shared" si="9"/>
        <v>4.6841040245821777</v>
      </c>
      <c r="G145" s="2">
        <f t="shared" si="10"/>
        <v>958.36768342951348</v>
      </c>
      <c r="H145" s="2">
        <f t="shared" si="11"/>
        <v>1.6728578719374809</v>
      </c>
    </row>
    <row r="146" spans="3:8" x14ac:dyDescent="0.25">
      <c r="C146" s="1">
        <v>101</v>
      </c>
      <c r="D146" s="1">
        <f t="shared" si="8"/>
        <v>213.8</v>
      </c>
      <c r="E146" s="7">
        <v>0.65580000000000005</v>
      </c>
      <c r="F146" s="1">
        <f t="shared" si="9"/>
        <v>4.6922802605154006</v>
      </c>
      <c r="G146" s="2">
        <f t="shared" si="10"/>
        <v>960.04054130145096</v>
      </c>
      <c r="H146" s="2">
        <f t="shared" si="11"/>
        <v>1.6425451090175329</v>
      </c>
    </row>
    <row r="147" spans="3:8" x14ac:dyDescent="0.25">
      <c r="C147" s="1">
        <v>102</v>
      </c>
      <c r="D147" s="1">
        <f t="shared" si="8"/>
        <v>215.6</v>
      </c>
      <c r="E147" s="7">
        <v>0.63759999999999994</v>
      </c>
      <c r="F147" s="1">
        <f t="shared" si="9"/>
        <v>4.7003083402271191</v>
      </c>
      <c r="G147" s="2">
        <f t="shared" si="10"/>
        <v>961.68308641046849</v>
      </c>
      <c r="H147" s="2">
        <f t="shared" si="11"/>
        <v>1.6028202364867639</v>
      </c>
    </row>
    <row r="148" spans="3:8" x14ac:dyDescent="0.25">
      <c r="C148" s="1">
        <v>103</v>
      </c>
      <c r="D148" s="1">
        <f t="shared" si="8"/>
        <v>217.4</v>
      </c>
      <c r="E148" s="7">
        <v>0.61990000000000001</v>
      </c>
      <c r="F148" s="1">
        <f t="shared" si="9"/>
        <v>4.7081422612265653</v>
      </c>
      <c r="G148" s="2">
        <f t="shared" si="10"/>
        <v>963.28590664695525</v>
      </c>
      <c r="H148" s="2">
        <f t="shared" si="11"/>
        <v>1.5717697720363049</v>
      </c>
    </row>
    <row r="149" spans="3:8" x14ac:dyDescent="0.25">
      <c r="C149" s="1">
        <v>104</v>
      </c>
      <c r="D149" s="1">
        <f t="shared" si="8"/>
        <v>219.20000000000002</v>
      </c>
      <c r="E149" s="7">
        <v>0.60260000000000002</v>
      </c>
      <c r="F149" s="1">
        <f t="shared" si="9"/>
        <v>4.7158244204251787</v>
      </c>
      <c r="G149" s="2">
        <f t="shared" si="10"/>
        <v>964.85767641899156</v>
      </c>
      <c r="H149" s="2">
        <f t="shared" si="11"/>
        <v>1.5312597029831068</v>
      </c>
    </row>
    <row r="150" spans="3:8" x14ac:dyDescent="0.25">
      <c r="C150" s="1">
        <v>105</v>
      </c>
      <c r="D150" s="1">
        <f t="shared" si="8"/>
        <v>221</v>
      </c>
      <c r="E150" s="7">
        <v>0.58579999999999999</v>
      </c>
      <c r="F150" s="1">
        <f t="shared" si="9"/>
        <v>4.7233085831963573</v>
      </c>
      <c r="G150" s="2">
        <f t="shared" si="10"/>
        <v>966.38893612197467</v>
      </c>
      <c r="H150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Kinestat</dc:creator>
  <cp:lastModifiedBy>Kinestat</cp:lastModifiedBy>
  <dcterms:created xsi:type="dcterms:W3CDTF">2012-05-09T17:29:14Z</dcterms:created>
  <dcterms:modified xsi:type="dcterms:W3CDTF">2012-05-11T02:24:57Z</dcterms:modified>
</cp:coreProperties>
</file>