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PARALLEL SEMATIC READING\1.TASK\EasyEyes\"/>
    </mc:Choice>
  </mc:AlternateContent>
  <xr:revisionPtr revIDLastSave="0" documentId="13_ncr:1_{180F71B8-F6D5-42D0-96A5-7B85C8590A3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creening - I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6T4I/c/YB8Y4yXoU8yVsiu8/lzzlgKq2mForBr5jRQ="/>
    </ext>
  </extLst>
</workbook>
</file>

<file path=xl/calcChain.xml><?xml version="1.0" encoding="utf-8"?>
<calcChain xmlns="http://schemas.openxmlformats.org/spreadsheetml/2006/main">
  <c r="O27" i="1" l="1"/>
  <c r="I27" i="1"/>
  <c r="U26" i="1"/>
  <c r="R26" i="1"/>
  <c r="O26" i="1"/>
  <c r="Q26" i="1" s="1"/>
  <c r="I26" i="1"/>
  <c r="U25" i="1"/>
  <c r="R25" i="1"/>
  <c r="Q25" i="1"/>
  <c r="O25" i="1"/>
  <c r="I25" i="1"/>
  <c r="U24" i="1"/>
  <c r="R24" i="1"/>
  <c r="Q24" i="1"/>
  <c r="O24" i="1"/>
  <c r="I24" i="1"/>
  <c r="U23" i="1"/>
  <c r="R23" i="1"/>
  <c r="O23" i="1"/>
  <c r="Q23" i="1" s="1"/>
  <c r="I23" i="1"/>
  <c r="U22" i="1"/>
  <c r="R22" i="1"/>
  <c r="O22" i="1"/>
  <c r="Q22" i="1" s="1"/>
  <c r="I22" i="1"/>
  <c r="U21" i="1"/>
  <c r="R21" i="1"/>
  <c r="Q21" i="1"/>
  <c r="O21" i="1"/>
  <c r="I21" i="1"/>
  <c r="U20" i="1"/>
  <c r="R20" i="1"/>
  <c r="M20" i="1"/>
  <c r="O20" i="1" s="1"/>
  <c r="Q20" i="1" s="1"/>
  <c r="I20" i="1"/>
  <c r="U19" i="1"/>
  <c r="R19" i="1"/>
  <c r="O19" i="1"/>
  <c r="Q19" i="1" s="1"/>
  <c r="I19" i="1"/>
  <c r="U18" i="1"/>
  <c r="R18" i="1"/>
  <c r="Q18" i="1"/>
  <c r="O18" i="1"/>
  <c r="M18" i="1"/>
  <c r="I18" i="1"/>
  <c r="U17" i="1"/>
  <c r="R17" i="1"/>
  <c r="O17" i="1"/>
  <c r="Q17" i="1" s="1"/>
  <c r="I17" i="1"/>
  <c r="U16" i="1"/>
  <c r="R16" i="1"/>
  <c r="O16" i="1"/>
  <c r="Q16" i="1" s="1"/>
  <c r="I16" i="1"/>
  <c r="U15" i="1"/>
  <c r="R15" i="1"/>
  <c r="Q15" i="1"/>
  <c r="O15" i="1"/>
  <c r="I15" i="1"/>
  <c r="U14" i="1"/>
  <c r="R14" i="1"/>
  <c r="Q14" i="1"/>
  <c r="O14" i="1"/>
  <c r="I14" i="1"/>
  <c r="U13" i="1"/>
  <c r="R13" i="1"/>
  <c r="O13" i="1"/>
  <c r="Q13" i="1" s="1"/>
  <c r="I13" i="1"/>
  <c r="U12" i="1"/>
  <c r="R12" i="1"/>
  <c r="O12" i="1"/>
  <c r="Q12" i="1" s="1"/>
  <c r="I12" i="1"/>
  <c r="U11" i="1"/>
  <c r="R11" i="1"/>
  <c r="Q11" i="1"/>
  <c r="O11" i="1"/>
  <c r="I11" i="1"/>
  <c r="U10" i="1"/>
  <c r="R10" i="1"/>
  <c r="Q10" i="1"/>
  <c r="O10" i="1"/>
  <c r="I10" i="1"/>
  <c r="U9" i="1"/>
  <c r="R9" i="1"/>
  <c r="O9" i="1"/>
  <c r="Q9" i="1" s="1"/>
  <c r="I9" i="1"/>
  <c r="U8" i="1"/>
  <c r="R8" i="1"/>
  <c r="O8" i="1"/>
  <c r="Q8" i="1" s="1"/>
  <c r="I8" i="1"/>
  <c r="U7" i="1"/>
  <c r="R7" i="1"/>
  <c r="Q7" i="1"/>
  <c r="O7" i="1"/>
  <c r="I7" i="1"/>
  <c r="U6" i="1"/>
  <c r="R6" i="1"/>
  <c r="M6" i="1"/>
  <c r="O6" i="1" s="1"/>
  <c r="Q6" i="1" s="1"/>
  <c r="I6" i="1"/>
  <c r="U5" i="1"/>
  <c r="R5" i="1"/>
  <c r="O5" i="1"/>
  <c r="Q5" i="1" s="1"/>
  <c r="I5" i="1"/>
  <c r="U4" i="1"/>
  <c r="R4" i="1"/>
  <c r="Q4" i="1"/>
  <c r="O4" i="1"/>
  <c r="I4" i="1"/>
  <c r="U3" i="1"/>
  <c r="R3" i="1"/>
  <c r="Q3" i="1"/>
  <c r="O3" i="1"/>
  <c r="I3" i="1"/>
  <c r="U2" i="1"/>
  <c r="R2" i="1"/>
  <c r="O2" i="1"/>
  <c r="Q2" i="1" s="1"/>
  <c r="I2" i="1"/>
</calcChain>
</file>

<file path=xl/sharedStrings.xml><?xml version="1.0" encoding="utf-8"?>
<sst xmlns="http://schemas.openxmlformats.org/spreadsheetml/2006/main" count="156" uniqueCount="108">
  <si>
    <t>ParticipantCode</t>
  </si>
  <si>
    <t>PavloviaSessionID</t>
  </si>
  <si>
    <t>Grade</t>
  </si>
  <si>
    <t>Time of Evaluation</t>
  </si>
  <si>
    <t>Bilingual</t>
  </si>
  <si>
    <t>Date of Birth</t>
  </si>
  <si>
    <t>Date of Test</t>
  </si>
  <si>
    <t>Age</t>
  </si>
  <si>
    <t>SCREENING</t>
  </si>
  <si>
    <t>Fluid Intelligence (raw score)</t>
  </si>
  <si>
    <t>Fluid Intelligence (percentile)</t>
  </si>
  <si>
    <t>Reading Time (sec.)</t>
  </si>
  <si>
    <t>MT_Total Text Syll</t>
  </si>
  <si>
    <t>Sill/sec</t>
  </si>
  <si>
    <t>Reading Errors</t>
  </si>
  <si>
    <t>Z_MT-Sill/sec</t>
  </si>
  <si>
    <t>Z_MT-Error</t>
  </si>
  <si>
    <t>OMT_words read</t>
  </si>
  <si>
    <t>OMT_Errors</t>
  </si>
  <si>
    <t>OMT_Corr Score</t>
  </si>
  <si>
    <t>EASY-EYES</t>
  </si>
  <si>
    <t>RPVP-LUMSA</t>
  </si>
  <si>
    <t>Acc_w1</t>
  </si>
  <si>
    <t>Acc_w2</t>
  </si>
  <si>
    <t>%Acc_w1</t>
  </si>
  <si>
    <t>%Acc_w2</t>
  </si>
  <si>
    <t>%Acc_W1-SR</t>
  </si>
  <si>
    <t>%Acc_W2-SR</t>
  </si>
  <si>
    <t>%Acc_W1-SU</t>
  </si>
  <si>
    <t>%Acc_W2-SU</t>
  </si>
  <si>
    <t>Rt_Media</t>
  </si>
  <si>
    <t>Rt_Dev Sta</t>
  </si>
  <si>
    <t>RT_SR_tot</t>
  </si>
  <si>
    <t>RT_SR_AA</t>
  </si>
  <si>
    <t>RT_SR_AB</t>
  </si>
  <si>
    <t>RT_SR_BA</t>
  </si>
  <si>
    <t>RT_SR_BB</t>
  </si>
  <si>
    <t>RT_SU</t>
  </si>
  <si>
    <t>RT_SU_AA</t>
  </si>
  <si>
    <t>RT_SU_AB</t>
  </si>
  <si>
    <t>RT_SU_BA</t>
  </si>
  <si>
    <t>RT_SU_BB</t>
  </si>
  <si>
    <t>LO-OD</t>
  </si>
  <si>
    <t>ActiveGrayFish521</t>
  </si>
  <si>
    <t>T3</t>
  </si>
  <si>
    <t>no</t>
  </si>
  <si>
    <t>NOE-LIU</t>
  </si>
  <si>
    <t>ActiveNavyBear462</t>
  </si>
  <si>
    <t>T1</t>
  </si>
  <si>
    <t>sì</t>
  </si>
  <si>
    <t>PE-JI</t>
  </si>
  <si>
    <t>AlertBlueCorn363</t>
  </si>
  <si>
    <t>sì-SIM (in italia dalla I elementare)</t>
  </si>
  <si>
    <t>TOM-FA</t>
  </si>
  <si>
    <t>AlertForestWolf746</t>
  </si>
  <si>
    <t>ALE-FE</t>
  </si>
  <si>
    <t>AlertPurpleFrog296</t>
  </si>
  <si>
    <t>T2</t>
  </si>
  <si>
    <t>VIR-FAR</t>
  </si>
  <si>
    <t>CleverBrownFox165</t>
  </si>
  <si>
    <t>AND-GA</t>
  </si>
  <si>
    <t>FancyBlackWolf141</t>
  </si>
  <si>
    <t>sì-SEQ (in Italia da 1 anno)</t>
  </si>
  <si>
    <t>GIO-MA</t>
  </si>
  <si>
    <t>GrandNavyCake839</t>
  </si>
  <si>
    <t>ALE-ME</t>
  </si>
  <si>
    <t>GreatNeonSeal455</t>
  </si>
  <si>
    <t>LI-CA</t>
  </si>
  <si>
    <t>HappyPurpleRat178</t>
  </si>
  <si>
    <t>DIE-SPA</t>
  </si>
  <si>
    <t>JollyNeonShark334</t>
  </si>
  <si>
    <t>TE-PE</t>
  </si>
  <si>
    <t>LoudAquaMouse962</t>
  </si>
  <si>
    <t>ZI-MO</t>
  </si>
  <si>
    <t>LuckyAquaMouse207</t>
  </si>
  <si>
    <t>LU-GRA</t>
  </si>
  <si>
    <t>LuckyBluePasta315</t>
  </si>
  <si>
    <t>ALE-CU</t>
  </si>
  <si>
    <t>LuckyNeonBird711</t>
  </si>
  <si>
    <t>ANT-FU</t>
  </si>
  <si>
    <t>NiceAquaPear324</t>
  </si>
  <si>
    <t>GIO-FE</t>
  </si>
  <si>
    <t>RealBlueMouse272</t>
  </si>
  <si>
    <t>missing</t>
  </si>
  <si>
    <t>STE-SIN</t>
  </si>
  <si>
    <t>ShortBrownFrog183</t>
  </si>
  <si>
    <t>FIO-ZHA</t>
  </si>
  <si>
    <t>ShortSkyShark258</t>
  </si>
  <si>
    <t>LU-TO</t>
  </si>
  <si>
    <t>SpeedyBlueDove477</t>
  </si>
  <si>
    <t>DIE-PA</t>
  </si>
  <si>
    <t>TallBrownBear389</t>
  </si>
  <si>
    <t>EU-LA</t>
  </si>
  <si>
    <t>UpNeonViper079</t>
  </si>
  <si>
    <t>GIU-PE</t>
  </si>
  <si>
    <t>UpWhiteWhale844</t>
  </si>
  <si>
    <t>TI-FA</t>
  </si>
  <si>
    <t>WiseBrownMouse584</t>
  </si>
  <si>
    <t>GA-SA</t>
  </si>
  <si>
    <t>SA-AK</t>
  </si>
  <si>
    <t xml:space="preserve">sì (no italiano in casa) </t>
  </si>
  <si>
    <t>N/C</t>
  </si>
  <si>
    <t xml:space="preserve"> =  To be excluded</t>
  </si>
  <si>
    <t>= Dato raccolto anni precedenti</t>
  </si>
  <si>
    <t>= versioni diverse del task (indicazione per me, qualora dovesse servire recuperare l'output dei dati)</t>
  </si>
  <si>
    <t xml:space="preserve">Francesca Test </t>
  </si>
  <si>
    <t>FreeSkyWhale754</t>
  </si>
  <si>
    <t>Skilled reader?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</si>
</sst>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FAE2D5"/>
        <bgColor rgb="FFFAE2D5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4" fillId="3" borderId="1" xfId="0" applyFont="1" applyFill="1" applyBorder="1"/>
    <xf numFmtId="0" fontId="5" fillId="2" borderId="1" xfId="0" applyFont="1" applyFill="1" applyBorder="1"/>
    <xf numFmtId="164" fontId="3" fillId="0" borderId="0" xfId="0" applyNumberFormat="1" applyFont="1"/>
    <xf numFmtId="165" fontId="3" fillId="0" borderId="0" xfId="0" applyNumberFormat="1" applyFont="1"/>
    <xf numFmtId="165" fontId="3" fillId="3" borderId="1" xfId="0" applyNumberFormat="1" applyFont="1" applyFill="1" applyBorder="1"/>
    <xf numFmtId="0" fontId="3" fillId="4" borderId="1" xfId="0" applyFont="1" applyFill="1" applyBorder="1"/>
    <xf numFmtId="0" fontId="1" fillId="0" borderId="1" xfId="0" applyFont="1" applyBorder="1"/>
    <xf numFmtId="2" fontId="4" fillId="5" borderId="0" xfId="0" applyNumberFormat="1" applyFont="1" applyFill="1"/>
    <xf numFmtId="2" fontId="3" fillId="6" borderId="0" xfId="0" applyNumberFormat="1" applyFont="1" applyFill="1"/>
    <xf numFmtId="0" fontId="6" fillId="0" borderId="1" xfId="0" applyFont="1" applyBorder="1"/>
    <xf numFmtId="0" fontId="3" fillId="4" borderId="0" xfId="0" applyFont="1" applyFill="1"/>
    <xf numFmtId="2" fontId="3" fillId="0" borderId="1" xfId="0" applyNumberFormat="1" applyFont="1" applyBorder="1"/>
    <xf numFmtId="0" fontId="3" fillId="7" borderId="0" xfId="0" applyFont="1" applyFill="1"/>
    <xf numFmtId="0" fontId="5" fillId="7" borderId="1" xfId="0" applyFont="1" applyFill="1" applyBorder="1"/>
    <xf numFmtId="164" fontId="3" fillId="7" borderId="0" xfId="0" applyNumberFormat="1" applyFont="1" applyFill="1"/>
    <xf numFmtId="165" fontId="3" fillId="7" borderId="0" xfId="0" applyNumberFormat="1" applyFont="1" applyFill="1"/>
    <xf numFmtId="165" fontId="3" fillId="7" borderId="1" xfId="0" applyNumberFormat="1" applyFont="1" applyFill="1" applyBorder="1"/>
    <xf numFmtId="0" fontId="4" fillId="7" borderId="0" xfId="0" applyFont="1" applyFill="1"/>
    <xf numFmtId="2" fontId="3" fillId="7" borderId="0" xfId="0" applyNumberFormat="1" applyFont="1" applyFill="1"/>
    <xf numFmtId="2" fontId="4" fillId="7" borderId="0" xfId="0" applyNumberFormat="1" applyFont="1" applyFill="1"/>
    <xf numFmtId="0" fontId="3" fillId="7" borderId="1" xfId="0" applyFont="1" applyFill="1" applyBorder="1"/>
    <xf numFmtId="0" fontId="1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165" fontId="3" fillId="3" borderId="3" xfId="0" applyNumberFormat="1" applyFont="1" applyFill="1" applyBorder="1"/>
    <xf numFmtId="0" fontId="1" fillId="0" borderId="3" xfId="0" applyFont="1" applyBorder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3" fillId="3" borderId="3" xfId="0" applyFont="1" applyFill="1" applyBorder="1"/>
    <xf numFmtId="0" fontId="3" fillId="0" borderId="0" xfId="0" applyFont="1"/>
    <xf numFmtId="0" fontId="7" fillId="0" borderId="0" xfId="0" applyFont="1" applyAlignment="1">
      <alignment horizontal="right" wrapText="1"/>
    </xf>
    <xf numFmtId="0" fontId="8" fillId="0" borderId="0" xfId="0" applyFont="1" applyAlignment="1">
      <alignment horizontal="right" wrapText="1"/>
    </xf>
    <xf numFmtId="0" fontId="5" fillId="6" borderId="0" xfId="0" applyFont="1" applyFill="1"/>
    <xf numFmtId="0" fontId="1" fillId="0" borderId="4" xfId="0" applyFont="1" applyBorder="1"/>
    <xf numFmtId="0" fontId="4" fillId="0" borderId="4" xfId="0" applyFont="1" applyBorder="1"/>
    <xf numFmtId="0" fontId="3" fillId="0" borderId="1" xfId="0" applyFont="1" applyBorder="1"/>
    <xf numFmtId="2" fontId="4" fillId="0" borderId="1" xfId="0" applyNumberFormat="1" applyFont="1" applyBorder="1"/>
    <xf numFmtId="0" fontId="1" fillId="0" borderId="5" xfId="0" applyFont="1" applyBorder="1"/>
    <xf numFmtId="0" fontId="5" fillId="2" borderId="6" xfId="0" applyFont="1" applyFill="1" applyBorder="1"/>
    <xf numFmtId="164" fontId="3" fillId="0" borderId="5" xfId="0" applyNumberFormat="1" applyFont="1" applyBorder="1"/>
    <xf numFmtId="165" fontId="3" fillId="0" borderId="5" xfId="0" applyNumberFormat="1" applyFont="1" applyBorder="1"/>
    <xf numFmtId="165" fontId="3" fillId="3" borderId="6" xfId="0" applyNumberFormat="1" applyFont="1" applyFill="1" applyBorder="1"/>
    <xf numFmtId="0" fontId="1" fillId="0" borderId="6" xfId="0" applyFont="1" applyBorder="1"/>
    <xf numFmtId="0" fontId="4" fillId="0" borderId="5" xfId="0" applyFont="1" applyBorder="1"/>
    <xf numFmtId="2" fontId="3" fillId="0" borderId="5" xfId="0" applyNumberFormat="1" applyFont="1" applyBorder="1"/>
    <xf numFmtId="2" fontId="4" fillId="0" borderId="6" xfId="0" applyNumberFormat="1" applyFont="1" applyBorder="1"/>
    <xf numFmtId="0" fontId="3" fillId="3" borderId="6" xfId="0" applyFont="1" applyFill="1" applyBorder="1"/>
    <xf numFmtId="0" fontId="3" fillId="6" borderId="1" xfId="0" applyFont="1" applyFill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4" fillId="0" borderId="1" xfId="0" applyFont="1" applyBorder="1"/>
    <xf numFmtId="164" fontId="3" fillId="7" borderId="1" xfId="0" applyNumberFormat="1" applyFont="1" applyFill="1" applyBorder="1"/>
    <xf numFmtId="0" fontId="4" fillId="7" borderId="1" xfId="0" applyFont="1" applyFill="1" applyBorder="1"/>
    <xf numFmtId="2" fontId="3" fillId="7" borderId="1" xfId="0" applyNumberFormat="1" applyFont="1" applyFill="1" applyBorder="1"/>
    <xf numFmtId="2" fontId="4" fillId="7" borderId="1" xfId="0" applyNumberFormat="1" applyFont="1" applyFill="1" applyBorder="1"/>
    <xf numFmtId="0" fontId="3" fillId="2" borderId="1" xfId="0" applyFont="1" applyFill="1" applyBorder="1"/>
    <xf numFmtId="0" fontId="3" fillId="7" borderId="1" xfId="0" quotePrefix="1" applyFont="1" applyFill="1" applyBorder="1"/>
    <xf numFmtId="0" fontId="3" fillId="8" borderId="1" xfId="0" quotePrefix="1" applyFont="1" applyFill="1" applyBorder="1"/>
    <xf numFmtId="0" fontId="3" fillId="8" borderId="1" xfId="0" applyFont="1" applyFill="1" applyBorder="1"/>
    <xf numFmtId="0" fontId="3" fillId="6" borderId="1" xfId="0" quotePrefix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0"/>
  <sheetViews>
    <sheetView tabSelected="1" workbookViewId="0">
      <selection activeCell="C2" sqref="C2"/>
    </sheetView>
  </sheetViews>
  <sheetFormatPr defaultColWidth="12.5703125" defaultRowHeight="15" customHeight="1" x14ac:dyDescent="0.25"/>
  <cols>
    <col min="1" max="1" width="16.140625" customWidth="1"/>
    <col min="2" max="2" width="38.28515625" customWidth="1"/>
    <col min="3" max="3" width="10.5703125" customWidth="1"/>
    <col min="4" max="6" width="5.85546875" customWidth="1"/>
    <col min="7" max="7" width="10.42578125" customWidth="1"/>
    <col min="8" max="8" width="11" customWidth="1"/>
    <col min="9" max="10" width="9.140625" customWidth="1"/>
    <col min="11" max="12" width="9.42578125" customWidth="1"/>
    <col min="13" max="14" width="8.28515625" customWidth="1"/>
    <col min="15" max="15" width="10.140625" customWidth="1"/>
    <col min="16" max="16" width="8.140625" customWidth="1"/>
    <col min="17" max="17" width="10.140625" customWidth="1"/>
    <col min="18" max="18" width="8.140625" customWidth="1"/>
    <col min="19" max="19" width="8.28515625" customWidth="1"/>
    <col min="20" max="20" width="7.42578125" customWidth="1"/>
    <col min="21" max="21" width="8" customWidth="1"/>
    <col min="22" max="22" width="9" customWidth="1"/>
    <col min="23" max="23" width="7.5703125" customWidth="1"/>
    <col min="24" max="24" width="10.5703125" customWidth="1"/>
    <col min="25" max="45" width="7.5703125" customWidth="1"/>
  </cols>
  <sheetData>
    <row r="1" spans="1:45" x14ac:dyDescent="0.25">
      <c r="A1" s="1" t="s">
        <v>0</v>
      </c>
      <c r="B1" s="1" t="s">
        <v>1</v>
      </c>
      <c r="C1" s="2" t="s">
        <v>107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6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3" t="s">
        <v>20</v>
      </c>
      <c r="X1" s="7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</row>
    <row r="2" spans="1:45" x14ac:dyDescent="0.25">
      <c r="A2" s="1" t="s">
        <v>42</v>
      </c>
      <c r="B2" s="1" t="s">
        <v>43</v>
      </c>
      <c r="C2" s="8" t="b">
        <v>1</v>
      </c>
      <c r="D2" s="1">
        <v>3</v>
      </c>
      <c r="E2" s="1" t="s">
        <v>44</v>
      </c>
      <c r="F2" s="1" t="s">
        <v>45</v>
      </c>
      <c r="G2" s="9">
        <v>42087</v>
      </c>
      <c r="H2" s="9">
        <v>45446</v>
      </c>
      <c r="I2" s="10">
        <f t="shared" ref="I2:I27" si="0">(H2-G2)/365.25</f>
        <v>9.1964407939767288</v>
      </c>
      <c r="J2" s="11"/>
      <c r="K2" s="12">
        <v>71</v>
      </c>
      <c r="L2" s="4">
        <v>67</v>
      </c>
      <c r="M2" s="1">
        <v>109</v>
      </c>
      <c r="N2" s="1">
        <v>348</v>
      </c>
      <c r="O2" s="5">
        <f t="shared" ref="O2:O27" si="1">(N2/M2)</f>
        <v>3.1926605504587156</v>
      </c>
      <c r="P2" s="1">
        <v>1.5</v>
      </c>
      <c r="Q2" s="6">
        <f t="shared" ref="Q2:Q4" si="2">(O2-2.72)/0.81</f>
        <v>0.58353154377619176</v>
      </c>
      <c r="R2" s="6">
        <f t="shared" ref="R2:R4" si="3">((P2-3.88)/3.27)*-1</f>
        <v>0.72782874617737003</v>
      </c>
      <c r="S2" s="1">
        <v>82</v>
      </c>
      <c r="T2" s="1">
        <v>1</v>
      </c>
      <c r="U2" s="1">
        <f t="shared" ref="U2:U26" si="4">S2-T2</f>
        <v>81</v>
      </c>
      <c r="V2" s="3"/>
      <c r="X2" s="3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5">
      <c r="A3" s="1" t="s">
        <v>46</v>
      </c>
      <c r="B3" s="1" t="s">
        <v>47</v>
      </c>
      <c r="C3" s="8" t="b">
        <v>1</v>
      </c>
      <c r="D3" s="1">
        <v>3</v>
      </c>
      <c r="E3" s="1" t="s">
        <v>48</v>
      </c>
      <c r="F3" s="1" t="s">
        <v>49</v>
      </c>
      <c r="G3" s="9">
        <v>41737</v>
      </c>
      <c r="H3" s="9">
        <v>45449</v>
      </c>
      <c r="I3" s="10">
        <f t="shared" si="0"/>
        <v>10.16290212183436</v>
      </c>
      <c r="J3" s="11"/>
      <c r="K3" s="1">
        <v>33</v>
      </c>
      <c r="L3" s="4">
        <v>86</v>
      </c>
      <c r="M3" s="1">
        <v>171</v>
      </c>
      <c r="N3" s="1">
        <v>348</v>
      </c>
      <c r="O3" s="5">
        <f t="shared" si="1"/>
        <v>2.0350877192982457</v>
      </c>
      <c r="P3" s="1">
        <v>6</v>
      </c>
      <c r="Q3" s="6">
        <f t="shared" si="2"/>
        <v>-0.84557071691574626</v>
      </c>
      <c r="R3" s="6">
        <f t="shared" si="3"/>
        <v>-0.64831804281345573</v>
      </c>
      <c r="S3" s="1">
        <v>61</v>
      </c>
      <c r="T3" s="1">
        <v>1</v>
      </c>
      <c r="U3" s="1">
        <f t="shared" si="4"/>
        <v>60</v>
      </c>
      <c r="V3" s="3"/>
      <c r="X3" s="3"/>
    </row>
    <row r="4" spans="1:45" x14ac:dyDescent="0.25">
      <c r="A4" s="1" t="s">
        <v>50</v>
      </c>
      <c r="B4" s="1" t="s">
        <v>51</v>
      </c>
      <c r="C4" s="8" t="b">
        <v>1</v>
      </c>
      <c r="D4" s="1">
        <v>3</v>
      </c>
      <c r="E4" s="1" t="s">
        <v>48</v>
      </c>
      <c r="F4" s="1" t="s">
        <v>52</v>
      </c>
      <c r="G4" s="9">
        <v>41972</v>
      </c>
      <c r="H4" s="9">
        <v>45446</v>
      </c>
      <c r="I4" s="10">
        <f t="shared" si="0"/>
        <v>9.5112936344969192</v>
      </c>
      <c r="J4" s="11"/>
      <c r="K4" s="1">
        <v>31</v>
      </c>
      <c r="L4" s="4">
        <v>82</v>
      </c>
      <c r="M4" s="1">
        <v>152</v>
      </c>
      <c r="N4" s="1">
        <v>348</v>
      </c>
      <c r="O4" s="5">
        <f t="shared" si="1"/>
        <v>2.2894736842105261</v>
      </c>
      <c r="P4" s="1">
        <v>2.5</v>
      </c>
      <c r="Q4" s="6">
        <f t="shared" si="2"/>
        <v>-0.53151397011046175</v>
      </c>
      <c r="R4" s="6">
        <f t="shared" si="3"/>
        <v>0.42201834862385318</v>
      </c>
      <c r="S4" s="1">
        <v>62</v>
      </c>
      <c r="T4" s="1">
        <v>1</v>
      </c>
      <c r="U4" s="1">
        <f t="shared" si="4"/>
        <v>61</v>
      </c>
      <c r="V4" s="3"/>
      <c r="X4" s="3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5">
      <c r="A5" s="1" t="s">
        <v>53</v>
      </c>
      <c r="B5" s="1" t="s">
        <v>54</v>
      </c>
      <c r="C5" s="8" t="b">
        <v>0</v>
      </c>
      <c r="D5" s="1">
        <v>1</v>
      </c>
      <c r="E5" s="1" t="s">
        <v>48</v>
      </c>
      <c r="F5" s="1" t="s">
        <v>45</v>
      </c>
      <c r="G5" s="9">
        <v>42797</v>
      </c>
      <c r="H5" s="9">
        <v>45432</v>
      </c>
      <c r="I5" s="10">
        <f t="shared" si="0"/>
        <v>7.2142368240930868</v>
      </c>
      <c r="J5" s="11"/>
      <c r="K5" s="13">
        <v>25</v>
      </c>
      <c r="L5" s="4">
        <v>71</v>
      </c>
      <c r="M5" s="1">
        <v>236</v>
      </c>
      <c r="N5" s="1">
        <v>210</v>
      </c>
      <c r="O5" s="5">
        <f t="shared" si="1"/>
        <v>0.88983050847457623</v>
      </c>
      <c r="P5" s="1">
        <v>12</v>
      </c>
      <c r="Q5" s="6">
        <f>(O5-1.25)/0.62</f>
        <v>-0.58091853471842547</v>
      </c>
      <c r="R5" s="14">
        <f>((P5-4.68)/3.99)*-1</f>
        <v>-1.8345864661654134</v>
      </c>
      <c r="S5" s="1">
        <v>17</v>
      </c>
      <c r="T5" s="1">
        <v>3</v>
      </c>
      <c r="U5" s="1">
        <f t="shared" si="4"/>
        <v>14</v>
      </c>
      <c r="V5" s="3"/>
      <c r="X5" s="3"/>
      <c r="Y5" s="1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5">
      <c r="A6" s="1" t="s">
        <v>55</v>
      </c>
      <c r="B6" s="16" t="s">
        <v>56</v>
      </c>
      <c r="C6" s="8" t="b">
        <v>1</v>
      </c>
      <c r="D6" s="1">
        <v>2</v>
      </c>
      <c r="E6" s="1" t="s">
        <v>57</v>
      </c>
      <c r="F6" s="1" t="s">
        <v>45</v>
      </c>
      <c r="G6" s="9">
        <v>42408</v>
      </c>
      <c r="H6" s="9">
        <v>45417</v>
      </c>
      <c r="I6" s="10">
        <f t="shared" si="0"/>
        <v>8.2381930184804926</v>
      </c>
      <c r="J6" s="11"/>
      <c r="K6" s="17">
        <v>20</v>
      </c>
      <c r="L6" s="4">
        <v>43</v>
      </c>
      <c r="M6" s="1">
        <f>60+45</f>
        <v>105</v>
      </c>
      <c r="N6" s="1">
        <v>285</v>
      </c>
      <c r="O6" s="5">
        <f t="shared" si="1"/>
        <v>2.7142857142857144</v>
      </c>
      <c r="P6" s="1">
        <v>0</v>
      </c>
      <c r="Q6" s="6">
        <f t="shared" ref="Q6:Q7" si="5">(O6-1.98)/0.66</f>
        <v>1.1125541125541127</v>
      </c>
      <c r="R6" s="6">
        <f t="shared" ref="R6:R7" si="6">((P6-4.25)/3.42)*-1</f>
        <v>1.2426900584795322</v>
      </c>
      <c r="S6" s="1">
        <v>84</v>
      </c>
      <c r="T6" s="1">
        <v>2</v>
      </c>
      <c r="U6" s="1">
        <f t="shared" si="4"/>
        <v>82</v>
      </c>
      <c r="V6" s="3"/>
      <c r="X6" s="3"/>
    </row>
    <row r="7" spans="1:45" x14ac:dyDescent="0.25">
      <c r="A7" s="1" t="s">
        <v>58</v>
      </c>
      <c r="B7" s="13" t="s">
        <v>59</v>
      </c>
      <c r="C7" s="8" t="b">
        <v>0</v>
      </c>
      <c r="D7" s="1">
        <v>2</v>
      </c>
      <c r="E7" s="1" t="s">
        <v>57</v>
      </c>
      <c r="F7" s="1" t="s">
        <v>45</v>
      </c>
      <c r="G7" s="9">
        <v>42644</v>
      </c>
      <c r="H7" s="9">
        <v>45442</v>
      </c>
      <c r="I7" s="10">
        <f t="shared" si="0"/>
        <v>7.6605065023956191</v>
      </c>
      <c r="J7" s="11"/>
      <c r="K7" s="17">
        <v>20</v>
      </c>
      <c r="L7" s="4">
        <v>68</v>
      </c>
      <c r="M7" s="1">
        <v>104</v>
      </c>
      <c r="N7" s="1">
        <v>285</v>
      </c>
      <c r="O7" s="5">
        <f t="shared" si="1"/>
        <v>2.7403846153846154</v>
      </c>
      <c r="P7" s="1">
        <v>18.5</v>
      </c>
      <c r="Q7" s="6">
        <f t="shared" si="5"/>
        <v>1.1520979020979021</v>
      </c>
      <c r="R7" s="14">
        <f t="shared" si="6"/>
        <v>-4.166666666666667</v>
      </c>
      <c r="S7" s="1">
        <v>63</v>
      </c>
      <c r="T7" s="1">
        <v>6</v>
      </c>
      <c r="U7" s="1">
        <f t="shared" si="4"/>
        <v>57</v>
      </c>
      <c r="V7" s="3"/>
      <c r="X7" s="3"/>
      <c r="Y7" s="18"/>
      <c r="Z7" s="5"/>
      <c r="AA7" s="5"/>
      <c r="AB7" s="5"/>
      <c r="AC7" s="5"/>
      <c r="AD7" s="5"/>
      <c r="AE7" s="5"/>
      <c r="AF7" s="5"/>
      <c r="AG7" s="5"/>
      <c r="AH7" s="5"/>
      <c r="AI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A8" s="19" t="s">
        <v>60</v>
      </c>
      <c r="B8" s="19" t="s">
        <v>61</v>
      </c>
      <c r="C8" s="20" t="b">
        <v>0</v>
      </c>
      <c r="D8" s="19">
        <v>3</v>
      </c>
      <c r="E8" s="19" t="s">
        <v>48</v>
      </c>
      <c r="F8" s="19" t="s">
        <v>62</v>
      </c>
      <c r="G8" s="21">
        <v>41702</v>
      </c>
      <c r="H8" s="21">
        <v>45446</v>
      </c>
      <c r="I8" s="22">
        <f t="shared" si="0"/>
        <v>10.250513347022586</v>
      </c>
      <c r="J8" s="23"/>
      <c r="K8" s="19">
        <v>32</v>
      </c>
      <c r="L8" s="24">
        <v>74</v>
      </c>
      <c r="M8" s="19">
        <v>260</v>
      </c>
      <c r="N8" s="19">
        <v>348</v>
      </c>
      <c r="O8" s="25">
        <f t="shared" si="1"/>
        <v>1.3384615384615384</v>
      </c>
      <c r="P8" s="19">
        <v>3.5</v>
      </c>
      <c r="Q8" s="14">
        <f>(O8-2.72)/0.81</f>
        <v>-1.7056030389363726</v>
      </c>
      <c r="R8" s="26">
        <f>((P8-3.88)/3.27)*-1</f>
        <v>0.11620795107033635</v>
      </c>
      <c r="S8" s="19">
        <v>33</v>
      </c>
      <c r="T8" s="19">
        <v>0</v>
      </c>
      <c r="U8" s="19">
        <f t="shared" si="4"/>
        <v>33</v>
      </c>
      <c r="V8" s="27"/>
      <c r="W8" s="19"/>
      <c r="X8" s="27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</row>
    <row r="9" spans="1:45" x14ac:dyDescent="0.25">
      <c r="A9" s="28" t="s">
        <v>63</v>
      </c>
      <c r="B9" s="28" t="s">
        <v>64</v>
      </c>
      <c r="C9" s="8" t="b">
        <v>1</v>
      </c>
      <c r="D9" s="28">
        <v>1</v>
      </c>
      <c r="E9" s="28" t="s">
        <v>48</v>
      </c>
      <c r="F9" s="28" t="s">
        <v>45</v>
      </c>
      <c r="G9" s="29">
        <v>42904</v>
      </c>
      <c r="H9" s="29">
        <v>45446</v>
      </c>
      <c r="I9" s="30">
        <f t="shared" si="0"/>
        <v>6.9596167008898018</v>
      </c>
      <c r="J9" s="31"/>
      <c r="K9" s="32">
        <v>34</v>
      </c>
      <c r="L9" s="33">
        <v>99</v>
      </c>
      <c r="M9" s="28">
        <v>98</v>
      </c>
      <c r="N9" s="28">
        <v>210</v>
      </c>
      <c r="O9" s="34">
        <f t="shared" si="1"/>
        <v>2.1428571428571428</v>
      </c>
      <c r="P9" s="28">
        <v>2</v>
      </c>
      <c r="Q9" s="35">
        <f>(O9-1.25)/0.62</f>
        <v>1.4400921658986174</v>
      </c>
      <c r="R9" s="35">
        <f>((P9-4.68)/3.99)*-1</f>
        <v>0.67167919799498732</v>
      </c>
      <c r="S9" s="28">
        <v>40</v>
      </c>
      <c r="T9" s="28">
        <v>4</v>
      </c>
      <c r="U9" s="28">
        <f t="shared" si="4"/>
        <v>36</v>
      </c>
      <c r="V9" s="36"/>
      <c r="W9" s="28"/>
      <c r="X9" s="36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28"/>
      <c r="AK9" s="34"/>
      <c r="AL9" s="34"/>
      <c r="AM9" s="34"/>
      <c r="AN9" s="34"/>
      <c r="AO9" s="34"/>
      <c r="AP9" s="34"/>
      <c r="AQ9" s="34"/>
      <c r="AR9" s="34"/>
      <c r="AS9" s="34"/>
    </row>
    <row r="10" spans="1:45" x14ac:dyDescent="0.25">
      <c r="A10" s="37" t="s">
        <v>65</v>
      </c>
      <c r="B10" s="37" t="s">
        <v>66</v>
      </c>
      <c r="C10" s="8" t="b">
        <v>1</v>
      </c>
      <c r="D10" s="37">
        <v>2</v>
      </c>
      <c r="E10" s="37" t="s">
        <v>57</v>
      </c>
      <c r="F10" s="37" t="s">
        <v>45</v>
      </c>
      <c r="G10" s="9">
        <v>42632</v>
      </c>
      <c r="H10" s="9">
        <v>45441</v>
      </c>
      <c r="I10" s="10">
        <f t="shared" si="0"/>
        <v>7.6906228610540728</v>
      </c>
      <c r="J10" s="11"/>
      <c r="K10" s="12">
        <v>20</v>
      </c>
      <c r="L10" s="4">
        <v>61</v>
      </c>
      <c r="M10" s="37">
        <v>150</v>
      </c>
      <c r="N10" s="37">
        <v>285</v>
      </c>
      <c r="O10" s="5">
        <f t="shared" si="1"/>
        <v>1.9</v>
      </c>
      <c r="P10" s="37">
        <v>1</v>
      </c>
      <c r="Q10" s="6">
        <f>(O10-1.98)/0.66</f>
        <v>-0.12121212121212131</v>
      </c>
      <c r="R10" s="6">
        <f>((P10-4.25)/3.42)*-1</f>
        <v>0.95029239766081874</v>
      </c>
      <c r="S10" s="37">
        <v>41</v>
      </c>
      <c r="T10" s="37">
        <v>1</v>
      </c>
      <c r="U10" s="37">
        <f t="shared" si="4"/>
        <v>40</v>
      </c>
      <c r="V10" s="3"/>
      <c r="W10" s="37"/>
      <c r="X10" s="3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37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A11" s="1" t="s">
        <v>67</v>
      </c>
      <c r="B11" s="1" t="s">
        <v>68</v>
      </c>
      <c r="C11" s="8" t="b">
        <v>1</v>
      </c>
      <c r="D11" s="1">
        <v>5</v>
      </c>
      <c r="E11" s="1" t="s">
        <v>57</v>
      </c>
      <c r="F11" s="1" t="s">
        <v>45</v>
      </c>
      <c r="G11" s="9">
        <v>41691</v>
      </c>
      <c r="H11" s="9">
        <v>45447</v>
      </c>
      <c r="I11" s="10">
        <f t="shared" si="0"/>
        <v>10.283367556468173</v>
      </c>
      <c r="J11" s="11"/>
      <c r="K11" s="17">
        <v>30</v>
      </c>
      <c r="L11" s="4">
        <v>77</v>
      </c>
      <c r="M11" s="1">
        <v>119</v>
      </c>
      <c r="N11" s="1">
        <v>446</v>
      </c>
      <c r="O11" s="5">
        <f t="shared" si="1"/>
        <v>3.7478991596638656</v>
      </c>
      <c r="P11" s="1">
        <v>4</v>
      </c>
      <c r="Q11" s="6">
        <f>(O11-3.62)/0.84</f>
        <v>0.15226090436174458</v>
      </c>
      <c r="R11" s="6">
        <f>((P11-3.89)/3.13)*-1</f>
        <v>-3.5143769968051082E-2</v>
      </c>
      <c r="S11" s="1">
        <v>112</v>
      </c>
      <c r="T11" s="1">
        <v>0</v>
      </c>
      <c r="U11" s="1">
        <f t="shared" si="4"/>
        <v>112</v>
      </c>
      <c r="V11" s="3"/>
      <c r="X11" s="3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A12" s="1" t="s">
        <v>69</v>
      </c>
      <c r="B12" s="1" t="s">
        <v>70</v>
      </c>
      <c r="C12" s="8" t="b">
        <v>1</v>
      </c>
      <c r="D12" s="1">
        <v>2</v>
      </c>
      <c r="E12" s="1" t="s">
        <v>57</v>
      </c>
      <c r="F12" s="1" t="s">
        <v>45</v>
      </c>
      <c r="G12" s="9">
        <v>42498</v>
      </c>
      <c r="H12" s="9">
        <v>45446</v>
      </c>
      <c r="I12" s="10">
        <f t="shared" si="0"/>
        <v>8.0711841204654338</v>
      </c>
      <c r="J12" s="11"/>
      <c r="K12" s="38">
        <v>31</v>
      </c>
      <c r="L12" s="39">
        <v>93</v>
      </c>
      <c r="M12" s="1">
        <v>104</v>
      </c>
      <c r="N12" s="1">
        <v>285</v>
      </c>
      <c r="O12" s="5">
        <f t="shared" si="1"/>
        <v>2.7403846153846154</v>
      </c>
      <c r="P12" s="1">
        <v>1.5</v>
      </c>
      <c r="Q12" s="6">
        <f>(O12-1.98)/0.66</f>
        <v>1.1520979020979021</v>
      </c>
      <c r="R12" s="6">
        <f>((P12-4.25)/3.42)*-1</f>
        <v>0.80409356725146197</v>
      </c>
      <c r="S12" s="1">
        <v>75</v>
      </c>
      <c r="T12" s="1">
        <v>1</v>
      </c>
      <c r="U12" s="1">
        <f t="shared" si="4"/>
        <v>74</v>
      </c>
      <c r="V12" s="3"/>
      <c r="X12" s="3"/>
      <c r="Y12" s="18"/>
      <c r="Z12" s="5"/>
      <c r="AA12" s="5"/>
      <c r="AB12" s="5"/>
      <c r="AC12" s="5"/>
      <c r="AD12" s="5"/>
      <c r="AE12" s="5"/>
      <c r="AF12" s="5"/>
      <c r="AG12" s="5"/>
      <c r="AH12" s="5"/>
      <c r="AI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A13" s="37" t="s">
        <v>71</v>
      </c>
      <c r="B13" s="40" t="s">
        <v>72</v>
      </c>
      <c r="C13" s="8" t="b">
        <v>1</v>
      </c>
      <c r="D13" s="37">
        <v>1</v>
      </c>
      <c r="E13" s="37" t="s">
        <v>48</v>
      </c>
      <c r="F13" s="37" t="s">
        <v>45</v>
      </c>
      <c r="G13" s="9">
        <v>42884</v>
      </c>
      <c r="H13" s="9">
        <v>45439</v>
      </c>
      <c r="I13" s="10">
        <f t="shared" si="0"/>
        <v>6.9952087611225187</v>
      </c>
      <c r="J13" s="11"/>
      <c r="K13" s="37">
        <v>35</v>
      </c>
      <c r="L13" s="4">
        <v>99</v>
      </c>
      <c r="M13" s="37">
        <v>156</v>
      </c>
      <c r="N13" s="37">
        <v>210</v>
      </c>
      <c r="O13" s="5">
        <f t="shared" si="1"/>
        <v>1.3461538461538463</v>
      </c>
      <c r="P13" s="37">
        <v>2.5</v>
      </c>
      <c r="Q13" s="6">
        <f>(O13-1.25)/0.62</f>
        <v>0.15508684863523589</v>
      </c>
      <c r="R13" s="6">
        <f>((P13-4.68)/3.99)*-1</f>
        <v>0.54636591478696728</v>
      </c>
      <c r="S13" s="37">
        <v>32</v>
      </c>
      <c r="T13" s="37">
        <v>0</v>
      </c>
      <c r="U13" s="37">
        <f t="shared" si="4"/>
        <v>32</v>
      </c>
      <c r="V13" s="3"/>
      <c r="W13" s="37"/>
      <c r="X13" s="3"/>
      <c r="Y13" s="1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37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A14" s="37" t="s">
        <v>73</v>
      </c>
      <c r="B14" s="37" t="s">
        <v>74</v>
      </c>
      <c r="C14" s="8" t="b">
        <v>0</v>
      </c>
      <c r="D14" s="37">
        <v>4</v>
      </c>
      <c r="E14" s="37" t="s">
        <v>57</v>
      </c>
      <c r="F14" s="37" t="s">
        <v>49</v>
      </c>
      <c r="G14" s="9">
        <v>41379</v>
      </c>
      <c r="H14" s="9">
        <v>45449</v>
      </c>
      <c r="I14" s="10">
        <f t="shared" si="0"/>
        <v>11.143052703627653</v>
      </c>
      <c r="J14" s="11"/>
      <c r="K14" s="12">
        <v>25</v>
      </c>
      <c r="L14" s="4">
        <v>37</v>
      </c>
      <c r="M14" s="37">
        <v>326</v>
      </c>
      <c r="N14" s="37">
        <v>408</v>
      </c>
      <c r="O14" s="5">
        <f t="shared" si="1"/>
        <v>1.2515337423312884</v>
      </c>
      <c r="P14" s="37">
        <v>14</v>
      </c>
      <c r="Q14" s="14">
        <f>(O14-3.35)/0.86</f>
        <v>-2.4400770438008275</v>
      </c>
      <c r="R14" s="14">
        <f>((P14-3.93)/3.17)*-1</f>
        <v>-3.1766561514195586</v>
      </c>
      <c r="S14" s="37">
        <v>42</v>
      </c>
      <c r="T14" s="37">
        <v>6</v>
      </c>
      <c r="U14" s="37">
        <f t="shared" si="4"/>
        <v>36</v>
      </c>
      <c r="V14" s="3"/>
      <c r="W14" s="37"/>
      <c r="X14" s="3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</row>
    <row r="15" spans="1:45" x14ac:dyDescent="0.25">
      <c r="A15" s="37" t="s">
        <v>75</v>
      </c>
      <c r="B15" s="37" t="s">
        <v>76</v>
      </c>
      <c r="C15" s="8" t="b">
        <v>1</v>
      </c>
      <c r="D15" s="37">
        <v>2</v>
      </c>
      <c r="E15" s="37" t="s">
        <v>48</v>
      </c>
      <c r="F15" s="37" t="s">
        <v>45</v>
      </c>
      <c r="G15" s="9">
        <v>42754</v>
      </c>
      <c r="H15" s="9">
        <v>45432</v>
      </c>
      <c r="I15" s="10">
        <f t="shared" si="0"/>
        <v>7.3319644079397674</v>
      </c>
      <c r="J15" s="11"/>
      <c r="K15" s="37">
        <v>30</v>
      </c>
      <c r="L15" s="4">
        <v>92</v>
      </c>
      <c r="M15" s="37">
        <v>129</v>
      </c>
      <c r="N15" s="37">
        <v>285</v>
      </c>
      <c r="O15" s="5">
        <f t="shared" si="1"/>
        <v>2.2093023255813953</v>
      </c>
      <c r="P15" s="37">
        <v>3.5</v>
      </c>
      <c r="Q15" s="6">
        <f>(O15-1.98)/0.66</f>
        <v>0.3474277660324171</v>
      </c>
      <c r="R15" s="6">
        <f>((P15-4.25)/3.42)*-1</f>
        <v>0.2192982456140351</v>
      </c>
      <c r="S15" s="37">
        <v>68</v>
      </c>
      <c r="T15" s="37">
        <v>2</v>
      </c>
      <c r="U15" s="37">
        <f t="shared" si="4"/>
        <v>66</v>
      </c>
      <c r="V15" s="3"/>
      <c r="W15" s="37"/>
      <c r="X15" s="3"/>
      <c r="Y15" s="15"/>
      <c r="Z15" s="5"/>
      <c r="AA15" s="5"/>
      <c r="AB15" s="5"/>
      <c r="AC15" s="5"/>
      <c r="AD15" s="5"/>
      <c r="AE15" s="5"/>
      <c r="AF15" s="5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</row>
    <row r="16" spans="1:45" x14ac:dyDescent="0.25">
      <c r="A16" s="28" t="s">
        <v>77</v>
      </c>
      <c r="B16" s="28" t="s">
        <v>78</v>
      </c>
      <c r="C16" s="8" t="b">
        <v>1</v>
      </c>
      <c r="D16" s="28">
        <v>1</v>
      </c>
      <c r="E16" s="28" t="s">
        <v>48</v>
      </c>
      <c r="F16" s="28" t="s">
        <v>45</v>
      </c>
      <c r="G16" s="29">
        <v>43039</v>
      </c>
      <c r="H16" s="29">
        <v>45441</v>
      </c>
      <c r="I16" s="30">
        <f t="shared" si="0"/>
        <v>6.5763175906913069</v>
      </c>
      <c r="J16" s="31"/>
      <c r="K16" s="41">
        <v>29</v>
      </c>
      <c r="L16" s="42">
        <v>97</v>
      </c>
      <c r="M16" s="28">
        <v>89</v>
      </c>
      <c r="N16" s="28">
        <v>210</v>
      </c>
      <c r="O16" s="34">
        <f t="shared" si="1"/>
        <v>2.3595505617977528</v>
      </c>
      <c r="P16" s="28">
        <v>2.5</v>
      </c>
      <c r="Q16" s="35">
        <f>(O16-1.25)/0.62</f>
        <v>1.7895976803189562</v>
      </c>
      <c r="R16" s="35">
        <f>((P16-4.68)/3.99)*-1</f>
        <v>0.54636591478696728</v>
      </c>
      <c r="S16" s="28">
        <v>49</v>
      </c>
      <c r="T16" s="28">
        <v>4</v>
      </c>
      <c r="U16" s="28">
        <f t="shared" si="4"/>
        <v>45</v>
      </c>
      <c r="V16" s="36"/>
      <c r="W16" s="28"/>
      <c r="X16" s="36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28"/>
      <c r="AK16" s="34"/>
      <c r="AL16" s="34"/>
      <c r="AM16" s="34"/>
      <c r="AN16" s="34"/>
      <c r="AO16" s="34"/>
      <c r="AP16" s="34"/>
      <c r="AQ16" s="34"/>
      <c r="AR16" s="34"/>
      <c r="AS16" s="34"/>
    </row>
    <row r="17" spans="1:45" x14ac:dyDescent="0.25">
      <c r="A17" s="1" t="s">
        <v>79</v>
      </c>
      <c r="B17" s="1" t="s">
        <v>80</v>
      </c>
      <c r="C17" s="8" t="b">
        <v>1</v>
      </c>
      <c r="D17" s="1">
        <v>3</v>
      </c>
      <c r="E17" s="1" t="s">
        <v>57</v>
      </c>
      <c r="F17" s="1" t="s">
        <v>45</v>
      </c>
      <c r="G17" s="9">
        <v>42143</v>
      </c>
      <c r="H17" s="9">
        <v>45446</v>
      </c>
      <c r="I17" s="10">
        <f t="shared" si="0"/>
        <v>9.0431211498973312</v>
      </c>
      <c r="J17" s="11"/>
      <c r="K17" s="17">
        <v>31</v>
      </c>
      <c r="L17" s="4">
        <v>85</v>
      </c>
      <c r="M17" s="1">
        <v>62</v>
      </c>
      <c r="N17" s="1">
        <v>348</v>
      </c>
      <c r="O17" s="5">
        <f t="shared" si="1"/>
        <v>5.612903225806452</v>
      </c>
      <c r="P17" s="1">
        <v>1</v>
      </c>
      <c r="Q17" s="6">
        <f>(O17-2.72)/0.81</f>
        <v>3.5714854639585822</v>
      </c>
      <c r="R17" s="6">
        <f>((P17-3.88)/3.27)*-1</f>
        <v>0.88073394495412838</v>
      </c>
      <c r="S17" s="1">
        <v>86</v>
      </c>
      <c r="T17" s="1">
        <v>0</v>
      </c>
      <c r="U17" s="1">
        <f t="shared" si="4"/>
        <v>86</v>
      </c>
      <c r="V17" s="3"/>
      <c r="X17" s="3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5">
      <c r="A18" s="1" t="s">
        <v>81</v>
      </c>
      <c r="B18" s="1" t="s">
        <v>82</v>
      </c>
      <c r="C18" s="8" t="b">
        <v>1</v>
      </c>
      <c r="D18" s="1">
        <v>5</v>
      </c>
      <c r="E18" s="1" t="s">
        <v>48</v>
      </c>
      <c r="F18" s="1" t="s">
        <v>45</v>
      </c>
      <c r="G18" s="9">
        <v>41515</v>
      </c>
      <c r="H18" s="9">
        <v>45449</v>
      </c>
      <c r="I18" s="10">
        <f t="shared" si="0"/>
        <v>10.770704996577686</v>
      </c>
      <c r="J18" s="11"/>
      <c r="K18" s="13" t="s">
        <v>83</v>
      </c>
      <c r="L18" s="4" t="s">
        <v>83</v>
      </c>
      <c r="M18" s="1">
        <f>60+52</f>
        <v>112</v>
      </c>
      <c r="N18" s="1">
        <v>446</v>
      </c>
      <c r="O18" s="5">
        <f t="shared" si="1"/>
        <v>3.9821428571428572</v>
      </c>
      <c r="P18" s="1">
        <v>4</v>
      </c>
      <c r="Q18" s="6">
        <f>(O18-3.62)/0.84</f>
        <v>0.43112244897959179</v>
      </c>
      <c r="R18" s="6">
        <f>((P18-3.89)/3.13)*-1</f>
        <v>-3.5143769968051082E-2</v>
      </c>
      <c r="S18" s="1">
        <v>81</v>
      </c>
      <c r="T18" s="1">
        <v>2</v>
      </c>
      <c r="U18" s="1">
        <f t="shared" si="4"/>
        <v>79</v>
      </c>
      <c r="V18" s="3"/>
      <c r="X18" s="3"/>
    </row>
    <row r="19" spans="1:45" x14ac:dyDescent="0.25">
      <c r="A19" s="37" t="s">
        <v>84</v>
      </c>
      <c r="B19" s="37" t="s">
        <v>85</v>
      </c>
      <c r="C19" s="8" t="b">
        <v>1</v>
      </c>
      <c r="D19" s="37">
        <v>1</v>
      </c>
      <c r="E19" s="37" t="s">
        <v>48</v>
      </c>
      <c r="F19" s="37" t="s">
        <v>45</v>
      </c>
      <c r="G19" s="9">
        <v>43012</v>
      </c>
      <c r="H19" s="9">
        <v>45447</v>
      </c>
      <c r="I19" s="10">
        <f t="shared" si="0"/>
        <v>6.666666666666667</v>
      </c>
      <c r="J19" s="11"/>
      <c r="K19" s="43">
        <v>35</v>
      </c>
      <c r="L19" s="4">
        <v>100</v>
      </c>
      <c r="M19" s="37">
        <v>49</v>
      </c>
      <c r="N19" s="37">
        <v>210</v>
      </c>
      <c r="O19" s="5">
        <f t="shared" si="1"/>
        <v>4.2857142857142856</v>
      </c>
      <c r="P19" s="37">
        <v>1</v>
      </c>
      <c r="Q19" s="6">
        <f>(O19-1.25)/0.62</f>
        <v>4.8963133640552989</v>
      </c>
      <c r="R19" s="6">
        <f>((P19-4.68)/3.99)*-1</f>
        <v>0.92230576441102741</v>
      </c>
      <c r="S19" s="37">
        <v>70</v>
      </c>
      <c r="T19" s="37">
        <v>1</v>
      </c>
      <c r="U19" s="37">
        <f t="shared" si="4"/>
        <v>69</v>
      </c>
      <c r="V19" s="3"/>
      <c r="W19" s="37"/>
      <c r="X19" s="3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37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A20" s="28" t="s">
        <v>86</v>
      </c>
      <c r="B20" s="28" t="s">
        <v>87</v>
      </c>
      <c r="C20" s="8" t="b">
        <v>1</v>
      </c>
      <c r="D20" s="28">
        <v>2</v>
      </c>
      <c r="E20" s="28" t="s">
        <v>48</v>
      </c>
      <c r="F20" s="28" t="s">
        <v>52</v>
      </c>
      <c r="G20" s="29">
        <v>42513</v>
      </c>
      <c r="H20" s="29">
        <v>45450</v>
      </c>
      <c r="I20" s="30">
        <f t="shared" si="0"/>
        <v>8.0410677618069819</v>
      </c>
      <c r="J20" s="31"/>
      <c r="K20" s="28">
        <v>30</v>
      </c>
      <c r="L20" s="33">
        <v>81</v>
      </c>
      <c r="M20" s="28">
        <f>180 + 44</f>
        <v>224</v>
      </c>
      <c r="N20" s="28">
        <v>285</v>
      </c>
      <c r="O20" s="34">
        <f t="shared" si="1"/>
        <v>1.2723214285714286</v>
      </c>
      <c r="P20" s="28">
        <v>7.5</v>
      </c>
      <c r="Q20" s="35">
        <f t="shared" ref="Q20:Q22" si="7">(O20-1.98)/0.66</f>
        <v>-1.0722402597402596</v>
      </c>
      <c r="R20" s="35">
        <f t="shared" ref="R20:R22" si="8">((P20-4.25)/3.42)*-1</f>
        <v>-0.95029239766081874</v>
      </c>
      <c r="S20" s="28">
        <v>32</v>
      </c>
      <c r="T20" s="28">
        <v>0</v>
      </c>
      <c r="U20" s="28">
        <f t="shared" si="4"/>
        <v>32</v>
      </c>
      <c r="V20" s="36"/>
      <c r="W20" s="28"/>
      <c r="X20" s="36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ht="15.75" customHeight="1" x14ac:dyDescent="0.25">
      <c r="A21" s="1" t="s">
        <v>88</v>
      </c>
      <c r="B21" s="1" t="s">
        <v>89</v>
      </c>
      <c r="C21" s="8" t="b">
        <v>1</v>
      </c>
      <c r="D21" s="1">
        <v>2</v>
      </c>
      <c r="E21" s="1" t="s">
        <v>57</v>
      </c>
      <c r="F21" s="1" t="s">
        <v>45</v>
      </c>
      <c r="G21" s="9">
        <v>42735</v>
      </c>
      <c r="H21" s="9">
        <v>45442</v>
      </c>
      <c r="I21" s="10">
        <f t="shared" si="0"/>
        <v>7.4113620807665983</v>
      </c>
      <c r="J21" s="11"/>
      <c r="K21" s="17">
        <v>17</v>
      </c>
      <c r="L21" s="4">
        <v>36</v>
      </c>
      <c r="M21" s="1">
        <v>95</v>
      </c>
      <c r="N21" s="1">
        <v>285</v>
      </c>
      <c r="O21" s="5">
        <f t="shared" si="1"/>
        <v>3</v>
      </c>
      <c r="P21" s="1">
        <v>5.5</v>
      </c>
      <c r="Q21" s="6">
        <f t="shared" si="7"/>
        <v>1.5454545454545454</v>
      </c>
      <c r="R21" s="6">
        <f t="shared" si="8"/>
        <v>-0.36549707602339182</v>
      </c>
      <c r="S21" s="1">
        <v>70</v>
      </c>
      <c r="T21" s="1">
        <v>2</v>
      </c>
      <c r="U21" s="1">
        <f t="shared" si="4"/>
        <v>68</v>
      </c>
      <c r="V21" s="3"/>
      <c r="X21" s="3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5.75" customHeight="1" x14ac:dyDescent="0.25">
      <c r="A22" s="1" t="s">
        <v>90</v>
      </c>
      <c r="B22" s="1" t="s">
        <v>91</v>
      </c>
      <c r="C22" s="8" t="b">
        <v>1</v>
      </c>
      <c r="D22" s="1">
        <v>2</v>
      </c>
      <c r="E22" s="1" t="s">
        <v>57</v>
      </c>
      <c r="F22" s="1" t="s">
        <v>45</v>
      </c>
      <c r="G22" s="9">
        <v>42720</v>
      </c>
      <c r="H22" s="9">
        <v>45442</v>
      </c>
      <c r="I22" s="10">
        <f t="shared" si="0"/>
        <v>7.4524298425735793</v>
      </c>
      <c r="J22" s="11"/>
      <c r="K22" s="17">
        <v>29</v>
      </c>
      <c r="L22" s="4">
        <v>99</v>
      </c>
      <c r="M22" s="1">
        <v>161</v>
      </c>
      <c r="N22" s="1">
        <v>285</v>
      </c>
      <c r="O22" s="5">
        <f t="shared" si="1"/>
        <v>1.7701863354037266</v>
      </c>
      <c r="P22" s="1">
        <v>5.5</v>
      </c>
      <c r="Q22" s="6">
        <f t="shared" si="7"/>
        <v>-0.31789949181253541</v>
      </c>
      <c r="R22" s="6">
        <f t="shared" si="8"/>
        <v>-0.36549707602339182</v>
      </c>
      <c r="S22" s="1">
        <v>39</v>
      </c>
      <c r="T22" s="1">
        <v>4</v>
      </c>
      <c r="U22" s="1">
        <f t="shared" si="4"/>
        <v>35</v>
      </c>
      <c r="V22" s="3"/>
      <c r="X22" s="3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.75" customHeight="1" x14ac:dyDescent="0.25">
      <c r="A23" s="37" t="s">
        <v>92</v>
      </c>
      <c r="B23" s="37" t="s">
        <v>93</v>
      </c>
      <c r="C23" s="8" t="b">
        <v>1</v>
      </c>
      <c r="D23" s="37">
        <v>1</v>
      </c>
      <c r="E23" s="37" t="s">
        <v>48</v>
      </c>
      <c r="F23" s="37" t="s">
        <v>45</v>
      </c>
      <c r="G23" s="9">
        <v>43099</v>
      </c>
      <c r="H23" s="9">
        <v>45450</v>
      </c>
      <c r="I23" s="10">
        <f t="shared" si="0"/>
        <v>6.4366872005475706</v>
      </c>
      <c r="J23" s="11"/>
      <c r="K23" s="37">
        <v>31</v>
      </c>
      <c r="L23" s="4">
        <v>100</v>
      </c>
      <c r="M23" s="37">
        <v>171</v>
      </c>
      <c r="N23" s="37">
        <v>210</v>
      </c>
      <c r="O23" s="5">
        <f t="shared" si="1"/>
        <v>1.2280701754385965</v>
      </c>
      <c r="P23" s="37">
        <v>3</v>
      </c>
      <c r="Q23" s="6">
        <f t="shared" ref="Q23:Q26" si="9">(O23-1.25)/0.62</f>
        <v>-3.5370684776457204E-2</v>
      </c>
      <c r="R23" s="44">
        <f t="shared" ref="R23:R26" si="10">((P23-4.68)/3.99)*-1</f>
        <v>0.42105263157894729</v>
      </c>
      <c r="S23" s="37">
        <v>21</v>
      </c>
      <c r="T23" s="37">
        <v>1</v>
      </c>
      <c r="U23" s="37">
        <f t="shared" si="4"/>
        <v>20</v>
      </c>
      <c r="V23" s="3"/>
      <c r="W23" s="37"/>
      <c r="X23" s="3"/>
      <c r="Y23" s="43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ht="15.75" customHeight="1" x14ac:dyDescent="0.25">
      <c r="A24" s="37" t="s">
        <v>94</v>
      </c>
      <c r="B24" s="37" t="s">
        <v>95</v>
      </c>
      <c r="C24" s="8" t="b">
        <v>1</v>
      </c>
      <c r="D24" s="37">
        <v>1</v>
      </c>
      <c r="E24" s="37" t="s">
        <v>48</v>
      </c>
      <c r="F24" s="37" t="s">
        <v>45</v>
      </c>
      <c r="G24" s="9">
        <v>42884</v>
      </c>
      <c r="H24" s="9">
        <v>45439</v>
      </c>
      <c r="I24" s="10">
        <f t="shared" si="0"/>
        <v>6.9952087611225187</v>
      </c>
      <c r="J24" s="11"/>
      <c r="K24" s="43">
        <v>30</v>
      </c>
      <c r="L24" s="4">
        <v>93</v>
      </c>
      <c r="M24" s="37">
        <v>122</v>
      </c>
      <c r="N24" s="37">
        <v>210</v>
      </c>
      <c r="O24" s="5">
        <f t="shared" si="1"/>
        <v>1.721311475409836</v>
      </c>
      <c r="P24" s="37">
        <v>9</v>
      </c>
      <c r="Q24" s="6">
        <f t="shared" si="9"/>
        <v>0.76017979904812261</v>
      </c>
      <c r="R24" s="44">
        <f t="shared" si="10"/>
        <v>-1.0827067669172932</v>
      </c>
      <c r="S24" s="37">
        <v>34</v>
      </c>
      <c r="T24" s="37">
        <v>5</v>
      </c>
      <c r="U24" s="37">
        <f t="shared" si="4"/>
        <v>29</v>
      </c>
      <c r="V24" s="3"/>
      <c r="W24" s="37"/>
      <c r="X24" s="3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37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.75" customHeight="1" x14ac:dyDescent="0.25">
      <c r="A25" s="45" t="s">
        <v>96</v>
      </c>
      <c r="B25" s="45" t="s">
        <v>97</v>
      </c>
      <c r="C25" s="46" t="b">
        <v>1</v>
      </c>
      <c r="D25" s="45">
        <v>1</v>
      </c>
      <c r="E25" s="45" t="s">
        <v>48</v>
      </c>
      <c r="F25" s="45" t="s">
        <v>45</v>
      </c>
      <c r="G25" s="47">
        <v>42783</v>
      </c>
      <c r="H25" s="47">
        <v>45434</v>
      </c>
      <c r="I25" s="48">
        <f t="shared" si="0"/>
        <v>7.2580424366872007</v>
      </c>
      <c r="J25" s="49"/>
      <c r="K25" s="50">
        <v>30</v>
      </c>
      <c r="L25" s="51">
        <v>93</v>
      </c>
      <c r="M25" s="45">
        <v>141</v>
      </c>
      <c r="N25" s="45">
        <v>210</v>
      </c>
      <c r="O25" s="52">
        <f t="shared" si="1"/>
        <v>1.4893617021276595</v>
      </c>
      <c r="P25" s="45">
        <v>2.5</v>
      </c>
      <c r="Q25" s="53">
        <f t="shared" si="9"/>
        <v>0.386067261496225</v>
      </c>
      <c r="R25" s="53">
        <f t="shared" si="10"/>
        <v>0.54636591478696728</v>
      </c>
      <c r="S25" s="45">
        <v>28</v>
      </c>
      <c r="T25" s="45">
        <v>4</v>
      </c>
      <c r="U25" s="45">
        <f t="shared" si="4"/>
        <v>24</v>
      </c>
      <c r="V25" s="54"/>
      <c r="W25" s="45"/>
      <c r="X25" s="54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45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1:45" ht="15.75" customHeight="1" x14ac:dyDescent="0.25">
      <c r="A26" s="13" t="s">
        <v>98</v>
      </c>
      <c r="B26" s="55"/>
      <c r="C26" s="8" t="b">
        <v>1</v>
      </c>
      <c r="D26" s="13">
        <v>1</v>
      </c>
      <c r="E26" s="13" t="s">
        <v>48</v>
      </c>
      <c r="F26" s="13" t="s">
        <v>45</v>
      </c>
      <c r="G26" s="56">
        <v>42778</v>
      </c>
      <c r="H26" s="56">
        <v>45439</v>
      </c>
      <c r="I26" s="57">
        <f t="shared" si="0"/>
        <v>7.2854209445585214</v>
      </c>
      <c r="J26" s="11"/>
      <c r="K26" s="13">
        <v>20</v>
      </c>
      <c r="L26" s="58">
        <v>43</v>
      </c>
      <c r="M26" s="13">
        <v>132</v>
      </c>
      <c r="N26" s="13">
        <v>210</v>
      </c>
      <c r="O26" s="18">
        <f t="shared" si="1"/>
        <v>1.5909090909090908</v>
      </c>
      <c r="P26" s="13">
        <v>6</v>
      </c>
      <c r="Q26" s="44">
        <f t="shared" si="9"/>
        <v>0.54985337243401744</v>
      </c>
      <c r="R26" s="44">
        <f t="shared" si="10"/>
        <v>-0.33082706766917297</v>
      </c>
      <c r="S26" s="13">
        <v>24</v>
      </c>
      <c r="T26" s="13">
        <v>3</v>
      </c>
      <c r="U26" s="13">
        <f t="shared" si="4"/>
        <v>21</v>
      </c>
      <c r="V26" s="3"/>
      <c r="W26" s="13"/>
      <c r="X26" s="3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3"/>
      <c r="AK26" s="18"/>
      <c r="AL26" s="18"/>
      <c r="AM26" s="18"/>
      <c r="AN26" s="18"/>
      <c r="AO26" s="18"/>
      <c r="AP26" s="18"/>
      <c r="AQ26" s="18"/>
      <c r="AR26" s="18"/>
      <c r="AS26" s="18"/>
    </row>
    <row r="27" spans="1:45" ht="15.75" customHeight="1" x14ac:dyDescent="0.25">
      <c r="A27" s="27" t="s">
        <v>99</v>
      </c>
      <c r="B27" s="27"/>
      <c r="C27" s="20" t="b">
        <v>0</v>
      </c>
      <c r="D27" s="27">
        <v>1</v>
      </c>
      <c r="E27" s="27" t="s">
        <v>48</v>
      </c>
      <c r="F27" s="27" t="s">
        <v>100</v>
      </c>
      <c r="G27" s="59">
        <v>42931</v>
      </c>
      <c r="H27" s="59">
        <v>45441</v>
      </c>
      <c r="I27" s="23">
        <f t="shared" si="0"/>
        <v>6.8720054757015738</v>
      </c>
      <c r="J27" s="23"/>
      <c r="K27" s="27">
        <v>25</v>
      </c>
      <c r="L27" s="60">
        <v>89</v>
      </c>
      <c r="M27" s="27">
        <v>240</v>
      </c>
      <c r="N27" s="27">
        <v>46</v>
      </c>
      <c r="O27" s="61">
        <f t="shared" si="1"/>
        <v>0.19166666666666668</v>
      </c>
      <c r="P27" s="27" t="s">
        <v>101</v>
      </c>
      <c r="Q27" s="62"/>
      <c r="R27" s="62"/>
      <c r="S27" s="27" t="s">
        <v>101</v>
      </c>
      <c r="T27" s="27" t="s">
        <v>101</v>
      </c>
      <c r="U27" s="27" t="s">
        <v>101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</row>
    <row r="28" spans="1:45" ht="15.75" customHeight="1" x14ac:dyDescent="0.25">
      <c r="C28" s="63"/>
      <c r="J28" s="3"/>
      <c r="L28" s="4"/>
      <c r="O28" s="5"/>
      <c r="Q28" s="6"/>
      <c r="R28" s="4"/>
      <c r="V28" s="3"/>
      <c r="X28" s="3"/>
    </row>
    <row r="29" spans="1:45" ht="15.75" customHeight="1" x14ac:dyDescent="0.25">
      <c r="C29" s="63"/>
      <c r="J29" s="3"/>
      <c r="L29" s="4"/>
      <c r="O29" s="5"/>
      <c r="Q29" s="6"/>
      <c r="R29" s="4"/>
      <c r="V29" s="3"/>
      <c r="X29" s="3"/>
    </row>
    <row r="30" spans="1:45" ht="15.75" customHeight="1" x14ac:dyDescent="0.25">
      <c r="C30" s="63"/>
      <c r="J30" s="3"/>
      <c r="L30" s="4"/>
      <c r="O30" s="5"/>
      <c r="Q30" s="6"/>
      <c r="R30" s="4"/>
      <c r="V30" s="3"/>
      <c r="X30" s="3"/>
    </row>
    <row r="31" spans="1:45" ht="15.75" customHeight="1" x14ac:dyDescent="0.25">
      <c r="A31" s="64" t="s">
        <v>102</v>
      </c>
      <c r="B31" s="27"/>
      <c r="C31" s="63"/>
      <c r="J31" s="3"/>
      <c r="L31" s="4"/>
      <c r="O31" s="5"/>
      <c r="Q31" s="6"/>
      <c r="R31" s="4"/>
      <c r="V31" s="3"/>
      <c r="X31" s="3"/>
    </row>
    <row r="32" spans="1:45" ht="15.75" customHeight="1" x14ac:dyDescent="0.25">
      <c r="A32" s="65" t="s">
        <v>103</v>
      </c>
      <c r="B32" s="66"/>
      <c r="C32" s="63"/>
      <c r="J32" s="3"/>
      <c r="L32" s="4"/>
      <c r="O32" s="5"/>
      <c r="Q32" s="6"/>
      <c r="R32" s="4"/>
      <c r="V32" s="3"/>
      <c r="X32" s="3"/>
    </row>
    <row r="33" spans="1:24" ht="15.75" customHeight="1" x14ac:dyDescent="0.25">
      <c r="A33" s="67" t="s">
        <v>104</v>
      </c>
      <c r="B33" s="55"/>
      <c r="C33" s="63"/>
      <c r="J33" s="3"/>
      <c r="L33" s="4"/>
      <c r="O33" s="5"/>
      <c r="Q33" s="6"/>
      <c r="R33" s="4"/>
      <c r="V33" s="3"/>
      <c r="X33" s="3"/>
    </row>
    <row r="34" spans="1:24" ht="15.75" customHeight="1" x14ac:dyDescent="0.25">
      <c r="C34" s="63"/>
      <c r="J34" s="3"/>
      <c r="L34" s="4"/>
      <c r="O34" s="5"/>
      <c r="Q34" s="6"/>
      <c r="R34" s="4"/>
      <c r="V34" s="3"/>
      <c r="X34" s="3"/>
    </row>
    <row r="35" spans="1:24" ht="15.75" customHeight="1" x14ac:dyDescent="0.25">
      <c r="C35" s="63"/>
      <c r="J35" s="3"/>
      <c r="L35" s="4"/>
      <c r="O35" s="5"/>
      <c r="Q35" s="6"/>
      <c r="R35" s="4"/>
      <c r="V35" s="3"/>
      <c r="X35" s="3"/>
    </row>
    <row r="36" spans="1:24" ht="15.75" customHeight="1" x14ac:dyDescent="0.25">
      <c r="A36" s="1" t="s">
        <v>105</v>
      </c>
      <c r="B36" s="1" t="s">
        <v>106</v>
      </c>
      <c r="C36" s="63"/>
      <c r="J36" s="3"/>
      <c r="L36" s="4"/>
      <c r="O36" s="5"/>
      <c r="Q36" s="6"/>
      <c r="R36" s="4"/>
      <c r="V36" s="3"/>
      <c r="X36" s="3"/>
    </row>
    <row r="37" spans="1:24" ht="15.75" customHeight="1" x14ac:dyDescent="0.25">
      <c r="C37" s="63"/>
      <c r="J37" s="3"/>
      <c r="L37" s="4"/>
      <c r="O37" s="5"/>
      <c r="Q37" s="6"/>
      <c r="R37" s="4"/>
      <c r="V37" s="3"/>
      <c r="X37" s="3"/>
    </row>
    <row r="38" spans="1:24" ht="15.75" customHeight="1" x14ac:dyDescent="0.25">
      <c r="C38" s="63"/>
      <c r="J38" s="3"/>
      <c r="L38" s="4"/>
      <c r="O38" s="5"/>
      <c r="Q38" s="6"/>
      <c r="R38" s="4"/>
      <c r="V38" s="3"/>
      <c r="X38" s="3"/>
    </row>
    <row r="39" spans="1:24" ht="15.75" customHeight="1" x14ac:dyDescent="0.25">
      <c r="C39" s="63"/>
      <c r="J39" s="3"/>
      <c r="L39" s="4"/>
      <c r="O39" s="5"/>
      <c r="Q39" s="6"/>
      <c r="R39" s="4"/>
      <c r="V39" s="3"/>
      <c r="X39" s="3"/>
    </row>
    <row r="40" spans="1:24" ht="15.75" customHeight="1" x14ac:dyDescent="0.25">
      <c r="C40" s="63"/>
      <c r="J40" s="3"/>
      <c r="L40" s="4"/>
      <c r="O40" s="5"/>
      <c r="Q40" s="6"/>
      <c r="R40" s="4"/>
      <c r="V40" s="3"/>
      <c r="X40" s="3"/>
    </row>
    <row r="41" spans="1:24" ht="15.75" customHeight="1" x14ac:dyDescent="0.25">
      <c r="C41" s="63"/>
      <c r="J41" s="3"/>
      <c r="L41" s="4"/>
      <c r="O41" s="5"/>
      <c r="Q41" s="6"/>
      <c r="R41" s="4"/>
      <c r="V41" s="3"/>
      <c r="X41" s="3"/>
    </row>
    <row r="42" spans="1:24" ht="15.75" customHeight="1" x14ac:dyDescent="0.25">
      <c r="C42" s="63"/>
      <c r="J42" s="3"/>
      <c r="L42" s="4"/>
      <c r="O42" s="5"/>
      <c r="Q42" s="6"/>
      <c r="R42" s="4"/>
      <c r="V42" s="3"/>
      <c r="X42" s="3"/>
    </row>
    <row r="43" spans="1:24" ht="15.75" customHeight="1" x14ac:dyDescent="0.25">
      <c r="C43" s="63"/>
      <c r="J43" s="3"/>
      <c r="L43" s="4"/>
      <c r="O43" s="5"/>
      <c r="Q43" s="6"/>
      <c r="R43" s="4"/>
      <c r="V43" s="3"/>
      <c r="X43" s="3"/>
    </row>
    <row r="44" spans="1:24" ht="15.75" customHeight="1" x14ac:dyDescent="0.25">
      <c r="C44" s="63"/>
      <c r="J44" s="3"/>
      <c r="L44" s="4"/>
      <c r="O44" s="5"/>
      <c r="Q44" s="6"/>
      <c r="R44" s="4"/>
      <c r="V44" s="3"/>
      <c r="X44" s="3"/>
    </row>
    <row r="45" spans="1:24" ht="15.75" customHeight="1" x14ac:dyDescent="0.25">
      <c r="C45" s="63"/>
      <c r="J45" s="3"/>
      <c r="L45" s="4"/>
      <c r="O45" s="5"/>
      <c r="Q45" s="6"/>
      <c r="R45" s="4"/>
      <c r="V45" s="3"/>
      <c r="X45" s="3"/>
    </row>
    <row r="46" spans="1:24" ht="15.75" customHeight="1" x14ac:dyDescent="0.25">
      <c r="C46" s="63"/>
      <c r="J46" s="3"/>
      <c r="L46" s="4"/>
      <c r="O46" s="5"/>
      <c r="Q46" s="6"/>
      <c r="R46" s="4"/>
      <c r="V46" s="3"/>
      <c r="X46" s="3"/>
    </row>
    <row r="47" spans="1:24" ht="15.75" customHeight="1" x14ac:dyDescent="0.25">
      <c r="C47" s="63"/>
      <c r="J47" s="3"/>
      <c r="L47" s="4"/>
      <c r="O47" s="5"/>
      <c r="Q47" s="6"/>
      <c r="R47" s="4"/>
      <c r="V47" s="3"/>
      <c r="X47" s="3"/>
    </row>
    <row r="48" spans="1:24" ht="15.75" customHeight="1" x14ac:dyDescent="0.25">
      <c r="C48" s="63"/>
      <c r="J48" s="3"/>
      <c r="L48" s="4"/>
      <c r="O48" s="5"/>
      <c r="Q48" s="6"/>
      <c r="R48" s="4"/>
      <c r="V48" s="3"/>
      <c r="X48" s="3"/>
    </row>
    <row r="49" spans="3:24" ht="15.75" customHeight="1" x14ac:dyDescent="0.25">
      <c r="C49" s="63"/>
      <c r="J49" s="3"/>
      <c r="L49" s="4"/>
      <c r="O49" s="5"/>
      <c r="Q49" s="6"/>
      <c r="R49" s="4"/>
      <c r="V49" s="3"/>
      <c r="X49" s="3"/>
    </row>
    <row r="50" spans="3:24" ht="15.75" customHeight="1" x14ac:dyDescent="0.25">
      <c r="C50" s="63"/>
      <c r="J50" s="3"/>
      <c r="L50" s="4"/>
      <c r="O50" s="5"/>
      <c r="Q50" s="6"/>
      <c r="R50" s="4"/>
      <c r="V50" s="3"/>
      <c r="X50" s="3"/>
    </row>
    <row r="51" spans="3:24" ht="15.75" customHeight="1" x14ac:dyDescent="0.25">
      <c r="C51" s="63"/>
      <c r="J51" s="3"/>
      <c r="L51" s="4"/>
      <c r="O51" s="5"/>
      <c r="Q51" s="6"/>
      <c r="R51" s="4"/>
      <c r="V51" s="3"/>
      <c r="X51" s="3"/>
    </row>
    <row r="52" spans="3:24" ht="15.75" customHeight="1" x14ac:dyDescent="0.25">
      <c r="C52" s="63"/>
      <c r="J52" s="3"/>
      <c r="L52" s="4"/>
      <c r="O52" s="5"/>
      <c r="Q52" s="6"/>
      <c r="R52" s="4"/>
      <c r="V52" s="3"/>
      <c r="X52" s="3"/>
    </row>
    <row r="53" spans="3:24" ht="15.75" customHeight="1" x14ac:dyDescent="0.25">
      <c r="C53" s="63"/>
      <c r="J53" s="3"/>
      <c r="L53" s="4"/>
      <c r="O53" s="5"/>
      <c r="Q53" s="6"/>
      <c r="R53" s="4"/>
      <c r="V53" s="3"/>
      <c r="X53" s="3"/>
    </row>
    <row r="54" spans="3:24" ht="15.75" customHeight="1" x14ac:dyDescent="0.25">
      <c r="C54" s="63"/>
      <c r="J54" s="3"/>
      <c r="L54" s="4"/>
      <c r="O54" s="5"/>
      <c r="Q54" s="6"/>
      <c r="R54" s="4"/>
      <c r="V54" s="3"/>
      <c r="X54" s="3"/>
    </row>
    <row r="55" spans="3:24" ht="15.75" customHeight="1" x14ac:dyDescent="0.25">
      <c r="C55" s="63"/>
      <c r="J55" s="3"/>
      <c r="L55" s="4"/>
      <c r="O55" s="5"/>
      <c r="Q55" s="6"/>
      <c r="R55" s="4"/>
      <c r="V55" s="3"/>
      <c r="X55" s="3"/>
    </row>
    <row r="56" spans="3:24" ht="15.75" customHeight="1" x14ac:dyDescent="0.25">
      <c r="C56" s="63"/>
      <c r="J56" s="3"/>
      <c r="L56" s="4"/>
      <c r="O56" s="5"/>
      <c r="Q56" s="6"/>
      <c r="R56" s="4"/>
      <c r="V56" s="3"/>
      <c r="X56" s="3"/>
    </row>
    <row r="57" spans="3:24" ht="15.75" customHeight="1" x14ac:dyDescent="0.25">
      <c r="C57" s="63"/>
      <c r="J57" s="3"/>
      <c r="L57" s="4"/>
      <c r="O57" s="5"/>
      <c r="Q57" s="6"/>
      <c r="R57" s="4"/>
      <c r="V57" s="3"/>
      <c r="X57" s="3"/>
    </row>
    <row r="58" spans="3:24" ht="15.75" customHeight="1" x14ac:dyDescent="0.25">
      <c r="C58" s="63"/>
      <c r="J58" s="3"/>
      <c r="L58" s="4"/>
      <c r="O58" s="5"/>
      <c r="Q58" s="6"/>
      <c r="R58" s="4"/>
      <c r="V58" s="3"/>
      <c r="X58" s="3"/>
    </row>
    <row r="59" spans="3:24" ht="15.75" customHeight="1" x14ac:dyDescent="0.25">
      <c r="C59" s="63"/>
      <c r="J59" s="3"/>
      <c r="L59" s="4"/>
      <c r="O59" s="5"/>
      <c r="Q59" s="6"/>
      <c r="R59" s="4"/>
      <c r="V59" s="3"/>
      <c r="X59" s="3"/>
    </row>
    <row r="60" spans="3:24" ht="15.75" customHeight="1" x14ac:dyDescent="0.25">
      <c r="C60" s="63"/>
      <c r="J60" s="3"/>
      <c r="L60" s="4"/>
      <c r="O60" s="5"/>
      <c r="Q60" s="6"/>
      <c r="R60" s="4"/>
      <c r="V60" s="3"/>
      <c r="X60" s="3"/>
    </row>
    <row r="61" spans="3:24" ht="15.75" customHeight="1" x14ac:dyDescent="0.25">
      <c r="C61" s="63"/>
      <c r="J61" s="3"/>
      <c r="L61" s="4"/>
      <c r="O61" s="5"/>
      <c r="Q61" s="6"/>
      <c r="R61" s="4"/>
      <c r="V61" s="3"/>
      <c r="X61" s="3"/>
    </row>
    <row r="62" spans="3:24" ht="15.75" customHeight="1" x14ac:dyDescent="0.25">
      <c r="C62" s="63"/>
      <c r="J62" s="3"/>
      <c r="L62" s="4"/>
      <c r="O62" s="5"/>
      <c r="Q62" s="6"/>
      <c r="R62" s="4"/>
      <c r="V62" s="3"/>
      <c r="X62" s="3"/>
    </row>
    <row r="63" spans="3:24" ht="15.75" customHeight="1" x14ac:dyDescent="0.25">
      <c r="C63" s="63"/>
      <c r="J63" s="3"/>
      <c r="L63" s="4"/>
      <c r="O63" s="5"/>
      <c r="Q63" s="6"/>
      <c r="R63" s="4"/>
      <c r="V63" s="3"/>
      <c r="X63" s="3"/>
    </row>
    <row r="64" spans="3:24" ht="15.75" customHeight="1" x14ac:dyDescent="0.25">
      <c r="C64" s="63"/>
      <c r="J64" s="3"/>
      <c r="L64" s="4"/>
      <c r="O64" s="5"/>
      <c r="Q64" s="6"/>
      <c r="R64" s="4"/>
      <c r="V64" s="3"/>
      <c r="X64" s="3"/>
    </row>
    <row r="65" spans="3:24" ht="15.75" customHeight="1" x14ac:dyDescent="0.25">
      <c r="C65" s="63"/>
      <c r="J65" s="3"/>
      <c r="L65" s="4"/>
      <c r="O65" s="5"/>
      <c r="Q65" s="6"/>
      <c r="R65" s="4"/>
      <c r="V65" s="3"/>
      <c r="X65" s="3"/>
    </row>
    <row r="66" spans="3:24" ht="15.75" customHeight="1" x14ac:dyDescent="0.25">
      <c r="C66" s="63"/>
      <c r="J66" s="3"/>
      <c r="L66" s="4"/>
      <c r="O66" s="5"/>
      <c r="Q66" s="6"/>
      <c r="R66" s="4"/>
      <c r="V66" s="3"/>
      <c r="X66" s="3"/>
    </row>
    <row r="67" spans="3:24" ht="15.75" customHeight="1" x14ac:dyDescent="0.25">
      <c r="C67" s="63"/>
      <c r="J67" s="3"/>
      <c r="L67" s="4"/>
      <c r="O67" s="5"/>
      <c r="Q67" s="6"/>
      <c r="R67" s="4"/>
      <c r="V67" s="3"/>
      <c r="X67" s="3"/>
    </row>
    <row r="68" spans="3:24" ht="15.75" customHeight="1" x14ac:dyDescent="0.25">
      <c r="C68" s="63"/>
      <c r="J68" s="3"/>
      <c r="L68" s="4"/>
      <c r="O68" s="5"/>
      <c r="Q68" s="6"/>
      <c r="R68" s="4"/>
      <c r="V68" s="3"/>
      <c r="X68" s="3"/>
    </row>
    <row r="69" spans="3:24" ht="15.75" customHeight="1" x14ac:dyDescent="0.25">
      <c r="C69" s="63"/>
      <c r="J69" s="3"/>
      <c r="L69" s="4"/>
      <c r="O69" s="5"/>
      <c r="Q69" s="6"/>
      <c r="R69" s="4"/>
      <c r="V69" s="3"/>
      <c r="X69" s="3"/>
    </row>
    <row r="70" spans="3:24" ht="15.75" customHeight="1" x14ac:dyDescent="0.25">
      <c r="C70" s="63"/>
      <c r="J70" s="3"/>
      <c r="L70" s="4"/>
      <c r="O70" s="5"/>
      <c r="Q70" s="6"/>
      <c r="R70" s="4"/>
      <c r="V70" s="3"/>
      <c r="X70" s="3"/>
    </row>
    <row r="71" spans="3:24" ht="15.75" customHeight="1" x14ac:dyDescent="0.25">
      <c r="C71" s="63"/>
      <c r="J71" s="3"/>
      <c r="L71" s="4"/>
      <c r="O71" s="5"/>
      <c r="Q71" s="6"/>
      <c r="R71" s="4"/>
      <c r="V71" s="3"/>
      <c r="X71" s="3"/>
    </row>
    <row r="72" spans="3:24" ht="15.75" customHeight="1" x14ac:dyDescent="0.25">
      <c r="C72" s="63"/>
      <c r="J72" s="3"/>
      <c r="L72" s="4"/>
      <c r="O72" s="5"/>
      <c r="Q72" s="6"/>
      <c r="R72" s="4"/>
      <c r="V72" s="3"/>
      <c r="X72" s="3"/>
    </row>
    <row r="73" spans="3:24" ht="15.75" customHeight="1" x14ac:dyDescent="0.25">
      <c r="C73" s="63"/>
      <c r="J73" s="3"/>
      <c r="L73" s="4"/>
      <c r="O73" s="5"/>
      <c r="Q73" s="6"/>
      <c r="R73" s="4"/>
      <c r="V73" s="3"/>
      <c r="X73" s="3"/>
    </row>
    <row r="74" spans="3:24" ht="15.75" customHeight="1" x14ac:dyDescent="0.25">
      <c r="C74" s="63"/>
      <c r="J74" s="3"/>
      <c r="L74" s="4"/>
      <c r="O74" s="5"/>
      <c r="Q74" s="6"/>
      <c r="R74" s="4"/>
      <c r="V74" s="3"/>
      <c r="X74" s="3"/>
    </row>
    <row r="75" spans="3:24" ht="15.75" customHeight="1" x14ac:dyDescent="0.25">
      <c r="C75" s="63"/>
      <c r="J75" s="3"/>
      <c r="L75" s="4"/>
      <c r="O75" s="5"/>
      <c r="Q75" s="6"/>
      <c r="R75" s="4"/>
      <c r="V75" s="3"/>
      <c r="X75" s="3"/>
    </row>
    <row r="76" spans="3:24" ht="15.75" customHeight="1" x14ac:dyDescent="0.25">
      <c r="C76" s="63"/>
      <c r="J76" s="3"/>
      <c r="L76" s="4"/>
      <c r="O76" s="5"/>
      <c r="Q76" s="6"/>
      <c r="R76" s="4"/>
      <c r="V76" s="3"/>
      <c r="X76" s="3"/>
    </row>
    <row r="77" spans="3:24" ht="15.75" customHeight="1" x14ac:dyDescent="0.25">
      <c r="C77" s="63"/>
      <c r="J77" s="3"/>
      <c r="L77" s="4"/>
      <c r="O77" s="5"/>
      <c r="Q77" s="6"/>
      <c r="R77" s="4"/>
      <c r="V77" s="3"/>
      <c r="X77" s="3"/>
    </row>
    <row r="78" spans="3:24" ht="15.75" customHeight="1" x14ac:dyDescent="0.25">
      <c r="C78" s="63"/>
      <c r="J78" s="3"/>
      <c r="L78" s="4"/>
      <c r="O78" s="5"/>
      <c r="Q78" s="6"/>
      <c r="R78" s="4"/>
      <c r="V78" s="3"/>
      <c r="X78" s="3"/>
    </row>
    <row r="79" spans="3:24" ht="15.75" customHeight="1" x14ac:dyDescent="0.25">
      <c r="C79" s="63"/>
      <c r="J79" s="3"/>
      <c r="L79" s="4"/>
      <c r="O79" s="5"/>
      <c r="Q79" s="6"/>
      <c r="R79" s="4"/>
      <c r="V79" s="3"/>
      <c r="X79" s="3"/>
    </row>
    <row r="80" spans="3:24" ht="15.75" customHeight="1" x14ac:dyDescent="0.25">
      <c r="C80" s="63"/>
      <c r="J80" s="3"/>
      <c r="L80" s="4"/>
      <c r="O80" s="5"/>
      <c r="Q80" s="6"/>
      <c r="R80" s="4"/>
      <c r="V80" s="3"/>
      <c r="X80" s="3"/>
    </row>
    <row r="81" spans="3:24" ht="15.75" customHeight="1" x14ac:dyDescent="0.25">
      <c r="C81" s="63"/>
      <c r="J81" s="3"/>
      <c r="L81" s="4"/>
      <c r="O81" s="5"/>
      <c r="Q81" s="6"/>
      <c r="R81" s="4"/>
      <c r="V81" s="3"/>
      <c r="X81" s="3"/>
    </row>
    <row r="82" spans="3:24" ht="15.75" customHeight="1" x14ac:dyDescent="0.25">
      <c r="C82" s="63"/>
      <c r="J82" s="3"/>
      <c r="L82" s="4"/>
      <c r="O82" s="5"/>
      <c r="Q82" s="6"/>
      <c r="R82" s="4"/>
      <c r="V82" s="3"/>
      <c r="X82" s="3"/>
    </row>
    <row r="83" spans="3:24" ht="15.75" customHeight="1" x14ac:dyDescent="0.25">
      <c r="C83" s="63"/>
      <c r="J83" s="3"/>
      <c r="L83" s="4"/>
      <c r="O83" s="5"/>
      <c r="Q83" s="6"/>
      <c r="R83" s="4"/>
      <c r="V83" s="3"/>
      <c r="X83" s="3"/>
    </row>
    <row r="84" spans="3:24" ht="15.75" customHeight="1" x14ac:dyDescent="0.25">
      <c r="C84" s="63"/>
      <c r="J84" s="3"/>
      <c r="L84" s="4"/>
      <c r="O84" s="5"/>
      <c r="Q84" s="6"/>
      <c r="R84" s="4"/>
      <c r="V84" s="3"/>
      <c r="X84" s="3"/>
    </row>
    <row r="85" spans="3:24" ht="15.75" customHeight="1" x14ac:dyDescent="0.25">
      <c r="C85" s="63"/>
      <c r="J85" s="3"/>
      <c r="L85" s="4"/>
      <c r="O85" s="5"/>
      <c r="Q85" s="6"/>
      <c r="R85" s="4"/>
      <c r="V85" s="3"/>
      <c r="X85" s="3"/>
    </row>
    <row r="86" spans="3:24" ht="15.75" customHeight="1" x14ac:dyDescent="0.25">
      <c r="C86" s="63"/>
      <c r="J86" s="3"/>
      <c r="L86" s="4"/>
      <c r="O86" s="5"/>
      <c r="Q86" s="6"/>
      <c r="R86" s="4"/>
      <c r="V86" s="3"/>
      <c r="X86" s="3"/>
    </row>
    <row r="87" spans="3:24" ht="15.75" customHeight="1" x14ac:dyDescent="0.25">
      <c r="C87" s="63"/>
      <c r="J87" s="3"/>
      <c r="L87" s="4"/>
      <c r="O87" s="5"/>
      <c r="Q87" s="6"/>
      <c r="R87" s="4"/>
      <c r="V87" s="3"/>
      <c r="X87" s="3"/>
    </row>
    <row r="88" spans="3:24" ht="15.75" customHeight="1" x14ac:dyDescent="0.25">
      <c r="C88" s="63"/>
      <c r="J88" s="3"/>
      <c r="L88" s="4"/>
      <c r="O88" s="5"/>
      <c r="Q88" s="6"/>
      <c r="R88" s="4"/>
      <c r="V88" s="3"/>
      <c r="X88" s="3"/>
    </row>
    <row r="89" spans="3:24" ht="15.75" customHeight="1" x14ac:dyDescent="0.25">
      <c r="C89" s="63"/>
      <c r="J89" s="3"/>
      <c r="L89" s="4"/>
      <c r="O89" s="5"/>
      <c r="Q89" s="6"/>
      <c r="R89" s="4"/>
      <c r="V89" s="3"/>
      <c r="X89" s="3"/>
    </row>
    <row r="90" spans="3:24" ht="15.75" customHeight="1" x14ac:dyDescent="0.25">
      <c r="C90" s="63"/>
      <c r="J90" s="3"/>
      <c r="L90" s="4"/>
      <c r="O90" s="5"/>
      <c r="Q90" s="6"/>
      <c r="R90" s="4"/>
      <c r="V90" s="3"/>
      <c r="X90" s="3"/>
    </row>
    <row r="91" spans="3:24" ht="15.75" customHeight="1" x14ac:dyDescent="0.25">
      <c r="C91" s="63"/>
      <c r="J91" s="3"/>
      <c r="L91" s="4"/>
      <c r="O91" s="5"/>
      <c r="Q91" s="6"/>
      <c r="R91" s="4"/>
      <c r="V91" s="3"/>
      <c r="X91" s="3"/>
    </row>
    <row r="92" spans="3:24" ht="15.75" customHeight="1" x14ac:dyDescent="0.25">
      <c r="C92" s="63"/>
      <c r="J92" s="3"/>
      <c r="L92" s="4"/>
      <c r="O92" s="5"/>
      <c r="Q92" s="6"/>
      <c r="R92" s="4"/>
      <c r="V92" s="3"/>
      <c r="X92" s="3"/>
    </row>
    <row r="93" spans="3:24" ht="15.75" customHeight="1" x14ac:dyDescent="0.25">
      <c r="C93" s="63"/>
      <c r="J93" s="3"/>
      <c r="L93" s="4"/>
      <c r="O93" s="5"/>
      <c r="Q93" s="6"/>
      <c r="R93" s="4"/>
      <c r="V93" s="3"/>
      <c r="X93" s="3"/>
    </row>
    <row r="94" spans="3:24" ht="15.75" customHeight="1" x14ac:dyDescent="0.25">
      <c r="C94" s="63"/>
      <c r="J94" s="3"/>
      <c r="L94" s="4"/>
      <c r="O94" s="5"/>
      <c r="Q94" s="6"/>
      <c r="R94" s="4"/>
      <c r="V94" s="3"/>
      <c r="X94" s="3"/>
    </row>
    <row r="95" spans="3:24" ht="15.75" customHeight="1" x14ac:dyDescent="0.25">
      <c r="C95" s="63"/>
      <c r="J95" s="3"/>
      <c r="L95" s="4"/>
      <c r="O95" s="5"/>
      <c r="Q95" s="6"/>
      <c r="R95" s="4"/>
      <c r="V95" s="3"/>
      <c r="X95" s="3"/>
    </row>
    <row r="96" spans="3:24" ht="15.75" customHeight="1" x14ac:dyDescent="0.25">
      <c r="C96" s="63"/>
      <c r="J96" s="3"/>
      <c r="L96" s="4"/>
      <c r="O96" s="5"/>
      <c r="Q96" s="6"/>
      <c r="R96" s="4"/>
      <c r="V96" s="3"/>
      <c r="X96" s="3"/>
    </row>
    <row r="97" spans="3:24" ht="15.75" customHeight="1" x14ac:dyDescent="0.25">
      <c r="C97" s="63"/>
      <c r="J97" s="3"/>
      <c r="L97" s="4"/>
      <c r="O97" s="5"/>
      <c r="Q97" s="6"/>
      <c r="R97" s="4"/>
      <c r="V97" s="3"/>
      <c r="X97" s="3"/>
    </row>
    <row r="98" spans="3:24" ht="15.75" customHeight="1" x14ac:dyDescent="0.25">
      <c r="C98" s="63"/>
      <c r="J98" s="3"/>
      <c r="L98" s="4"/>
      <c r="O98" s="5"/>
      <c r="Q98" s="6"/>
      <c r="R98" s="4"/>
      <c r="V98" s="3"/>
      <c r="X98" s="3"/>
    </row>
    <row r="99" spans="3:24" ht="15.75" customHeight="1" x14ac:dyDescent="0.25">
      <c r="C99" s="63"/>
      <c r="J99" s="3"/>
      <c r="L99" s="4"/>
      <c r="O99" s="5"/>
      <c r="Q99" s="6"/>
      <c r="R99" s="4"/>
      <c r="V99" s="3"/>
      <c r="X99" s="3"/>
    </row>
    <row r="100" spans="3:24" ht="15.75" customHeight="1" x14ac:dyDescent="0.25">
      <c r="C100" s="63"/>
      <c r="J100" s="3"/>
      <c r="L100" s="4"/>
      <c r="O100" s="5"/>
      <c r="Q100" s="6"/>
      <c r="R100" s="4"/>
      <c r="V100" s="3"/>
      <c r="X100" s="3"/>
    </row>
    <row r="101" spans="3:24" ht="15.75" customHeight="1" x14ac:dyDescent="0.25">
      <c r="C101" s="63"/>
      <c r="J101" s="3"/>
      <c r="L101" s="4"/>
      <c r="O101" s="5"/>
      <c r="Q101" s="6"/>
      <c r="R101" s="4"/>
      <c r="V101" s="3"/>
      <c r="X101" s="3"/>
    </row>
    <row r="102" spans="3:24" ht="15.75" customHeight="1" x14ac:dyDescent="0.25">
      <c r="C102" s="63"/>
      <c r="J102" s="3"/>
      <c r="L102" s="4"/>
      <c r="O102" s="5"/>
      <c r="Q102" s="6"/>
      <c r="R102" s="4"/>
      <c r="V102" s="3"/>
      <c r="X102" s="3"/>
    </row>
    <row r="103" spans="3:24" ht="15.75" customHeight="1" x14ac:dyDescent="0.25">
      <c r="C103" s="63"/>
      <c r="J103" s="3"/>
      <c r="L103" s="4"/>
      <c r="O103" s="5"/>
      <c r="Q103" s="6"/>
      <c r="R103" s="4"/>
      <c r="V103" s="3"/>
      <c r="X103" s="3"/>
    </row>
    <row r="104" spans="3:24" ht="15.75" customHeight="1" x14ac:dyDescent="0.25">
      <c r="C104" s="63"/>
      <c r="J104" s="3"/>
      <c r="L104" s="4"/>
      <c r="O104" s="5"/>
      <c r="Q104" s="6"/>
      <c r="R104" s="4"/>
      <c r="V104" s="3"/>
      <c r="X104" s="3"/>
    </row>
    <row r="105" spans="3:24" ht="15.75" customHeight="1" x14ac:dyDescent="0.25">
      <c r="C105" s="63"/>
      <c r="J105" s="3"/>
      <c r="L105" s="4"/>
      <c r="O105" s="5"/>
      <c r="Q105" s="6"/>
      <c r="R105" s="4"/>
      <c r="V105" s="3"/>
      <c r="X105" s="3"/>
    </row>
    <row r="106" spans="3:24" ht="15.75" customHeight="1" x14ac:dyDescent="0.25">
      <c r="C106" s="63"/>
      <c r="J106" s="3"/>
      <c r="L106" s="4"/>
      <c r="O106" s="5"/>
      <c r="Q106" s="6"/>
      <c r="R106" s="4"/>
      <c r="V106" s="3"/>
      <c r="X106" s="3"/>
    </row>
    <row r="107" spans="3:24" ht="15.75" customHeight="1" x14ac:dyDescent="0.25">
      <c r="C107" s="63"/>
      <c r="J107" s="3"/>
      <c r="L107" s="4"/>
      <c r="O107" s="5"/>
      <c r="Q107" s="6"/>
      <c r="R107" s="4"/>
      <c r="V107" s="3"/>
      <c r="X107" s="3"/>
    </row>
    <row r="108" spans="3:24" ht="15.75" customHeight="1" x14ac:dyDescent="0.25">
      <c r="C108" s="63"/>
      <c r="J108" s="3"/>
      <c r="L108" s="4"/>
      <c r="O108" s="5"/>
      <c r="Q108" s="6"/>
      <c r="R108" s="4"/>
      <c r="V108" s="3"/>
      <c r="X108" s="3"/>
    </row>
    <row r="109" spans="3:24" ht="15.75" customHeight="1" x14ac:dyDescent="0.25">
      <c r="C109" s="63"/>
      <c r="J109" s="3"/>
      <c r="L109" s="4"/>
      <c r="O109" s="5"/>
      <c r="Q109" s="6"/>
      <c r="R109" s="4"/>
      <c r="V109" s="3"/>
      <c r="X109" s="3"/>
    </row>
    <row r="110" spans="3:24" ht="15.75" customHeight="1" x14ac:dyDescent="0.25">
      <c r="C110" s="63"/>
      <c r="J110" s="3"/>
      <c r="L110" s="4"/>
      <c r="O110" s="5"/>
      <c r="Q110" s="6"/>
      <c r="R110" s="4"/>
      <c r="V110" s="3"/>
      <c r="X110" s="3"/>
    </row>
    <row r="111" spans="3:24" ht="15.75" customHeight="1" x14ac:dyDescent="0.25">
      <c r="C111" s="63"/>
      <c r="J111" s="3"/>
      <c r="L111" s="4"/>
      <c r="O111" s="5"/>
      <c r="Q111" s="6"/>
      <c r="R111" s="4"/>
      <c r="V111" s="3"/>
      <c r="X111" s="3"/>
    </row>
    <row r="112" spans="3:24" ht="15.75" customHeight="1" x14ac:dyDescent="0.25">
      <c r="C112" s="63"/>
      <c r="J112" s="3"/>
      <c r="L112" s="4"/>
      <c r="O112" s="5"/>
      <c r="Q112" s="6"/>
      <c r="R112" s="4"/>
      <c r="V112" s="3"/>
      <c r="X112" s="3"/>
    </row>
    <row r="113" spans="3:24" ht="15.75" customHeight="1" x14ac:dyDescent="0.25">
      <c r="C113" s="63"/>
      <c r="J113" s="3"/>
      <c r="L113" s="4"/>
      <c r="O113" s="5"/>
      <c r="Q113" s="6"/>
      <c r="R113" s="4"/>
      <c r="V113" s="3"/>
      <c r="X113" s="3"/>
    </row>
    <row r="114" spans="3:24" ht="15.75" customHeight="1" x14ac:dyDescent="0.25">
      <c r="C114" s="63"/>
      <c r="J114" s="3"/>
      <c r="L114" s="4"/>
      <c r="O114" s="5"/>
      <c r="Q114" s="6"/>
      <c r="R114" s="4"/>
      <c r="V114" s="3"/>
      <c r="X114" s="3"/>
    </row>
    <row r="115" spans="3:24" ht="15.75" customHeight="1" x14ac:dyDescent="0.25">
      <c r="C115" s="63"/>
      <c r="J115" s="3"/>
      <c r="L115" s="4"/>
      <c r="O115" s="5"/>
      <c r="Q115" s="6"/>
      <c r="R115" s="4"/>
      <c r="V115" s="3"/>
      <c r="X115" s="3"/>
    </row>
    <row r="116" spans="3:24" ht="15.75" customHeight="1" x14ac:dyDescent="0.25">
      <c r="C116" s="63"/>
      <c r="J116" s="3"/>
      <c r="L116" s="4"/>
      <c r="O116" s="5"/>
      <c r="Q116" s="6"/>
      <c r="R116" s="4"/>
      <c r="V116" s="3"/>
      <c r="X116" s="3"/>
    </row>
    <row r="117" spans="3:24" ht="15.75" customHeight="1" x14ac:dyDescent="0.25">
      <c r="C117" s="63"/>
      <c r="J117" s="3"/>
      <c r="L117" s="4"/>
      <c r="O117" s="5"/>
      <c r="Q117" s="6"/>
      <c r="R117" s="4"/>
      <c r="V117" s="3"/>
      <c r="X117" s="3"/>
    </row>
    <row r="118" spans="3:24" ht="15.75" customHeight="1" x14ac:dyDescent="0.25">
      <c r="C118" s="63"/>
      <c r="J118" s="3"/>
      <c r="L118" s="4"/>
      <c r="O118" s="5"/>
      <c r="Q118" s="6"/>
      <c r="R118" s="4"/>
      <c r="V118" s="3"/>
      <c r="X118" s="3"/>
    </row>
    <row r="119" spans="3:24" ht="15.75" customHeight="1" x14ac:dyDescent="0.25">
      <c r="C119" s="63"/>
      <c r="J119" s="3"/>
      <c r="L119" s="4"/>
      <c r="O119" s="5"/>
      <c r="Q119" s="6"/>
      <c r="R119" s="4"/>
      <c r="V119" s="3"/>
      <c r="X119" s="3"/>
    </row>
    <row r="120" spans="3:24" ht="15.75" customHeight="1" x14ac:dyDescent="0.25">
      <c r="C120" s="63"/>
      <c r="J120" s="3"/>
      <c r="L120" s="4"/>
      <c r="O120" s="5"/>
      <c r="Q120" s="6"/>
      <c r="R120" s="4"/>
      <c r="V120" s="3"/>
      <c r="X120" s="3"/>
    </row>
    <row r="121" spans="3:24" ht="15.75" customHeight="1" x14ac:dyDescent="0.25">
      <c r="C121" s="63"/>
      <c r="J121" s="3"/>
      <c r="L121" s="4"/>
      <c r="O121" s="5"/>
      <c r="Q121" s="6"/>
      <c r="R121" s="4"/>
      <c r="V121" s="3"/>
      <c r="X121" s="3"/>
    </row>
    <row r="122" spans="3:24" ht="15.75" customHeight="1" x14ac:dyDescent="0.25">
      <c r="C122" s="63"/>
      <c r="J122" s="3"/>
      <c r="L122" s="4"/>
      <c r="O122" s="5"/>
      <c r="Q122" s="6"/>
      <c r="R122" s="4"/>
      <c r="V122" s="3"/>
      <c r="X122" s="3"/>
    </row>
    <row r="123" spans="3:24" ht="15.75" customHeight="1" x14ac:dyDescent="0.25">
      <c r="C123" s="63"/>
      <c r="J123" s="3"/>
      <c r="L123" s="4"/>
      <c r="O123" s="5"/>
      <c r="Q123" s="6"/>
      <c r="R123" s="4"/>
      <c r="V123" s="3"/>
      <c r="X123" s="3"/>
    </row>
    <row r="124" spans="3:24" ht="15.75" customHeight="1" x14ac:dyDescent="0.25">
      <c r="C124" s="63"/>
      <c r="J124" s="3"/>
      <c r="L124" s="4"/>
      <c r="O124" s="5"/>
      <c r="Q124" s="6"/>
      <c r="R124" s="4"/>
      <c r="V124" s="3"/>
      <c r="X124" s="3"/>
    </row>
    <row r="125" spans="3:24" ht="15.75" customHeight="1" x14ac:dyDescent="0.25">
      <c r="C125" s="63"/>
      <c r="J125" s="3"/>
      <c r="L125" s="4"/>
      <c r="O125" s="5"/>
      <c r="Q125" s="6"/>
      <c r="R125" s="4"/>
      <c r="V125" s="3"/>
      <c r="X125" s="3"/>
    </row>
    <row r="126" spans="3:24" ht="15.75" customHeight="1" x14ac:dyDescent="0.25">
      <c r="C126" s="63"/>
      <c r="J126" s="3"/>
      <c r="L126" s="4"/>
      <c r="O126" s="5"/>
      <c r="Q126" s="6"/>
      <c r="R126" s="4"/>
      <c r="V126" s="3"/>
      <c r="X126" s="3"/>
    </row>
    <row r="127" spans="3:24" ht="15.75" customHeight="1" x14ac:dyDescent="0.25">
      <c r="C127" s="63"/>
      <c r="J127" s="3"/>
      <c r="L127" s="4"/>
      <c r="O127" s="5"/>
      <c r="Q127" s="6"/>
      <c r="R127" s="4"/>
      <c r="V127" s="3"/>
      <c r="X127" s="3"/>
    </row>
    <row r="128" spans="3:24" ht="15.75" customHeight="1" x14ac:dyDescent="0.25">
      <c r="C128" s="63"/>
      <c r="J128" s="3"/>
      <c r="L128" s="4"/>
      <c r="O128" s="5"/>
      <c r="Q128" s="6"/>
      <c r="R128" s="4"/>
      <c r="V128" s="3"/>
      <c r="X128" s="3"/>
    </row>
    <row r="129" spans="3:24" ht="15.75" customHeight="1" x14ac:dyDescent="0.25">
      <c r="C129" s="63"/>
      <c r="J129" s="3"/>
      <c r="L129" s="4"/>
      <c r="O129" s="5"/>
      <c r="Q129" s="6"/>
      <c r="R129" s="4"/>
      <c r="V129" s="3"/>
      <c r="X129" s="3"/>
    </row>
    <row r="130" spans="3:24" ht="15.75" customHeight="1" x14ac:dyDescent="0.25">
      <c r="C130" s="63"/>
      <c r="J130" s="3"/>
      <c r="L130" s="4"/>
      <c r="O130" s="5"/>
      <c r="Q130" s="6"/>
      <c r="R130" s="4"/>
      <c r="V130" s="3"/>
      <c r="X130" s="3"/>
    </row>
    <row r="131" spans="3:24" ht="15.75" customHeight="1" x14ac:dyDescent="0.25">
      <c r="C131" s="63"/>
      <c r="J131" s="3"/>
      <c r="L131" s="4"/>
      <c r="O131" s="5"/>
      <c r="Q131" s="6"/>
      <c r="R131" s="4"/>
      <c r="V131" s="3"/>
      <c r="X131" s="3"/>
    </row>
    <row r="132" spans="3:24" ht="15.75" customHeight="1" x14ac:dyDescent="0.25">
      <c r="C132" s="63"/>
      <c r="J132" s="3"/>
      <c r="L132" s="4"/>
      <c r="O132" s="5"/>
      <c r="Q132" s="6"/>
      <c r="R132" s="4"/>
      <c r="V132" s="3"/>
      <c r="X132" s="3"/>
    </row>
    <row r="133" spans="3:24" ht="15.75" customHeight="1" x14ac:dyDescent="0.25">
      <c r="C133" s="63"/>
      <c r="J133" s="3"/>
      <c r="L133" s="4"/>
      <c r="O133" s="5"/>
      <c r="Q133" s="6"/>
      <c r="R133" s="4"/>
      <c r="V133" s="3"/>
      <c r="X133" s="3"/>
    </row>
    <row r="134" spans="3:24" ht="15.75" customHeight="1" x14ac:dyDescent="0.25">
      <c r="C134" s="63"/>
      <c r="J134" s="3"/>
      <c r="L134" s="4"/>
      <c r="O134" s="5"/>
      <c r="Q134" s="6"/>
      <c r="R134" s="4"/>
      <c r="V134" s="3"/>
      <c r="X134" s="3"/>
    </row>
    <row r="135" spans="3:24" ht="15.75" customHeight="1" x14ac:dyDescent="0.25">
      <c r="C135" s="63"/>
      <c r="J135" s="3"/>
      <c r="L135" s="4"/>
      <c r="O135" s="5"/>
      <c r="Q135" s="6"/>
      <c r="R135" s="4"/>
      <c r="V135" s="3"/>
      <c r="X135" s="3"/>
    </row>
    <row r="136" spans="3:24" ht="15.75" customHeight="1" x14ac:dyDescent="0.25">
      <c r="C136" s="63"/>
      <c r="J136" s="3"/>
      <c r="L136" s="4"/>
      <c r="O136" s="5"/>
      <c r="Q136" s="6"/>
      <c r="R136" s="4"/>
      <c r="V136" s="3"/>
      <c r="X136" s="3"/>
    </row>
    <row r="137" spans="3:24" ht="15.75" customHeight="1" x14ac:dyDescent="0.25">
      <c r="C137" s="63"/>
      <c r="J137" s="3"/>
      <c r="L137" s="4"/>
      <c r="O137" s="5"/>
      <c r="Q137" s="6"/>
      <c r="R137" s="4"/>
      <c r="V137" s="3"/>
      <c r="X137" s="3"/>
    </row>
    <row r="138" spans="3:24" ht="15.75" customHeight="1" x14ac:dyDescent="0.25">
      <c r="C138" s="63"/>
      <c r="J138" s="3"/>
      <c r="L138" s="4"/>
      <c r="O138" s="5"/>
      <c r="Q138" s="6"/>
      <c r="R138" s="4"/>
      <c r="V138" s="3"/>
      <c r="X138" s="3"/>
    </row>
    <row r="139" spans="3:24" ht="15.75" customHeight="1" x14ac:dyDescent="0.25">
      <c r="C139" s="63"/>
      <c r="J139" s="3"/>
      <c r="L139" s="4"/>
      <c r="O139" s="5"/>
      <c r="Q139" s="6"/>
      <c r="R139" s="4"/>
      <c r="V139" s="3"/>
      <c r="X139" s="3"/>
    </row>
    <row r="140" spans="3:24" ht="15.75" customHeight="1" x14ac:dyDescent="0.25">
      <c r="C140" s="63"/>
      <c r="J140" s="3"/>
      <c r="L140" s="4"/>
      <c r="O140" s="5"/>
      <c r="Q140" s="6"/>
      <c r="R140" s="4"/>
      <c r="V140" s="3"/>
      <c r="X140" s="3"/>
    </row>
    <row r="141" spans="3:24" ht="15.75" customHeight="1" x14ac:dyDescent="0.25">
      <c r="C141" s="63"/>
      <c r="J141" s="3"/>
      <c r="L141" s="4"/>
      <c r="O141" s="5"/>
      <c r="Q141" s="6"/>
      <c r="R141" s="4"/>
      <c r="V141" s="3"/>
      <c r="X141" s="3"/>
    </row>
    <row r="142" spans="3:24" ht="15.75" customHeight="1" x14ac:dyDescent="0.25">
      <c r="C142" s="63"/>
      <c r="J142" s="3"/>
      <c r="L142" s="4"/>
      <c r="O142" s="5"/>
      <c r="Q142" s="6"/>
      <c r="R142" s="4"/>
      <c r="V142" s="3"/>
      <c r="X142" s="3"/>
    </row>
    <row r="143" spans="3:24" ht="15.75" customHeight="1" x14ac:dyDescent="0.25">
      <c r="C143" s="63"/>
      <c r="J143" s="3"/>
      <c r="L143" s="4"/>
      <c r="O143" s="5"/>
      <c r="Q143" s="6"/>
      <c r="R143" s="4"/>
      <c r="V143" s="3"/>
      <c r="X143" s="3"/>
    </row>
    <row r="144" spans="3:24" ht="15.75" customHeight="1" x14ac:dyDescent="0.25">
      <c r="C144" s="63"/>
      <c r="J144" s="3"/>
      <c r="L144" s="4"/>
      <c r="O144" s="5"/>
      <c r="Q144" s="6"/>
      <c r="R144" s="4"/>
      <c r="V144" s="3"/>
      <c r="X144" s="3"/>
    </row>
    <row r="145" spans="3:24" ht="15.75" customHeight="1" x14ac:dyDescent="0.25">
      <c r="C145" s="63"/>
      <c r="J145" s="3"/>
      <c r="L145" s="4"/>
      <c r="O145" s="5"/>
      <c r="Q145" s="6"/>
      <c r="R145" s="4"/>
      <c r="V145" s="3"/>
      <c r="X145" s="3"/>
    </row>
    <row r="146" spans="3:24" ht="15.75" customHeight="1" x14ac:dyDescent="0.25">
      <c r="C146" s="63"/>
      <c r="J146" s="3"/>
      <c r="L146" s="4"/>
      <c r="O146" s="5"/>
      <c r="Q146" s="6"/>
      <c r="R146" s="4"/>
      <c r="V146" s="3"/>
      <c r="X146" s="3"/>
    </row>
    <row r="147" spans="3:24" ht="15.75" customHeight="1" x14ac:dyDescent="0.25">
      <c r="C147" s="63"/>
      <c r="J147" s="3"/>
      <c r="L147" s="4"/>
      <c r="O147" s="5"/>
      <c r="Q147" s="6"/>
      <c r="R147" s="4"/>
      <c r="V147" s="3"/>
      <c r="X147" s="3"/>
    </row>
    <row r="148" spans="3:24" ht="15.75" customHeight="1" x14ac:dyDescent="0.25">
      <c r="C148" s="63"/>
      <c r="J148" s="3"/>
      <c r="L148" s="4"/>
      <c r="O148" s="5"/>
      <c r="Q148" s="6"/>
      <c r="R148" s="4"/>
      <c r="V148" s="3"/>
      <c r="X148" s="3"/>
    </row>
    <row r="149" spans="3:24" ht="15.75" customHeight="1" x14ac:dyDescent="0.25">
      <c r="C149" s="63"/>
      <c r="J149" s="3"/>
      <c r="L149" s="4"/>
      <c r="O149" s="5"/>
      <c r="Q149" s="6"/>
      <c r="R149" s="4"/>
      <c r="V149" s="3"/>
      <c r="X149" s="3"/>
    </row>
    <row r="150" spans="3:24" ht="15.75" customHeight="1" x14ac:dyDescent="0.25">
      <c r="C150" s="63"/>
      <c r="J150" s="3"/>
      <c r="L150" s="4"/>
      <c r="O150" s="5"/>
      <c r="Q150" s="6"/>
      <c r="R150" s="4"/>
      <c r="V150" s="3"/>
      <c r="X150" s="3"/>
    </row>
    <row r="151" spans="3:24" ht="15.75" customHeight="1" x14ac:dyDescent="0.25">
      <c r="C151" s="63"/>
      <c r="J151" s="3"/>
      <c r="L151" s="4"/>
      <c r="O151" s="5"/>
      <c r="Q151" s="6"/>
      <c r="R151" s="4"/>
      <c r="V151" s="3"/>
      <c r="X151" s="3"/>
    </row>
    <row r="152" spans="3:24" ht="15.75" customHeight="1" x14ac:dyDescent="0.25">
      <c r="C152" s="63"/>
      <c r="J152" s="3"/>
      <c r="L152" s="4"/>
      <c r="O152" s="5"/>
      <c r="Q152" s="6"/>
      <c r="R152" s="4"/>
      <c r="V152" s="3"/>
      <c r="X152" s="3"/>
    </row>
    <row r="153" spans="3:24" ht="15.75" customHeight="1" x14ac:dyDescent="0.25">
      <c r="C153" s="63"/>
      <c r="J153" s="3"/>
      <c r="L153" s="4"/>
      <c r="O153" s="5"/>
      <c r="Q153" s="6"/>
      <c r="R153" s="4"/>
      <c r="V153" s="3"/>
      <c r="X153" s="3"/>
    </row>
    <row r="154" spans="3:24" ht="15.75" customHeight="1" x14ac:dyDescent="0.25">
      <c r="C154" s="63"/>
      <c r="J154" s="3"/>
      <c r="L154" s="4"/>
      <c r="O154" s="5"/>
      <c r="Q154" s="6"/>
      <c r="R154" s="4"/>
      <c r="V154" s="3"/>
      <c r="X154" s="3"/>
    </row>
    <row r="155" spans="3:24" ht="15.75" customHeight="1" x14ac:dyDescent="0.25">
      <c r="C155" s="63"/>
      <c r="J155" s="3"/>
      <c r="L155" s="4"/>
      <c r="O155" s="5"/>
      <c r="Q155" s="6"/>
      <c r="R155" s="4"/>
      <c r="V155" s="3"/>
      <c r="X155" s="3"/>
    </row>
    <row r="156" spans="3:24" ht="15.75" customHeight="1" x14ac:dyDescent="0.25">
      <c r="C156" s="63"/>
      <c r="J156" s="3"/>
      <c r="L156" s="4"/>
      <c r="O156" s="5"/>
      <c r="Q156" s="6"/>
      <c r="R156" s="4"/>
      <c r="V156" s="3"/>
      <c r="X156" s="3"/>
    </row>
    <row r="157" spans="3:24" ht="15.75" customHeight="1" x14ac:dyDescent="0.25">
      <c r="C157" s="63"/>
      <c r="J157" s="3"/>
      <c r="L157" s="4"/>
      <c r="O157" s="5"/>
      <c r="Q157" s="6"/>
      <c r="R157" s="4"/>
      <c r="V157" s="3"/>
      <c r="X157" s="3"/>
    </row>
    <row r="158" spans="3:24" ht="15.75" customHeight="1" x14ac:dyDescent="0.25">
      <c r="C158" s="63"/>
      <c r="J158" s="3"/>
      <c r="L158" s="4"/>
      <c r="O158" s="5"/>
      <c r="Q158" s="6"/>
      <c r="R158" s="4"/>
      <c r="V158" s="3"/>
      <c r="X158" s="3"/>
    </row>
    <row r="159" spans="3:24" ht="15.75" customHeight="1" x14ac:dyDescent="0.25">
      <c r="C159" s="63"/>
      <c r="J159" s="3"/>
      <c r="L159" s="4"/>
      <c r="O159" s="5"/>
      <c r="Q159" s="6"/>
      <c r="R159" s="4"/>
      <c r="V159" s="3"/>
      <c r="X159" s="3"/>
    </row>
    <row r="160" spans="3:24" ht="15.75" customHeight="1" x14ac:dyDescent="0.25">
      <c r="C160" s="63"/>
      <c r="J160" s="3"/>
      <c r="L160" s="4"/>
      <c r="O160" s="5"/>
      <c r="Q160" s="6"/>
      <c r="R160" s="4"/>
      <c r="V160" s="3"/>
      <c r="X160" s="3"/>
    </row>
    <row r="161" spans="3:24" ht="15.75" customHeight="1" x14ac:dyDescent="0.25">
      <c r="C161" s="63"/>
      <c r="J161" s="3"/>
      <c r="L161" s="4"/>
      <c r="O161" s="5"/>
      <c r="Q161" s="6"/>
      <c r="R161" s="4"/>
      <c r="V161" s="3"/>
      <c r="X161" s="3"/>
    </row>
    <row r="162" spans="3:24" ht="15.75" customHeight="1" x14ac:dyDescent="0.25">
      <c r="C162" s="63"/>
      <c r="J162" s="3"/>
      <c r="L162" s="4"/>
      <c r="O162" s="5"/>
      <c r="Q162" s="6"/>
      <c r="R162" s="4"/>
      <c r="V162" s="3"/>
      <c r="X162" s="3"/>
    </row>
    <row r="163" spans="3:24" ht="15.75" customHeight="1" x14ac:dyDescent="0.25">
      <c r="C163" s="63"/>
      <c r="J163" s="3"/>
      <c r="L163" s="4"/>
      <c r="O163" s="5"/>
      <c r="Q163" s="6"/>
      <c r="R163" s="4"/>
      <c r="V163" s="3"/>
      <c r="X163" s="3"/>
    </row>
    <row r="164" spans="3:24" ht="15.75" customHeight="1" x14ac:dyDescent="0.25">
      <c r="C164" s="63"/>
      <c r="J164" s="3"/>
      <c r="L164" s="4"/>
      <c r="O164" s="5"/>
      <c r="Q164" s="6"/>
      <c r="R164" s="4"/>
      <c r="V164" s="3"/>
      <c r="X164" s="3"/>
    </row>
    <row r="165" spans="3:24" ht="15.75" customHeight="1" x14ac:dyDescent="0.25">
      <c r="C165" s="63"/>
      <c r="J165" s="3"/>
      <c r="L165" s="4"/>
      <c r="O165" s="5"/>
      <c r="Q165" s="6"/>
      <c r="R165" s="4"/>
      <c r="V165" s="3"/>
      <c r="X165" s="3"/>
    </row>
    <row r="166" spans="3:24" ht="15.75" customHeight="1" x14ac:dyDescent="0.25">
      <c r="C166" s="63"/>
      <c r="J166" s="3"/>
      <c r="L166" s="4"/>
      <c r="O166" s="5"/>
      <c r="Q166" s="6"/>
      <c r="R166" s="4"/>
      <c r="V166" s="3"/>
      <c r="X166" s="3"/>
    </row>
    <row r="167" spans="3:24" ht="15.75" customHeight="1" x14ac:dyDescent="0.25">
      <c r="C167" s="63"/>
      <c r="J167" s="3"/>
      <c r="L167" s="4"/>
      <c r="O167" s="5"/>
      <c r="Q167" s="6"/>
      <c r="R167" s="4"/>
      <c r="V167" s="3"/>
      <c r="X167" s="3"/>
    </row>
    <row r="168" spans="3:24" ht="15.75" customHeight="1" x14ac:dyDescent="0.25">
      <c r="C168" s="63"/>
      <c r="J168" s="3"/>
      <c r="L168" s="4"/>
      <c r="O168" s="5"/>
      <c r="Q168" s="6"/>
      <c r="R168" s="4"/>
      <c r="V168" s="3"/>
      <c r="X168" s="3"/>
    </row>
    <row r="169" spans="3:24" ht="15.75" customHeight="1" x14ac:dyDescent="0.25">
      <c r="C169" s="63"/>
      <c r="J169" s="3"/>
      <c r="L169" s="4"/>
      <c r="O169" s="5"/>
      <c r="Q169" s="6"/>
      <c r="R169" s="4"/>
      <c r="V169" s="3"/>
      <c r="X169" s="3"/>
    </row>
    <row r="170" spans="3:24" ht="15.75" customHeight="1" x14ac:dyDescent="0.25">
      <c r="C170" s="63"/>
      <c r="J170" s="3"/>
      <c r="L170" s="4"/>
      <c r="O170" s="5"/>
      <c r="Q170" s="6"/>
      <c r="R170" s="4"/>
      <c r="V170" s="3"/>
      <c r="X170" s="3"/>
    </row>
    <row r="171" spans="3:24" ht="15.75" customHeight="1" x14ac:dyDescent="0.25">
      <c r="C171" s="63"/>
      <c r="J171" s="3"/>
      <c r="L171" s="4"/>
      <c r="O171" s="5"/>
      <c r="Q171" s="6"/>
      <c r="R171" s="4"/>
      <c r="V171" s="3"/>
      <c r="X171" s="3"/>
    </row>
    <row r="172" spans="3:24" ht="15.75" customHeight="1" x14ac:dyDescent="0.25">
      <c r="C172" s="63"/>
      <c r="J172" s="3"/>
      <c r="L172" s="4"/>
      <c r="O172" s="5"/>
      <c r="Q172" s="6"/>
      <c r="R172" s="4"/>
      <c r="V172" s="3"/>
      <c r="X172" s="3"/>
    </row>
    <row r="173" spans="3:24" ht="15.75" customHeight="1" x14ac:dyDescent="0.25">
      <c r="C173" s="63"/>
      <c r="J173" s="3"/>
      <c r="L173" s="4"/>
      <c r="O173" s="5"/>
      <c r="Q173" s="6"/>
      <c r="R173" s="4"/>
      <c r="V173" s="3"/>
      <c r="X173" s="3"/>
    </row>
    <row r="174" spans="3:24" ht="15.75" customHeight="1" x14ac:dyDescent="0.25">
      <c r="C174" s="63"/>
      <c r="J174" s="3"/>
      <c r="L174" s="4"/>
      <c r="O174" s="5"/>
      <c r="Q174" s="6"/>
      <c r="R174" s="4"/>
      <c r="V174" s="3"/>
      <c r="X174" s="3"/>
    </row>
    <row r="175" spans="3:24" ht="15.75" customHeight="1" x14ac:dyDescent="0.25">
      <c r="C175" s="63"/>
      <c r="J175" s="3"/>
      <c r="L175" s="4"/>
      <c r="O175" s="5"/>
      <c r="Q175" s="6"/>
      <c r="R175" s="4"/>
      <c r="V175" s="3"/>
      <c r="X175" s="3"/>
    </row>
    <row r="176" spans="3:24" ht="15.75" customHeight="1" x14ac:dyDescent="0.25">
      <c r="C176" s="63"/>
      <c r="J176" s="3"/>
      <c r="L176" s="4"/>
      <c r="O176" s="5"/>
      <c r="Q176" s="6"/>
      <c r="R176" s="4"/>
      <c r="V176" s="3"/>
      <c r="X176" s="3"/>
    </row>
    <row r="177" spans="3:24" ht="15.75" customHeight="1" x14ac:dyDescent="0.25">
      <c r="C177" s="63"/>
      <c r="J177" s="3"/>
      <c r="L177" s="4"/>
      <c r="O177" s="5"/>
      <c r="Q177" s="6"/>
      <c r="R177" s="4"/>
      <c r="V177" s="3"/>
      <c r="X177" s="3"/>
    </row>
    <row r="178" spans="3:24" ht="15.75" customHeight="1" x14ac:dyDescent="0.25">
      <c r="C178" s="63"/>
      <c r="J178" s="3"/>
      <c r="L178" s="4"/>
      <c r="O178" s="5"/>
      <c r="Q178" s="6"/>
      <c r="R178" s="4"/>
      <c r="V178" s="3"/>
      <c r="X178" s="3"/>
    </row>
    <row r="179" spans="3:24" ht="15.75" customHeight="1" x14ac:dyDescent="0.25">
      <c r="C179" s="63"/>
      <c r="J179" s="3"/>
      <c r="L179" s="4"/>
      <c r="O179" s="5"/>
      <c r="Q179" s="6"/>
      <c r="R179" s="4"/>
      <c r="V179" s="3"/>
      <c r="X179" s="3"/>
    </row>
    <row r="180" spans="3:24" ht="15.75" customHeight="1" x14ac:dyDescent="0.25">
      <c r="C180" s="63"/>
      <c r="J180" s="3"/>
      <c r="L180" s="4"/>
      <c r="O180" s="5"/>
      <c r="Q180" s="6"/>
      <c r="R180" s="4"/>
      <c r="V180" s="3"/>
      <c r="X180" s="3"/>
    </row>
    <row r="181" spans="3:24" ht="15.75" customHeight="1" x14ac:dyDescent="0.25">
      <c r="C181" s="63"/>
      <c r="J181" s="3"/>
      <c r="L181" s="4"/>
      <c r="O181" s="5"/>
      <c r="Q181" s="6"/>
      <c r="R181" s="4"/>
      <c r="V181" s="3"/>
      <c r="X181" s="3"/>
    </row>
    <row r="182" spans="3:24" ht="15.75" customHeight="1" x14ac:dyDescent="0.25">
      <c r="C182" s="63"/>
      <c r="J182" s="3"/>
      <c r="L182" s="4"/>
      <c r="O182" s="5"/>
      <c r="Q182" s="6"/>
      <c r="R182" s="4"/>
      <c r="V182" s="3"/>
      <c r="X182" s="3"/>
    </row>
    <row r="183" spans="3:24" ht="15.75" customHeight="1" x14ac:dyDescent="0.25">
      <c r="C183" s="63"/>
      <c r="J183" s="3"/>
      <c r="L183" s="4"/>
      <c r="O183" s="5"/>
      <c r="Q183" s="6"/>
      <c r="R183" s="4"/>
      <c r="V183" s="3"/>
      <c r="X183" s="3"/>
    </row>
    <row r="184" spans="3:24" ht="15.75" customHeight="1" x14ac:dyDescent="0.25">
      <c r="C184" s="63"/>
      <c r="J184" s="3"/>
      <c r="L184" s="4"/>
      <c r="O184" s="5"/>
      <c r="Q184" s="6"/>
      <c r="R184" s="4"/>
      <c r="V184" s="3"/>
      <c r="X184" s="3"/>
    </row>
    <row r="185" spans="3:24" ht="15.75" customHeight="1" x14ac:dyDescent="0.25">
      <c r="C185" s="63"/>
      <c r="J185" s="3"/>
      <c r="L185" s="4"/>
      <c r="O185" s="5"/>
      <c r="Q185" s="6"/>
      <c r="R185" s="4"/>
      <c r="V185" s="3"/>
      <c r="X185" s="3"/>
    </row>
    <row r="186" spans="3:24" ht="15.75" customHeight="1" x14ac:dyDescent="0.25">
      <c r="C186" s="63"/>
      <c r="J186" s="3"/>
      <c r="L186" s="4"/>
      <c r="O186" s="5"/>
      <c r="Q186" s="6"/>
      <c r="R186" s="4"/>
      <c r="V186" s="3"/>
      <c r="X186" s="3"/>
    </row>
    <row r="187" spans="3:24" ht="15.75" customHeight="1" x14ac:dyDescent="0.25">
      <c r="C187" s="63"/>
      <c r="J187" s="3"/>
      <c r="L187" s="4"/>
      <c r="O187" s="5"/>
      <c r="Q187" s="6"/>
      <c r="R187" s="4"/>
      <c r="V187" s="3"/>
      <c r="X187" s="3"/>
    </row>
    <row r="188" spans="3:24" ht="15.75" customHeight="1" x14ac:dyDescent="0.25">
      <c r="C188" s="63"/>
      <c r="J188" s="3"/>
      <c r="L188" s="4"/>
      <c r="O188" s="5"/>
      <c r="Q188" s="6"/>
      <c r="R188" s="4"/>
      <c r="V188" s="3"/>
      <c r="X188" s="3"/>
    </row>
    <row r="189" spans="3:24" ht="15.75" customHeight="1" x14ac:dyDescent="0.25">
      <c r="C189" s="63"/>
      <c r="J189" s="3"/>
      <c r="L189" s="4"/>
      <c r="O189" s="5"/>
      <c r="Q189" s="6"/>
      <c r="R189" s="4"/>
      <c r="V189" s="3"/>
      <c r="X189" s="3"/>
    </row>
    <row r="190" spans="3:24" ht="15.75" customHeight="1" x14ac:dyDescent="0.25">
      <c r="C190" s="63"/>
      <c r="J190" s="3"/>
      <c r="L190" s="4"/>
      <c r="O190" s="5"/>
      <c r="Q190" s="6"/>
      <c r="R190" s="4"/>
      <c r="V190" s="3"/>
      <c r="X190" s="3"/>
    </row>
    <row r="191" spans="3:24" ht="15.75" customHeight="1" x14ac:dyDescent="0.25">
      <c r="C191" s="63"/>
      <c r="J191" s="3"/>
      <c r="L191" s="4"/>
      <c r="O191" s="5"/>
      <c r="Q191" s="6"/>
      <c r="R191" s="4"/>
      <c r="V191" s="3"/>
      <c r="X191" s="3"/>
    </row>
    <row r="192" spans="3:24" ht="15.75" customHeight="1" x14ac:dyDescent="0.25">
      <c r="C192" s="63"/>
      <c r="J192" s="3"/>
      <c r="L192" s="4"/>
      <c r="O192" s="5"/>
      <c r="Q192" s="6"/>
      <c r="R192" s="4"/>
      <c r="V192" s="3"/>
      <c r="X192" s="3"/>
    </row>
    <row r="193" spans="3:24" ht="15.75" customHeight="1" x14ac:dyDescent="0.25">
      <c r="C193" s="63"/>
      <c r="J193" s="3"/>
      <c r="L193" s="4"/>
      <c r="O193" s="5"/>
      <c r="Q193" s="6"/>
      <c r="R193" s="4"/>
      <c r="V193" s="3"/>
      <c r="X193" s="3"/>
    </row>
    <row r="194" spans="3:24" ht="15.75" customHeight="1" x14ac:dyDescent="0.25">
      <c r="C194" s="63"/>
      <c r="J194" s="3"/>
      <c r="L194" s="4"/>
      <c r="O194" s="5"/>
      <c r="Q194" s="6"/>
      <c r="R194" s="4"/>
      <c r="V194" s="3"/>
      <c r="X194" s="3"/>
    </row>
    <row r="195" spans="3:24" ht="15.75" customHeight="1" x14ac:dyDescent="0.25">
      <c r="C195" s="63"/>
      <c r="J195" s="3"/>
      <c r="L195" s="4"/>
      <c r="O195" s="5"/>
      <c r="Q195" s="6"/>
      <c r="R195" s="4"/>
      <c r="V195" s="3"/>
      <c r="X195" s="3"/>
    </row>
    <row r="196" spans="3:24" ht="15.75" customHeight="1" x14ac:dyDescent="0.25">
      <c r="C196" s="63"/>
      <c r="J196" s="3"/>
      <c r="L196" s="4"/>
      <c r="O196" s="5"/>
      <c r="Q196" s="6"/>
      <c r="R196" s="4"/>
      <c r="V196" s="3"/>
      <c r="X196" s="3"/>
    </row>
    <row r="197" spans="3:24" ht="15.75" customHeight="1" x14ac:dyDescent="0.25">
      <c r="C197" s="63"/>
      <c r="J197" s="3"/>
      <c r="L197" s="4"/>
      <c r="O197" s="5"/>
      <c r="Q197" s="6"/>
      <c r="R197" s="4"/>
      <c r="V197" s="3"/>
      <c r="X197" s="3"/>
    </row>
    <row r="198" spans="3:24" ht="15.75" customHeight="1" x14ac:dyDescent="0.25">
      <c r="C198" s="63"/>
      <c r="J198" s="3"/>
      <c r="L198" s="4"/>
      <c r="O198" s="5"/>
      <c r="Q198" s="6"/>
      <c r="R198" s="4"/>
      <c r="V198" s="3"/>
      <c r="X198" s="3"/>
    </row>
    <row r="199" spans="3:24" ht="15.75" customHeight="1" x14ac:dyDescent="0.25">
      <c r="C199" s="63"/>
      <c r="J199" s="3"/>
      <c r="L199" s="4"/>
      <c r="O199" s="5"/>
      <c r="Q199" s="6"/>
      <c r="R199" s="4"/>
      <c r="V199" s="3"/>
      <c r="X199" s="3"/>
    </row>
    <row r="200" spans="3:24" ht="15.75" customHeight="1" x14ac:dyDescent="0.25">
      <c r="C200" s="63"/>
      <c r="J200" s="3"/>
      <c r="L200" s="4"/>
      <c r="O200" s="5"/>
      <c r="Q200" s="6"/>
      <c r="R200" s="4"/>
      <c r="V200" s="3"/>
      <c r="X200" s="3"/>
    </row>
    <row r="201" spans="3:24" ht="15.75" customHeight="1" x14ac:dyDescent="0.25">
      <c r="C201" s="63"/>
      <c r="J201" s="3"/>
      <c r="L201" s="4"/>
      <c r="O201" s="5"/>
      <c r="Q201" s="6"/>
      <c r="R201" s="4"/>
      <c r="V201" s="3"/>
      <c r="X201" s="3"/>
    </row>
    <row r="202" spans="3:24" ht="15.75" customHeight="1" x14ac:dyDescent="0.25">
      <c r="C202" s="63"/>
      <c r="J202" s="3"/>
      <c r="L202" s="4"/>
      <c r="O202" s="5"/>
      <c r="Q202" s="6"/>
      <c r="R202" s="4"/>
      <c r="V202" s="3"/>
      <c r="X202" s="3"/>
    </row>
    <row r="203" spans="3:24" ht="15.75" customHeight="1" x14ac:dyDescent="0.25">
      <c r="C203" s="63"/>
      <c r="J203" s="3"/>
      <c r="L203" s="4"/>
      <c r="O203" s="5"/>
      <c r="Q203" s="6"/>
      <c r="R203" s="4"/>
      <c r="V203" s="3"/>
      <c r="X203" s="3"/>
    </row>
    <row r="204" spans="3:24" ht="15.75" customHeight="1" x14ac:dyDescent="0.25">
      <c r="C204" s="63"/>
      <c r="J204" s="3"/>
      <c r="L204" s="4"/>
      <c r="O204" s="5"/>
      <c r="Q204" s="6"/>
      <c r="R204" s="4"/>
      <c r="V204" s="3"/>
      <c r="X204" s="3"/>
    </row>
    <row r="205" spans="3:24" ht="15.75" customHeight="1" x14ac:dyDescent="0.25">
      <c r="C205" s="63"/>
      <c r="J205" s="3"/>
      <c r="L205" s="4"/>
      <c r="O205" s="5"/>
      <c r="Q205" s="6"/>
      <c r="R205" s="4"/>
      <c r="V205" s="3"/>
      <c r="X205" s="3"/>
    </row>
    <row r="206" spans="3:24" ht="15.75" customHeight="1" x14ac:dyDescent="0.25">
      <c r="C206" s="63"/>
      <c r="J206" s="3"/>
      <c r="L206" s="4"/>
      <c r="O206" s="5"/>
      <c r="Q206" s="6"/>
      <c r="R206" s="4"/>
      <c r="V206" s="3"/>
      <c r="X206" s="3"/>
    </row>
    <row r="207" spans="3:24" ht="15.75" customHeight="1" x14ac:dyDescent="0.25">
      <c r="C207" s="63"/>
      <c r="J207" s="3"/>
      <c r="L207" s="4"/>
      <c r="O207" s="5"/>
      <c r="Q207" s="6"/>
      <c r="R207" s="4"/>
      <c r="V207" s="3"/>
      <c r="X207" s="3"/>
    </row>
    <row r="208" spans="3:24" ht="15.75" customHeight="1" x14ac:dyDescent="0.25">
      <c r="C208" s="63"/>
      <c r="J208" s="3"/>
      <c r="L208" s="4"/>
      <c r="O208" s="5"/>
      <c r="Q208" s="6"/>
      <c r="R208" s="4"/>
      <c r="V208" s="3"/>
      <c r="X208" s="3"/>
    </row>
    <row r="209" spans="3:24" ht="15.75" customHeight="1" x14ac:dyDescent="0.25">
      <c r="C209" s="63"/>
      <c r="J209" s="3"/>
      <c r="L209" s="4"/>
      <c r="O209" s="5"/>
      <c r="Q209" s="6"/>
      <c r="R209" s="4"/>
      <c r="V209" s="3"/>
      <c r="X209" s="3"/>
    </row>
    <row r="210" spans="3:24" ht="15.75" customHeight="1" x14ac:dyDescent="0.25">
      <c r="C210" s="63"/>
      <c r="J210" s="3"/>
      <c r="L210" s="4"/>
      <c r="O210" s="5"/>
      <c r="Q210" s="6"/>
      <c r="R210" s="4"/>
      <c r="V210" s="3"/>
      <c r="X210" s="3"/>
    </row>
    <row r="211" spans="3:24" ht="15.75" customHeight="1" x14ac:dyDescent="0.25">
      <c r="C211" s="63"/>
      <c r="J211" s="3"/>
      <c r="L211" s="4"/>
      <c r="O211" s="5"/>
      <c r="Q211" s="6"/>
      <c r="R211" s="4"/>
      <c r="V211" s="3"/>
      <c r="X211" s="3"/>
    </row>
    <row r="212" spans="3:24" ht="15.75" customHeight="1" x14ac:dyDescent="0.25">
      <c r="C212" s="63"/>
      <c r="J212" s="3"/>
      <c r="L212" s="4"/>
      <c r="O212" s="5"/>
      <c r="Q212" s="6"/>
      <c r="R212" s="4"/>
      <c r="V212" s="3"/>
      <c r="X212" s="3"/>
    </row>
    <row r="213" spans="3:24" ht="15.75" customHeight="1" x14ac:dyDescent="0.25">
      <c r="C213" s="63"/>
      <c r="J213" s="3"/>
      <c r="L213" s="4"/>
      <c r="O213" s="5"/>
      <c r="Q213" s="6"/>
      <c r="R213" s="4"/>
      <c r="V213" s="3"/>
      <c r="X213" s="3"/>
    </row>
    <row r="214" spans="3:24" ht="15.75" customHeight="1" x14ac:dyDescent="0.25">
      <c r="C214" s="63"/>
      <c r="J214" s="3"/>
      <c r="L214" s="4"/>
      <c r="O214" s="5"/>
      <c r="Q214" s="6"/>
      <c r="R214" s="4"/>
      <c r="V214" s="3"/>
      <c r="X214" s="3"/>
    </row>
    <row r="215" spans="3:24" ht="15.75" customHeight="1" x14ac:dyDescent="0.25">
      <c r="C215" s="63"/>
      <c r="J215" s="3"/>
      <c r="L215" s="4"/>
      <c r="O215" s="5"/>
      <c r="Q215" s="6"/>
      <c r="R215" s="4"/>
      <c r="V215" s="3"/>
      <c r="X215" s="3"/>
    </row>
    <row r="216" spans="3:24" ht="15.75" customHeight="1" x14ac:dyDescent="0.25">
      <c r="C216" s="63"/>
      <c r="J216" s="3"/>
      <c r="L216" s="4"/>
      <c r="O216" s="5"/>
      <c r="Q216" s="6"/>
      <c r="R216" s="4"/>
      <c r="V216" s="3"/>
      <c r="X216" s="3"/>
    </row>
    <row r="217" spans="3:24" ht="15.75" customHeight="1" x14ac:dyDescent="0.25">
      <c r="C217" s="63"/>
      <c r="J217" s="3"/>
      <c r="L217" s="4"/>
      <c r="O217" s="5"/>
      <c r="Q217" s="6"/>
      <c r="R217" s="4"/>
      <c r="V217" s="3"/>
      <c r="X217" s="3"/>
    </row>
    <row r="218" spans="3:24" ht="15.75" customHeight="1" x14ac:dyDescent="0.25">
      <c r="C218" s="63"/>
      <c r="J218" s="3"/>
      <c r="L218" s="4"/>
      <c r="O218" s="5"/>
      <c r="Q218" s="6"/>
      <c r="R218" s="4"/>
      <c r="V218" s="3"/>
      <c r="X218" s="3"/>
    </row>
    <row r="219" spans="3:24" ht="15.75" customHeight="1" x14ac:dyDescent="0.25">
      <c r="C219" s="63"/>
      <c r="J219" s="3"/>
      <c r="L219" s="4"/>
      <c r="O219" s="5"/>
      <c r="Q219" s="6"/>
      <c r="R219" s="4"/>
      <c r="V219" s="3"/>
      <c r="X219" s="3"/>
    </row>
    <row r="220" spans="3:24" ht="15.75" customHeight="1" x14ac:dyDescent="0.25">
      <c r="C220" s="63"/>
      <c r="J220" s="3"/>
      <c r="L220" s="4"/>
      <c r="O220" s="5"/>
      <c r="Q220" s="6"/>
      <c r="R220" s="4"/>
      <c r="V220" s="3"/>
      <c r="X220" s="3"/>
    </row>
    <row r="221" spans="3:24" ht="15.75" customHeight="1" x14ac:dyDescent="0.25">
      <c r="C221" s="63"/>
      <c r="J221" s="3"/>
      <c r="L221" s="4"/>
      <c r="O221" s="5"/>
      <c r="Q221" s="6"/>
      <c r="R221" s="4"/>
      <c r="V221" s="3"/>
      <c r="X221" s="3"/>
    </row>
    <row r="222" spans="3:24" ht="15.75" customHeight="1" x14ac:dyDescent="0.25">
      <c r="C222" s="63"/>
      <c r="J222" s="3"/>
      <c r="L222" s="4"/>
      <c r="O222" s="5"/>
      <c r="Q222" s="6"/>
      <c r="R222" s="4"/>
      <c r="V222" s="3"/>
      <c r="X222" s="3"/>
    </row>
    <row r="223" spans="3:24" ht="15.75" customHeight="1" x14ac:dyDescent="0.25">
      <c r="C223" s="63"/>
      <c r="J223" s="3"/>
      <c r="L223" s="4"/>
      <c r="O223" s="5"/>
      <c r="Q223" s="6"/>
      <c r="R223" s="4"/>
      <c r="V223" s="3"/>
      <c r="X223" s="3"/>
    </row>
    <row r="224" spans="3:24" ht="15.75" customHeight="1" x14ac:dyDescent="0.25">
      <c r="C224" s="63"/>
      <c r="J224" s="3"/>
      <c r="L224" s="4"/>
      <c r="O224" s="5"/>
      <c r="Q224" s="6"/>
      <c r="R224" s="4"/>
      <c r="V224" s="3"/>
      <c r="X224" s="3"/>
    </row>
    <row r="225" spans="3:24" ht="15.75" customHeight="1" x14ac:dyDescent="0.25">
      <c r="C225" s="63"/>
      <c r="J225" s="3"/>
      <c r="L225" s="4"/>
      <c r="O225" s="5"/>
      <c r="Q225" s="6"/>
      <c r="R225" s="4"/>
      <c r="V225" s="3"/>
      <c r="X225" s="3"/>
    </row>
    <row r="226" spans="3:24" ht="15.75" customHeight="1" x14ac:dyDescent="0.25">
      <c r="C226" s="63"/>
      <c r="J226" s="3"/>
      <c r="L226" s="4"/>
      <c r="O226" s="5"/>
      <c r="Q226" s="6"/>
      <c r="R226" s="4"/>
      <c r="V226" s="3"/>
      <c r="X226" s="3"/>
    </row>
    <row r="227" spans="3:24" ht="15.75" customHeight="1" x14ac:dyDescent="0.25">
      <c r="C227" s="63"/>
      <c r="J227" s="3"/>
      <c r="L227" s="4"/>
      <c r="O227" s="5"/>
      <c r="Q227" s="6"/>
      <c r="R227" s="4"/>
      <c r="V227" s="3"/>
      <c r="X227" s="3"/>
    </row>
    <row r="228" spans="3:24" ht="15.75" customHeight="1" x14ac:dyDescent="0.25">
      <c r="C228" s="63"/>
      <c r="J228" s="3"/>
      <c r="L228" s="4"/>
      <c r="O228" s="5"/>
      <c r="Q228" s="6"/>
      <c r="R228" s="4"/>
      <c r="V228" s="3"/>
      <c r="X228" s="3"/>
    </row>
    <row r="229" spans="3:24" ht="15.75" customHeight="1" x14ac:dyDescent="0.25">
      <c r="C229" s="63"/>
      <c r="J229" s="3"/>
      <c r="L229" s="4"/>
      <c r="O229" s="5"/>
      <c r="Q229" s="6"/>
      <c r="R229" s="4"/>
      <c r="V229" s="3"/>
      <c r="X229" s="3"/>
    </row>
    <row r="230" spans="3:24" ht="15.75" customHeight="1" x14ac:dyDescent="0.25">
      <c r="C230" s="63"/>
      <c r="J230" s="3"/>
      <c r="L230" s="4"/>
      <c r="O230" s="5"/>
      <c r="Q230" s="6"/>
      <c r="R230" s="4"/>
      <c r="V230" s="3"/>
      <c r="X230" s="3"/>
    </row>
    <row r="231" spans="3:24" ht="15.75" customHeight="1" x14ac:dyDescent="0.25">
      <c r="C231" s="63"/>
      <c r="J231" s="3"/>
      <c r="L231" s="4"/>
      <c r="O231" s="5"/>
      <c r="Q231" s="6"/>
      <c r="R231" s="4"/>
      <c r="V231" s="3"/>
      <c r="X231" s="3"/>
    </row>
    <row r="232" spans="3:24" ht="15.75" customHeight="1" x14ac:dyDescent="0.25">
      <c r="C232" s="63"/>
      <c r="J232" s="3"/>
      <c r="L232" s="4"/>
      <c r="O232" s="5"/>
      <c r="Q232" s="6"/>
      <c r="R232" s="4"/>
      <c r="V232" s="3"/>
      <c r="X232" s="3"/>
    </row>
    <row r="233" spans="3:24" ht="15.75" customHeight="1" x14ac:dyDescent="0.25">
      <c r="C233" s="63"/>
      <c r="J233" s="3"/>
      <c r="L233" s="4"/>
      <c r="O233" s="5"/>
      <c r="Q233" s="6"/>
      <c r="R233" s="4"/>
      <c r="V233" s="3"/>
      <c r="X233" s="3"/>
    </row>
    <row r="234" spans="3:24" ht="15.75" customHeight="1" x14ac:dyDescent="0.25">
      <c r="C234" s="63"/>
      <c r="J234" s="3"/>
      <c r="L234" s="4"/>
      <c r="O234" s="5"/>
      <c r="Q234" s="6"/>
      <c r="R234" s="4"/>
      <c r="V234" s="3"/>
      <c r="X234" s="3"/>
    </row>
    <row r="235" spans="3:24" ht="15.75" customHeight="1" x14ac:dyDescent="0.25">
      <c r="C235" s="63"/>
      <c r="J235" s="3"/>
      <c r="L235" s="4"/>
      <c r="O235" s="5"/>
      <c r="Q235" s="6"/>
      <c r="R235" s="4"/>
      <c r="V235" s="3"/>
      <c r="X235" s="3"/>
    </row>
    <row r="236" spans="3:24" ht="15.75" customHeight="1" x14ac:dyDescent="0.25">
      <c r="C236" s="63"/>
      <c r="J236" s="3"/>
      <c r="L236" s="4"/>
      <c r="O236" s="5"/>
      <c r="Q236" s="6"/>
      <c r="R236" s="4"/>
      <c r="V236" s="3"/>
      <c r="X236" s="3"/>
    </row>
    <row r="237" spans="3:24" ht="15.75" customHeight="1" x14ac:dyDescent="0.25">
      <c r="C237" s="63"/>
      <c r="J237" s="3"/>
      <c r="L237" s="4"/>
      <c r="O237" s="5"/>
      <c r="Q237" s="6"/>
      <c r="R237" s="4"/>
      <c r="V237" s="3"/>
      <c r="X237" s="3"/>
    </row>
    <row r="238" spans="3:24" ht="15.75" customHeight="1" x14ac:dyDescent="0.25">
      <c r="C238" s="63"/>
      <c r="J238" s="3"/>
      <c r="L238" s="4"/>
      <c r="O238" s="5"/>
      <c r="Q238" s="6"/>
      <c r="R238" s="4"/>
      <c r="V238" s="3"/>
      <c r="X238" s="3"/>
    </row>
    <row r="239" spans="3:24" ht="15.75" customHeight="1" x14ac:dyDescent="0.25">
      <c r="C239" s="63"/>
      <c r="J239" s="3"/>
      <c r="L239" s="4"/>
      <c r="O239" s="5"/>
      <c r="Q239" s="6"/>
      <c r="R239" s="4"/>
      <c r="V239" s="3"/>
      <c r="X239" s="3"/>
    </row>
    <row r="240" spans="3:24" ht="15.75" customHeight="1" x14ac:dyDescent="0.25">
      <c r="C240" s="63"/>
      <c r="J240" s="3"/>
      <c r="L240" s="4"/>
      <c r="O240" s="5"/>
      <c r="Q240" s="6"/>
      <c r="R240" s="4"/>
      <c r="V240" s="3"/>
      <c r="X240" s="3"/>
    </row>
    <row r="241" spans="3:24" ht="15.75" customHeight="1" x14ac:dyDescent="0.25">
      <c r="C241" s="63"/>
      <c r="J241" s="3"/>
      <c r="L241" s="4"/>
      <c r="O241" s="5"/>
      <c r="Q241" s="6"/>
      <c r="R241" s="4"/>
      <c r="V241" s="3"/>
      <c r="X241" s="3"/>
    </row>
    <row r="242" spans="3:24" ht="15.75" customHeight="1" x14ac:dyDescent="0.25">
      <c r="C242" s="63"/>
      <c r="J242" s="3"/>
      <c r="L242" s="4"/>
      <c r="O242" s="5"/>
      <c r="Q242" s="6"/>
      <c r="R242" s="4"/>
      <c r="V242" s="3"/>
      <c r="X242" s="3"/>
    </row>
    <row r="243" spans="3:24" ht="15.75" customHeight="1" x14ac:dyDescent="0.25">
      <c r="C243" s="63"/>
      <c r="J243" s="3"/>
      <c r="L243" s="4"/>
      <c r="O243" s="5"/>
      <c r="Q243" s="6"/>
      <c r="R243" s="4"/>
      <c r="V243" s="3"/>
      <c r="X243" s="3"/>
    </row>
    <row r="244" spans="3:24" ht="15.75" customHeight="1" x14ac:dyDescent="0.25">
      <c r="C244" s="63"/>
      <c r="J244" s="3"/>
      <c r="L244" s="4"/>
      <c r="O244" s="5"/>
      <c r="Q244" s="6"/>
      <c r="R244" s="4"/>
      <c r="V244" s="3"/>
      <c r="X244" s="3"/>
    </row>
    <row r="245" spans="3:24" ht="15.75" customHeight="1" x14ac:dyDescent="0.25">
      <c r="C245" s="63"/>
      <c r="J245" s="3"/>
      <c r="L245" s="4"/>
      <c r="O245" s="5"/>
      <c r="Q245" s="6"/>
      <c r="R245" s="4"/>
      <c r="V245" s="3"/>
      <c r="X245" s="3"/>
    </row>
    <row r="246" spans="3:24" ht="15.75" customHeight="1" x14ac:dyDescent="0.25">
      <c r="C246" s="63"/>
      <c r="J246" s="3"/>
      <c r="L246" s="4"/>
      <c r="O246" s="5"/>
      <c r="Q246" s="6"/>
      <c r="R246" s="4"/>
      <c r="V246" s="3"/>
      <c r="X246" s="3"/>
    </row>
    <row r="247" spans="3:24" ht="15.75" customHeight="1" x14ac:dyDescent="0.25">
      <c r="C247" s="63"/>
      <c r="J247" s="3"/>
      <c r="L247" s="4"/>
      <c r="O247" s="5"/>
      <c r="Q247" s="6"/>
      <c r="R247" s="4"/>
      <c r="V247" s="3"/>
      <c r="X247" s="3"/>
    </row>
    <row r="248" spans="3:24" ht="15.75" customHeight="1" x14ac:dyDescent="0.25">
      <c r="C248" s="63"/>
      <c r="J248" s="3"/>
      <c r="L248" s="4"/>
      <c r="O248" s="5"/>
      <c r="Q248" s="6"/>
      <c r="R248" s="4"/>
      <c r="V248" s="3"/>
      <c r="X248" s="3"/>
    </row>
    <row r="249" spans="3:24" ht="15.75" customHeight="1" x14ac:dyDescent="0.25">
      <c r="C249" s="63"/>
      <c r="J249" s="3"/>
      <c r="L249" s="4"/>
      <c r="O249" s="5"/>
      <c r="Q249" s="6"/>
      <c r="R249" s="4"/>
      <c r="V249" s="3"/>
      <c r="X249" s="3"/>
    </row>
    <row r="250" spans="3:24" ht="15.75" customHeight="1" x14ac:dyDescent="0.25">
      <c r="C250" s="63"/>
      <c r="J250" s="3"/>
      <c r="L250" s="4"/>
      <c r="O250" s="5"/>
      <c r="Q250" s="6"/>
      <c r="R250" s="4"/>
      <c r="V250" s="3"/>
      <c r="X250" s="3"/>
    </row>
    <row r="251" spans="3:24" ht="15.75" customHeight="1" x14ac:dyDescent="0.25">
      <c r="C251" s="63"/>
      <c r="J251" s="3"/>
      <c r="L251" s="4"/>
      <c r="O251" s="5"/>
      <c r="Q251" s="6"/>
      <c r="R251" s="4"/>
      <c r="V251" s="3"/>
      <c r="X251" s="3"/>
    </row>
    <row r="252" spans="3:24" ht="15.75" customHeight="1" x14ac:dyDescent="0.25">
      <c r="C252" s="63"/>
      <c r="J252" s="3"/>
      <c r="L252" s="4"/>
      <c r="O252" s="5"/>
      <c r="Q252" s="6"/>
      <c r="R252" s="4"/>
      <c r="V252" s="3"/>
      <c r="X252" s="3"/>
    </row>
    <row r="253" spans="3:24" ht="15.75" customHeight="1" x14ac:dyDescent="0.25">
      <c r="C253" s="63"/>
      <c r="J253" s="3"/>
      <c r="L253" s="4"/>
      <c r="O253" s="5"/>
      <c r="Q253" s="6"/>
      <c r="R253" s="4"/>
      <c r="V253" s="3"/>
      <c r="X253" s="3"/>
    </row>
    <row r="254" spans="3:24" ht="15.75" customHeight="1" x14ac:dyDescent="0.25">
      <c r="C254" s="63"/>
      <c r="J254" s="3"/>
      <c r="L254" s="4"/>
      <c r="O254" s="5"/>
      <c r="Q254" s="6"/>
      <c r="R254" s="4"/>
      <c r="V254" s="3"/>
      <c r="X254" s="3"/>
    </row>
    <row r="255" spans="3:24" ht="15.75" customHeight="1" x14ac:dyDescent="0.25">
      <c r="C255" s="63"/>
      <c r="J255" s="3"/>
      <c r="L255" s="4"/>
      <c r="O255" s="5"/>
      <c r="Q255" s="6"/>
      <c r="R255" s="4"/>
      <c r="V255" s="3"/>
      <c r="X255" s="3"/>
    </row>
    <row r="256" spans="3:24" ht="15.75" customHeight="1" x14ac:dyDescent="0.25">
      <c r="C256" s="63"/>
      <c r="J256" s="3"/>
      <c r="L256" s="4"/>
      <c r="O256" s="5"/>
      <c r="Q256" s="6"/>
      <c r="R256" s="4"/>
      <c r="V256" s="3"/>
      <c r="X256" s="3"/>
    </row>
    <row r="257" spans="3:24" ht="15.75" customHeight="1" x14ac:dyDescent="0.25">
      <c r="C257" s="63"/>
      <c r="J257" s="3"/>
      <c r="L257" s="4"/>
      <c r="O257" s="5"/>
      <c r="Q257" s="6"/>
      <c r="R257" s="4"/>
      <c r="V257" s="3"/>
      <c r="X257" s="3"/>
    </row>
    <row r="258" spans="3:24" ht="15.75" customHeight="1" x14ac:dyDescent="0.25">
      <c r="C258" s="63"/>
      <c r="J258" s="3"/>
      <c r="L258" s="4"/>
      <c r="O258" s="5"/>
      <c r="Q258" s="6"/>
      <c r="R258" s="4"/>
      <c r="V258" s="3"/>
      <c r="X258" s="3"/>
    </row>
    <row r="259" spans="3:24" ht="15.75" customHeight="1" x14ac:dyDescent="0.25">
      <c r="C259" s="63"/>
      <c r="J259" s="3"/>
      <c r="L259" s="4"/>
      <c r="O259" s="5"/>
      <c r="Q259" s="6"/>
      <c r="R259" s="4"/>
      <c r="V259" s="3"/>
      <c r="X259" s="3"/>
    </row>
    <row r="260" spans="3:24" ht="15.75" customHeight="1" x14ac:dyDescent="0.25">
      <c r="C260" s="63"/>
      <c r="J260" s="3"/>
      <c r="L260" s="4"/>
      <c r="O260" s="5"/>
      <c r="Q260" s="6"/>
      <c r="R260" s="4"/>
      <c r="V260" s="3"/>
      <c r="X260" s="3"/>
    </row>
    <row r="261" spans="3:24" ht="15.75" customHeight="1" x14ac:dyDescent="0.25">
      <c r="C261" s="63"/>
      <c r="J261" s="3"/>
      <c r="L261" s="4"/>
      <c r="O261" s="5"/>
      <c r="Q261" s="6"/>
      <c r="R261" s="4"/>
      <c r="V261" s="3"/>
      <c r="X261" s="3"/>
    </row>
    <row r="262" spans="3:24" ht="15.75" customHeight="1" x14ac:dyDescent="0.25">
      <c r="C262" s="63"/>
      <c r="J262" s="3"/>
      <c r="L262" s="4"/>
      <c r="O262" s="5"/>
      <c r="Q262" s="6"/>
      <c r="R262" s="4"/>
      <c r="V262" s="3"/>
      <c r="X262" s="3"/>
    </row>
    <row r="263" spans="3:24" ht="15.75" customHeight="1" x14ac:dyDescent="0.25">
      <c r="C263" s="63"/>
      <c r="J263" s="3"/>
      <c r="L263" s="4"/>
      <c r="O263" s="5"/>
      <c r="Q263" s="6"/>
      <c r="R263" s="4"/>
      <c r="V263" s="3"/>
      <c r="X263" s="3"/>
    </row>
    <row r="264" spans="3:24" ht="15.75" customHeight="1" x14ac:dyDescent="0.25">
      <c r="C264" s="63"/>
      <c r="J264" s="3"/>
      <c r="L264" s="4"/>
      <c r="O264" s="5"/>
      <c r="Q264" s="6"/>
      <c r="R264" s="4"/>
      <c r="V264" s="3"/>
      <c r="X264" s="3"/>
    </row>
    <row r="265" spans="3:24" ht="15.75" customHeight="1" x14ac:dyDescent="0.25">
      <c r="C265" s="63"/>
      <c r="J265" s="3"/>
      <c r="L265" s="4"/>
      <c r="O265" s="5"/>
      <c r="Q265" s="6"/>
      <c r="R265" s="4"/>
      <c r="V265" s="3"/>
      <c r="X265" s="3"/>
    </row>
    <row r="266" spans="3:24" ht="15.75" customHeight="1" x14ac:dyDescent="0.25">
      <c r="C266" s="63"/>
      <c r="J266" s="3"/>
      <c r="L266" s="4"/>
      <c r="O266" s="5"/>
      <c r="Q266" s="6"/>
      <c r="R266" s="4"/>
      <c r="V266" s="3"/>
      <c r="X266" s="3"/>
    </row>
    <row r="267" spans="3:24" ht="15.75" customHeight="1" x14ac:dyDescent="0.25">
      <c r="C267" s="63"/>
      <c r="J267" s="3"/>
      <c r="L267" s="4"/>
      <c r="O267" s="5"/>
      <c r="Q267" s="6"/>
      <c r="R267" s="4"/>
      <c r="V267" s="3"/>
      <c r="X267" s="3"/>
    </row>
    <row r="268" spans="3:24" ht="15.75" customHeight="1" x14ac:dyDescent="0.25">
      <c r="C268" s="63"/>
      <c r="J268" s="3"/>
      <c r="L268" s="4"/>
      <c r="O268" s="5"/>
      <c r="Q268" s="6"/>
      <c r="R268" s="4"/>
      <c r="V268" s="3"/>
      <c r="X268" s="3"/>
    </row>
    <row r="269" spans="3:24" ht="15.75" customHeight="1" x14ac:dyDescent="0.25">
      <c r="C269" s="63"/>
      <c r="J269" s="3"/>
      <c r="L269" s="4"/>
      <c r="O269" s="5"/>
      <c r="Q269" s="6"/>
      <c r="R269" s="4"/>
      <c r="V269" s="3"/>
      <c r="X269" s="3"/>
    </row>
    <row r="270" spans="3:24" ht="15.75" customHeight="1" x14ac:dyDescent="0.25">
      <c r="C270" s="63"/>
      <c r="J270" s="3"/>
      <c r="L270" s="4"/>
      <c r="O270" s="5"/>
      <c r="Q270" s="6"/>
      <c r="R270" s="4"/>
      <c r="V270" s="3"/>
      <c r="X270" s="3"/>
    </row>
    <row r="271" spans="3:24" ht="15.75" customHeight="1" x14ac:dyDescent="0.25">
      <c r="C271" s="63"/>
      <c r="J271" s="3"/>
      <c r="L271" s="4"/>
      <c r="O271" s="5"/>
      <c r="Q271" s="6"/>
      <c r="R271" s="4"/>
      <c r="V271" s="3"/>
      <c r="X271" s="3"/>
    </row>
    <row r="272" spans="3:24" ht="15.75" customHeight="1" x14ac:dyDescent="0.25">
      <c r="C272" s="63"/>
      <c r="J272" s="3"/>
      <c r="L272" s="4"/>
      <c r="O272" s="5"/>
      <c r="Q272" s="6"/>
      <c r="R272" s="4"/>
      <c r="V272" s="3"/>
      <c r="X272" s="3"/>
    </row>
    <row r="273" spans="3:24" ht="15.75" customHeight="1" x14ac:dyDescent="0.25">
      <c r="C273" s="63"/>
      <c r="J273" s="3"/>
      <c r="L273" s="4"/>
      <c r="O273" s="5"/>
      <c r="Q273" s="6"/>
      <c r="R273" s="4"/>
      <c r="V273" s="3"/>
      <c r="X273" s="3"/>
    </row>
    <row r="274" spans="3:24" ht="15.75" customHeight="1" x14ac:dyDescent="0.25">
      <c r="C274" s="63"/>
      <c r="J274" s="3"/>
      <c r="L274" s="4"/>
      <c r="O274" s="5"/>
      <c r="Q274" s="6"/>
      <c r="R274" s="4"/>
      <c r="V274" s="3"/>
      <c r="X274" s="3"/>
    </row>
    <row r="275" spans="3:24" ht="15.75" customHeight="1" x14ac:dyDescent="0.25">
      <c r="C275" s="63"/>
      <c r="J275" s="3"/>
      <c r="L275" s="4"/>
      <c r="O275" s="5"/>
      <c r="Q275" s="6"/>
      <c r="R275" s="4"/>
      <c r="V275" s="3"/>
      <c r="X275" s="3"/>
    </row>
    <row r="276" spans="3:24" ht="15.75" customHeight="1" x14ac:dyDescent="0.25">
      <c r="C276" s="63"/>
      <c r="J276" s="3"/>
      <c r="L276" s="4"/>
      <c r="O276" s="5"/>
      <c r="Q276" s="6"/>
      <c r="R276" s="4"/>
      <c r="V276" s="3"/>
      <c r="X276" s="3"/>
    </row>
    <row r="277" spans="3:24" ht="15.75" customHeight="1" x14ac:dyDescent="0.25">
      <c r="C277" s="63"/>
      <c r="J277" s="3"/>
      <c r="L277" s="4"/>
      <c r="O277" s="5"/>
      <c r="Q277" s="6"/>
      <c r="R277" s="4"/>
      <c r="V277" s="3"/>
      <c r="X277" s="3"/>
    </row>
    <row r="278" spans="3:24" ht="15.75" customHeight="1" x14ac:dyDescent="0.25">
      <c r="C278" s="63"/>
      <c r="J278" s="3"/>
      <c r="L278" s="4"/>
      <c r="O278" s="5"/>
      <c r="Q278" s="6"/>
      <c r="R278" s="4"/>
      <c r="V278" s="3"/>
      <c r="X278" s="3"/>
    </row>
    <row r="279" spans="3:24" ht="15.75" customHeight="1" x14ac:dyDescent="0.25">
      <c r="C279" s="63"/>
      <c r="J279" s="3"/>
      <c r="L279" s="4"/>
      <c r="O279" s="5"/>
      <c r="Q279" s="6"/>
      <c r="R279" s="4"/>
      <c r="V279" s="3"/>
      <c r="X279" s="3"/>
    </row>
    <row r="280" spans="3:24" ht="15.75" customHeight="1" x14ac:dyDescent="0.25">
      <c r="C280" s="63"/>
      <c r="J280" s="3"/>
      <c r="L280" s="4"/>
      <c r="O280" s="5"/>
      <c r="Q280" s="6"/>
      <c r="R280" s="4"/>
      <c r="V280" s="3"/>
      <c r="X280" s="3"/>
    </row>
    <row r="281" spans="3:24" ht="15.75" customHeight="1" x14ac:dyDescent="0.25">
      <c r="C281" s="63"/>
      <c r="J281" s="3"/>
      <c r="L281" s="4"/>
      <c r="O281" s="5"/>
      <c r="Q281" s="6"/>
      <c r="R281" s="4"/>
      <c r="V281" s="3"/>
      <c r="X281" s="3"/>
    </row>
    <row r="282" spans="3:24" ht="15.75" customHeight="1" x14ac:dyDescent="0.25">
      <c r="C282" s="63"/>
      <c r="J282" s="3"/>
      <c r="L282" s="4"/>
      <c r="O282" s="5"/>
      <c r="Q282" s="6"/>
      <c r="R282" s="4"/>
      <c r="V282" s="3"/>
      <c r="X282" s="3"/>
    </row>
    <row r="283" spans="3:24" ht="15.75" customHeight="1" x14ac:dyDescent="0.25">
      <c r="C283" s="63"/>
      <c r="J283" s="3"/>
      <c r="L283" s="4"/>
      <c r="O283" s="5"/>
      <c r="Q283" s="6"/>
      <c r="R283" s="4"/>
      <c r="V283" s="3"/>
      <c r="X283" s="3"/>
    </row>
    <row r="284" spans="3:24" ht="15.75" customHeight="1" x14ac:dyDescent="0.25">
      <c r="C284" s="63"/>
      <c r="J284" s="3"/>
      <c r="L284" s="4"/>
      <c r="O284" s="5"/>
      <c r="Q284" s="6"/>
      <c r="R284" s="4"/>
      <c r="V284" s="3"/>
      <c r="X284" s="3"/>
    </row>
    <row r="285" spans="3:24" ht="15.75" customHeight="1" x14ac:dyDescent="0.25">
      <c r="C285" s="63"/>
      <c r="J285" s="3"/>
      <c r="L285" s="4"/>
      <c r="O285" s="5"/>
      <c r="Q285" s="6"/>
      <c r="R285" s="4"/>
      <c r="V285" s="3"/>
      <c r="X285" s="3"/>
    </row>
    <row r="286" spans="3:24" ht="15.75" customHeight="1" x14ac:dyDescent="0.25">
      <c r="C286" s="63"/>
      <c r="J286" s="3"/>
      <c r="L286" s="4"/>
      <c r="O286" s="5"/>
      <c r="Q286" s="6"/>
      <c r="R286" s="4"/>
      <c r="V286" s="3"/>
      <c r="X286" s="3"/>
    </row>
    <row r="287" spans="3:24" ht="15.75" customHeight="1" x14ac:dyDescent="0.25">
      <c r="C287" s="63"/>
      <c r="J287" s="3"/>
      <c r="L287" s="4"/>
      <c r="O287" s="5"/>
      <c r="Q287" s="6"/>
      <c r="R287" s="4"/>
      <c r="V287" s="3"/>
      <c r="X287" s="3"/>
    </row>
    <row r="288" spans="3:24" ht="15.75" customHeight="1" x14ac:dyDescent="0.25">
      <c r="C288" s="63"/>
      <c r="J288" s="3"/>
      <c r="L288" s="4"/>
      <c r="O288" s="5"/>
      <c r="Q288" s="6"/>
      <c r="R288" s="4"/>
      <c r="V288" s="3"/>
      <c r="X288" s="3"/>
    </row>
    <row r="289" spans="3:24" ht="15.75" customHeight="1" x14ac:dyDescent="0.25">
      <c r="C289" s="63"/>
      <c r="J289" s="3"/>
      <c r="L289" s="4"/>
      <c r="O289" s="5"/>
      <c r="Q289" s="6"/>
      <c r="R289" s="4"/>
      <c r="V289" s="3"/>
      <c r="X289" s="3"/>
    </row>
    <row r="290" spans="3:24" ht="15.75" customHeight="1" x14ac:dyDescent="0.25">
      <c r="C290" s="63"/>
      <c r="J290" s="3"/>
      <c r="L290" s="4"/>
      <c r="O290" s="5"/>
      <c r="Q290" s="6"/>
      <c r="R290" s="4"/>
      <c r="V290" s="3"/>
      <c r="X290" s="3"/>
    </row>
    <row r="291" spans="3:24" ht="15.75" customHeight="1" x14ac:dyDescent="0.25">
      <c r="C291" s="63"/>
      <c r="J291" s="3"/>
      <c r="L291" s="4"/>
      <c r="O291" s="5"/>
      <c r="Q291" s="6"/>
      <c r="R291" s="4"/>
      <c r="V291" s="3"/>
      <c r="X291" s="3"/>
    </row>
    <row r="292" spans="3:24" ht="15.75" customHeight="1" x14ac:dyDescent="0.25">
      <c r="C292" s="63"/>
      <c r="J292" s="3"/>
      <c r="L292" s="4"/>
      <c r="O292" s="5"/>
      <c r="Q292" s="6"/>
      <c r="R292" s="4"/>
      <c r="V292" s="3"/>
      <c r="X292" s="3"/>
    </row>
    <row r="293" spans="3:24" ht="15.75" customHeight="1" x14ac:dyDescent="0.25">
      <c r="C293" s="63"/>
      <c r="J293" s="3"/>
      <c r="L293" s="4"/>
      <c r="O293" s="5"/>
      <c r="Q293" s="6"/>
      <c r="R293" s="4"/>
      <c r="V293" s="3"/>
      <c r="X293" s="3"/>
    </row>
    <row r="294" spans="3:24" ht="15.75" customHeight="1" x14ac:dyDescent="0.25">
      <c r="C294" s="63"/>
      <c r="J294" s="3"/>
      <c r="L294" s="4"/>
      <c r="O294" s="5"/>
      <c r="Q294" s="6"/>
      <c r="R294" s="4"/>
      <c r="V294" s="3"/>
      <c r="X294" s="3"/>
    </row>
    <row r="295" spans="3:24" ht="15.75" customHeight="1" x14ac:dyDescent="0.25">
      <c r="C295" s="63"/>
      <c r="J295" s="3"/>
      <c r="L295" s="4"/>
      <c r="O295" s="5"/>
      <c r="Q295" s="6"/>
      <c r="R295" s="4"/>
      <c r="V295" s="3"/>
      <c r="X295" s="3"/>
    </row>
    <row r="296" spans="3:24" ht="15.75" customHeight="1" x14ac:dyDescent="0.25">
      <c r="C296" s="63"/>
      <c r="J296" s="3"/>
      <c r="L296" s="4"/>
      <c r="O296" s="5"/>
      <c r="Q296" s="6"/>
      <c r="R296" s="4"/>
      <c r="V296" s="3"/>
      <c r="X296" s="3"/>
    </row>
    <row r="297" spans="3:24" ht="15.75" customHeight="1" x14ac:dyDescent="0.25">
      <c r="C297" s="63"/>
      <c r="J297" s="3"/>
      <c r="L297" s="4"/>
      <c r="O297" s="5"/>
      <c r="Q297" s="6"/>
      <c r="R297" s="4"/>
      <c r="V297" s="3"/>
      <c r="X297" s="3"/>
    </row>
    <row r="298" spans="3:24" ht="15.75" customHeight="1" x14ac:dyDescent="0.25">
      <c r="C298" s="63"/>
      <c r="J298" s="3"/>
      <c r="L298" s="4"/>
      <c r="O298" s="5"/>
      <c r="Q298" s="6"/>
      <c r="R298" s="4"/>
      <c r="V298" s="3"/>
      <c r="X298" s="3"/>
    </row>
    <row r="299" spans="3:24" ht="15.75" customHeight="1" x14ac:dyDescent="0.25">
      <c r="C299" s="63"/>
      <c r="J299" s="3"/>
      <c r="L299" s="4"/>
      <c r="O299" s="5"/>
      <c r="Q299" s="6"/>
      <c r="R299" s="4"/>
      <c r="V299" s="3"/>
      <c r="X299" s="3"/>
    </row>
    <row r="300" spans="3:24" ht="15.75" customHeight="1" x14ac:dyDescent="0.25">
      <c r="C300" s="63"/>
      <c r="J300" s="3"/>
      <c r="L300" s="4"/>
      <c r="O300" s="5"/>
      <c r="Q300" s="6"/>
      <c r="R300" s="4"/>
      <c r="V300" s="3"/>
      <c r="X300" s="3"/>
    </row>
    <row r="301" spans="3:24" ht="15.75" customHeight="1" x14ac:dyDescent="0.25">
      <c r="C301" s="63"/>
      <c r="J301" s="3"/>
      <c r="L301" s="4"/>
      <c r="O301" s="5"/>
      <c r="Q301" s="6"/>
      <c r="R301" s="4"/>
      <c r="V301" s="3"/>
      <c r="X301" s="3"/>
    </row>
    <row r="302" spans="3:24" ht="15.75" customHeight="1" x14ac:dyDescent="0.25">
      <c r="C302" s="63"/>
      <c r="J302" s="3"/>
      <c r="L302" s="4"/>
      <c r="O302" s="5"/>
      <c r="Q302" s="6"/>
      <c r="R302" s="4"/>
      <c r="V302" s="3"/>
      <c r="X302" s="3"/>
    </row>
    <row r="303" spans="3:24" ht="15.75" customHeight="1" x14ac:dyDescent="0.25">
      <c r="C303" s="63"/>
      <c r="J303" s="3"/>
      <c r="L303" s="4"/>
      <c r="O303" s="5"/>
      <c r="Q303" s="6"/>
      <c r="R303" s="4"/>
      <c r="V303" s="3"/>
      <c r="X303" s="3"/>
    </row>
    <row r="304" spans="3:24" ht="15.75" customHeight="1" x14ac:dyDescent="0.25">
      <c r="C304" s="63"/>
      <c r="J304" s="3"/>
      <c r="L304" s="4"/>
      <c r="O304" s="5"/>
      <c r="Q304" s="6"/>
      <c r="R304" s="4"/>
      <c r="V304" s="3"/>
      <c r="X304" s="3"/>
    </row>
    <row r="305" spans="3:24" ht="15.75" customHeight="1" x14ac:dyDescent="0.25">
      <c r="C305" s="63"/>
      <c r="J305" s="3"/>
      <c r="L305" s="4"/>
      <c r="O305" s="5"/>
      <c r="Q305" s="6"/>
      <c r="R305" s="4"/>
      <c r="V305" s="3"/>
      <c r="X305" s="3"/>
    </row>
    <row r="306" spans="3:24" ht="15.75" customHeight="1" x14ac:dyDescent="0.25">
      <c r="C306" s="63"/>
      <c r="J306" s="3"/>
      <c r="L306" s="4"/>
      <c r="O306" s="5"/>
      <c r="Q306" s="6"/>
      <c r="R306" s="4"/>
      <c r="V306" s="3"/>
      <c r="X306" s="3"/>
    </row>
    <row r="307" spans="3:24" ht="15.75" customHeight="1" x14ac:dyDescent="0.25">
      <c r="C307" s="63"/>
      <c r="J307" s="3"/>
      <c r="L307" s="4"/>
      <c r="O307" s="5"/>
      <c r="Q307" s="6"/>
      <c r="R307" s="4"/>
      <c r="V307" s="3"/>
      <c r="X307" s="3"/>
    </row>
    <row r="308" spans="3:24" ht="15.75" customHeight="1" x14ac:dyDescent="0.25">
      <c r="C308" s="63"/>
      <c r="J308" s="3"/>
      <c r="L308" s="4"/>
      <c r="O308" s="5"/>
      <c r="Q308" s="6"/>
      <c r="R308" s="4"/>
      <c r="V308" s="3"/>
      <c r="X308" s="3"/>
    </row>
    <row r="309" spans="3:24" ht="15.75" customHeight="1" x14ac:dyDescent="0.25">
      <c r="C309" s="63"/>
      <c r="J309" s="3"/>
      <c r="L309" s="4"/>
      <c r="O309" s="5"/>
      <c r="Q309" s="6"/>
      <c r="R309" s="4"/>
      <c r="V309" s="3"/>
      <c r="X309" s="3"/>
    </row>
    <row r="310" spans="3:24" ht="15.75" customHeight="1" x14ac:dyDescent="0.25">
      <c r="C310" s="63"/>
      <c r="J310" s="3"/>
      <c r="L310" s="4"/>
      <c r="O310" s="5"/>
      <c r="Q310" s="6"/>
      <c r="R310" s="4"/>
      <c r="V310" s="3"/>
      <c r="X310" s="3"/>
    </row>
    <row r="311" spans="3:24" ht="15.75" customHeight="1" x14ac:dyDescent="0.25">
      <c r="C311" s="63"/>
      <c r="J311" s="3"/>
      <c r="L311" s="4"/>
      <c r="O311" s="5"/>
      <c r="Q311" s="6"/>
      <c r="R311" s="4"/>
      <c r="V311" s="3"/>
      <c r="X311" s="3"/>
    </row>
    <row r="312" spans="3:24" ht="15.75" customHeight="1" x14ac:dyDescent="0.25">
      <c r="C312" s="63"/>
      <c r="J312" s="3"/>
      <c r="L312" s="4"/>
      <c r="O312" s="5"/>
      <c r="Q312" s="6"/>
      <c r="R312" s="4"/>
      <c r="V312" s="3"/>
      <c r="X312" s="3"/>
    </row>
    <row r="313" spans="3:24" ht="15.75" customHeight="1" x14ac:dyDescent="0.25">
      <c r="C313" s="63"/>
      <c r="J313" s="3"/>
      <c r="L313" s="4"/>
      <c r="O313" s="5"/>
      <c r="Q313" s="6"/>
      <c r="R313" s="4"/>
      <c r="V313" s="3"/>
      <c r="X313" s="3"/>
    </row>
    <row r="314" spans="3:24" ht="15.75" customHeight="1" x14ac:dyDescent="0.25">
      <c r="C314" s="63"/>
      <c r="J314" s="3"/>
      <c r="L314" s="4"/>
      <c r="O314" s="5"/>
      <c r="Q314" s="6"/>
      <c r="R314" s="4"/>
      <c r="V314" s="3"/>
      <c r="X314" s="3"/>
    </row>
    <row r="315" spans="3:24" ht="15.75" customHeight="1" x14ac:dyDescent="0.25">
      <c r="C315" s="63"/>
      <c r="J315" s="3"/>
      <c r="L315" s="4"/>
      <c r="O315" s="5"/>
      <c r="Q315" s="6"/>
      <c r="R315" s="4"/>
      <c r="V315" s="3"/>
      <c r="X315" s="3"/>
    </row>
    <row r="316" spans="3:24" ht="15.75" customHeight="1" x14ac:dyDescent="0.25">
      <c r="C316" s="63"/>
      <c r="J316" s="3"/>
      <c r="L316" s="4"/>
      <c r="O316" s="5"/>
      <c r="Q316" s="6"/>
      <c r="R316" s="4"/>
      <c r="V316" s="3"/>
      <c r="X316" s="3"/>
    </row>
    <row r="317" spans="3:24" ht="15.75" customHeight="1" x14ac:dyDescent="0.25">
      <c r="C317" s="63"/>
      <c r="J317" s="3"/>
      <c r="L317" s="4"/>
      <c r="O317" s="5"/>
      <c r="Q317" s="6"/>
      <c r="R317" s="4"/>
      <c r="V317" s="3"/>
      <c r="X317" s="3"/>
    </row>
    <row r="318" spans="3:24" ht="15.75" customHeight="1" x14ac:dyDescent="0.25">
      <c r="C318" s="63"/>
      <c r="J318" s="3"/>
      <c r="L318" s="4"/>
      <c r="O318" s="5"/>
      <c r="Q318" s="6"/>
      <c r="R318" s="4"/>
      <c r="V318" s="3"/>
      <c r="X318" s="3"/>
    </row>
    <row r="319" spans="3:24" ht="15.75" customHeight="1" x14ac:dyDescent="0.25">
      <c r="C319" s="63"/>
      <c r="J319" s="3"/>
      <c r="L319" s="4"/>
      <c r="O319" s="5"/>
      <c r="Q319" s="6"/>
      <c r="R319" s="4"/>
      <c r="V319" s="3"/>
      <c r="X319" s="3"/>
    </row>
    <row r="320" spans="3:24" ht="15.75" customHeight="1" x14ac:dyDescent="0.25">
      <c r="C320" s="63"/>
      <c r="J320" s="3"/>
      <c r="L320" s="4"/>
      <c r="O320" s="5"/>
      <c r="Q320" s="6"/>
      <c r="R320" s="4"/>
      <c r="V320" s="3"/>
      <c r="X320" s="3"/>
    </row>
    <row r="321" spans="3:24" ht="15.75" customHeight="1" x14ac:dyDescent="0.25">
      <c r="C321" s="63"/>
      <c r="J321" s="3"/>
      <c r="L321" s="4"/>
      <c r="O321" s="5"/>
      <c r="Q321" s="6"/>
      <c r="R321" s="4"/>
      <c r="V321" s="3"/>
      <c r="X321" s="3"/>
    </row>
    <row r="322" spans="3:24" ht="15.75" customHeight="1" x14ac:dyDescent="0.25">
      <c r="C322" s="63"/>
      <c r="J322" s="3"/>
      <c r="L322" s="4"/>
      <c r="O322" s="5"/>
      <c r="Q322" s="6"/>
      <c r="R322" s="4"/>
      <c r="V322" s="3"/>
      <c r="X322" s="3"/>
    </row>
    <row r="323" spans="3:24" ht="15.75" customHeight="1" x14ac:dyDescent="0.25">
      <c r="C323" s="63"/>
      <c r="J323" s="3"/>
      <c r="L323" s="4"/>
      <c r="O323" s="5"/>
      <c r="Q323" s="6"/>
      <c r="R323" s="4"/>
      <c r="V323" s="3"/>
      <c r="X323" s="3"/>
    </row>
    <row r="324" spans="3:24" ht="15.75" customHeight="1" x14ac:dyDescent="0.25">
      <c r="C324" s="63"/>
      <c r="J324" s="3"/>
      <c r="L324" s="4"/>
      <c r="O324" s="5"/>
      <c r="Q324" s="6"/>
      <c r="R324" s="4"/>
      <c r="V324" s="3"/>
      <c r="X324" s="3"/>
    </row>
    <row r="325" spans="3:24" ht="15.75" customHeight="1" x14ac:dyDescent="0.25">
      <c r="C325" s="63"/>
      <c r="J325" s="3"/>
      <c r="L325" s="4"/>
      <c r="O325" s="5"/>
      <c r="Q325" s="6"/>
      <c r="R325" s="4"/>
      <c r="V325" s="3"/>
      <c r="X325" s="3"/>
    </row>
    <row r="326" spans="3:24" ht="15.75" customHeight="1" x14ac:dyDescent="0.25">
      <c r="C326" s="63"/>
      <c r="J326" s="3"/>
      <c r="L326" s="4"/>
      <c r="O326" s="5"/>
      <c r="Q326" s="6"/>
      <c r="R326" s="4"/>
      <c r="V326" s="3"/>
      <c r="X326" s="3"/>
    </row>
    <row r="327" spans="3:24" ht="15.75" customHeight="1" x14ac:dyDescent="0.25">
      <c r="C327" s="63"/>
      <c r="J327" s="3"/>
      <c r="L327" s="4"/>
      <c r="O327" s="5"/>
      <c r="Q327" s="6"/>
      <c r="R327" s="4"/>
      <c r="V327" s="3"/>
      <c r="X327" s="3"/>
    </row>
    <row r="328" spans="3:24" ht="15.75" customHeight="1" x14ac:dyDescent="0.25">
      <c r="C328" s="63"/>
      <c r="J328" s="3"/>
      <c r="L328" s="4"/>
      <c r="O328" s="5"/>
      <c r="Q328" s="6"/>
      <c r="R328" s="4"/>
      <c r="V328" s="3"/>
      <c r="X328" s="3"/>
    </row>
    <row r="329" spans="3:24" ht="15.75" customHeight="1" x14ac:dyDescent="0.25">
      <c r="C329" s="63"/>
      <c r="J329" s="3"/>
      <c r="L329" s="4"/>
      <c r="O329" s="5"/>
      <c r="Q329" s="6"/>
      <c r="R329" s="4"/>
      <c r="V329" s="3"/>
      <c r="X329" s="3"/>
    </row>
    <row r="330" spans="3:24" ht="15.75" customHeight="1" x14ac:dyDescent="0.25">
      <c r="C330" s="63"/>
      <c r="J330" s="3"/>
      <c r="L330" s="4"/>
      <c r="O330" s="5"/>
      <c r="Q330" s="6"/>
      <c r="R330" s="4"/>
      <c r="V330" s="3"/>
      <c r="X330" s="3"/>
    </row>
    <row r="331" spans="3:24" ht="15.75" customHeight="1" x14ac:dyDescent="0.25">
      <c r="C331" s="63"/>
      <c r="J331" s="3"/>
      <c r="L331" s="4"/>
      <c r="O331" s="5"/>
      <c r="Q331" s="6"/>
      <c r="R331" s="4"/>
      <c r="V331" s="3"/>
      <c r="X331" s="3"/>
    </row>
    <row r="332" spans="3:24" ht="15.75" customHeight="1" x14ac:dyDescent="0.25">
      <c r="C332" s="63"/>
      <c r="J332" s="3"/>
      <c r="L332" s="4"/>
      <c r="O332" s="5"/>
      <c r="Q332" s="6"/>
      <c r="R332" s="4"/>
      <c r="V332" s="3"/>
      <c r="X332" s="3"/>
    </row>
    <row r="333" spans="3:24" ht="15.75" customHeight="1" x14ac:dyDescent="0.25">
      <c r="C333" s="63"/>
      <c r="J333" s="3"/>
      <c r="L333" s="4"/>
      <c r="O333" s="5"/>
      <c r="Q333" s="6"/>
      <c r="R333" s="4"/>
      <c r="V333" s="3"/>
      <c r="X333" s="3"/>
    </row>
    <row r="334" spans="3:24" ht="15.75" customHeight="1" x14ac:dyDescent="0.25">
      <c r="C334" s="63"/>
      <c r="J334" s="3"/>
      <c r="L334" s="4"/>
      <c r="O334" s="5"/>
      <c r="Q334" s="6"/>
      <c r="R334" s="4"/>
      <c r="V334" s="3"/>
      <c r="X334" s="3"/>
    </row>
    <row r="335" spans="3:24" ht="15.75" customHeight="1" x14ac:dyDescent="0.25">
      <c r="C335" s="63"/>
      <c r="J335" s="3"/>
      <c r="L335" s="4"/>
      <c r="O335" s="5"/>
      <c r="Q335" s="6"/>
      <c r="R335" s="4"/>
      <c r="V335" s="3"/>
      <c r="X335" s="3"/>
    </row>
    <row r="336" spans="3:24" ht="15.75" customHeight="1" x14ac:dyDescent="0.25">
      <c r="C336" s="63"/>
      <c r="J336" s="3"/>
      <c r="L336" s="4"/>
      <c r="O336" s="5"/>
      <c r="Q336" s="6"/>
      <c r="R336" s="4"/>
      <c r="V336" s="3"/>
      <c r="X336" s="3"/>
    </row>
    <row r="337" spans="3:24" ht="15.75" customHeight="1" x14ac:dyDescent="0.25">
      <c r="C337" s="63"/>
      <c r="J337" s="3"/>
      <c r="L337" s="4"/>
      <c r="O337" s="5"/>
      <c r="Q337" s="6"/>
      <c r="R337" s="4"/>
      <c r="V337" s="3"/>
      <c r="X337" s="3"/>
    </row>
    <row r="338" spans="3:24" ht="15.75" customHeight="1" x14ac:dyDescent="0.25">
      <c r="C338" s="63"/>
      <c r="J338" s="3"/>
      <c r="L338" s="4"/>
      <c r="O338" s="5"/>
      <c r="Q338" s="6"/>
      <c r="R338" s="4"/>
      <c r="V338" s="3"/>
      <c r="X338" s="3"/>
    </row>
    <row r="339" spans="3:24" ht="15.75" customHeight="1" x14ac:dyDescent="0.25">
      <c r="C339" s="63"/>
      <c r="J339" s="3"/>
      <c r="L339" s="4"/>
      <c r="O339" s="5"/>
      <c r="Q339" s="6"/>
      <c r="R339" s="4"/>
      <c r="V339" s="3"/>
      <c r="X339" s="3"/>
    </row>
    <row r="340" spans="3:24" ht="15.75" customHeight="1" x14ac:dyDescent="0.25">
      <c r="C340" s="63"/>
      <c r="J340" s="3"/>
      <c r="L340" s="4"/>
      <c r="O340" s="5"/>
      <c r="Q340" s="6"/>
      <c r="R340" s="4"/>
      <c r="V340" s="3"/>
      <c r="X340" s="3"/>
    </row>
    <row r="341" spans="3:24" ht="15.75" customHeight="1" x14ac:dyDescent="0.25">
      <c r="C341" s="63"/>
      <c r="J341" s="3"/>
      <c r="L341" s="4"/>
      <c r="O341" s="5"/>
      <c r="Q341" s="6"/>
      <c r="R341" s="4"/>
      <c r="V341" s="3"/>
      <c r="X341" s="3"/>
    </row>
    <row r="342" spans="3:24" ht="15.75" customHeight="1" x14ac:dyDescent="0.25">
      <c r="C342" s="63"/>
      <c r="J342" s="3"/>
      <c r="L342" s="4"/>
      <c r="O342" s="5"/>
      <c r="Q342" s="6"/>
      <c r="R342" s="4"/>
      <c r="V342" s="3"/>
      <c r="X342" s="3"/>
    </row>
    <row r="343" spans="3:24" ht="15.75" customHeight="1" x14ac:dyDescent="0.25">
      <c r="C343" s="63"/>
      <c r="J343" s="3"/>
      <c r="L343" s="4"/>
      <c r="O343" s="5"/>
      <c r="Q343" s="6"/>
      <c r="R343" s="4"/>
      <c r="V343" s="3"/>
      <c r="X343" s="3"/>
    </row>
    <row r="344" spans="3:24" ht="15.75" customHeight="1" x14ac:dyDescent="0.25">
      <c r="C344" s="63"/>
      <c r="J344" s="3"/>
      <c r="L344" s="4"/>
      <c r="O344" s="5"/>
      <c r="Q344" s="6"/>
      <c r="R344" s="4"/>
      <c r="V344" s="3"/>
      <c r="X344" s="3"/>
    </row>
    <row r="345" spans="3:24" ht="15.75" customHeight="1" x14ac:dyDescent="0.25">
      <c r="C345" s="63"/>
      <c r="J345" s="3"/>
      <c r="L345" s="4"/>
      <c r="O345" s="5"/>
      <c r="Q345" s="6"/>
      <c r="R345" s="4"/>
      <c r="V345" s="3"/>
      <c r="X345" s="3"/>
    </row>
    <row r="346" spans="3:24" ht="15.75" customHeight="1" x14ac:dyDescent="0.25">
      <c r="C346" s="63"/>
      <c r="J346" s="3"/>
      <c r="L346" s="4"/>
      <c r="O346" s="5"/>
      <c r="Q346" s="6"/>
      <c r="R346" s="4"/>
      <c r="V346" s="3"/>
      <c r="X346" s="3"/>
    </row>
    <row r="347" spans="3:24" ht="15.75" customHeight="1" x14ac:dyDescent="0.25">
      <c r="C347" s="63"/>
      <c r="J347" s="3"/>
      <c r="L347" s="4"/>
      <c r="O347" s="5"/>
      <c r="Q347" s="6"/>
      <c r="R347" s="4"/>
      <c r="V347" s="3"/>
      <c r="X347" s="3"/>
    </row>
    <row r="348" spans="3:24" ht="15.75" customHeight="1" x14ac:dyDescent="0.25">
      <c r="C348" s="63"/>
      <c r="J348" s="3"/>
      <c r="L348" s="4"/>
      <c r="O348" s="5"/>
      <c r="Q348" s="6"/>
      <c r="R348" s="4"/>
      <c r="V348" s="3"/>
      <c r="X348" s="3"/>
    </row>
    <row r="349" spans="3:24" ht="15.75" customHeight="1" x14ac:dyDescent="0.25">
      <c r="C349" s="63"/>
      <c r="J349" s="3"/>
      <c r="L349" s="4"/>
      <c r="O349" s="5"/>
      <c r="Q349" s="6"/>
      <c r="R349" s="4"/>
      <c r="V349" s="3"/>
      <c r="X349" s="3"/>
    </row>
    <row r="350" spans="3:24" ht="15.75" customHeight="1" x14ac:dyDescent="0.25">
      <c r="C350" s="63"/>
      <c r="J350" s="3"/>
      <c r="L350" s="4"/>
      <c r="O350" s="5"/>
      <c r="Q350" s="6"/>
      <c r="R350" s="4"/>
      <c r="V350" s="3"/>
      <c r="X350" s="3"/>
    </row>
    <row r="351" spans="3:24" ht="15.75" customHeight="1" x14ac:dyDescent="0.25">
      <c r="C351" s="63"/>
      <c r="J351" s="3"/>
      <c r="L351" s="4"/>
      <c r="O351" s="5"/>
      <c r="Q351" s="6"/>
      <c r="R351" s="4"/>
      <c r="V351" s="3"/>
      <c r="X351" s="3"/>
    </row>
    <row r="352" spans="3:24" ht="15.75" customHeight="1" x14ac:dyDescent="0.25">
      <c r="C352" s="63"/>
      <c r="J352" s="3"/>
      <c r="L352" s="4"/>
      <c r="O352" s="5"/>
      <c r="Q352" s="6"/>
      <c r="R352" s="4"/>
      <c r="V352" s="3"/>
      <c r="X352" s="3"/>
    </row>
    <row r="353" spans="3:24" ht="15.75" customHeight="1" x14ac:dyDescent="0.25">
      <c r="C353" s="63"/>
      <c r="J353" s="3"/>
      <c r="L353" s="4"/>
      <c r="O353" s="5"/>
      <c r="Q353" s="6"/>
      <c r="R353" s="4"/>
      <c r="V353" s="3"/>
      <c r="X353" s="3"/>
    </row>
    <row r="354" spans="3:24" ht="15.75" customHeight="1" x14ac:dyDescent="0.25">
      <c r="C354" s="63"/>
      <c r="J354" s="3"/>
      <c r="L354" s="4"/>
      <c r="O354" s="5"/>
      <c r="Q354" s="6"/>
      <c r="R354" s="4"/>
      <c r="V354" s="3"/>
      <c r="X354" s="3"/>
    </row>
    <row r="355" spans="3:24" ht="15.75" customHeight="1" x14ac:dyDescent="0.25">
      <c r="C355" s="63"/>
      <c r="J355" s="3"/>
      <c r="L355" s="4"/>
      <c r="O355" s="5"/>
      <c r="Q355" s="6"/>
      <c r="R355" s="4"/>
      <c r="V355" s="3"/>
      <c r="X355" s="3"/>
    </row>
    <row r="356" spans="3:24" ht="15.75" customHeight="1" x14ac:dyDescent="0.25">
      <c r="C356" s="63"/>
      <c r="J356" s="3"/>
      <c r="L356" s="4"/>
      <c r="O356" s="5"/>
      <c r="Q356" s="6"/>
      <c r="R356" s="4"/>
      <c r="V356" s="3"/>
      <c r="X356" s="3"/>
    </row>
    <row r="357" spans="3:24" ht="15.75" customHeight="1" x14ac:dyDescent="0.25">
      <c r="C357" s="63"/>
      <c r="J357" s="3"/>
      <c r="L357" s="4"/>
      <c r="O357" s="5"/>
      <c r="Q357" s="6"/>
      <c r="R357" s="4"/>
      <c r="V357" s="3"/>
      <c r="X357" s="3"/>
    </row>
    <row r="358" spans="3:24" ht="15.75" customHeight="1" x14ac:dyDescent="0.25">
      <c r="C358" s="63"/>
      <c r="J358" s="3"/>
      <c r="L358" s="4"/>
      <c r="O358" s="5"/>
      <c r="Q358" s="6"/>
      <c r="R358" s="4"/>
      <c r="V358" s="3"/>
      <c r="X358" s="3"/>
    </row>
    <row r="359" spans="3:24" ht="15.75" customHeight="1" x14ac:dyDescent="0.25">
      <c r="C359" s="63"/>
      <c r="J359" s="3"/>
      <c r="L359" s="4"/>
      <c r="O359" s="5"/>
      <c r="Q359" s="6"/>
      <c r="R359" s="4"/>
      <c r="V359" s="3"/>
      <c r="X359" s="3"/>
    </row>
    <row r="360" spans="3:24" ht="15.75" customHeight="1" x14ac:dyDescent="0.25">
      <c r="C360" s="63"/>
      <c r="J360" s="3"/>
      <c r="L360" s="4"/>
      <c r="O360" s="5"/>
      <c r="Q360" s="6"/>
      <c r="R360" s="4"/>
      <c r="V360" s="3"/>
      <c r="X360" s="3"/>
    </row>
    <row r="361" spans="3:24" ht="15.75" customHeight="1" x14ac:dyDescent="0.25">
      <c r="C361" s="63"/>
      <c r="J361" s="3"/>
      <c r="L361" s="4"/>
      <c r="O361" s="5"/>
      <c r="Q361" s="6"/>
      <c r="R361" s="4"/>
      <c r="V361" s="3"/>
      <c r="X361" s="3"/>
    </row>
    <row r="362" spans="3:24" ht="15.75" customHeight="1" x14ac:dyDescent="0.25">
      <c r="C362" s="63"/>
      <c r="J362" s="3"/>
      <c r="L362" s="4"/>
      <c r="O362" s="5"/>
      <c r="Q362" s="6"/>
      <c r="R362" s="4"/>
      <c r="V362" s="3"/>
      <c r="X362" s="3"/>
    </row>
    <row r="363" spans="3:24" ht="15.75" customHeight="1" x14ac:dyDescent="0.25">
      <c r="C363" s="63"/>
      <c r="J363" s="3"/>
      <c r="L363" s="4"/>
      <c r="O363" s="5"/>
      <c r="Q363" s="6"/>
      <c r="R363" s="4"/>
      <c r="V363" s="3"/>
      <c r="X363" s="3"/>
    </row>
    <row r="364" spans="3:24" ht="15.75" customHeight="1" x14ac:dyDescent="0.25">
      <c r="C364" s="63"/>
      <c r="J364" s="3"/>
      <c r="L364" s="4"/>
      <c r="O364" s="5"/>
      <c r="Q364" s="6"/>
      <c r="R364" s="4"/>
      <c r="V364" s="3"/>
      <c r="X364" s="3"/>
    </row>
    <row r="365" spans="3:24" ht="15.75" customHeight="1" x14ac:dyDescent="0.25">
      <c r="C365" s="63"/>
      <c r="J365" s="3"/>
      <c r="L365" s="4"/>
      <c r="O365" s="5"/>
      <c r="Q365" s="6"/>
      <c r="R365" s="4"/>
      <c r="V365" s="3"/>
      <c r="X365" s="3"/>
    </row>
    <row r="366" spans="3:24" ht="15.75" customHeight="1" x14ac:dyDescent="0.25">
      <c r="C366" s="63"/>
      <c r="J366" s="3"/>
      <c r="L366" s="4"/>
      <c r="O366" s="5"/>
      <c r="Q366" s="6"/>
      <c r="R366" s="4"/>
      <c r="V366" s="3"/>
      <c r="X366" s="3"/>
    </row>
    <row r="367" spans="3:24" ht="15.75" customHeight="1" x14ac:dyDescent="0.25">
      <c r="C367" s="63"/>
      <c r="J367" s="3"/>
      <c r="L367" s="4"/>
      <c r="O367" s="5"/>
      <c r="Q367" s="6"/>
      <c r="R367" s="4"/>
      <c r="V367" s="3"/>
      <c r="X367" s="3"/>
    </row>
    <row r="368" spans="3:24" ht="15.75" customHeight="1" x14ac:dyDescent="0.25">
      <c r="C368" s="63"/>
      <c r="J368" s="3"/>
      <c r="L368" s="4"/>
      <c r="O368" s="5"/>
      <c r="Q368" s="6"/>
      <c r="R368" s="4"/>
      <c r="V368" s="3"/>
      <c r="X368" s="3"/>
    </row>
    <row r="369" spans="3:24" ht="15.75" customHeight="1" x14ac:dyDescent="0.25">
      <c r="C369" s="63"/>
      <c r="J369" s="3"/>
      <c r="L369" s="4"/>
      <c r="O369" s="5"/>
      <c r="Q369" s="6"/>
      <c r="R369" s="4"/>
      <c r="V369" s="3"/>
      <c r="X369" s="3"/>
    </row>
    <row r="370" spans="3:24" ht="15.75" customHeight="1" x14ac:dyDescent="0.25">
      <c r="C370" s="63"/>
      <c r="J370" s="3"/>
      <c r="L370" s="4"/>
      <c r="O370" s="5"/>
      <c r="Q370" s="6"/>
      <c r="R370" s="4"/>
      <c r="V370" s="3"/>
      <c r="X370" s="3"/>
    </row>
    <row r="371" spans="3:24" ht="15.75" customHeight="1" x14ac:dyDescent="0.25">
      <c r="C371" s="63"/>
      <c r="J371" s="3"/>
      <c r="L371" s="4"/>
      <c r="O371" s="5"/>
      <c r="Q371" s="6"/>
      <c r="R371" s="4"/>
      <c r="V371" s="3"/>
      <c r="X371" s="3"/>
    </row>
    <row r="372" spans="3:24" ht="15.75" customHeight="1" x14ac:dyDescent="0.25">
      <c r="C372" s="63"/>
      <c r="J372" s="3"/>
      <c r="L372" s="4"/>
      <c r="O372" s="5"/>
      <c r="Q372" s="6"/>
      <c r="R372" s="4"/>
      <c r="V372" s="3"/>
      <c r="X372" s="3"/>
    </row>
    <row r="373" spans="3:24" ht="15.75" customHeight="1" x14ac:dyDescent="0.25">
      <c r="C373" s="63"/>
      <c r="J373" s="3"/>
      <c r="L373" s="4"/>
      <c r="O373" s="5"/>
      <c r="Q373" s="6"/>
      <c r="R373" s="4"/>
      <c r="V373" s="3"/>
      <c r="X373" s="3"/>
    </row>
    <row r="374" spans="3:24" ht="15.75" customHeight="1" x14ac:dyDescent="0.25">
      <c r="C374" s="63"/>
      <c r="J374" s="3"/>
      <c r="L374" s="4"/>
      <c r="O374" s="5"/>
      <c r="Q374" s="6"/>
      <c r="R374" s="4"/>
      <c r="V374" s="3"/>
      <c r="X374" s="3"/>
    </row>
    <row r="375" spans="3:24" ht="15.75" customHeight="1" x14ac:dyDescent="0.25">
      <c r="C375" s="63"/>
      <c r="J375" s="3"/>
      <c r="L375" s="4"/>
      <c r="O375" s="5"/>
      <c r="Q375" s="6"/>
      <c r="R375" s="4"/>
      <c r="V375" s="3"/>
      <c r="X375" s="3"/>
    </row>
    <row r="376" spans="3:24" ht="15.75" customHeight="1" x14ac:dyDescent="0.25">
      <c r="C376" s="63"/>
      <c r="J376" s="3"/>
      <c r="L376" s="4"/>
      <c r="O376" s="5"/>
      <c r="Q376" s="6"/>
      <c r="R376" s="4"/>
      <c r="V376" s="3"/>
      <c r="X376" s="3"/>
    </row>
    <row r="377" spans="3:24" ht="15.75" customHeight="1" x14ac:dyDescent="0.25">
      <c r="C377" s="63"/>
      <c r="J377" s="3"/>
      <c r="L377" s="4"/>
      <c r="O377" s="5"/>
      <c r="Q377" s="6"/>
      <c r="R377" s="4"/>
      <c r="V377" s="3"/>
      <c r="X377" s="3"/>
    </row>
    <row r="378" spans="3:24" ht="15.75" customHeight="1" x14ac:dyDescent="0.25">
      <c r="C378" s="63"/>
      <c r="J378" s="3"/>
      <c r="L378" s="4"/>
      <c r="O378" s="5"/>
      <c r="Q378" s="6"/>
      <c r="R378" s="4"/>
      <c r="V378" s="3"/>
      <c r="X378" s="3"/>
    </row>
    <row r="379" spans="3:24" ht="15.75" customHeight="1" x14ac:dyDescent="0.25">
      <c r="C379" s="63"/>
      <c r="J379" s="3"/>
      <c r="L379" s="4"/>
      <c r="O379" s="5"/>
      <c r="Q379" s="6"/>
      <c r="R379" s="4"/>
      <c r="V379" s="3"/>
      <c r="X379" s="3"/>
    </row>
    <row r="380" spans="3:24" ht="15.75" customHeight="1" x14ac:dyDescent="0.25">
      <c r="C380" s="63"/>
      <c r="J380" s="3"/>
      <c r="L380" s="4"/>
      <c r="O380" s="5"/>
      <c r="Q380" s="6"/>
      <c r="R380" s="4"/>
      <c r="V380" s="3"/>
      <c r="X380" s="3"/>
    </row>
    <row r="381" spans="3:24" ht="15.75" customHeight="1" x14ac:dyDescent="0.25">
      <c r="C381" s="63"/>
      <c r="J381" s="3"/>
      <c r="L381" s="4"/>
      <c r="O381" s="5"/>
      <c r="Q381" s="6"/>
      <c r="R381" s="4"/>
      <c r="V381" s="3"/>
      <c r="X381" s="3"/>
    </row>
    <row r="382" spans="3:24" ht="15.75" customHeight="1" x14ac:dyDescent="0.25">
      <c r="C382" s="63"/>
      <c r="J382" s="3"/>
      <c r="L382" s="4"/>
      <c r="O382" s="5"/>
      <c r="Q382" s="6"/>
      <c r="R382" s="4"/>
      <c r="V382" s="3"/>
      <c r="X382" s="3"/>
    </row>
    <row r="383" spans="3:24" ht="15.75" customHeight="1" x14ac:dyDescent="0.25">
      <c r="C383" s="63"/>
      <c r="J383" s="3"/>
      <c r="L383" s="4"/>
      <c r="O383" s="5"/>
      <c r="Q383" s="6"/>
      <c r="R383" s="4"/>
      <c r="V383" s="3"/>
      <c r="X383" s="3"/>
    </row>
    <row r="384" spans="3:24" ht="15.75" customHeight="1" x14ac:dyDescent="0.25">
      <c r="C384" s="63"/>
      <c r="J384" s="3"/>
      <c r="L384" s="4"/>
      <c r="O384" s="5"/>
      <c r="Q384" s="6"/>
      <c r="R384" s="4"/>
      <c r="V384" s="3"/>
      <c r="X384" s="3"/>
    </row>
    <row r="385" spans="3:24" ht="15.75" customHeight="1" x14ac:dyDescent="0.25">
      <c r="C385" s="63"/>
      <c r="J385" s="3"/>
      <c r="L385" s="4"/>
      <c r="O385" s="5"/>
      <c r="Q385" s="6"/>
      <c r="R385" s="4"/>
      <c r="V385" s="3"/>
      <c r="X385" s="3"/>
    </row>
    <row r="386" spans="3:24" ht="15.75" customHeight="1" x14ac:dyDescent="0.25">
      <c r="C386" s="63"/>
      <c r="J386" s="3"/>
      <c r="L386" s="4"/>
      <c r="O386" s="5"/>
      <c r="Q386" s="6"/>
      <c r="R386" s="4"/>
      <c r="V386" s="3"/>
      <c r="X386" s="3"/>
    </row>
    <row r="387" spans="3:24" ht="15.75" customHeight="1" x14ac:dyDescent="0.25">
      <c r="C387" s="63"/>
      <c r="J387" s="3"/>
      <c r="L387" s="4"/>
      <c r="O387" s="5"/>
      <c r="Q387" s="6"/>
      <c r="R387" s="4"/>
      <c r="V387" s="3"/>
      <c r="X387" s="3"/>
    </row>
    <row r="388" spans="3:24" ht="15.75" customHeight="1" x14ac:dyDescent="0.25">
      <c r="C388" s="63"/>
      <c r="J388" s="3"/>
      <c r="L388" s="4"/>
      <c r="O388" s="5"/>
      <c r="Q388" s="6"/>
      <c r="R388" s="4"/>
      <c r="V388" s="3"/>
      <c r="X388" s="3"/>
    </row>
    <row r="389" spans="3:24" ht="15.75" customHeight="1" x14ac:dyDescent="0.25">
      <c r="C389" s="63"/>
      <c r="J389" s="3"/>
      <c r="L389" s="4"/>
      <c r="O389" s="5"/>
      <c r="Q389" s="6"/>
      <c r="R389" s="4"/>
      <c r="V389" s="3"/>
      <c r="X389" s="3"/>
    </row>
    <row r="390" spans="3:24" ht="15.75" customHeight="1" x14ac:dyDescent="0.25">
      <c r="C390" s="63"/>
      <c r="J390" s="3"/>
      <c r="L390" s="4"/>
      <c r="O390" s="5"/>
      <c r="Q390" s="6"/>
      <c r="R390" s="4"/>
      <c r="V390" s="3"/>
      <c r="X390" s="3"/>
    </row>
    <row r="391" spans="3:24" ht="15.75" customHeight="1" x14ac:dyDescent="0.25">
      <c r="C391" s="63"/>
      <c r="J391" s="3"/>
      <c r="L391" s="4"/>
      <c r="O391" s="5"/>
      <c r="Q391" s="6"/>
      <c r="R391" s="4"/>
      <c r="V391" s="3"/>
      <c r="X391" s="3"/>
    </row>
    <row r="392" spans="3:24" ht="15.75" customHeight="1" x14ac:dyDescent="0.25">
      <c r="C392" s="63"/>
      <c r="J392" s="3"/>
      <c r="L392" s="4"/>
      <c r="O392" s="5"/>
      <c r="Q392" s="6"/>
      <c r="R392" s="4"/>
      <c r="V392" s="3"/>
      <c r="X392" s="3"/>
    </row>
    <row r="393" spans="3:24" ht="15.75" customHeight="1" x14ac:dyDescent="0.25">
      <c r="C393" s="63"/>
      <c r="J393" s="3"/>
      <c r="L393" s="4"/>
      <c r="O393" s="5"/>
      <c r="Q393" s="6"/>
      <c r="R393" s="4"/>
      <c r="V393" s="3"/>
      <c r="X393" s="3"/>
    </row>
    <row r="394" spans="3:24" ht="15.75" customHeight="1" x14ac:dyDescent="0.25">
      <c r="C394" s="63"/>
      <c r="J394" s="3"/>
      <c r="L394" s="4"/>
      <c r="O394" s="5"/>
      <c r="Q394" s="6"/>
      <c r="R394" s="4"/>
      <c r="V394" s="3"/>
      <c r="X394" s="3"/>
    </row>
    <row r="395" spans="3:24" ht="15.75" customHeight="1" x14ac:dyDescent="0.25">
      <c r="C395" s="63"/>
      <c r="J395" s="3"/>
      <c r="L395" s="4"/>
      <c r="O395" s="5"/>
      <c r="Q395" s="6"/>
      <c r="R395" s="4"/>
      <c r="V395" s="3"/>
      <c r="X395" s="3"/>
    </row>
    <row r="396" spans="3:24" ht="15.75" customHeight="1" x14ac:dyDescent="0.25">
      <c r="C396" s="63"/>
      <c r="J396" s="3"/>
      <c r="L396" s="4"/>
      <c r="O396" s="5"/>
      <c r="Q396" s="6"/>
      <c r="R396" s="4"/>
      <c r="V396" s="3"/>
      <c r="X396" s="3"/>
    </row>
    <row r="397" spans="3:24" ht="15.75" customHeight="1" x14ac:dyDescent="0.25">
      <c r="C397" s="63"/>
      <c r="J397" s="3"/>
      <c r="L397" s="4"/>
      <c r="O397" s="5"/>
      <c r="Q397" s="6"/>
      <c r="R397" s="4"/>
      <c r="V397" s="3"/>
      <c r="X397" s="3"/>
    </row>
    <row r="398" spans="3:24" ht="15.75" customHeight="1" x14ac:dyDescent="0.25">
      <c r="C398" s="63"/>
      <c r="J398" s="3"/>
      <c r="L398" s="4"/>
      <c r="O398" s="5"/>
      <c r="Q398" s="6"/>
      <c r="R398" s="4"/>
      <c r="V398" s="3"/>
      <c r="X398" s="3"/>
    </row>
    <row r="399" spans="3:24" ht="15.75" customHeight="1" x14ac:dyDescent="0.25">
      <c r="C399" s="63"/>
      <c r="J399" s="3"/>
      <c r="L399" s="4"/>
      <c r="O399" s="5"/>
      <c r="Q399" s="6"/>
      <c r="R399" s="4"/>
      <c r="V399" s="3"/>
      <c r="X399" s="3"/>
    </row>
    <row r="400" spans="3:24" ht="15.75" customHeight="1" x14ac:dyDescent="0.25">
      <c r="C400" s="63"/>
      <c r="J400" s="3"/>
      <c r="L400" s="4"/>
      <c r="O400" s="5"/>
      <c r="Q400" s="6"/>
      <c r="R400" s="4"/>
      <c r="V400" s="3"/>
      <c r="X400" s="3"/>
    </row>
    <row r="401" spans="3:24" ht="15.75" customHeight="1" x14ac:dyDescent="0.25">
      <c r="C401" s="63"/>
      <c r="J401" s="3"/>
      <c r="L401" s="4"/>
      <c r="O401" s="5"/>
      <c r="Q401" s="6"/>
      <c r="R401" s="4"/>
      <c r="V401" s="3"/>
      <c r="X401" s="3"/>
    </row>
    <row r="402" spans="3:24" ht="15.75" customHeight="1" x14ac:dyDescent="0.25">
      <c r="C402" s="63"/>
      <c r="J402" s="3"/>
      <c r="L402" s="4"/>
      <c r="O402" s="5"/>
      <c r="Q402" s="6"/>
      <c r="R402" s="4"/>
      <c r="V402" s="3"/>
      <c r="X402" s="3"/>
    </row>
    <row r="403" spans="3:24" ht="15.75" customHeight="1" x14ac:dyDescent="0.25">
      <c r="C403" s="63"/>
      <c r="J403" s="3"/>
      <c r="L403" s="4"/>
      <c r="O403" s="5"/>
      <c r="Q403" s="6"/>
      <c r="R403" s="4"/>
      <c r="V403" s="3"/>
      <c r="X403" s="3"/>
    </row>
    <row r="404" spans="3:24" ht="15.75" customHeight="1" x14ac:dyDescent="0.25">
      <c r="C404" s="63"/>
      <c r="J404" s="3"/>
      <c r="L404" s="4"/>
      <c r="O404" s="5"/>
      <c r="Q404" s="6"/>
      <c r="R404" s="4"/>
      <c r="V404" s="3"/>
      <c r="X404" s="3"/>
    </row>
    <row r="405" spans="3:24" ht="15.75" customHeight="1" x14ac:dyDescent="0.25">
      <c r="C405" s="63"/>
      <c r="J405" s="3"/>
      <c r="L405" s="4"/>
      <c r="O405" s="5"/>
      <c r="Q405" s="6"/>
      <c r="R405" s="4"/>
      <c r="V405" s="3"/>
      <c r="X405" s="3"/>
    </row>
    <row r="406" spans="3:24" ht="15.75" customHeight="1" x14ac:dyDescent="0.25">
      <c r="C406" s="63"/>
      <c r="J406" s="3"/>
      <c r="L406" s="4"/>
      <c r="O406" s="5"/>
      <c r="Q406" s="6"/>
      <c r="R406" s="4"/>
      <c r="V406" s="3"/>
      <c r="X406" s="3"/>
    </row>
    <row r="407" spans="3:24" ht="15.75" customHeight="1" x14ac:dyDescent="0.25">
      <c r="C407" s="63"/>
      <c r="J407" s="3"/>
      <c r="L407" s="4"/>
      <c r="O407" s="5"/>
      <c r="Q407" s="6"/>
      <c r="R407" s="4"/>
      <c r="V407" s="3"/>
      <c r="X407" s="3"/>
    </row>
    <row r="408" spans="3:24" ht="15.75" customHeight="1" x14ac:dyDescent="0.25">
      <c r="C408" s="63"/>
      <c r="J408" s="3"/>
      <c r="L408" s="4"/>
      <c r="O408" s="5"/>
      <c r="Q408" s="6"/>
      <c r="R408" s="4"/>
      <c r="V408" s="3"/>
      <c r="X408" s="3"/>
    </row>
    <row r="409" spans="3:24" ht="15.75" customHeight="1" x14ac:dyDescent="0.25">
      <c r="C409" s="63"/>
      <c r="J409" s="3"/>
      <c r="L409" s="4"/>
      <c r="O409" s="5"/>
      <c r="Q409" s="6"/>
      <c r="R409" s="4"/>
      <c r="V409" s="3"/>
      <c r="X409" s="3"/>
    </row>
    <row r="410" spans="3:24" ht="15.75" customHeight="1" x14ac:dyDescent="0.25">
      <c r="C410" s="63"/>
      <c r="J410" s="3"/>
      <c r="L410" s="4"/>
      <c r="O410" s="5"/>
      <c r="Q410" s="6"/>
      <c r="R410" s="4"/>
      <c r="V410" s="3"/>
      <c r="X410" s="3"/>
    </row>
    <row r="411" spans="3:24" ht="15.75" customHeight="1" x14ac:dyDescent="0.25">
      <c r="C411" s="63"/>
      <c r="J411" s="3"/>
      <c r="L411" s="4"/>
      <c r="O411" s="5"/>
      <c r="Q411" s="6"/>
      <c r="R411" s="4"/>
      <c r="V411" s="3"/>
      <c r="X411" s="3"/>
    </row>
    <row r="412" spans="3:24" ht="15.75" customHeight="1" x14ac:dyDescent="0.25">
      <c r="C412" s="63"/>
      <c r="J412" s="3"/>
      <c r="L412" s="4"/>
      <c r="O412" s="5"/>
      <c r="Q412" s="6"/>
      <c r="R412" s="4"/>
      <c r="V412" s="3"/>
      <c r="X412" s="3"/>
    </row>
    <row r="413" spans="3:24" ht="15.75" customHeight="1" x14ac:dyDescent="0.25">
      <c r="C413" s="63"/>
      <c r="J413" s="3"/>
      <c r="L413" s="4"/>
      <c r="O413" s="5"/>
      <c r="Q413" s="6"/>
      <c r="R413" s="4"/>
      <c r="V413" s="3"/>
      <c r="X413" s="3"/>
    </row>
    <row r="414" spans="3:24" ht="15.75" customHeight="1" x14ac:dyDescent="0.25">
      <c r="C414" s="63"/>
      <c r="J414" s="3"/>
      <c r="L414" s="4"/>
      <c r="O414" s="5"/>
      <c r="Q414" s="6"/>
      <c r="R414" s="4"/>
      <c r="V414" s="3"/>
      <c r="X414" s="3"/>
    </row>
    <row r="415" spans="3:24" ht="15.75" customHeight="1" x14ac:dyDescent="0.25">
      <c r="C415" s="63"/>
      <c r="J415" s="3"/>
      <c r="L415" s="4"/>
      <c r="O415" s="5"/>
      <c r="Q415" s="6"/>
      <c r="R415" s="4"/>
      <c r="V415" s="3"/>
      <c r="X415" s="3"/>
    </row>
    <row r="416" spans="3:24" ht="15.75" customHeight="1" x14ac:dyDescent="0.25">
      <c r="C416" s="63"/>
      <c r="J416" s="3"/>
      <c r="L416" s="4"/>
      <c r="O416" s="5"/>
      <c r="Q416" s="6"/>
      <c r="R416" s="4"/>
      <c r="V416" s="3"/>
      <c r="X416" s="3"/>
    </row>
    <row r="417" spans="3:24" ht="15.75" customHeight="1" x14ac:dyDescent="0.25">
      <c r="C417" s="63"/>
      <c r="J417" s="3"/>
      <c r="L417" s="4"/>
      <c r="O417" s="5"/>
      <c r="Q417" s="6"/>
      <c r="R417" s="4"/>
      <c r="V417" s="3"/>
      <c r="X417" s="3"/>
    </row>
    <row r="418" spans="3:24" ht="15.75" customHeight="1" x14ac:dyDescent="0.25">
      <c r="C418" s="63"/>
      <c r="J418" s="3"/>
      <c r="L418" s="4"/>
      <c r="O418" s="5"/>
      <c r="Q418" s="6"/>
      <c r="R418" s="4"/>
      <c r="V418" s="3"/>
      <c r="X418" s="3"/>
    </row>
    <row r="419" spans="3:24" ht="15.75" customHeight="1" x14ac:dyDescent="0.25">
      <c r="C419" s="63"/>
      <c r="J419" s="3"/>
      <c r="L419" s="4"/>
      <c r="O419" s="5"/>
      <c r="Q419" s="6"/>
      <c r="R419" s="4"/>
      <c r="V419" s="3"/>
      <c r="X419" s="3"/>
    </row>
    <row r="420" spans="3:24" ht="15.75" customHeight="1" x14ac:dyDescent="0.25">
      <c r="C420" s="63"/>
      <c r="J420" s="3"/>
      <c r="L420" s="4"/>
      <c r="O420" s="5"/>
      <c r="Q420" s="6"/>
      <c r="R420" s="4"/>
      <c r="V420" s="3"/>
      <c r="X420" s="3"/>
    </row>
    <row r="421" spans="3:24" ht="15.75" customHeight="1" x14ac:dyDescent="0.25">
      <c r="C421" s="63"/>
      <c r="J421" s="3"/>
      <c r="L421" s="4"/>
      <c r="O421" s="5"/>
      <c r="Q421" s="6"/>
      <c r="R421" s="4"/>
      <c r="V421" s="3"/>
      <c r="X421" s="3"/>
    </row>
    <row r="422" spans="3:24" ht="15.75" customHeight="1" x14ac:dyDescent="0.25">
      <c r="C422" s="63"/>
      <c r="J422" s="3"/>
      <c r="L422" s="4"/>
      <c r="O422" s="5"/>
      <c r="Q422" s="6"/>
      <c r="R422" s="4"/>
      <c r="V422" s="3"/>
      <c r="X422" s="3"/>
    </row>
    <row r="423" spans="3:24" ht="15.75" customHeight="1" x14ac:dyDescent="0.25">
      <c r="C423" s="63"/>
      <c r="J423" s="3"/>
      <c r="L423" s="4"/>
      <c r="O423" s="5"/>
      <c r="Q423" s="6"/>
      <c r="R423" s="4"/>
      <c r="V423" s="3"/>
      <c r="X423" s="3"/>
    </row>
    <row r="424" spans="3:24" ht="15.75" customHeight="1" x14ac:dyDescent="0.25">
      <c r="C424" s="63"/>
      <c r="J424" s="3"/>
      <c r="L424" s="4"/>
      <c r="O424" s="5"/>
      <c r="Q424" s="6"/>
      <c r="R424" s="4"/>
      <c r="V424" s="3"/>
      <c r="X424" s="3"/>
    </row>
    <row r="425" spans="3:24" ht="15.75" customHeight="1" x14ac:dyDescent="0.25">
      <c r="C425" s="63"/>
      <c r="J425" s="3"/>
      <c r="L425" s="4"/>
      <c r="O425" s="5"/>
      <c r="Q425" s="6"/>
      <c r="R425" s="4"/>
      <c r="V425" s="3"/>
      <c r="X425" s="3"/>
    </row>
    <row r="426" spans="3:24" ht="15.75" customHeight="1" x14ac:dyDescent="0.25">
      <c r="C426" s="63"/>
      <c r="J426" s="3"/>
      <c r="L426" s="4"/>
      <c r="O426" s="5"/>
      <c r="Q426" s="6"/>
      <c r="R426" s="4"/>
      <c r="V426" s="3"/>
      <c r="X426" s="3"/>
    </row>
    <row r="427" spans="3:24" ht="15.75" customHeight="1" x14ac:dyDescent="0.25">
      <c r="C427" s="63"/>
      <c r="J427" s="3"/>
      <c r="L427" s="4"/>
      <c r="O427" s="5"/>
      <c r="Q427" s="6"/>
      <c r="R427" s="4"/>
      <c r="V427" s="3"/>
      <c r="X427" s="3"/>
    </row>
    <row r="428" spans="3:24" ht="15.75" customHeight="1" x14ac:dyDescent="0.25">
      <c r="C428" s="63"/>
      <c r="J428" s="3"/>
      <c r="L428" s="4"/>
      <c r="O428" s="5"/>
      <c r="Q428" s="6"/>
      <c r="R428" s="4"/>
      <c r="V428" s="3"/>
      <c r="X428" s="3"/>
    </row>
    <row r="429" spans="3:24" ht="15.75" customHeight="1" x14ac:dyDescent="0.25">
      <c r="C429" s="63"/>
      <c r="J429" s="3"/>
      <c r="L429" s="4"/>
      <c r="O429" s="5"/>
      <c r="Q429" s="6"/>
      <c r="R429" s="4"/>
      <c r="V429" s="3"/>
      <c r="X429" s="3"/>
    </row>
    <row r="430" spans="3:24" ht="15.75" customHeight="1" x14ac:dyDescent="0.25">
      <c r="C430" s="63"/>
      <c r="J430" s="3"/>
      <c r="L430" s="4"/>
      <c r="O430" s="5"/>
      <c r="Q430" s="6"/>
      <c r="R430" s="4"/>
      <c r="V430" s="3"/>
      <c r="X430" s="3"/>
    </row>
    <row r="431" spans="3:24" ht="15.75" customHeight="1" x14ac:dyDescent="0.25">
      <c r="C431" s="63"/>
      <c r="J431" s="3"/>
      <c r="L431" s="4"/>
      <c r="O431" s="5"/>
      <c r="Q431" s="6"/>
      <c r="R431" s="4"/>
      <c r="V431" s="3"/>
      <c r="X431" s="3"/>
    </row>
    <row r="432" spans="3:24" ht="15.75" customHeight="1" x14ac:dyDescent="0.25">
      <c r="C432" s="63"/>
      <c r="J432" s="3"/>
      <c r="L432" s="4"/>
      <c r="O432" s="5"/>
      <c r="Q432" s="6"/>
      <c r="R432" s="4"/>
      <c r="V432" s="3"/>
      <c r="X432" s="3"/>
    </row>
    <row r="433" spans="3:24" ht="15.75" customHeight="1" x14ac:dyDescent="0.25">
      <c r="C433" s="63"/>
      <c r="J433" s="3"/>
      <c r="L433" s="4"/>
      <c r="O433" s="5"/>
      <c r="Q433" s="6"/>
      <c r="R433" s="4"/>
      <c r="V433" s="3"/>
      <c r="X433" s="3"/>
    </row>
    <row r="434" spans="3:24" ht="15.75" customHeight="1" x14ac:dyDescent="0.25">
      <c r="C434" s="63"/>
      <c r="J434" s="3"/>
      <c r="L434" s="4"/>
      <c r="O434" s="5"/>
      <c r="Q434" s="6"/>
      <c r="R434" s="4"/>
      <c r="V434" s="3"/>
      <c r="X434" s="3"/>
    </row>
    <row r="435" spans="3:24" ht="15.75" customHeight="1" x14ac:dyDescent="0.25">
      <c r="C435" s="63"/>
      <c r="J435" s="3"/>
      <c r="L435" s="4"/>
      <c r="O435" s="5"/>
      <c r="Q435" s="6"/>
      <c r="R435" s="4"/>
      <c r="V435" s="3"/>
      <c r="X435" s="3"/>
    </row>
    <row r="436" spans="3:24" ht="15.75" customHeight="1" x14ac:dyDescent="0.25">
      <c r="C436" s="63"/>
      <c r="J436" s="3"/>
      <c r="L436" s="4"/>
      <c r="O436" s="5"/>
      <c r="Q436" s="6"/>
      <c r="R436" s="4"/>
      <c r="V436" s="3"/>
      <c r="X436" s="3"/>
    </row>
    <row r="437" spans="3:24" ht="15.75" customHeight="1" x14ac:dyDescent="0.25">
      <c r="C437" s="63"/>
      <c r="J437" s="3"/>
      <c r="L437" s="4"/>
      <c r="O437" s="5"/>
      <c r="Q437" s="6"/>
      <c r="R437" s="4"/>
      <c r="V437" s="3"/>
      <c r="X437" s="3"/>
    </row>
    <row r="438" spans="3:24" ht="15.75" customHeight="1" x14ac:dyDescent="0.25">
      <c r="C438" s="63"/>
      <c r="J438" s="3"/>
      <c r="L438" s="4"/>
      <c r="O438" s="5"/>
      <c r="Q438" s="6"/>
      <c r="R438" s="4"/>
      <c r="V438" s="3"/>
      <c r="X438" s="3"/>
    </row>
    <row r="439" spans="3:24" ht="15.75" customHeight="1" x14ac:dyDescent="0.25">
      <c r="C439" s="63"/>
      <c r="J439" s="3"/>
      <c r="L439" s="4"/>
      <c r="O439" s="5"/>
      <c r="Q439" s="6"/>
      <c r="R439" s="4"/>
      <c r="V439" s="3"/>
      <c r="X439" s="3"/>
    </row>
    <row r="440" spans="3:24" ht="15.75" customHeight="1" x14ac:dyDescent="0.25">
      <c r="C440" s="63"/>
      <c r="J440" s="3"/>
      <c r="L440" s="4"/>
      <c r="O440" s="5"/>
      <c r="Q440" s="6"/>
      <c r="R440" s="4"/>
      <c r="V440" s="3"/>
      <c r="X440" s="3"/>
    </row>
    <row r="441" spans="3:24" ht="15.75" customHeight="1" x14ac:dyDescent="0.25">
      <c r="C441" s="63"/>
      <c r="J441" s="3"/>
      <c r="L441" s="4"/>
      <c r="O441" s="5"/>
      <c r="Q441" s="6"/>
      <c r="R441" s="4"/>
      <c r="V441" s="3"/>
      <c r="X441" s="3"/>
    </row>
    <row r="442" spans="3:24" ht="15.75" customHeight="1" x14ac:dyDescent="0.25">
      <c r="C442" s="63"/>
      <c r="J442" s="3"/>
      <c r="L442" s="4"/>
      <c r="O442" s="5"/>
      <c r="Q442" s="6"/>
      <c r="R442" s="4"/>
      <c r="V442" s="3"/>
      <c r="X442" s="3"/>
    </row>
    <row r="443" spans="3:24" ht="15.75" customHeight="1" x14ac:dyDescent="0.25">
      <c r="C443" s="63"/>
      <c r="J443" s="3"/>
      <c r="L443" s="4"/>
      <c r="O443" s="5"/>
      <c r="Q443" s="6"/>
      <c r="R443" s="4"/>
      <c r="V443" s="3"/>
      <c r="X443" s="3"/>
    </row>
    <row r="444" spans="3:24" ht="15.75" customHeight="1" x14ac:dyDescent="0.25">
      <c r="C444" s="63"/>
      <c r="J444" s="3"/>
      <c r="L444" s="4"/>
      <c r="O444" s="5"/>
      <c r="Q444" s="6"/>
      <c r="R444" s="4"/>
      <c r="V444" s="3"/>
      <c r="X444" s="3"/>
    </row>
    <row r="445" spans="3:24" ht="15.75" customHeight="1" x14ac:dyDescent="0.25">
      <c r="C445" s="63"/>
      <c r="J445" s="3"/>
      <c r="L445" s="4"/>
      <c r="O445" s="5"/>
      <c r="Q445" s="6"/>
      <c r="R445" s="4"/>
      <c r="V445" s="3"/>
      <c r="X445" s="3"/>
    </row>
    <row r="446" spans="3:24" ht="15.75" customHeight="1" x14ac:dyDescent="0.25">
      <c r="C446" s="63"/>
      <c r="J446" s="3"/>
      <c r="L446" s="4"/>
      <c r="O446" s="5"/>
      <c r="Q446" s="6"/>
      <c r="R446" s="4"/>
      <c r="V446" s="3"/>
      <c r="X446" s="3"/>
    </row>
    <row r="447" spans="3:24" ht="15.75" customHeight="1" x14ac:dyDescent="0.25">
      <c r="C447" s="63"/>
      <c r="J447" s="3"/>
      <c r="L447" s="4"/>
      <c r="O447" s="5"/>
      <c r="Q447" s="6"/>
      <c r="R447" s="4"/>
      <c r="V447" s="3"/>
      <c r="X447" s="3"/>
    </row>
    <row r="448" spans="3:24" ht="15.75" customHeight="1" x14ac:dyDescent="0.25">
      <c r="C448" s="63"/>
      <c r="J448" s="3"/>
      <c r="L448" s="4"/>
      <c r="O448" s="5"/>
      <c r="Q448" s="6"/>
      <c r="R448" s="4"/>
      <c r="V448" s="3"/>
      <c r="X448" s="3"/>
    </row>
    <row r="449" spans="3:24" ht="15.75" customHeight="1" x14ac:dyDescent="0.25">
      <c r="C449" s="63"/>
      <c r="J449" s="3"/>
      <c r="L449" s="4"/>
      <c r="O449" s="5"/>
      <c r="Q449" s="6"/>
      <c r="R449" s="4"/>
      <c r="V449" s="3"/>
      <c r="X449" s="3"/>
    </row>
    <row r="450" spans="3:24" ht="15.75" customHeight="1" x14ac:dyDescent="0.25">
      <c r="C450" s="63"/>
      <c r="J450" s="3"/>
      <c r="L450" s="4"/>
      <c r="O450" s="5"/>
      <c r="Q450" s="6"/>
      <c r="R450" s="4"/>
      <c r="V450" s="3"/>
      <c r="X450" s="3"/>
    </row>
    <row r="451" spans="3:24" ht="15.75" customHeight="1" x14ac:dyDescent="0.25">
      <c r="C451" s="63"/>
      <c r="J451" s="3"/>
      <c r="L451" s="4"/>
      <c r="O451" s="5"/>
      <c r="Q451" s="6"/>
      <c r="R451" s="4"/>
      <c r="V451" s="3"/>
      <c r="X451" s="3"/>
    </row>
    <row r="452" spans="3:24" ht="15.75" customHeight="1" x14ac:dyDescent="0.25">
      <c r="C452" s="63"/>
      <c r="J452" s="3"/>
      <c r="L452" s="4"/>
      <c r="O452" s="5"/>
      <c r="Q452" s="6"/>
      <c r="R452" s="4"/>
      <c r="V452" s="3"/>
      <c r="X452" s="3"/>
    </row>
    <row r="453" spans="3:24" ht="15.75" customHeight="1" x14ac:dyDescent="0.25">
      <c r="C453" s="63"/>
      <c r="J453" s="3"/>
      <c r="L453" s="4"/>
      <c r="O453" s="5"/>
      <c r="Q453" s="6"/>
      <c r="R453" s="4"/>
      <c r="V453" s="3"/>
      <c r="X453" s="3"/>
    </row>
    <row r="454" spans="3:24" ht="15.75" customHeight="1" x14ac:dyDescent="0.25">
      <c r="C454" s="63"/>
      <c r="J454" s="3"/>
      <c r="L454" s="4"/>
      <c r="O454" s="5"/>
      <c r="Q454" s="6"/>
      <c r="R454" s="4"/>
      <c r="V454" s="3"/>
      <c r="X454" s="3"/>
    </row>
    <row r="455" spans="3:24" ht="15.75" customHeight="1" x14ac:dyDescent="0.25">
      <c r="C455" s="63"/>
      <c r="J455" s="3"/>
      <c r="L455" s="4"/>
      <c r="O455" s="5"/>
      <c r="Q455" s="6"/>
      <c r="R455" s="4"/>
      <c r="V455" s="3"/>
      <c r="X455" s="3"/>
    </row>
    <row r="456" spans="3:24" ht="15.75" customHeight="1" x14ac:dyDescent="0.25">
      <c r="C456" s="63"/>
      <c r="J456" s="3"/>
      <c r="L456" s="4"/>
      <c r="O456" s="5"/>
      <c r="Q456" s="6"/>
      <c r="R456" s="4"/>
      <c r="V456" s="3"/>
      <c r="X456" s="3"/>
    </row>
    <row r="457" spans="3:24" ht="15.75" customHeight="1" x14ac:dyDescent="0.25">
      <c r="C457" s="63"/>
      <c r="J457" s="3"/>
      <c r="L457" s="4"/>
      <c r="O457" s="5"/>
      <c r="Q457" s="6"/>
      <c r="R457" s="4"/>
      <c r="V457" s="3"/>
      <c r="X457" s="3"/>
    </row>
    <row r="458" spans="3:24" ht="15.75" customHeight="1" x14ac:dyDescent="0.25">
      <c r="C458" s="63"/>
      <c r="J458" s="3"/>
      <c r="L458" s="4"/>
      <c r="O458" s="5"/>
      <c r="Q458" s="6"/>
      <c r="R458" s="4"/>
      <c r="V458" s="3"/>
      <c r="X458" s="3"/>
    </row>
    <row r="459" spans="3:24" ht="15.75" customHeight="1" x14ac:dyDescent="0.25">
      <c r="C459" s="63"/>
      <c r="J459" s="3"/>
      <c r="L459" s="4"/>
      <c r="O459" s="5"/>
      <c r="Q459" s="6"/>
      <c r="R459" s="4"/>
      <c r="V459" s="3"/>
      <c r="X459" s="3"/>
    </row>
    <row r="460" spans="3:24" ht="15.75" customHeight="1" x14ac:dyDescent="0.25">
      <c r="C460" s="63"/>
      <c r="J460" s="3"/>
      <c r="L460" s="4"/>
      <c r="O460" s="5"/>
      <c r="Q460" s="6"/>
      <c r="R460" s="4"/>
      <c r="V460" s="3"/>
      <c r="X460" s="3"/>
    </row>
    <row r="461" spans="3:24" ht="15.75" customHeight="1" x14ac:dyDescent="0.25">
      <c r="C461" s="63"/>
      <c r="J461" s="3"/>
      <c r="L461" s="4"/>
      <c r="O461" s="5"/>
      <c r="Q461" s="6"/>
      <c r="R461" s="4"/>
      <c r="V461" s="3"/>
      <c r="X461" s="3"/>
    </row>
    <row r="462" spans="3:24" ht="15.75" customHeight="1" x14ac:dyDescent="0.25">
      <c r="C462" s="63"/>
      <c r="J462" s="3"/>
      <c r="L462" s="4"/>
      <c r="O462" s="5"/>
      <c r="Q462" s="6"/>
      <c r="R462" s="4"/>
      <c r="V462" s="3"/>
      <c r="X462" s="3"/>
    </row>
    <row r="463" spans="3:24" ht="15.75" customHeight="1" x14ac:dyDescent="0.25">
      <c r="C463" s="63"/>
      <c r="J463" s="3"/>
      <c r="L463" s="4"/>
      <c r="O463" s="5"/>
      <c r="Q463" s="6"/>
      <c r="R463" s="4"/>
      <c r="V463" s="3"/>
      <c r="X463" s="3"/>
    </row>
    <row r="464" spans="3:24" ht="15.75" customHeight="1" x14ac:dyDescent="0.25">
      <c r="C464" s="63"/>
      <c r="J464" s="3"/>
      <c r="L464" s="4"/>
      <c r="O464" s="5"/>
      <c r="Q464" s="6"/>
      <c r="R464" s="4"/>
      <c r="V464" s="3"/>
      <c r="X464" s="3"/>
    </row>
    <row r="465" spans="3:24" ht="15.75" customHeight="1" x14ac:dyDescent="0.25">
      <c r="C465" s="63"/>
      <c r="J465" s="3"/>
      <c r="L465" s="4"/>
      <c r="O465" s="5"/>
      <c r="Q465" s="6"/>
      <c r="R465" s="4"/>
      <c r="V465" s="3"/>
      <c r="X465" s="3"/>
    </row>
    <row r="466" spans="3:24" ht="15.75" customHeight="1" x14ac:dyDescent="0.25">
      <c r="C466" s="63"/>
      <c r="J466" s="3"/>
      <c r="L466" s="4"/>
      <c r="O466" s="5"/>
      <c r="Q466" s="6"/>
      <c r="R466" s="4"/>
      <c r="V466" s="3"/>
      <c r="X466" s="3"/>
    </row>
    <row r="467" spans="3:24" ht="15.75" customHeight="1" x14ac:dyDescent="0.25">
      <c r="C467" s="63"/>
      <c r="J467" s="3"/>
      <c r="L467" s="4"/>
      <c r="O467" s="5"/>
      <c r="Q467" s="6"/>
      <c r="R467" s="4"/>
      <c r="V467" s="3"/>
      <c r="X467" s="3"/>
    </row>
    <row r="468" spans="3:24" ht="15.75" customHeight="1" x14ac:dyDescent="0.25">
      <c r="C468" s="63"/>
      <c r="J468" s="3"/>
      <c r="L468" s="4"/>
      <c r="O468" s="5"/>
      <c r="Q468" s="6"/>
      <c r="R468" s="4"/>
      <c r="V468" s="3"/>
      <c r="X468" s="3"/>
    </row>
    <row r="469" spans="3:24" ht="15.75" customHeight="1" x14ac:dyDescent="0.25">
      <c r="C469" s="63"/>
      <c r="J469" s="3"/>
      <c r="L469" s="4"/>
      <c r="O469" s="5"/>
      <c r="Q469" s="6"/>
      <c r="R469" s="4"/>
      <c r="V469" s="3"/>
      <c r="X469" s="3"/>
    </row>
    <row r="470" spans="3:24" ht="15.75" customHeight="1" x14ac:dyDescent="0.25">
      <c r="C470" s="63"/>
      <c r="J470" s="3"/>
      <c r="L470" s="4"/>
      <c r="O470" s="5"/>
      <c r="Q470" s="6"/>
      <c r="R470" s="4"/>
      <c r="V470" s="3"/>
      <c r="X470" s="3"/>
    </row>
    <row r="471" spans="3:24" ht="15.75" customHeight="1" x14ac:dyDescent="0.25">
      <c r="C471" s="63"/>
      <c r="J471" s="3"/>
      <c r="L471" s="4"/>
      <c r="O471" s="5"/>
      <c r="Q471" s="6"/>
      <c r="R471" s="4"/>
      <c r="V471" s="3"/>
      <c r="X471" s="3"/>
    </row>
    <row r="472" spans="3:24" ht="15.75" customHeight="1" x14ac:dyDescent="0.25">
      <c r="C472" s="63"/>
      <c r="J472" s="3"/>
      <c r="L472" s="4"/>
      <c r="O472" s="5"/>
      <c r="Q472" s="6"/>
      <c r="R472" s="4"/>
      <c r="V472" s="3"/>
      <c r="X472" s="3"/>
    </row>
    <row r="473" spans="3:24" ht="15.75" customHeight="1" x14ac:dyDescent="0.25">
      <c r="C473" s="63"/>
      <c r="J473" s="3"/>
      <c r="L473" s="4"/>
      <c r="O473" s="5"/>
      <c r="Q473" s="6"/>
      <c r="R473" s="4"/>
      <c r="V473" s="3"/>
      <c r="X473" s="3"/>
    </row>
    <row r="474" spans="3:24" ht="15.75" customHeight="1" x14ac:dyDescent="0.25">
      <c r="C474" s="63"/>
      <c r="J474" s="3"/>
      <c r="L474" s="4"/>
      <c r="O474" s="5"/>
      <c r="Q474" s="6"/>
      <c r="R474" s="4"/>
      <c r="V474" s="3"/>
      <c r="X474" s="3"/>
    </row>
    <row r="475" spans="3:24" ht="15.75" customHeight="1" x14ac:dyDescent="0.25">
      <c r="C475" s="63"/>
      <c r="J475" s="3"/>
      <c r="L475" s="4"/>
      <c r="O475" s="5"/>
      <c r="Q475" s="6"/>
      <c r="R475" s="4"/>
      <c r="V475" s="3"/>
      <c r="X475" s="3"/>
    </row>
    <row r="476" spans="3:24" ht="15.75" customHeight="1" x14ac:dyDescent="0.25">
      <c r="C476" s="63"/>
      <c r="J476" s="3"/>
      <c r="L476" s="4"/>
      <c r="O476" s="5"/>
      <c r="Q476" s="6"/>
      <c r="R476" s="4"/>
      <c r="V476" s="3"/>
      <c r="X476" s="3"/>
    </row>
    <row r="477" spans="3:24" ht="15.75" customHeight="1" x14ac:dyDescent="0.25">
      <c r="C477" s="63"/>
      <c r="J477" s="3"/>
      <c r="L477" s="4"/>
      <c r="O477" s="5"/>
      <c r="Q477" s="6"/>
      <c r="R477" s="4"/>
      <c r="V477" s="3"/>
      <c r="X477" s="3"/>
    </row>
    <row r="478" spans="3:24" ht="15.75" customHeight="1" x14ac:dyDescent="0.25">
      <c r="C478" s="63"/>
      <c r="J478" s="3"/>
      <c r="L478" s="4"/>
      <c r="O478" s="5"/>
      <c r="Q478" s="6"/>
      <c r="R478" s="4"/>
      <c r="V478" s="3"/>
      <c r="X478" s="3"/>
    </row>
    <row r="479" spans="3:24" ht="15.75" customHeight="1" x14ac:dyDescent="0.25">
      <c r="C479" s="63"/>
      <c r="J479" s="3"/>
      <c r="L479" s="4"/>
      <c r="O479" s="5"/>
      <c r="Q479" s="6"/>
      <c r="R479" s="4"/>
      <c r="V479" s="3"/>
      <c r="X479" s="3"/>
    </row>
    <row r="480" spans="3:24" ht="15.75" customHeight="1" x14ac:dyDescent="0.25">
      <c r="C480" s="63"/>
      <c r="J480" s="3"/>
      <c r="L480" s="4"/>
      <c r="O480" s="5"/>
      <c r="Q480" s="6"/>
      <c r="R480" s="4"/>
      <c r="V480" s="3"/>
      <c r="X480" s="3"/>
    </row>
    <row r="481" spans="3:24" ht="15.75" customHeight="1" x14ac:dyDescent="0.25">
      <c r="C481" s="63"/>
      <c r="J481" s="3"/>
      <c r="L481" s="4"/>
      <c r="O481" s="5"/>
      <c r="Q481" s="6"/>
      <c r="R481" s="4"/>
      <c r="V481" s="3"/>
      <c r="X481" s="3"/>
    </row>
    <row r="482" spans="3:24" ht="15.75" customHeight="1" x14ac:dyDescent="0.25">
      <c r="C482" s="63"/>
      <c r="J482" s="3"/>
      <c r="L482" s="4"/>
      <c r="O482" s="5"/>
      <c r="Q482" s="6"/>
      <c r="R482" s="4"/>
      <c r="V482" s="3"/>
      <c r="X482" s="3"/>
    </row>
    <row r="483" spans="3:24" ht="15.75" customHeight="1" x14ac:dyDescent="0.25">
      <c r="C483" s="63"/>
      <c r="J483" s="3"/>
      <c r="L483" s="4"/>
      <c r="O483" s="5"/>
      <c r="Q483" s="6"/>
      <c r="R483" s="4"/>
      <c r="V483" s="3"/>
      <c r="X483" s="3"/>
    </row>
    <row r="484" spans="3:24" ht="15.75" customHeight="1" x14ac:dyDescent="0.25">
      <c r="C484" s="63"/>
      <c r="J484" s="3"/>
      <c r="L484" s="4"/>
      <c r="O484" s="5"/>
      <c r="Q484" s="6"/>
      <c r="R484" s="4"/>
      <c r="V484" s="3"/>
      <c r="X484" s="3"/>
    </row>
    <row r="485" spans="3:24" ht="15.75" customHeight="1" x14ac:dyDescent="0.25">
      <c r="C485" s="63"/>
      <c r="J485" s="3"/>
      <c r="L485" s="4"/>
      <c r="O485" s="5"/>
      <c r="Q485" s="6"/>
      <c r="R485" s="4"/>
      <c r="V485" s="3"/>
      <c r="X485" s="3"/>
    </row>
    <row r="486" spans="3:24" ht="15.75" customHeight="1" x14ac:dyDescent="0.25">
      <c r="C486" s="63"/>
      <c r="J486" s="3"/>
      <c r="L486" s="4"/>
      <c r="O486" s="5"/>
      <c r="Q486" s="6"/>
      <c r="R486" s="4"/>
      <c r="V486" s="3"/>
      <c r="X486" s="3"/>
    </row>
    <row r="487" spans="3:24" ht="15.75" customHeight="1" x14ac:dyDescent="0.25">
      <c r="C487" s="63"/>
      <c r="J487" s="3"/>
      <c r="L487" s="4"/>
      <c r="O487" s="5"/>
      <c r="Q487" s="6"/>
      <c r="R487" s="4"/>
      <c r="V487" s="3"/>
      <c r="X487" s="3"/>
    </row>
    <row r="488" spans="3:24" ht="15.75" customHeight="1" x14ac:dyDescent="0.25">
      <c r="C488" s="63"/>
      <c r="J488" s="3"/>
      <c r="L488" s="4"/>
      <c r="O488" s="5"/>
      <c r="Q488" s="6"/>
      <c r="R488" s="4"/>
      <c r="V488" s="3"/>
      <c r="X488" s="3"/>
    </row>
    <row r="489" spans="3:24" ht="15.75" customHeight="1" x14ac:dyDescent="0.25">
      <c r="C489" s="63"/>
      <c r="J489" s="3"/>
      <c r="L489" s="4"/>
      <c r="O489" s="5"/>
      <c r="Q489" s="6"/>
      <c r="R489" s="4"/>
      <c r="V489" s="3"/>
      <c r="X489" s="3"/>
    </row>
    <row r="490" spans="3:24" ht="15.75" customHeight="1" x14ac:dyDescent="0.25">
      <c r="C490" s="63"/>
      <c r="J490" s="3"/>
      <c r="L490" s="4"/>
      <c r="O490" s="5"/>
      <c r="Q490" s="6"/>
      <c r="R490" s="4"/>
      <c r="V490" s="3"/>
      <c r="X490" s="3"/>
    </row>
    <row r="491" spans="3:24" ht="15.75" customHeight="1" x14ac:dyDescent="0.25">
      <c r="C491" s="63"/>
      <c r="J491" s="3"/>
      <c r="L491" s="4"/>
      <c r="O491" s="5"/>
      <c r="Q491" s="6"/>
      <c r="R491" s="4"/>
      <c r="V491" s="3"/>
      <c r="X491" s="3"/>
    </row>
    <row r="492" spans="3:24" ht="15.75" customHeight="1" x14ac:dyDescent="0.25">
      <c r="C492" s="63"/>
      <c r="J492" s="3"/>
      <c r="L492" s="4"/>
      <c r="O492" s="5"/>
      <c r="Q492" s="6"/>
      <c r="R492" s="4"/>
      <c r="V492" s="3"/>
      <c r="X492" s="3"/>
    </row>
    <row r="493" spans="3:24" ht="15.75" customHeight="1" x14ac:dyDescent="0.25">
      <c r="C493" s="63"/>
      <c r="J493" s="3"/>
      <c r="L493" s="4"/>
      <c r="O493" s="5"/>
      <c r="Q493" s="6"/>
      <c r="R493" s="4"/>
      <c r="V493" s="3"/>
      <c r="X493" s="3"/>
    </row>
    <row r="494" spans="3:24" ht="15.75" customHeight="1" x14ac:dyDescent="0.25">
      <c r="C494" s="63"/>
      <c r="J494" s="3"/>
      <c r="L494" s="4"/>
      <c r="O494" s="5"/>
      <c r="Q494" s="6"/>
      <c r="R494" s="4"/>
      <c r="V494" s="3"/>
      <c r="X494" s="3"/>
    </row>
    <row r="495" spans="3:24" ht="15.75" customHeight="1" x14ac:dyDescent="0.25">
      <c r="C495" s="63"/>
      <c r="J495" s="3"/>
      <c r="L495" s="4"/>
      <c r="O495" s="5"/>
      <c r="Q495" s="6"/>
      <c r="R495" s="4"/>
      <c r="V495" s="3"/>
      <c r="X495" s="3"/>
    </row>
    <row r="496" spans="3:24" ht="15.75" customHeight="1" x14ac:dyDescent="0.25">
      <c r="C496" s="63"/>
      <c r="J496" s="3"/>
      <c r="L496" s="4"/>
      <c r="O496" s="5"/>
      <c r="Q496" s="6"/>
      <c r="R496" s="4"/>
      <c r="V496" s="3"/>
      <c r="X496" s="3"/>
    </row>
    <row r="497" spans="3:24" ht="15.75" customHeight="1" x14ac:dyDescent="0.25">
      <c r="C497" s="63"/>
      <c r="J497" s="3"/>
      <c r="L497" s="4"/>
      <c r="O497" s="5"/>
      <c r="Q497" s="6"/>
      <c r="R497" s="4"/>
      <c r="V497" s="3"/>
      <c r="X497" s="3"/>
    </row>
    <row r="498" spans="3:24" ht="15.75" customHeight="1" x14ac:dyDescent="0.25">
      <c r="C498" s="63"/>
      <c r="J498" s="3"/>
      <c r="L498" s="4"/>
      <c r="O498" s="5"/>
      <c r="Q498" s="6"/>
      <c r="R498" s="4"/>
      <c r="V498" s="3"/>
      <c r="X498" s="3"/>
    </row>
    <row r="499" spans="3:24" ht="15.75" customHeight="1" x14ac:dyDescent="0.25">
      <c r="C499" s="63"/>
      <c r="J499" s="3"/>
      <c r="L499" s="4"/>
      <c r="O499" s="5"/>
      <c r="Q499" s="6"/>
      <c r="R499" s="4"/>
      <c r="V499" s="3"/>
      <c r="X499" s="3"/>
    </row>
    <row r="500" spans="3:24" ht="15.75" customHeight="1" x14ac:dyDescent="0.25">
      <c r="C500" s="63"/>
      <c r="J500" s="3"/>
      <c r="L500" s="4"/>
      <c r="O500" s="5"/>
      <c r="Q500" s="6"/>
      <c r="R500" s="4"/>
      <c r="V500" s="3"/>
      <c r="X500" s="3"/>
    </row>
    <row r="501" spans="3:24" ht="15.75" customHeight="1" x14ac:dyDescent="0.25">
      <c r="C501" s="63"/>
      <c r="J501" s="3"/>
      <c r="L501" s="4"/>
      <c r="O501" s="5"/>
      <c r="Q501" s="6"/>
      <c r="R501" s="4"/>
      <c r="V501" s="3"/>
      <c r="X501" s="3"/>
    </row>
    <row r="502" spans="3:24" ht="15.75" customHeight="1" x14ac:dyDescent="0.25">
      <c r="C502" s="63"/>
      <c r="J502" s="3"/>
      <c r="L502" s="4"/>
      <c r="O502" s="5"/>
      <c r="Q502" s="6"/>
      <c r="R502" s="4"/>
      <c r="V502" s="3"/>
      <c r="X502" s="3"/>
    </row>
    <row r="503" spans="3:24" ht="15.75" customHeight="1" x14ac:dyDescent="0.25">
      <c r="C503" s="63"/>
      <c r="J503" s="3"/>
      <c r="L503" s="4"/>
      <c r="O503" s="5"/>
      <c r="Q503" s="6"/>
      <c r="R503" s="4"/>
      <c r="V503" s="3"/>
      <c r="X503" s="3"/>
    </row>
    <row r="504" spans="3:24" ht="15.75" customHeight="1" x14ac:dyDescent="0.25">
      <c r="C504" s="63"/>
      <c r="J504" s="3"/>
      <c r="L504" s="4"/>
      <c r="O504" s="5"/>
      <c r="Q504" s="6"/>
      <c r="R504" s="4"/>
      <c r="V504" s="3"/>
      <c r="X504" s="3"/>
    </row>
    <row r="505" spans="3:24" ht="15.75" customHeight="1" x14ac:dyDescent="0.25">
      <c r="C505" s="63"/>
      <c r="J505" s="3"/>
      <c r="L505" s="4"/>
      <c r="O505" s="5"/>
      <c r="Q505" s="6"/>
      <c r="R505" s="4"/>
      <c r="V505" s="3"/>
      <c r="X505" s="3"/>
    </row>
    <row r="506" spans="3:24" ht="15.75" customHeight="1" x14ac:dyDescent="0.25">
      <c r="C506" s="63"/>
      <c r="J506" s="3"/>
      <c r="L506" s="4"/>
      <c r="O506" s="5"/>
      <c r="Q506" s="6"/>
      <c r="R506" s="4"/>
      <c r="V506" s="3"/>
      <c r="X506" s="3"/>
    </row>
    <row r="507" spans="3:24" ht="15.75" customHeight="1" x14ac:dyDescent="0.25">
      <c r="C507" s="63"/>
      <c r="J507" s="3"/>
      <c r="L507" s="4"/>
      <c r="O507" s="5"/>
      <c r="Q507" s="6"/>
      <c r="R507" s="4"/>
      <c r="V507" s="3"/>
      <c r="X507" s="3"/>
    </row>
    <row r="508" spans="3:24" ht="15.75" customHeight="1" x14ac:dyDescent="0.25">
      <c r="C508" s="63"/>
      <c r="J508" s="3"/>
      <c r="L508" s="4"/>
      <c r="O508" s="5"/>
      <c r="Q508" s="6"/>
      <c r="R508" s="4"/>
      <c r="V508" s="3"/>
      <c r="X508" s="3"/>
    </row>
    <row r="509" spans="3:24" ht="15.75" customHeight="1" x14ac:dyDescent="0.25">
      <c r="C509" s="63"/>
      <c r="J509" s="3"/>
      <c r="L509" s="4"/>
      <c r="O509" s="5"/>
      <c r="Q509" s="6"/>
      <c r="R509" s="4"/>
      <c r="V509" s="3"/>
      <c r="X509" s="3"/>
    </row>
    <row r="510" spans="3:24" ht="15.75" customHeight="1" x14ac:dyDescent="0.25">
      <c r="C510" s="63"/>
      <c r="J510" s="3"/>
      <c r="L510" s="4"/>
      <c r="O510" s="5"/>
      <c r="Q510" s="6"/>
      <c r="R510" s="4"/>
      <c r="V510" s="3"/>
      <c r="X510" s="3"/>
    </row>
    <row r="511" spans="3:24" ht="15.75" customHeight="1" x14ac:dyDescent="0.25">
      <c r="C511" s="63"/>
      <c r="J511" s="3"/>
      <c r="L511" s="4"/>
      <c r="O511" s="5"/>
      <c r="Q511" s="6"/>
      <c r="R511" s="4"/>
      <c r="V511" s="3"/>
      <c r="X511" s="3"/>
    </row>
    <row r="512" spans="3:24" ht="15.75" customHeight="1" x14ac:dyDescent="0.25">
      <c r="C512" s="63"/>
      <c r="J512" s="3"/>
      <c r="L512" s="4"/>
      <c r="O512" s="5"/>
      <c r="Q512" s="6"/>
      <c r="R512" s="4"/>
      <c r="V512" s="3"/>
      <c r="X512" s="3"/>
    </row>
    <row r="513" spans="3:24" ht="15.75" customHeight="1" x14ac:dyDescent="0.25">
      <c r="C513" s="63"/>
      <c r="J513" s="3"/>
      <c r="L513" s="4"/>
      <c r="O513" s="5"/>
      <c r="Q513" s="6"/>
      <c r="R513" s="4"/>
      <c r="V513" s="3"/>
      <c r="X513" s="3"/>
    </row>
    <row r="514" spans="3:24" ht="15.75" customHeight="1" x14ac:dyDescent="0.25">
      <c r="C514" s="63"/>
      <c r="J514" s="3"/>
      <c r="L514" s="4"/>
      <c r="O514" s="5"/>
      <c r="Q514" s="6"/>
      <c r="R514" s="4"/>
      <c r="V514" s="3"/>
      <c r="X514" s="3"/>
    </row>
    <row r="515" spans="3:24" ht="15.75" customHeight="1" x14ac:dyDescent="0.25">
      <c r="C515" s="63"/>
      <c r="J515" s="3"/>
      <c r="L515" s="4"/>
      <c r="O515" s="5"/>
      <c r="Q515" s="6"/>
      <c r="R515" s="4"/>
      <c r="V515" s="3"/>
      <c r="X515" s="3"/>
    </row>
    <row r="516" spans="3:24" ht="15.75" customHeight="1" x14ac:dyDescent="0.25">
      <c r="C516" s="63"/>
      <c r="J516" s="3"/>
      <c r="L516" s="4"/>
      <c r="O516" s="5"/>
      <c r="Q516" s="6"/>
      <c r="R516" s="4"/>
      <c r="V516" s="3"/>
      <c r="X516" s="3"/>
    </row>
    <row r="517" spans="3:24" ht="15.75" customHeight="1" x14ac:dyDescent="0.25">
      <c r="C517" s="63"/>
      <c r="J517" s="3"/>
      <c r="L517" s="4"/>
      <c r="O517" s="5"/>
      <c r="Q517" s="6"/>
      <c r="R517" s="4"/>
      <c r="V517" s="3"/>
      <c r="X517" s="3"/>
    </row>
    <row r="518" spans="3:24" ht="15.75" customHeight="1" x14ac:dyDescent="0.25">
      <c r="C518" s="63"/>
      <c r="J518" s="3"/>
      <c r="L518" s="4"/>
      <c r="O518" s="5"/>
      <c r="Q518" s="6"/>
      <c r="R518" s="4"/>
      <c r="V518" s="3"/>
      <c r="X518" s="3"/>
    </row>
    <row r="519" spans="3:24" ht="15.75" customHeight="1" x14ac:dyDescent="0.25">
      <c r="C519" s="63"/>
      <c r="J519" s="3"/>
      <c r="L519" s="4"/>
      <c r="O519" s="5"/>
      <c r="Q519" s="6"/>
      <c r="R519" s="4"/>
      <c r="V519" s="3"/>
      <c r="X519" s="3"/>
    </row>
    <row r="520" spans="3:24" ht="15.75" customHeight="1" x14ac:dyDescent="0.25">
      <c r="C520" s="63"/>
      <c r="J520" s="3"/>
      <c r="L520" s="4"/>
      <c r="O520" s="5"/>
      <c r="Q520" s="6"/>
      <c r="R520" s="4"/>
      <c r="V520" s="3"/>
      <c r="X520" s="3"/>
    </row>
    <row r="521" spans="3:24" ht="15.75" customHeight="1" x14ac:dyDescent="0.25">
      <c r="C521" s="63"/>
      <c r="J521" s="3"/>
      <c r="L521" s="4"/>
      <c r="O521" s="5"/>
      <c r="Q521" s="6"/>
      <c r="R521" s="4"/>
      <c r="V521" s="3"/>
      <c r="X521" s="3"/>
    </row>
    <row r="522" spans="3:24" ht="15.75" customHeight="1" x14ac:dyDescent="0.25">
      <c r="C522" s="63"/>
      <c r="J522" s="3"/>
      <c r="L522" s="4"/>
      <c r="O522" s="5"/>
      <c r="Q522" s="6"/>
      <c r="R522" s="4"/>
      <c r="V522" s="3"/>
      <c r="X522" s="3"/>
    </row>
    <row r="523" spans="3:24" ht="15.75" customHeight="1" x14ac:dyDescent="0.25">
      <c r="C523" s="63"/>
      <c r="J523" s="3"/>
      <c r="L523" s="4"/>
      <c r="O523" s="5"/>
      <c r="Q523" s="6"/>
      <c r="R523" s="4"/>
      <c r="V523" s="3"/>
      <c r="X523" s="3"/>
    </row>
    <row r="524" spans="3:24" ht="15.75" customHeight="1" x14ac:dyDescent="0.25">
      <c r="C524" s="63"/>
      <c r="J524" s="3"/>
      <c r="L524" s="4"/>
      <c r="O524" s="5"/>
      <c r="Q524" s="6"/>
      <c r="R524" s="4"/>
      <c r="V524" s="3"/>
      <c r="X524" s="3"/>
    </row>
    <row r="525" spans="3:24" ht="15.75" customHeight="1" x14ac:dyDescent="0.25">
      <c r="C525" s="63"/>
      <c r="J525" s="3"/>
      <c r="L525" s="4"/>
      <c r="O525" s="5"/>
      <c r="Q525" s="6"/>
      <c r="R525" s="4"/>
      <c r="V525" s="3"/>
      <c r="X525" s="3"/>
    </row>
    <row r="526" spans="3:24" ht="15.75" customHeight="1" x14ac:dyDescent="0.25">
      <c r="C526" s="63"/>
      <c r="J526" s="3"/>
      <c r="L526" s="4"/>
      <c r="O526" s="5"/>
      <c r="Q526" s="6"/>
      <c r="R526" s="4"/>
      <c r="V526" s="3"/>
      <c r="X526" s="3"/>
    </row>
    <row r="527" spans="3:24" ht="15.75" customHeight="1" x14ac:dyDescent="0.25">
      <c r="C527" s="63"/>
      <c r="J527" s="3"/>
      <c r="L527" s="4"/>
      <c r="O527" s="5"/>
      <c r="Q527" s="6"/>
      <c r="R527" s="4"/>
      <c r="V527" s="3"/>
      <c r="X527" s="3"/>
    </row>
    <row r="528" spans="3:24" ht="15.75" customHeight="1" x14ac:dyDescent="0.25">
      <c r="C528" s="63"/>
      <c r="J528" s="3"/>
      <c r="L528" s="4"/>
      <c r="O528" s="5"/>
      <c r="Q528" s="6"/>
      <c r="R528" s="4"/>
      <c r="V528" s="3"/>
      <c r="X528" s="3"/>
    </row>
    <row r="529" spans="3:24" ht="15.75" customHeight="1" x14ac:dyDescent="0.25">
      <c r="C529" s="63"/>
      <c r="J529" s="3"/>
      <c r="L529" s="4"/>
      <c r="O529" s="5"/>
      <c r="Q529" s="6"/>
      <c r="R529" s="4"/>
      <c r="V529" s="3"/>
      <c r="X529" s="3"/>
    </row>
    <row r="530" spans="3:24" ht="15.75" customHeight="1" x14ac:dyDescent="0.25">
      <c r="C530" s="63"/>
      <c r="J530" s="3"/>
      <c r="L530" s="4"/>
      <c r="O530" s="5"/>
      <c r="Q530" s="6"/>
      <c r="R530" s="4"/>
      <c r="V530" s="3"/>
      <c r="X530" s="3"/>
    </row>
    <row r="531" spans="3:24" ht="15.75" customHeight="1" x14ac:dyDescent="0.25">
      <c r="C531" s="63"/>
      <c r="J531" s="3"/>
      <c r="L531" s="4"/>
      <c r="O531" s="5"/>
      <c r="Q531" s="6"/>
      <c r="R531" s="4"/>
      <c r="V531" s="3"/>
      <c r="X531" s="3"/>
    </row>
    <row r="532" spans="3:24" ht="15.75" customHeight="1" x14ac:dyDescent="0.25">
      <c r="C532" s="63"/>
      <c r="J532" s="3"/>
      <c r="L532" s="4"/>
      <c r="O532" s="5"/>
      <c r="Q532" s="6"/>
      <c r="R532" s="4"/>
      <c r="V532" s="3"/>
      <c r="X532" s="3"/>
    </row>
    <row r="533" spans="3:24" ht="15.75" customHeight="1" x14ac:dyDescent="0.25">
      <c r="C533" s="63"/>
      <c r="J533" s="3"/>
      <c r="L533" s="4"/>
      <c r="O533" s="5"/>
      <c r="Q533" s="6"/>
      <c r="R533" s="4"/>
      <c r="V533" s="3"/>
      <c r="X533" s="3"/>
    </row>
    <row r="534" spans="3:24" ht="15.75" customHeight="1" x14ac:dyDescent="0.25">
      <c r="C534" s="63"/>
      <c r="J534" s="3"/>
      <c r="L534" s="4"/>
      <c r="O534" s="5"/>
      <c r="Q534" s="6"/>
      <c r="R534" s="4"/>
      <c r="V534" s="3"/>
      <c r="X534" s="3"/>
    </row>
    <row r="535" spans="3:24" ht="15.75" customHeight="1" x14ac:dyDescent="0.25">
      <c r="C535" s="63"/>
      <c r="J535" s="3"/>
      <c r="L535" s="4"/>
      <c r="O535" s="5"/>
      <c r="Q535" s="6"/>
      <c r="R535" s="4"/>
      <c r="V535" s="3"/>
      <c r="X535" s="3"/>
    </row>
    <row r="536" spans="3:24" ht="15.75" customHeight="1" x14ac:dyDescent="0.25">
      <c r="C536" s="63"/>
      <c r="J536" s="3"/>
      <c r="L536" s="4"/>
      <c r="O536" s="5"/>
      <c r="Q536" s="6"/>
      <c r="R536" s="4"/>
      <c r="V536" s="3"/>
      <c r="X536" s="3"/>
    </row>
    <row r="537" spans="3:24" ht="15.75" customHeight="1" x14ac:dyDescent="0.25">
      <c r="C537" s="63"/>
      <c r="J537" s="3"/>
      <c r="L537" s="4"/>
      <c r="O537" s="5"/>
      <c r="Q537" s="6"/>
      <c r="R537" s="4"/>
      <c r="V537" s="3"/>
      <c r="X537" s="3"/>
    </row>
    <row r="538" spans="3:24" ht="15.75" customHeight="1" x14ac:dyDescent="0.25">
      <c r="C538" s="63"/>
      <c r="J538" s="3"/>
      <c r="L538" s="4"/>
      <c r="O538" s="5"/>
      <c r="Q538" s="6"/>
      <c r="R538" s="4"/>
      <c r="V538" s="3"/>
      <c r="X538" s="3"/>
    </row>
    <row r="539" spans="3:24" ht="15.75" customHeight="1" x14ac:dyDescent="0.25">
      <c r="C539" s="63"/>
      <c r="J539" s="3"/>
      <c r="L539" s="4"/>
      <c r="O539" s="5"/>
      <c r="Q539" s="6"/>
      <c r="R539" s="4"/>
      <c r="V539" s="3"/>
      <c r="X539" s="3"/>
    </row>
    <row r="540" spans="3:24" ht="15.75" customHeight="1" x14ac:dyDescent="0.25">
      <c r="C540" s="63"/>
      <c r="J540" s="3"/>
      <c r="L540" s="4"/>
      <c r="O540" s="5"/>
      <c r="Q540" s="6"/>
      <c r="R540" s="4"/>
      <c r="V540" s="3"/>
      <c r="X540" s="3"/>
    </row>
    <row r="541" spans="3:24" ht="15.75" customHeight="1" x14ac:dyDescent="0.25">
      <c r="C541" s="63"/>
      <c r="J541" s="3"/>
      <c r="L541" s="4"/>
      <c r="O541" s="5"/>
      <c r="Q541" s="6"/>
      <c r="R541" s="4"/>
      <c r="V541" s="3"/>
      <c r="X541" s="3"/>
    </row>
    <row r="542" spans="3:24" ht="15.75" customHeight="1" x14ac:dyDescent="0.25">
      <c r="C542" s="63"/>
      <c r="J542" s="3"/>
      <c r="L542" s="4"/>
      <c r="O542" s="5"/>
      <c r="Q542" s="6"/>
      <c r="R542" s="4"/>
      <c r="V542" s="3"/>
      <c r="X542" s="3"/>
    </row>
    <row r="543" spans="3:24" ht="15.75" customHeight="1" x14ac:dyDescent="0.25">
      <c r="C543" s="63"/>
      <c r="J543" s="3"/>
      <c r="L543" s="4"/>
      <c r="O543" s="5"/>
      <c r="Q543" s="6"/>
      <c r="R543" s="4"/>
      <c r="V543" s="3"/>
      <c r="X543" s="3"/>
    </row>
    <row r="544" spans="3:24" ht="15.75" customHeight="1" x14ac:dyDescent="0.25">
      <c r="C544" s="63"/>
      <c r="J544" s="3"/>
      <c r="L544" s="4"/>
      <c r="O544" s="5"/>
      <c r="Q544" s="6"/>
      <c r="R544" s="4"/>
      <c r="V544" s="3"/>
      <c r="X544" s="3"/>
    </row>
    <row r="545" spans="3:24" ht="15.75" customHeight="1" x14ac:dyDescent="0.25">
      <c r="C545" s="63"/>
      <c r="J545" s="3"/>
      <c r="L545" s="4"/>
      <c r="O545" s="5"/>
      <c r="Q545" s="6"/>
      <c r="R545" s="4"/>
      <c r="V545" s="3"/>
      <c r="X545" s="3"/>
    </row>
    <row r="546" spans="3:24" ht="15.75" customHeight="1" x14ac:dyDescent="0.25">
      <c r="C546" s="63"/>
      <c r="J546" s="3"/>
      <c r="L546" s="4"/>
      <c r="O546" s="5"/>
      <c r="Q546" s="6"/>
      <c r="R546" s="4"/>
      <c r="V546" s="3"/>
      <c r="X546" s="3"/>
    </row>
    <row r="547" spans="3:24" ht="15.75" customHeight="1" x14ac:dyDescent="0.25">
      <c r="C547" s="63"/>
      <c r="J547" s="3"/>
      <c r="L547" s="4"/>
      <c r="O547" s="5"/>
      <c r="Q547" s="6"/>
      <c r="R547" s="4"/>
      <c r="V547" s="3"/>
      <c r="X547" s="3"/>
    </row>
    <row r="548" spans="3:24" ht="15.75" customHeight="1" x14ac:dyDescent="0.25">
      <c r="C548" s="63"/>
      <c r="J548" s="3"/>
      <c r="L548" s="4"/>
      <c r="O548" s="5"/>
      <c r="Q548" s="6"/>
      <c r="R548" s="4"/>
      <c r="V548" s="3"/>
      <c r="X548" s="3"/>
    </row>
    <row r="549" spans="3:24" ht="15.75" customHeight="1" x14ac:dyDescent="0.25">
      <c r="C549" s="63"/>
      <c r="J549" s="3"/>
      <c r="L549" s="4"/>
      <c r="O549" s="5"/>
      <c r="Q549" s="6"/>
      <c r="R549" s="4"/>
      <c r="V549" s="3"/>
      <c r="X549" s="3"/>
    </row>
    <row r="550" spans="3:24" ht="15.75" customHeight="1" x14ac:dyDescent="0.25">
      <c r="C550" s="63"/>
      <c r="J550" s="3"/>
      <c r="L550" s="4"/>
      <c r="O550" s="5"/>
      <c r="Q550" s="6"/>
      <c r="R550" s="4"/>
      <c r="V550" s="3"/>
      <c r="X550" s="3"/>
    </row>
    <row r="551" spans="3:24" ht="15.75" customHeight="1" x14ac:dyDescent="0.25">
      <c r="C551" s="63"/>
      <c r="J551" s="3"/>
      <c r="L551" s="4"/>
      <c r="O551" s="5"/>
      <c r="Q551" s="6"/>
      <c r="R551" s="4"/>
      <c r="V551" s="3"/>
      <c r="X551" s="3"/>
    </row>
    <row r="552" spans="3:24" ht="15.75" customHeight="1" x14ac:dyDescent="0.25">
      <c r="C552" s="63"/>
      <c r="J552" s="3"/>
      <c r="L552" s="4"/>
      <c r="O552" s="5"/>
      <c r="Q552" s="6"/>
      <c r="R552" s="4"/>
      <c r="V552" s="3"/>
      <c r="X552" s="3"/>
    </row>
    <row r="553" spans="3:24" ht="15.75" customHeight="1" x14ac:dyDescent="0.25">
      <c r="C553" s="63"/>
      <c r="J553" s="3"/>
      <c r="L553" s="4"/>
      <c r="O553" s="5"/>
      <c r="Q553" s="6"/>
      <c r="R553" s="4"/>
      <c r="V553" s="3"/>
      <c r="X553" s="3"/>
    </row>
    <row r="554" spans="3:24" ht="15.75" customHeight="1" x14ac:dyDescent="0.25">
      <c r="C554" s="63"/>
      <c r="J554" s="3"/>
      <c r="L554" s="4"/>
      <c r="O554" s="5"/>
      <c r="Q554" s="6"/>
      <c r="R554" s="4"/>
      <c r="V554" s="3"/>
      <c r="X554" s="3"/>
    </row>
    <row r="555" spans="3:24" ht="15.75" customHeight="1" x14ac:dyDescent="0.25">
      <c r="C555" s="63"/>
      <c r="J555" s="3"/>
      <c r="L555" s="4"/>
      <c r="O555" s="5"/>
      <c r="Q555" s="6"/>
      <c r="R555" s="4"/>
      <c r="V555" s="3"/>
      <c r="X555" s="3"/>
    </row>
    <row r="556" spans="3:24" ht="15.75" customHeight="1" x14ac:dyDescent="0.25">
      <c r="C556" s="63"/>
      <c r="J556" s="3"/>
      <c r="L556" s="4"/>
      <c r="O556" s="5"/>
      <c r="Q556" s="6"/>
      <c r="R556" s="4"/>
      <c r="V556" s="3"/>
      <c r="X556" s="3"/>
    </row>
    <row r="557" spans="3:24" ht="15.75" customHeight="1" x14ac:dyDescent="0.25">
      <c r="C557" s="63"/>
      <c r="J557" s="3"/>
      <c r="L557" s="4"/>
      <c r="O557" s="5"/>
      <c r="Q557" s="6"/>
      <c r="R557" s="4"/>
      <c r="V557" s="3"/>
      <c r="X557" s="3"/>
    </row>
    <row r="558" spans="3:24" ht="15.75" customHeight="1" x14ac:dyDescent="0.25">
      <c r="C558" s="63"/>
      <c r="J558" s="3"/>
      <c r="L558" s="4"/>
      <c r="O558" s="5"/>
      <c r="Q558" s="6"/>
      <c r="R558" s="4"/>
      <c r="V558" s="3"/>
      <c r="X558" s="3"/>
    </row>
    <row r="559" spans="3:24" ht="15.75" customHeight="1" x14ac:dyDescent="0.25">
      <c r="C559" s="63"/>
      <c r="J559" s="3"/>
      <c r="L559" s="4"/>
      <c r="O559" s="5"/>
      <c r="Q559" s="6"/>
      <c r="R559" s="4"/>
      <c r="V559" s="3"/>
      <c r="X559" s="3"/>
    </row>
    <row r="560" spans="3:24" ht="15.75" customHeight="1" x14ac:dyDescent="0.25">
      <c r="C560" s="63"/>
      <c r="J560" s="3"/>
      <c r="L560" s="4"/>
      <c r="O560" s="5"/>
      <c r="Q560" s="6"/>
      <c r="R560" s="4"/>
      <c r="V560" s="3"/>
      <c r="X560" s="3"/>
    </row>
    <row r="561" spans="3:24" ht="15.75" customHeight="1" x14ac:dyDescent="0.25">
      <c r="C561" s="63"/>
      <c r="J561" s="3"/>
      <c r="L561" s="4"/>
      <c r="O561" s="5"/>
      <c r="Q561" s="6"/>
      <c r="R561" s="4"/>
      <c r="V561" s="3"/>
      <c r="X561" s="3"/>
    </row>
    <row r="562" spans="3:24" ht="15.75" customHeight="1" x14ac:dyDescent="0.25">
      <c r="C562" s="63"/>
      <c r="J562" s="3"/>
      <c r="L562" s="4"/>
      <c r="O562" s="5"/>
      <c r="Q562" s="6"/>
      <c r="R562" s="4"/>
      <c r="V562" s="3"/>
      <c r="X562" s="3"/>
    </row>
    <row r="563" spans="3:24" ht="15.75" customHeight="1" x14ac:dyDescent="0.25">
      <c r="C563" s="63"/>
      <c r="J563" s="3"/>
      <c r="L563" s="4"/>
      <c r="O563" s="5"/>
      <c r="Q563" s="6"/>
      <c r="R563" s="4"/>
      <c r="V563" s="3"/>
      <c r="X563" s="3"/>
    </row>
    <row r="564" spans="3:24" ht="15.75" customHeight="1" x14ac:dyDescent="0.25">
      <c r="C564" s="63"/>
      <c r="J564" s="3"/>
      <c r="L564" s="4"/>
      <c r="O564" s="5"/>
      <c r="Q564" s="6"/>
      <c r="R564" s="4"/>
      <c r="V564" s="3"/>
      <c r="X564" s="3"/>
    </row>
    <row r="565" spans="3:24" ht="15.75" customHeight="1" x14ac:dyDescent="0.25">
      <c r="C565" s="63"/>
      <c r="J565" s="3"/>
      <c r="L565" s="4"/>
      <c r="O565" s="5"/>
      <c r="Q565" s="6"/>
      <c r="R565" s="4"/>
      <c r="V565" s="3"/>
      <c r="X565" s="3"/>
    </row>
    <row r="566" spans="3:24" ht="15.75" customHeight="1" x14ac:dyDescent="0.25">
      <c r="C566" s="63"/>
      <c r="J566" s="3"/>
      <c r="L566" s="4"/>
      <c r="O566" s="5"/>
      <c r="Q566" s="6"/>
      <c r="R566" s="4"/>
      <c r="V566" s="3"/>
      <c r="X566" s="3"/>
    </row>
    <row r="567" spans="3:24" ht="15.75" customHeight="1" x14ac:dyDescent="0.25">
      <c r="C567" s="63"/>
      <c r="J567" s="3"/>
      <c r="L567" s="4"/>
      <c r="O567" s="5"/>
      <c r="Q567" s="6"/>
      <c r="R567" s="4"/>
      <c r="V567" s="3"/>
      <c r="X567" s="3"/>
    </row>
    <row r="568" spans="3:24" ht="15.75" customHeight="1" x14ac:dyDescent="0.25">
      <c r="C568" s="63"/>
      <c r="J568" s="3"/>
      <c r="L568" s="4"/>
      <c r="O568" s="5"/>
      <c r="Q568" s="6"/>
      <c r="R568" s="4"/>
      <c r="V568" s="3"/>
      <c r="X568" s="3"/>
    </row>
    <row r="569" spans="3:24" ht="15.75" customHeight="1" x14ac:dyDescent="0.25">
      <c r="C569" s="63"/>
      <c r="J569" s="3"/>
      <c r="L569" s="4"/>
      <c r="O569" s="5"/>
      <c r="Q569" s="6"/>
      <c r="R569" s="4"/>
      <c r="V569" s="3"/>
      <c r="X569" s="3"/>
    </row>
    <row r="570" spans="3:24" ht="15.75" customHeight="1" x14ac:dyDescent="0.25">
      <c r="C570" s="63"/>
      <c r="J570" s="3"/>
      <c r="L570" s="4"/>
      <c r="O570" s="5"/>
      <c r="Q570" s="6"/>
      <c r="R570" s="4"/>
      <c r="V570" s="3"/>
      <c r="X570" s="3"/>
    </row>
    <row r="571" spans="3:24" ht="15.75" customHeight="1" x14ac:dyDescent="0.25">
      <c r="C571" s="63"/>
      <c r="J571" s="3"/>
      <c r="L571" s="4"/>
      <c r="O571" s="5"/>
      <c r="Q571" s="6"/>
      <c r="R571" s="4"/>
      <c r="V571" s="3"/>
      <c r="X571" s="3"/>
    </row>
    <row r="572" spans="3:24" ht="15.75" customHeight="1" x14ac:dyDescent="0.25">
      <c r="C572" s="63"/>
      <c r="J572" s="3"/>
      <c r="L572" s="4"/>
      <c r="O572" s="5"/>
      <c r="Q572" s="6"/>
      <c r="R572" s="4"/>
      <c r="V572" s="3"/>
      <c r="X572" s="3"/>
    </row>
    <row r="573" spans="3:24" ht="15.75" customHeight="1" x14ac:dyDescent="0.25">
      <c r="C573" s="63"/>
      <c r="J573" s="3"/>
      <c r="L573" s="4"/>
      <c r="O573" s="5"/>
      <c r="Q573" s="6"/>
      <c r="R573" s="4"/>
      <c r="V573" s="3"/>
      <c r="X573" s="3"/>
    </row>
    <row r="574" spans="3:24" ht="15.75" customHeight="1" x14ac:dyDescent="0.25">
      <c r="C574" s="63"/>
      <c r="J574" s="3"/>
      <c r="L574" s="4"/>
      <c r="O574" s="5"/>
      <c r="Q574" s="6"/>
      <c r="R574" s="4"/>
      <c r="V574" s="3"/>
      <c r="X574" s="3"/>
    </row>
    <row r="575" spans="3:24" ht="15.75" customHeight="1" x14ac:dyDescent="0.25">
      <c r="C575" s="63"/>
      <c r="J575" s="3"/>
      <c r="L575" s="4"/>
      <c r="O575" s="5"/>
      <c r="Q575" s="6"/>
      <c r="R575" s="4"/>
      <c r="V575" s="3"/>
      <c r="X575" s="3"/>
    </row>
    <row r="576" spans="3:24" ht="15.75" customHeight="1" x14ac:dyDescent="0.25">
      <c r="C576" s="63"/>
      <c r="J576" s="3"/>
      <c r="L576" s="4"/>
      <c r="O576" s="5"/>
      <c r="Q576" s="6"/>
      <c r="R576" s="4"/>
      <c r="V576" s="3"/>
      <c r="X576" s="3"/>
    </row>
    <row r="577" spans="3:24" ht="15.75" customHeight="1" x14ac:dyDescent="0.25">
      <c r="C577" s="63"/>
      <c r="J577" s="3"/>
      <c r="L577" s="4"/>
      <c r="O577" s="5"/>
      <c r="Q577" s="6"/>
      <c r="R577" s="4"/>
      <c r="V577" s="3"/>
      <c r="X577" s="3"/>
    </row>
    <row r="578" spans="3:24" ht="15.75" customHeight="1" x14ac:dyDescent="0.25">
      <c r="C578" s="63"/>
      <c r="J578" s="3"/>
      <c r="L578" s="4"/>
      <c r="O578" s="5"/>
      <c r="Q578" s="6"/>
      <c r="R578" s="4"/>
      <c r="V578" s="3"/>
      <c r="X578" s="3"/>
    </row>
    <row r="579" spans="3:24" ht="15.75" customHeight="1" x14ac:dyDescent="0.25">
      <c r="C579" s="63"/>
      <c r="J579" s="3"/>
      <c r="L579" s="4"/>
      <c r="O579" s="5"/>
      <c r="Q579" s="6"/>
      <c r="R579" s="4"/>
      <c r="V579" s="3"/>
      <c r="X579" s="3"/>
    </row>
    <row r="580" spans="3:24" ht="15.75" customHeight="1" x14ac:dyDescent="0.25">
      <c r="C580" s="63"/>
      <c r="J580" s="3"/>
      <c r="L580" s="4"/>
      <c r="O580" s="5"/>
      <c r="Q580" s="6"/>
      <c r="R580" s="4"/>
      <c r="V580" s="3"/>
      <c r="X580" s="3"/>
    </row>
    <row r="581" spans="3:24" ht="15.75" customHeight="1" x14ac:dyDescent="0.25">
      <c r="C581" s="63"/>
      <c r="J581" s="3"/>
      <c r="L581" s="4"/>
      <c r="O581" s="5"/>
      <c r="Q581" s="6"/>
      <c r="R581" s="4"/>
      <c r="V581" s="3"/>
      <c r="X581" s="3"/>
    </row>
    <row r="582" spans="3:24" ht="15.75" customHeight="1" x14ac:dyDescent="0.25">
      <c r="C582" s="63"/>
      <c r="J582" s="3"/>
      <c r="L582" s="4"/>
      <c r="O582" s="5"/>
      <c r="Q582" s="6"/>
      <c r="R582" s="4"/>
      <c r="V582" s="3"/>
      <c r="X582" s="3"/>
    </row>
    <row r="583" spans="3:24" ht="15.75" customHeight="1" x14ac:dyDescent="0.25">
      <c r="C583" s="63"/>
      <c r="J583" s="3"/>
      <c r="L583" s="4"/>
      <c r="O583" s="5"/>
      <c r="Q583" s="6"/>
      <c r="R583" s="4"/>
      <c r="V583" s="3"/>
      <c r="X583" s="3"/>
    </row>
    <row r="584" spans="3:24" ht="15.75" customHeight="1" x14ac:dyDescent="0.25">
      <c r="C584" s="63"/>
      <c r="J584" s="3"/>
      <c r="L584" s="4"/>
      <c r="O584" s="5"/>
      <c r="Q584" s="6"/>
      <c r="R584" s="4"/>
      <c r="V584" s="3"/>
      <c r="X584" s="3"/>
    </row>
    <row r="585" spans="3:24" ht="15.75" customHeight="1" x14ac:dyDescent="0.25">
      <c r="C585" s="63"/>
      <c r="J585" s="3"/>
      <c r="L585" s="4"/>
      <c r="O585" s="5"/>
      <c r="Q585" s="6"/>
      <c r="R585" s="4"/>
      <c r="V585" s="3"/>
      <c r="X585" s="3"/>
    </row>
    <row r="586" spans="3:24" ht="15.75" customHeight="1" x14ac:dyDescent="0.25">
      <c r="C586" s="63"/>
      <c r="J586" s="3"/>
      <c r="L586" s="4"/>
      <c r="O586" s="5"/>
      <c r="Q586" s="6"/>
      <c r="R586" s="4"/>
      <c r="V586" s="3"/>
      <c r="X586" s="3"/>
    </row>
    <row r="587" spans="3:24" ht="15.75" customHeight="1" x14ac:dyDescent="0.25">
      <c r="C587" s="63"/>
      <c r="J587" s="3"/>
      <c r="L587" s="4"/>
      <c r="O587" s="5"/>
      <c r="Q587" s="6"/>
      <c r="R587" s="4"/>
      <c r="V587" s="3"/>
      <c r="X587" s="3"/>
    </row>
    <row r="588" spans="3:24" ht="15.75" customHeight="1" x14ac:dyDescent="0.25">
      <c r="C588" s="63"/>
      <c r="J588" s="3"/>
      <c r="L588" s="4"/>
      <c r="O588" s="5"/>
      <c r="Q588" s="6"/>
      <c r="R588" s="4"/>
      <c r="V588" s="3"/>
      <c r="X588" s="3"/>
    </row>
    <row r="589" spans="3:24" ht="15.75" customHeight="1" x14ac:dyDescent="0.25">
      <c r="C589" s="63"/>
      <c r="J589" s="3"/>
      <c r="L589" s="4"/>
      <c r="O589" s="5"/>
      <c r="Q589" s="6"/>
      <c r="R589" s="4"/>
      <c r="V589" s="3"/>
      <c r="X589" s="3"/>
    </row>
    <row r="590" spans="3:24" ht="15.75" customHeight="1" x14ac:dyDescent="0.25">
      <c r="C590" s="63"/>
      <c r="J590" s="3"/>
      <c r="L590" s="4"/>
      <c r="O590" s="5"/>
      <c r="Q590" s="6"/>
      <c r="R590" s="4"/>
      <c r="V590" s="3"/>
      <c r="X590" s="3"/>
    </row>
    <row r="591" spans="3:24" ht="15.75" customHeight="1" x14ac:dyDescent="0.25">
      <c r="C591" s="63"/>
      <c r="J591" s="3"/>
      <c r="L591" s="4"/>
      <c r="O591" s="5"/>
      <c r="Q591" s="6"/>
      <c r="R591" s="4"/>
      <c r="V591" s="3"/>
      <c r="X591" s="3"/>
    </row>
    <row r="592" spans="3:24" ht="15.75" customHeight="1" x14ac:dyDescent="0.25">
      <c r="C592" s="63"/>
      <c r="J592" s="3"/>
      <c r="L592" s="4"/>
      <c r="O592" s="5"/>
      <c r="Q592" s="6"/>
      <c r="R592" s="4"/>
      <c r="V592" s="3"/>
      <c r="X592" s="3"/>
    </row>
    <row r="593" spans="3:24" ht="15.75" customHeight="1" x14ac:dyDescent="0.25">
      <c r="C593" s="63"/>
      <c r="J593" s="3"/>
      <c r="L593" s="4"/>
      <c r="O593" s="5"/>
      <c r="Q593" s="6"/>
      <c r="R593" s="4"/>
      <c r="V593" s="3"/>
      <c r="X593" s="3"/>
    </row>
    <row r="594" spans="3:24" ht="15.75" customHeight="1" x14ac:dyDescent="0.25">
      <c r="C594" s="63"/>
      <c r="J594" s="3"/>
      <c r="L594" s="4"/>
      <c r="O594" s="5"/>
      <c r="Q594" s="6"/>
      <c r="R594" s="4"/>
      <c r="V594" s="3"/>
      <c r="X594" s="3"/>
    </row>
    <row r="595" spans="3:24" ht="15.75" customHeight="1" x14ac:dyDescent="0.25">
      <c r="C595" s="63"/>
      <c r="J595" s="3"/>
      <c r="L595" s="4"/>
      <c r="O595" s="5"/>
      <c r="Q595" s="6"/>
      <c r="R595" s="4"/>
      <c r="V595" s="3"/>
      <c r="X595" s="3"/>
    </row>
    <row r="596" spans="3:24" ht="15.75" customHeight="1" x14ac:dyDescent="0.25">
      <c r="C596" s="63"/>
      <c r="J596" s="3"/>
      <c r="L596" s="4"/>
      <c r="O596" s="5"/>
      <c r="Q596" s="6"/>
      <c r="R596" s="4"/>
      <c r="V596" s="3"/>
      <c r="X596" s="3"/>
    </row>
    <row r="597" spans="3:24" ht="15.75" customHeight="1" x14ac:dyDescent="0.25">
      <c r="C597" s="63"/>
      <c r="J597" s="3"/>
      <c r="L597" s="4"/>
      <c r="O597" s="5"/>
      <c r="Q597" s="6"/>
      <c r="R597" s="4"/>
      <c r="V597" s="3"/>
      <c r="X597" s="3"/>
    </row>
    <row r="598" spans="3:24" ht="15.75" customHeight="1" x14ac:dyDescent="0.25">
      <c r="C598" s="63"/>
      <c r="J598" s="3"/>
      <c r="L598" s="4"/>
      <c r="O598" s="5"/>
      <c r="Q598" s="6"/>
      <c r="R598" s="4"/>
      <c r="V598" s="3"/>
      <c r="X598" s="3"/>
    </row>
    <row r="599" spans="3:24" ht="15.75" customHeight="1" x14ac:dyDescent="0.25">
      <c r="C599" s="63"/>
      <c r="J599" s="3"/>
      <c r="L599" s="4"/>
      <c r="O599" s="5"/>
      <c r="Q599" s="6"/>
      <c r="R599" s="4"/>
      <c r="V599" s="3"/>
      <c r="X599" s="3"/>
    </row>
    <row r="600" spans="3:24" ht="15.75" customHeight="1" x14ac:dyDescent="0.25">
      <c r="C600" s="63"/>
      <c r="J600" s="3"/>
      <c r="L600" s="4"/>
      <c r="O600" s="5"/>
      <c r="Q600" s="6"/>
      <c r="R600" s="4"/>
      <c r="V600" s="3"/>
      <c r="X600" s="3"/>
    </row>
    <row r="601" spans="3:24" ht="15.75" customHeight="1" x14ac:dyDescent="0.25">
      <c r="C601" s="63"/>
      <c r="J601" s="3"/>
      <c r="L601" s="4"/>
      <c r="O601" s="5"/>
      <c r="Q601" s="6"/>
      <c r="R601" s="4"/>
      <c r="V601" s="3"/>
      <c r="X601" s="3"/>
    </row>
    <row r="602" spans="3:24" ht="15.75" customHeight="1" x14ac:dyDescent="0.25">
      <c r="C602" s="63"/>
      <c r="J602" s="3"/>
      <c r="L602" s="4"/>
      <c r="O602" s="5"/>
      <c r="Q602" s="6"/>
      <c r="R602" s="4"/>
      <c r="V602" s="3"/>
      <c r="X602" s="3"/>
    </row>
    <row r="603" spans="3:24" ht="15.75" customHeight="1" x14ac:dyDescent="0.25">
      <c r="C603" s="63"/>
      <c r="J603" s="3"/>
      <c r="L603" s="4"/>
      <c r="O603" s="5"/>
      <c r="Q603" s="6"/>
      <c r="R603" s="4"/>
      <c r="V603" s="3"/>
      <c r="X603" s="3"/>
    </row>
    <row r="604" spans="3:24" ht="15.75" customHeight="1" x14ac:dyDescent="0.25">
      <c r="C604" s="63"/>
      <c r="J604" s="3"/>
      <c r="L604" s="4"/>
      <c r="O604" s="5"/>
      <c r="Q604" s="6"/>
      <c r="R604" s="4"/>
      <c r="V604" s="3"/>
      <c r="X604" s="3"/>
    </row>
    <row r="605" spans="3:24" ht="15.75" customHeight="1" x14ac:dyDescent="0.25">
      <c r="C605" s="63"/>
      <c r="J605" s="3"/>
      <c r="L605" s="4"/>
      <c r="O605" s="5"/>
      <c r="Q605" s="6"/>
      <c r="R605" s="4"/>
      <c r="V605" s="3"/>
      <c r="X605" s="3"/>
    </row>
    <row r="606" spans="3:24" ht="15.75" customHeight="1" x14ac:dyDescent="0.25">
      <c r="C606" s="63"/>
      <c r="J606" s="3"/>
      <c r="L606" s="4"/>
      <c r="O606" s="5"/>
      <c r="Q606" s="6"/>
      <c r="R606" s="4"/>
      <c r="V606" s="3"/>
      <c r="X606" s="3"/>
    </row>
    <row r="607" spans="3:24" ht="15.75" customHeight="1" x14ac:dyDescent="0.25">
      <c r="C607" s="63"/>
      <c r="J607" s="3"/>
      <c r="L607" s="4"/>
      <c r="O607" s="5"/>
      <c r="Q607" s="6"/>
      <c r="R607" s="4"/>
      <c r="V607" s="3"/>
      <c r="X607" s="3"/>
    </row>
    <row r="608" spans="3:24" ht="15.75" customHeight="1" x14ac:dyDescent="0.25">
      <c r="C608" s="63"/>
      <c r="J608" s="3"/>
      <c r="L608" s="4"/>
      <c r="O608" s="5"/>
      <c r="Q608" s="6"/>
      <c r="R608" s="4"/>
      <c r="V608" s="3"/>
      <c r="X608" s="3"/>
    </row>
    <row r="609" spans="3:24" ht="15.75" customHeight="1" x14ac:dyDescent="0.25">
      <c r="C609" s="63"/>
      <c r="J609" s="3"/>
      <c r="L609" s="4"/>
      <c r="O609" s="5"/>
      <c r="Q609" s="6"/>
      <c r="R609" s="4"/>
      <c r="V609" s="3"/>
      <c r="X609" s="3"/>
    </row>
    <row r="610" spans="3:24" ht="15.75" customHeight="1" x14ac:dyDescent="0.25">
      <c r="C610" s="63"/>
      <c r="J610" s="3"/>
      <c r="L610" s="4"/>
      <c r="O610" s="5"/>
      <c r="Q610" s="6"/>
      <c r="R610" s="4"/>
      <c r="V610" s="3"/>
      <c r="X610" s="3"/>
    </row>
    <row r="611" spans="3:24" ht="15.75" customHeight="1" x14ac:dyDescent="0.25">
      <c r="C611" s="63"/>
      <c r="J611" s="3"/>
      <c r="L611" s="4"/>
      <c r="O611" s="5"/>
      <c r="Q611" s="6"/>
      <c r="R611" s="4"/>
      <c r="V611" s="3"/>
      <c r="X611" s="3"/>
    </row>
    <row r="612" spans="3:24" ht="15.75" customHeight="1" x14ac:dyDescent="0.25">
      <c r="C612" s="63"/>
      <c r="J612" s="3"/>
      <c r="L612" s="4"/>
      <c r="O612" s="5"/>
      <c r="Q612" s="6"/>
      <c r="R612" s="4"/>
      <c r="V612" s="3"/>
      <c r="X612" s="3"/>
    </row>
    <row r="613" spans="3:24" ht="15.75" customHeight="1" x14ac:dyDescent="0.25">
      <c r="C613" s="63"/>
      <c r="J613" s="3"/>
      <c r="L613" s="4"/>
      <c r="O613" s="5"/>
      <c r="Q613" s="6"/>
      <c r="R613" s="4"/>
      <c r="V613" s="3"/>
      <c r="X613" s="3"/>
    </row>
    <row r="614" spans="3:24" ht="15.75" customHeight="1" x14ac:dyDescent="0.25">
      <c r="C614" s="63"/>
      <c r="J614" s="3"/>
      <c r="L614" s="4"/>
      <c r="O614" s="5"/>
      <c r="Q614" s="6"/>
      <c r="R614" s="4"/>
      <c r="V614" s="3"/>
      <c r="X614" s="3"/>
    </row>
    <row r="615" spans="3:24" ht="15.75" customHeight="1" x14ac:dyDescent="0.25">
      <c r="C615" s="63"/>
      <c r="J615" s="3"/>
      <c r="L615" s="4"/>
      <c r="O615" s="5"/>
      <c r="Q615" s="6"/>
      <c r="R615" s="4"/>
      <c r="V615" s="3"/>
      <c r="X615" s="3"/>
    </row>
    <row r="616" spans="3:24" ht="15.75" customHeight="1" x14ac:dyDescent="0.25">
      <c r="C616" s="63"/>
      <c r="J616" s="3"/>
      <c r="L616" s="4"/>
      <c r="O616" s="5"/>
      <c r="Q616" s="6"/>
      <c r="R616" s="4"/>
      <c r="V616" s="3"/>
      <c r="X616" s="3"/>
    </row>
    <row r="617" spans="3:24" ht="15.75" customHeight="1" x14ac:dyDescent="0.25">
      <c r="C617" s="63"/>
      <c r="J617" s="3"/>
      <c r="L617" s="4"/>
      <c r="O617" s="5"/>
      <c r="Q617" s="6"/>
      <c r="R617" s="4"/>
      <c r="V617" s="3"/>
      <c r="X617" s="3"/>
    </row>
    <row r="618" spans="3:24" ht="15.75" customHeight="1" x14ac:dyDescent="0.25">
      <c r="C618" s="63"/>
      <c r="J618" s="3"/>
      <c r="L618" s="4"/>
      <c r="O618" s="5"/>
      <c r="Q618" s="6"/>
      <c r="R618" s="4"/>
      <c r="V618" s="3"/>
      <c r="X618" s="3"/>
    </row>
    <row r="619" spans="3:24" ht="15.75" customHeight="1" x14ac:dyDescent="0.25">
      <c r="C619" s="63"/>
      <c r="J619" s="3"/>
      <c r="L619" s="4"/>
      <c r="O619" s="5"/>
      <c r="Q619" s="6"/>
      <c r="R619" s="4"/>
      <c r="V619" s="3"/>
      <c r="X619" s="3"/>
    </row>
    <row r="620" spans="3:24" ht="15.75" customHeight="1" x14ac:dyDescent="0.25">
      <c r="C620" s="63"/>
      <c r="J620" s="3"/>
      <c r="L620" s="4"/>
      <c r="O620" s="5"/>
      <c r="Q620" s="6"/>
      <c r="R620" s="4"/>
      <c r="V620" s="3"/>
      <c r="X620" s="3"/>
    </row>
    <row r="621" spans="3:24" ht="15.75" customHeight="1" x14ac:dyDescent="0.25">
      <c r="C621" s="63"/>
      <c r="J621" s="3"/>
      <c r="L621" s="4"/>
      <c r="O621" s="5"/>
      <c r="Q621" s="6"/>
      <c r="R621" s="4"/>
      <c r="V621" s="3"/>
      <c r="X621" s="3"/>
    </row>
    <row r="622" spans="3:24" ht="15.75" customHeight="1" x14ac:dyDescent="0.25">
      <c r="C622" s="63"/>
      <c r="J622" s="3"/>
      <c r="L622" s="4"/>
      <c r="O622" s="5"/>
      <c r="Q622" s="6"/>
      <c r="R622" s="4"/>
      <c r="V622" s="3"/>
      <c r="X622" s="3"/>
    </row>
    <row r="623" spans="3:24" ht="15.75" customHeight="1" x14ac:dyDescent="0.25">
      <c r="C623" s="63"/>
      <c r="J623" s="3"/>
      <c r="L623" s="4"/>
      <c r="O623" s="5"/>
      <c r="Q623" s="6"/>
      <c r="R623" s="4"/>
      <c r="V623" s="3"/>
      <c r="X623" s="3"/>
    </row>
    <row r="624" spans="3:24" ht="15.75" customHeight="1" x14ac:dyDescent="0.25">
      <c r="C624" s="63"/>
      <c r="J624" s="3"/>
      <c r="L624" s="4"/>
      <c r="O624" s="5"/>
      <c r="Q624" s="6"/>
      <c r="R624" s="4"/>
      <c r="V624" s="3"/>
      <c r="X624" s="3"/>
    </row>
    <row r="625" spans="3:24" ht="15.75" customHeight="1" x14ac:dyDescent="0.25">
      <c r="C625" s="63"/>
      <c r="J625" s="3"/>
      <c r="L625" s="4"/>
      <c r="O625" s="5"/>
      <c r="Q625" s="6"/>
      <c r="R625" s="4"/>
      <c r="V625" s="3"/>
      <c r="X625" s="3"/>
    </row>
    <row r="626" spans="3:24" ht="15.75" customHeight="1" x14ac:dyDescent="0.25">
      <c r="C626" s="63"/>
      <c r="J626" s="3"/>
      <c r="L626" s="4"/>
      <c r="O626" s="5"/>
      <c r="Q626" s="6"/>
      <c r="R626" s="4"/>
      <c r="V626" s="3"/>
      <c r="X626" s="3"/>
    </row>
    <row r="627" spans="3:24" ht="15.75" customHeight="1" x14ac:dyDescent="0.25">
      <c r="C627" s="63"/>
      <c r="J627" s="3"/>
      <c r="L627" s="4"/>
      <c r="O627" s="5"/>
      <c r="Q627" s="6"/>
      <c r="R627" s="4"/>
      <c r="V627" s="3"/>
      <c r="X627" s="3"/>
    </row>
    <row r="628" spans="3:24" ht="15.75" customHeight="1" x14ac:dyDescent="0.25">
      <c r="C628" s="63"/>
      <c r="J628" s="3"/>
      <c r="L628" s="4"/>
      <c r="O628" s="5"/>
      <c r="Q628" s="6"/>
      <c r="R628" s="4"/>
      <c r="V628" s="3"/>
      <c r="X628" s="3"/>
    </row>
    <row r="629" spans="3:24" ht="15.75" customHeight="1" x14ac:dyDescent="0.25">
      <c r="C629" s="63"/>
      <c r="J629" s="3"/>
      <c r="L629" s="4"/>
      <c r="O629" s="5"/>
      <c r="Q629" s="6"/>
      <c r="R629" s="4"/>
      <c r="V629" s="3"/>
      <c r="X629" s="3"/>
    </row>
    <row r="630" spans="3:24" ht="15.75" customHeight="1" x14ac:dyDescent="0.25">
      <c r="C630" s="63"/>
      <c r="J630" s="3"/>
      <c r="L630" s="4"/>
      <c r="O630" s="5"/>
      <c r="Q630" s="6"/>
      <c r="R630" s="4"/>
      <c r="V630" s="3"/>
      <c r="X630" s="3"/>
    </row>
    <row r="631" spans="3:24" ht="15.75" customHeight="1" x14ac:dyDescent="0.25">
      <c r="C631" s="63"/>
      <c r="J631" s="3"/>
      <c r="L631" s="4"/>
      <c r="O631" s="5"/>
      <c r="Q631" s="6"/>
      <c r="R631" s="4"/>
      <c r="V631" s="3"/>
      <c r="X631" s="3"/>
    </row>
    <row r="632" spans="3:24" ht="15.75" customHeight="1" x14ac:dyDescent="0.25">
      <c r="C632" s="63"/>
      <c r="J632" s="3"/>
      <c r="L632" s="4"/>
      <c r="O632" s="5"/>
      <c r="Q632" s="6"/>
      <c r="R632" s="4"/>
      <c r="V632" s="3"/>
      <c r="X632" s="3"/>
    </row>
    <row r="633" spans="3:24" ht="15.75" customHeight="1" x14ac:dyDescent="0.25">
      <c r="C633" s="63"/>
      <c r="J633" s="3"/>
      <c r="L633" s="4"/>
      <c r="O633" s="5"/>
      <c r="Q633" s="6"/>
      <c r="R633" s="4"/>
      <c r="V633" s="3"/>
      <c r="X633" s="3"/>
    </row>
    <row r="634" spans="3:24" ht="15.75" customHeight="1" x14ac:dyDescent="0.25">
      <c r="C634" s="63"/>
      <c r="J634" s="3"/>
      <c r="L634" s="4"/>
      <c r="O634" s="5"/>
      <c r="Q634" s="6"/>
      <c r="R634" s="4"/>
      <c r="V634" s="3"/>
      <c r="X634" s="3"/>
    </row>
    <row r="635" spans="3:24" ht="15.75" customHeight="1" x14ac:dyDescent="0.25">
      <c r="C635" s="63"/>
      <c r="J635" s="3"/>
      <c r="L635" s="4"/>
      <c r="O635" s="5"/>
      <c r="Q635" s="6"/>
      <c r="R635" s="4"/>
      <c r="V635" s="3"/>
      <c r="X635" s="3"/>
    </row>
    <row r="636" spans="3:24" ht="15.75" customHeight="1" x14ac:dyDescent="0.25">
      <c r="C636" s="63"/>
      <c r="J636" s="3"/>
      <c r="L636" s="4"/>
      <c r="O636" s="5"/>
      <c r="Q636" s="6"/>
      <c r="R636" s="4"/>
      <c r="V636" s="3"/>
      <c r="X636" s="3"/>
    </row>
    <row r="637" spans="3:24" ht="15.75" customHeight="1" x14ac:dyDescent="0.25">
      <c r="C637" s="63"/>
      <c r="J637" s="3"/>
      <c r="L637" s="4"/>
      <c r="O637" s="5"/>
      <c r="Q637" s="6"/>
      <c r="R637" s="4"/>
      <c r="V637" s="3"/>
      <c r="X637" s="3"/>
    </row>
    <row r="638" spans="3:24" ht="15.75" customHeight="1" x14ac:dyDescent="0.25">
      <c r="C638" s="63"/>
      <c r="J638" s="3"/>
      <c r="L638" s="4"/>
      <c r="O638" s="5"/>
      <c r="Q638" s="6"/>
      <c r="R638" s="4"/>
      <c r="V638" s="3"/>
      <c r="X638" s="3"/>
    </row>
    <row r="639" spans="3:24" ht="15.75" customHeight="1" x14ac:dyDescent="0.25">
      <c r="C639" s="63"/>
      <c r="J639" s="3"/>
      <c r="L639" s="4"/>
      <c r="O639" s="5"/>
      <c r="Q639" s="6"/>
      <c r="R639" s="4"/>
      <c r="V639" s="3"/>
      <c r="X639" s="3"/>
    </row>
    <row r="640" spans="3:24" ht="15.75" customHeight="1" x14ac:dyDescent="0.25">
      <c r="C640" s="63"/>
      <c r="J640" s="3"/>
      <c r="L640" s="4"/>
      <c r="O640" s="5"/>
      <c r="Q640" s="6"/>
      <c r="R640" s="4"/>
      <c r="V640" s="3"/>
      <c r="X640" s="3"/>
    </row>
    <row r="641" spans="3:24" ht="15.75" customHeight="1" x14ac:dyDescent="0.25">
      <c r="C641" s="63"/>
      <c r="J641" s="3"/>
      <c r="L641" s="4"/>
      <c r="O641" s="5"/>
      <c r="Q641" s="6"/>
      <c r="R641" s="4"/>
      <c r="V641" s="3"/>
      <c r="X641" s="3"/>
    </row>
    <row r="642" spans="3:24" ht="15.75" customHeight="1" x14ac:dyDescent="0.25">
      <c r="C642" s="63"/>
      <c r="J642" s="3"/>
      <c r="L642" s="4"/>
      <c r="O642" s="5"/>
      <c r="Q642" s="6"/>
      <c r="R642" s="4"/>
      <c r="V642" s="3"/>
      <c r="X642" s="3"/>
    </row>
    <row r="643" spans="3:24" ht="15.75" customHeight="1" x14ac:dyDescent="0.25">
      <c r="C643" s="63"/>
      <c r="J643" s="3"/>
      <c r="L643" s="4"/>
      <c r="O643" s="5"/>
      <c r="Q643" s="6"/>
      <c r="R643" s="4"/>
      <c r="V643" s="3"/>
      <c r="X643" s="3"/>
    </row>
    <row r="644" spans="3:24" ht="15.75" customHeight="1" x14ac:dyDescent="0.25">
      <c r="C644" s="63"/>
      <c r="J644" s="3"/>
      <c r="L644" s="4"/>
      <c r="O644" s="5"/>
      <c r="Q644" s="6"/>
      <c r="R644" s="4"/>
      <c r="V644" s="3"/>
      <c r="X644" s="3"/>
    </row>
    <row r="645" spans="3:24" ht="15.75" customHeight="1" x14ac:dyDescent="0.25">
      <c r="C645" s="63"/>
      <c r="J645" s="3"/>
      <c r="L645" s="4"/>
      <c r="O645" s="5"/>
      <c r="Q645" s="6"/>
      <c r="R645" s="4"/>
      <c r="V645" s="3"/>
      <c r="X645" s="3"/>
    </row>
    <row r="646" spans="3:24" ht="15.75" customHeight="1" x14ac:dyDescent="0.25">
      <c r="C646" s="63"/>
      <c r="J646" s="3"/>
      <c r="L646" s="4"/>
      <c r="O646" s="5"/>
      <c r="Q646" s="6"/>
      <c r="R646" s="4"/>
      <c r="V646" s="3"/>
      <c r="X646" s="3"/>
    </row>
    <row r="647" spans="3:24" ht="15.75" customHeight="1" x14ac:dyDescent="0.25">
      <c r="C647" s="63"/>
      <c r="J647" s="3"/>
      <c r="L647" s="4"/>
      <c r="O647" s="5"/>
      <c r="Q647" s="6"/>
      <c r="R647" s="4"/>
      <c r="V647" s="3"/>
      <c r="X647" s="3"/>
    </row>
    <row r="648" spans="3:24" ht="15.75" customHeight="1" x14ac:dyDescent="0.25">
      <c r="C648" s="63"/>
      <c r="J648" s="3"/>
      <c r="L648" s="4"/>
      <c r="O648" s="5"/>
      <c r="Q648" s="6"/>
      <c r="R648" s="4"/>
      <c r="V648" s="3"/>
      <c r="X648" s="3"/>
    </row>
    <row r="649" spans="3:24" ht="15.75" customHeight="1" x14ac:dyDescent="0.25">
      <c r="C649" s="63"/>
      <c r="J649" s="3"/>
      <c r="L649" s="4"/>
      <c r="O649" s="5"/>
      <c r="Q649" s="6"/>
      <c r="R649" s="4"/>
      <c r="V649" s="3"/>
      <c r="X649" s="3"/>
    </row>
    <row r="650" spans="3:24" ht="15.75" customHeight="1" x14ac:dyDescent="0.25">
      <c r="C650" s="63"/>
      <c r="J650" s="3"/>
      <c r="L650" s="4"/>
      <c r="O650" s="5"/>
      <c r="Q650" s="6"/>
      <c r="R650" s="4"/>
      <c r="V650" s="3"/>
      <c r="X650" s="3"/>
    </row>
    <row r="651" spans="3:24" ht="15.75" customHeight="1" x14ac:dyDescent="0.25">
      <c r="C651" s="63"/>
      <c r="J651" s="3"/>
      <c r="L651" s="4"/>
      <c r="O651" s="5"/>
      <c r="Q651" s="6"/>
      <c r="R651" s="4"/>
      <c r="V651" s="3"/>
      <c r="X651" s="3"/>
    </row>
    <row r="652" spans="3:24" ht="15.75" customHeight="1" x14ac:dyDescent="0.25">
      <c r="C652" s="63"/>
      <c r="J652" s="3"/>
      <c r="L652" s="4"/>
      <c r="O652" s="5"/>
      <c r="Q652" s="6"/>
      <c r="R652" s="4"/>
      <c r="V652" s="3"/>
      <c r="X652" s="3"/>
    </row>
    <row r="653" spans="3:24" ht="15.75" customHeight="1" x14ac:dyDescent="0.25">
      <c r="C653" s="63"/>
      <c r="J653" s="3"/>
      <c r="L653" s="4"/>
      <c r="O653" s="5"/>
      <c r="Q653" s="6"/>
      <c r="R653" s="4"/>
      <c r="V653" s="3"/>
      <c r="X653" s="3"/>
    </row>
    <row r="654" spans="3:24" ht="15.75" customHeight="1" x14ac:dyDescent="0.25">
      <c r="C654" s="63"/>
      <c r="J654" s="3"/>
      <c r="L654" s="4"/>
      <c r="O654" s="5"/>
      <c r="Q654" s="6"/>
      <c r="R654" s="4"/>
      <c r="V654" s="3"/>
      <c r="X654" s="3"/>
    </row>
    <row r="655" spans="3:24" ht="15.75" customHeight="1" x14ac:dyDescent="0.25">
      <c r="C655" s="63"/>
      <c r="J655" s="3"/>
      <c r="L655" s="4"/>
      <c r="O655" s="5"/>
      <c r="Q655" s="6"/>
      <c r="R655" s="4"/>
      <c r="V655" s="3"/>
      <c r="X655" s="3"/>
    </row>
    <row r="656" spans="3:24" ht="15.75" customHeight="1" x14ac:dyDescent="0.25">
      <c r="C656" s="63"/>
      <c r="J656" s="3"/>
      <c r="L656" s="4"/>
      <c r="O656" s="5"/>
      <c r="Q656" s="6"/>
      <c r="R656" s="4"/>
      <c r="V656" s="3"/>
      <c r="X656" s="3"/>
    </row>
    <row r="657" spans="3:24" ht="15.75" customHeight="1" x14ac:dyDescent="0.25">
      <c r="C657" s="63"/>
      <c r="J657" s="3"/>
      <c r="L657" s="4"/>
      <c r="O657" s="5"/>
      <c r="Q657" s="6"/>
      <c r="R657" s="4"/>
      <c r="V657" s="3"/>
      <c r="X657" s="3"/>
    </row>
    <row r="658" spans="3:24" ht="15.75" customHeight="1" x14ac:dyDescent="0.25">
      <c r="C658" s="63"/>
      <c r="J658" s="3"/>
      <c r="L658" s="4"/>
      <c r="O658" s="5"/>
      <c r="Q658" s="6"/>
      <c r="R658" s="4"/>
      <c r="V658" s="3"/>
      <c r="X658" s="3"/>
    </row>
    <row r="659" spans="3:24" ht="15.75" customHeight="1" x14ac:dyDescent="0.25">
      <c r="C659" s="63"/>
      <c r="J659" s="3"/>
      <c r="L659" s="4"/>
      <c r="O659" s="5"/>
      <c r="Q659" s="6"/>
      <c r="R659" s="4"/>
      <c r="V659" s="3"/>
      <c r="X659" s="3"/>
    </row>
    <row r="660" spans="3:24" ht="15.75" customHeight="1" x14ac:dyDescent="0.25">
      <c r="C660" s="63"/>
      <c r="J660" s="3"/>
      <c r="L660" s="4"/>
      <c r="O660" s="5"/>
      <c r="Q660" s="6"/>
      <c r="R660" s="4"/>
      <c r="V660" s="3"/>
      <c r="X660" s="3"/>
    </row>
    <row r="661" spans="3:24" ht="15.75" customHeight="1" x14ac:dyDescent="0.25">
      <c r="C661" s="63"/>
      <c r="J661" s="3"/>
      <c r="L661" s="4"/>
      <c r="O661" s="5"/>
      <c r="Q661" s="6"/>
      <c r="R661" s="4"/>
      <c r="V661" s="3"/>
      <c r="X661" s="3"/>
    </row>
    <row r="662" spans="3:24" ht="15.75" customHeight="1" x14ac:dyDescent="0.25">
      <c r="C662" s="63"/>
      <c r="J662" s="3"/>
      <c r="L662" s="4"/>
      <c r="O662" s="5"/>
      <c r="Q662" s="6"/>
      <c r="R662" s="4"/>
      <c r="V662" s="3"/>
      <c r="X662" s="3"/>
    </row>
    <row r="663" spans="3:24" ht="15.75" customHeight="1" x14ac:dyDescent="0.25">
      <c r="C663" s="63"/>
      <c r="J663" s="3"/>
      <c r="L663" s="4"/>
      <c r="O663" s="5"/>
      <c r="Q663" s="6"/>
      <c r="R663" s="4"/>
      <c r="V663" s="3"/>
      <c r="X663" s="3"/>
    </row>
    <row r="664" spans="3:24" ht="15.75" customHeight="1" x14ac:dyDescent="0.25">
      <c r="C664" s="63"/>
      <c r="J664" s="3"/>
      <c r="L664" s="4"/>
      <c r="O664" s="5"/>
      <c r="Q664" s="6"/>
      <c r="R664" s="4"/>
      <c r="V664" s="3"/>
      <c r="X664" s="3"/>
    </row>
    <row r="665" spans="3:24" ht="15.75" customHeight="1" x14ac:dyDescent="0.25">
      <c r="C665" s="63"/>
      <c r="J665" s="3"/>
      <c r="L665" s="4"/>
      <c r="O665" s="5"/>
      <c r="Q665" s="6"/>
      <c r="R665" s="4"/>
      <c r="V665" s="3"/>
      <c r="X665" s="3"/>
    </row>
    <row r="666" spans="3:24" ht="15.75" customHeight="1" x14ac:dyDescent="0.25">
      <c r="C666" s="63"/>
      <c r="J666" s="3"/>
      <c r="L666" s="4"/>
      <c r="O666" s="5"/>
      <c r="Q666" s="6"/>
      <c r="R666" s="4"/>
      <c r="V666" s="3"/>
      <c r="X666" s="3"/>
    </row>
    <row r="667" spans="3:24" ht="15.75" customHeight="1" x14ac:dyDescent="0.25">
      <c r="C667" s="63"/>
      <c r="J667" s="3"/>
      <c r="L667" s="4"/>
      <c r="O667" s="5"/>
      <c r="Q667" s="6"/>
      <c r="R667" s="4"/>
      <c r="V667" s="3"/>
      <c r="X667" s="3"/>
    </row>
    <row r="668" spans="3:24" ht="15.75" customHeight="1" x14ac:dyDescent="0.25">
      <c r="C668" s="63"/>
      <c r="J668" s="3"/>
      <c r="L668" s="4"/>
      <c r="O668" s="5"/>
      <c r="Q668" s="6"/>
      <c r="R668" s="4"/>
      <c r="V668" s="3"/>
      <c r="X668" s="3"/>
    </row>
    <row r="669" spans="3:24" ht="15.75" customHeight="1" x14ac:dyDescent="0.25">
      <c r="C669" s="63"/>
      <c r="J669" s="3"/>
      <c r="L669" s="4"/>
      <c r="O669" s="5"/>
      <c r="Q669" s="6"/>
      <c r="R669" s="4"/>
      <c r="V669" s="3"/>
      <c r="X669" s="3"/>
    </row>
    <row r="670" spans="3:24" ht="15.75" customHeight="1" x14ac:dyDescent="0.25">
      <c r="C670" s="63"/>
      <c r="J670" s="3"/>
      <c r="L670" s="4"/>
      <c r="O670" s="5"/>
      <c r="Q670" s="6"/>
      <c r="R670" s="4"/>
      <c r="V670" s="3"/>
      <c r="X670" s="3"/>
    </row>
    <row r="671" spans="3:24" ht="15.75" customHeight="1" x14ac:dyDescent="0.25">
      <c r="C671" s="63"/>
      <c r="J671" s="3"/>
      <c r="L671" s="4"/>
      <c r="O671" s="5"/>
      <c r="Q671" s="6"/>
      <c r="R671" s="4"/>
      <c r="V671" s="3"/>
      <c r="X671" s="3"/>
    </row>
    <row r="672" spans="3:24" ht="15.75" customHeight="1" x14ac:dyDescent="0.25">
      <c r="C672" s="63"/>
      <c r="J672" s="3"/>
      <c r="L672" s="4"/>
      <c r="O672" s="5"/>
      <c r="Q672" s="6"/>
      <c r="R672" s="4"/>
      <c r="V672" s="3"/>
      <c r="X672" s="3"/>
    </row>
    <row r="673" spans="3:24" ht="15.75" customHeight="1" x14ac:dyDescent="0.25">
      <c r="C673" s="63"/>
      <c r="J673" s="3"/>
      <c r="L673" s="4"/>
      <c r="O673" s="5"/>
      <c r="Q673" s="6"/>
      <c r="R673" s="4"/>
      <c r="V673" s="3"/>
      <c r="X673" s="3"/>
    </row>
    <row r="674" spans="3:24" ht="15.75" customHeight="1" x14ac:dyDescent="0.25">
      <c r="C674" s="63"/>
      <c r="J674" s="3"/>
      <c r="L674" s="4"/>
      <c r="O674" s="5"/>
      <c r="Q674" s="6"/>
      <c r="R674" s="4"/>
      <c r="V674" s="3"/>
      <c r="X674" s="3"/>
    </row>
    <row r="675" spans="3:24" ht="15.75" customHeight="1" x14ac:dyDescent="0.25">
      <c r="C675" s="63"/>
      <c r="J675" s="3"/>
      <c r="L675" s="4"/>
      <c r="O675" s="5"/>
      <c r="Q675" s="6"/>
      <c r="R675" s="4"/>
      <c r="V675" s="3"/>
      <c r="X675" s="3"/>
    </row>
    <row r="676" spans="3:24" ht="15.75" customHeight="1" x14ac:dyDescent="0.25">
      <c r="C676" s="63"/>
      <c r="J676" s="3"/>
      <c r="L676" s="4"/>
      <c r="O676" s="5"/>
      <c r="Q676" s="6"/>
      <c r="R676" s="4"/>
      <c r="V676" s="3"/>
      <c r="X676" s="3"/>
    </row>
    <row r="677" spans="3:24" ht="15.75" customHeight="1" x14ac:dyDescent="0.25">
      <c r="C677" s="63"/>
      <c r="J677" s="3"/>
      <c r="L677" s="4"/>
      <c r="O677" s="5"/>
      <c r="Q677" s="6"/>
      <c r="R677" s="4"/>
      <c r="V677" s="3"/>
      <c r="X677" s="3"/>
    </row>
    <row r="678" spans="3:24" ht="15.75" customHeight="1" x14ac:dyDescent="0.25">
      <c r="C678" s="63"/>
      <c r="J678" s="3"/>
      <c r="L678" s="4"/>
      <c r="O678" s="5"/>
      <c r="Q678" s="6"/>
      <c r="R678" s="4"/>
      <c r="V678" s="3"/>
      <c r="X678" s="3"/>
    </row>
    <row r="679" spans="3:24" ht="15.75" customHeight="1" x14ac:dyDescent="0.25">
      <c r="C679" s="63"/>
      <c r="J679" s="3"/>
      <c r="L679" s="4"/>
      <c r="O679" s="5"/>
      <c r="Q679" s="6"/>
      <c r="R679" s="4"/>
      <c r="V679" s="3"/>
      <c r="X679" s="3"/>
    </row>
    <row r="680" spans="3:24" ht="15.75" customHeight="1" x14ac:dyDescent="0.25">
      <c r="C680" s="63"/>
      <c r="J680" s="3"/>
      <c r="L680" s="4"/>
      <c r="O680" s="5"/>
      <c r="Q680" s="6"/>
      <c r="R680" s="4"/>
      <c r="V680" s="3"/>
      <c r="X680" s="3"/>
    </row>
    <row r="681" spans="3:24" ht="15.75" customHeight="1" x14ac:dyDescent="0.25">
      <c r="C681" s="63"/>
      <c r="J681" s="3"/>
      <c r="L681" s="4"/>
      <c r="O681" s="5"/>
      <c r="Q681" s="6"/>
      <c r="R681" s="4"/>
      <c r="V681" s="3"/>
      <c r="X681" s="3"/>
    </row>
    <row r="682" spans="3:24" ht="15.75" customHeight="1" x14ac:dyDescent="0.25">
      <c r="C682" s="63"/>
      <c r="J682" s="3"/>
      <c r="L682" s="4"/>
      <c r="O682" s="5"/>
      <c r="Q682" s="6"/>
      <c r="R682" s="4"/>
      <c r="V682" s="3"/>
      <c r="X682" s="3"/>
    </row>
    <row r="683" spans="3:24" ht="15.75" customHeight="1" x14ac:dyDescent="0.25">
      <c r="C683" s="63"/>
      <c r="J683" s="3"/>
      <c r="L683" s="4"/>
      <c r="O683" s="5"/>
      <c r="Q683" s="6"/>
      <c r="R683" s="4"/>
      <c r="V683" s="3"/>
      <c r="X683" s="3"/>
    </row>
    <row r="684" spans="3:24" ht="15.75" customHeight="1" x14ac:dyDescent="0.25">
      <c r="C684" s="63"/>
      <c r="J684" s="3"/>
      <c r="L684" s="4"/>
      <c r="O684" s="5"/>
      <c r="Q684" s="6"/>
      <c r="R684" s="4"/>
      <c r="V684" s="3"/>
      <c r="X684" s="3"/>
    </row>
    <row r="685" spans="3:24" ht="15.75" customHeight="1" x14ac:dyDescent="0.25">
      <c r="C685" s="63"/>
      <c r="J685" s="3"/>
      <c r="L685" s="4"/>
      <c r="O685" s="5"/>
      <c r="Q685" s="6"/>
      <c r="R685" s="4"/>
      <c r="V685" s="3"/>
      <c r="X685" s="3"/>
    </row>
    <row r="686" spans="3:24" ht="15.75" customHeight="1" x14ac:dyDescent="0.25">
      <c r="C686" s="63"/>
      <c r="J686" s="3"/>
      <c r="L686" s="4"/>
      <c r="O686" s="5"/>
      <c r="Q686" s="6"/>
      <c r="R686" s="4"/>
      <c r="V686" s="3"/>
      <c r="X686" s="3"/>
    </row>
    <row r="687" spans="3:24" ht="15.75" customHeight="1" x14ac:dyDescent="0.25">
      <c r="C687" s="63"/>
      <c r="J687" s="3"/>
      <c r="L687" s="4"/>
      <c r="O687" s="5"/>
      <c r="Q687" s="6"/>
      <c r="R687" s="4"/>
      <c r="V687" s="3"/>
      <c r="X687" s="3"/>
    </row>
    <row r="688" spans="3:24" ht="15.75" customHeight="1" x14ac:dyDescent="0.25">
      <c r="C688" s="63"/>
      <c r="J688" s="3"/>
      <c r="L688" s="4"/>
      <c r="O688" s="5"/>
      <c r="Q688" s="6"/>
      <c r="R688" s="4"/>
      <c r="V688" s="3"/>
      <c r="X688" s="3"/>
    </row>
    <row r="689" spans="3:24" ht="15.75" customHeight="1" x14ac:dyDescent="0.25">
      <c r="C689" s="63"/>
      <c r="J689" s="3"/>
      <c r="L689" s="4"/>
      <c r="O689" s="5"/>
      <c r="Q689" s="6"/>
      <c r="R689" s="4"/>
      <c r="V689" s="3"/>
      <c r="X689" s="3"/>
    </row>
    <row r="690" spans="3:24" ht="15.75" customHeight="1" x14ac:dyDescent="0.25">
      <c r="C690" s="63"/>
      <c r="J690" s="3"/>
      <c r="L690" s="4"/>
      <c r="O690" s="5"/>
      <c r="Q690" s="6"/>
      <c r="R690" s="4"/>
      <c r="V690" s="3"/>
      <c r="X690" s="3"/>
    </row>
    <row r="691" spans="3:24" ht="15.75" customHeight="1" x14ac:dyDescent="0.25">
      <c r="C691" s="63"/>
      <c r="J691" s="3"/>
      <c r="L691" s="4"/>
      <c r="O691" s="5"/>
      <c r="Q691" s="6"/>
      <c r="R691" s="4"/>
      <c r="V691" s="3"/>
      <c r="X691" s="3"/>
    </row>
    <row r="692" spans="3:24" ht="15.75" customHeight="1" x14ac:dyDescent="0.25">
      <c r="C692" s="63"/>
      <c r="J692" s="3"/>
      <c r="L692" s="4"/>
      <c r="O692" s="5"/>
      <c r="Q692" s="6"/>
      <c r="R692" s="4"/>
      <c r="V692" s="3"/>
      <c r="X692" s="3"/>
    </row>
    <row r="693" spans="3:24" ht="15.75" customHeight="1" x14ac:dyDescent="0.25">
      <c r="C693" s="63"/>
      <c r="J693" s="3"/>
      <c r="L693" s="4"/>
      <c r="O693" s="5"/>
      <c r="Q693" s="6"/>
      <c r="R693" s="4"/>
      <c r="V693" s="3"/>
      <c r="X693" s="3"/>
    </row>
    <row r="694" spans="3:24" ht="15.75" customHeight="1" x14ac:dyDescent="0.25">
      <c r="C694" s="63"/>
      <c r="J694" s="3"/>
      <c r="L694" s="4"/>
      <c r="O694" s="5"/>
      <c r="Q694" s="6"/>
      <c r="R694" s="4"/>
      <c r="V694" s="3"/>
      <c r="X694" s="3"/>
    </row>
    <row r="695" spans="3:24" ht="15.75" customHeight="1" x14ac:dyDescent="0.25">
      <c r="C695" s="63"/>
      <c r="J695" s="3"/>
      <c r="L695" s="4"/>
      <c r="O695" s="5"/>
      <c r="Q695" s="6"/>
      <c r="R695" s="4"/>
      <c r="V695" s="3"/>
      <c r="X695" s="3"/>
    </row>
    <row r="696" spans="3:24" ht="15.75" customHeight="1" x14ac:dyDescent="0.25">
      <c r="C696" s="63"/>
      <c r="J696" s="3"/>
      <c r="L696" s="4"/>
      <c r="O696" s="5"/>
      <c r="Q696" s="6"/>
      <c r="R696" s="4"/>
      <c r="V696" s="3"/>
      <c r="X696" s="3"/>
    </row>
    <row r="697" spans="3:24" ht="15.75" customHeight="1" x14ac:dyDescent="0.25">
      <c r="C697" s="63"/>
      <c r="J697" s="3"/>
      <c r="L697" s="4"/>
      <c r="O697" s="5"/>
      <c r="Q697" s="6"/>
      <c r="R697" s="4"/>
      <c r="V697" s="3"/>
      <c r="X697" s="3"/>
    </row>
    <row r="698" spans="3:24" ht="15.75" customHeight="1" x14ac:dyDescent="0.25">
      <c r="C698" s="63"/>
      <c r="J698" s="3"/>
      <c r="L698" s="4"/>
      <c r="O698" s="5"/>
      <c r="Q698" s="6"/>
      <c r="R698" s="4"/>
      <c r="V698" s="3"/>
      <c r="X698" s="3"/>
    </row>
    <row r="699" spans="3:24" ht="15.75" customHeight="1" x14ac:dyDescent="0.25">
      <c r="C699" s="63"/>
      <c r="J699" s="3"/>
      <c r="L699" s="4"/>
      <c r="O699" s="5"/>
      <c r="Q699" s="6"/>
      <c r="R699" s="4"/>
      <c r="V699" s="3"/>
      <c r="X699" s="3"/>
    </row>
    <row r="700" spans="3:24" ht="15.75" customHeight="1" x14ac:dyDescent="0.25">
      <c r="C700" s="63"/>
      <c r="J700" s="3"/>
      <c r="L700" s="4"/>
      <c r="O700" s="5"/>
      <c r="Q700" s="6"/>
      <c r="R700" s="4"/>
      <c r="V700" s="3"/>
      <c r="X700" s="3"/>
    </row>
    <row r="701" spans="3:24" ht="15.75" customHeight="1" x14ac:dyDescent="0.25">
      <c r="C701" s="63"/>
      <c r="J701" s="3"/>
      <c r="L701" s="4"/>
      <c r="O701" s="5"/>
      <c r="Q701" s="6"/>
      <c r="R701" s="4"/>
      <c r="V701" s="3"/>
      <c r="X701" s="3"/>
    </row>
    <row r="702" spans="3:24" ht="15.75" customHeight="1" x14ac:dyDescent="0.25">
      <c r="C702" s="63"/>
      <c r="J702" s="3"/>
      <c r="L702" s="4"/>
      <c r="O702" s="5"/>
      <c r="Q702" s="6"/>
      <c r="R702" s="4"/>
      <c r="V702" s="3"/>
      <c r="X702" s="3"/>
    </row>
    <row r="703" spans="3:24" ht="15.75" customHeight="1" x14ac:dyDescent="0.25">
      <c r="C703" s="63"/>
      <c r="J703" s="3"/>
      <c r="L703" s="4"/>
      <c r="O703" s="5"/>
      <c r="Q703" s="6"/>
      <c r="R703" s="4"/>
      <c r="V703" s="3"/>
      <c r="X703" s="3"/>
    </row>
    <row r="704" spans="3:24" ht="15.75" customHeight="1" x14ac:dyDescent="0.25">
      <c r="C704" s="63"/>
      <c r="J704" s="3"/>
      <c r="L704" s="4"/>
      <c r="O704" s="5"/>
      <c r="Q704" s="6"/>
      <c r="R704" s="4"/>
      <c r="V704" s="3"/>
      <c r="X704" s="3"/>
    </row>
    <row r="705" spans="3:24" ht="15.75" customHeight="1" x14ac:dyDescent="0.25">
      <c r="C705" s="63"/>
      <c r="J705" s="3"/>
      <c r="L705" s="4"/>
      <c r="O705" s="5"/>
      <c r="Q705" s="6"/>
      <c r="R705" s="4"/>
      <c r="V705" s="3"/>
      <c r="X705" s="3"/>
    </row>
    <row r="706" spans="3:24" ht="15.75" customHeight="1" x14ac:dyDescent="0.25">
      <c r="C706" s="63"/>
      <c r="J706" s="3"/>
      <c r="L706" s="4"/>
      <c r="O706" s="5"/>
      <c r="Q706" s="6"/>
      <c r="R706" s="4"/>
      <c r="V706" s="3"/>
      <c r="X706" s="3"/>
    </row>
    <row r="707" spans="3:24" ht="15.75" customHeight="1" x14ac:dyDescent="0.25">
      <c r="C707" s="63"/>
      <c r="J707" s="3"/>
      <c r="L707" s="4"/>
      <c r="O707" s="5"/>
      <c r="Q707" s="6"/>
      <c r="R707" s="4"/>
      <c r="V707" s="3"/>
      <c r="X707" s="3"/>
    </row>
    <row r="708" spans="3:24" ht="15.75" customHeight="1" x14ac:dyDescent="0.25">
      <c r="C708" s="63"/>
      <c r="J708" s="3"/>
      <c r="L708" s="4"/>
      <c r="O708" s="5"/>
      <c r="Q708" s="6"/>
      <c r="R708" s="4"/>
      <c r="V708" s="3"/>
      <c r="X708" s="3"/>
    </row>
    <row r="709" spans="3:24" ht="15.75" customHeight="1" x14ac:dyDescent="0.25">
      <c r="C709" s="63"/>
      <c r="J709" s="3"/>
      <c r="L709" s="4"/>
      <c r="O709" s="5"/>
      <c r="Q709" s="6"/>
      <c r="R709" s="4"/>
      <c r="V709" s="3"/>
      <c r="X709" s="3"/>
    </row>
    <row r="710" spans="3:24" ht="15.75" customHeight="1" x14ac:dyDescent="0.25">
      <c r="C710" s="63"/>
      <c r="J710" s="3"/>
      <c r="L710" s="4"/>
      <c r="O710" s="5"/>
      <c r="Q710" s="6"/>
      <c r="R710" s="4"/>
      <c r="V710" s="3"/>
      <c r="X710" s="3"/>
    </row>
    <row r="711" spans="3:24" ht="15.75" customHeight="1" x14ac:dyDescent="0.25">
      <c r="C711" s="63"/>
      <c r="J711" s="3"/>
      <c r="L711" s="4"/>
      <c r="O711" s="5"/>
      <c r="Q711" s="6"/>
      <c r="R711" s="4"/>
      <c r="V711" s="3"/>
      <c r="X711" s="3"/>
    </row>
    <row r="712" spans="3:24" ht="15.75" customHeight="1" x14ac:dyDescent="0.25">
      <c r="C712" s="63"/>
      <c r="J712" s="3"/>
      <c r="L712" s="4"/>
      <c r="O712" s="5"/>
      <c r="Q712" s="6"/>
      <c r="R712" s="4"/>
      <c r="V712" s="3"/>
      <c r="X712" s="3"/>
    </row>
    <row r="713" spans="3:24" ht="15.75" customHeight="1" x14ac:dyDescent="0.25">
      <c r="C713" s="63"/>
      <c r="J713" s="3"/>
      <c r="L713" s="4"/>
      <c r="O713" s="5"/>
      <c r="Q713" s="6"/>
      <c r="R713" s="4"/>
      <c r="V713" s="3"/>
      <c r="X713" s="3"/>
    </row>
    <row r="714" spans="3:24" ht="15.75" customHeight="1" x14ac:dyDescent="0.25">
      <c r="C714" s="63"/>
      <c r="J714" s="3"/>
      <c r="L714" s="4"/>
      <c r="O714" s="5"/>
      <c r="Q714" s="6"/>
      <c r="R714" s="4"/>
      <c r="V714" s="3"/>
      <c r="X714" s="3"/>
    </row>
    <row r="715" spans="3:24" ht="15.75" customHeight="1" x14ac:dyDescent="0.25">
      <c r="C715" s="63"/>
      <c r="J715" s="3"/>
      <c r="L715" s="4"/>
      <c r="O715" s="5"/>
      <c r="Q715" s="6"/>
      <c r="R715" s="4"/>
      <c r="V715" s="3"/>
      <c r="X715" s="3"/>
    </row>
    <row r="716" spans="3:24" ht="15.75" customHeight="1" x14ac:dyDescent="0.25">
      <c r="C716" s="63"/>
      <c r="J716" s="3"/>
      <c r="L716" s="4"/>
      <c r="O716" s="5"/>
      <c r="Q716" s="6"/>
      <c r="R716" s="4"/>
      <c r="V716" s="3"/>
      <c r="X716" s="3"/>
    </row>
    <row r="717" spans="3:24" ht="15.75" customHeight="1" x14ac:dyDescent="0.25">
      <c r="C717" s="63"/>
      <c r="J717" s="3"/>
      <c r="L717" s="4"/>
      <c r="O717" s="5"/>
      <c r="Q717" s="6"/>
      <c r="R717" s="4"/>
      <c r="V717" s="3"/>
      <c r="X717" s="3"/>
    </row>
    <row r="718" spans="3:24" ht="15.75" customHeight="1" x14ac:dyDescent="0.25">
      <c r="C718" s="63"/>
      <c r="J718" s="3"/>
      <c r="L718" s="4"/>
      <c r="O718" s="5"/>
      <c r="Q718" s="6"/>
      <c r="R718" s="4"/>
      <c r="V718" s="3"/>
      <c r="X718" s="3"/>
    </row>
    <row r="719" spans="3:24" ht="15.75" customHeight="1" x14ac:dyDescent="0.25">
      <c r="C719" s="63"/>
      <c r="J719" s="3"/>
      <c r="L719" s="4"/>
      <c r="O719" s="5"/>
      <c r="Q719" s="6"/>
      <c r="R719" s="4"/>
      <c r="V719" s="3"/>
      <c r="X719" s="3"/>
    </row>
    <row r="720" spans="3:24" ht="15.75" customHeight="1" x14ac:dyDescent="0.25">
      <c r="C720" s="63"/>
      <c r="J720" s="3"/>
      <c r="L720" s="4"/>
      <c r="O720" s="5"/>
      <c r="Q720" s="6"/>
      <c r="R720" s="4"/>
      <c r="V720" s="3"/>
      <c r="X720" s="3"/>
    </row>
    <row r="721" spans="3:24" ht="15.75" customHeight="1" x14ac:dyDescent="0.25">
      <c r="C721" s="63"/>
      <c r="J721" s="3"/>
      <c r="L721" s="4"/>
      <c r="O721" s="5"/>
      <c r="Q721" s="6"/>
      <c r="R721" s="4"/>
      <c r="V721" s="3"/>
      <c r="X721" s="3"/>
    </row>
    <row r="722" spans="3:24" ht="15.75" customHeight="1" x14ac:dyDescent="0.25">
      <c r="C722" s="63"/>
      <c r="J722" s="3"/>
      <c r="L722" s="4"/>
      <c r="O722" s="5"/>
      <c r="Q722" s="6"/>
      <c r="R722" s="4"/>
      <c r="V722" s="3"/>
      <c r="X722" s="3"/>
    </row>
    <row r="723" spans="3:24" ht="15.75" customHeight="1" x14ac:dyDescent="0.25">
      <c r="C723" s="63"/>
      <c r="J723" s="3"/>
      <c r="L723" s="4"/>
      <c r="O723" s="5"/>
      <c r="Q723" s="6"/>
      <c r="R723" s="4"/>
      <c r="V723" s="3"/>
      <c r="X723" s="3"/>
    </row>
    <row r="724" spans="3:24" ht="15.75" customHeight="1" x14ac:dyDescent="0.25">
      <c r="C724" s="63"/>
      <c r="J724" s="3"/>
      <c r="L724" s="4"/>
      <c r="O724" s="5"/>
      <c r="Q724" s="6"/>
      <c r="R724" s="4"/>
      <c r="V724" s="3"/>
      <c r="X724" s="3"/>
    </row>
    <row r="725" spans="3:24" ht="15.75" customHeight="1" x14ac:dyDescent="0.25">
      <c r="C725" s="63"/>
      <c r="J725" s="3"/>
      <c r="L725" s="4"/>
      <c r="O725" s="5"/>
      <c r="Q725" s="6"/>
      <c r="R725" s="4"/>
      <c r="V725" s="3"/>
      <c r="X725" s="3"/>
    </row>
    <row r="726" spans="3:24" ht="15.75" customHeight="1" x14ac:dyDescent="0.25">
      <c r="C726" s="63"/>
      <c r="J726" s="3"/>
      <c r="L726" s="4"/>
      <c r="O726" s="5"/>
      <c r="Q726" s="6"/>
      <c r="R726" s="4"/>
      <c r="V726" s="3"/>
      <c r="X726" s="3"/>
    </row>
    <row r="727" spans="3:24" ht="15.75" customHeight="1" x14ac:dyDescent="0.25">
      <c r="C727" s="63"/>
      <c r="J727" s="3"/>
      <c r="L727" s="4"/>
      <c r="O727" s="5"/>
      <c r="Q727" s="6"/>
      <c r="R727" s="4"/>
      <c r="V727" s="3"/>
      <c r="X727" s="3"/>
    </row>
    <row r="728" spans="3:24" ht="15.75" customHeight="1" x14ac:dyDescent="0.25">
      <c r="C728" s="63"/>
      <c r="J728" s="3"/>
      <c r="L728" s="4"/>
      <c r="O728" s="5"/>
      <c r="Q728" s="6"/>
      <c r="R728" s="4"/>
      <c r="V728" s="3"/>
      <c r="X728" s="3"/>
    </row>
    <row r="729" spans="3:24" ht="15.75" customHeight="1" x14ac:dyDescent="0.25">
      <c r="C729" s="63"/>
      <c r="J729" s="3"/>
      <c r="L729" s="4"/>
      <c r="O729" s="5"/>
      <c r="Q729" s="6"/>
      <c r="R729" s="4"/>
      <c r="V729" s="3"/>
      <c r="X729" s="3"/>
    </row>
    <row r="730" spans="3:24" ht="15.75" customHeight="1" x14ac:dyDescent="0.25">
      <c r="C730" s="63"/>
      <c r="J730" s="3"/>
      <c r="L730" s="4"/>
      <c r="O730" s="5"/>
      <c r="Q730" s="6"/>
      <c r="R730" s="4"/>
      <c r="V730" s="3"/>
      <c r="X730" s="3"/>
    </row>
    <row r="731" spans="3:24" ht="15.75" customHeight="1" x14ac:dyDescent="0.25">
      <c r="C731" s="63"/>
      <c r="J731" s="3"/>
      <c r="L731" s="4"/>
      <c r="O731" s="5"/>
      <c r="Q731" s="6"/>
      <c r="R731" s="4"/>
      <c r="V731" s="3"/>
      <c r="X731" s="3"/>
    </row>
    <row r="732" spans="3:24" ht="15.75" customHeight="1" x14ac:dyDescent="0.25">
      <c r="C732" s="63"/>
      <c r="J732" s="3"/>
      <c r="L732" s="4"/>
      <c r="O732" s="5"/>
      <c r="Q732" s="6"/>
      <c r="R732" s="4"/>
      <c r="V732" s="3"/>
      <c r="X732" s="3"/>
    </row>
    <row r="733" spans="3:24" ht="15.75" customHeight="1" x14ac:dyDescent="0.25">
      <c r="C733" s="63"/>
      <c r="J733" s="3"/>
      <c r="L733" s="4"/>
      <c r="O733" s="5"/>
      <c r="Q733" s="6"/>
      <c r="R733" s="4"/>
      <c r="V733" s="3"/>
      <c r="X733" s="3"/>
    </row>
    <row r="734" spans="3:24" ht="15.75" customHeight="1" x14ac:dyDescent="0.25">
      <c r="C734" s="63"/>
      <c r="J734" s="3"/>
      <c r="L734" s="4"/>
      <c r="O734" s="5"/>
      <c r="Q734" s="6"/>
      <c r="R734" s="4"/>
      <c r="V734" s="3"/>
      <c r="X734" s="3"/>
    </row>
    <row r="735" spans="3:24" ht="15.75" customHeight="1" x14ac:dyDescent="0.25">
      <c r="C735" s="63"/>
      <c r="J735" s="3"/>
      <c r="L735" s="4"/>
      <c r="O735" s="5"/>
      <c r="Q735" s="6"/>
      <c r="R735" s="4"/>
      <c r="V735" s="3"/>
      <c r="X735" s="3"/>
    </row>
    <row r="736" spans="3:24" ht="15.75" customHeight="1" x14ac:dyDescent="0.25">
      <c r="C736" s="63"/>
      <c r="J736" s="3"/>
      <c r="L736" s="4"/>
      <c r="O736" s="5"/>
      <c r="Q736" s="6"/>
      <c r="R736" s="4"/>
      <c r="V736" s="3"/>
      <c r="X736" s="3"/>
    </row>
    <row r="737" spans="3:24" ht="15.75" customHeight="1" x14ac:dyDescent="0.25">
      <c r="C737" s="63"/>
      <c r="J737" s="3"/>
      <c r="L737" s="4"/>
      <c r="O737" s="5"/>
      <c r="Q737" s="6"/>
      <c r="R737" s="4"/>
      <c r="V737" s="3"/>
      <c r="X737" s="3"/>
    </row>
    <row r="738" spans="3:24" ht="15.75" customHeight="1" x14ac:dyDescent="0.25">
      <c r="C738" s="63"/>
      <c r="J738" s="3"/>
      <c r="L738" s="4"/>
      <c r="O738" s="5"/>
      <c r="Q738" s="6"/>
      <c r="R738" s="4"/>
      <c r="V738" s="3"/>
      <c r="X738" s="3"/>
    </row>
    <row r="739" spans="3:24" ht="15.75" customHeight="1" x14ac:dyDescent="0.25">
      <c r="C739" s="63"/>
      <c r="J739" s="3"/>
      <c r="L739" s="4"/>
      <c r="O739" s="5"/>
      <c r="Q739" s="6"/>
      <c r="R739" s="4"/>
      <c r="V739" s="3"/>
      <c r="X739" s="3"/>
    </row>
    <row r="740" spans="3:24" ht="15.75" customHeight="1" x14ac:dyDescent="0.25">
      <c r="C740" s="63"/>
      <c r="J740" s="3"/>
      <c r="L740" s="4"/>
      <c r="O740" s="5"/>
      <c r="Q740" s="6"/>
      <c r="R740" s="4"/>
      <c r="V740" s="3"/>
      <c r="X740" s="3"/>
    </row>
    <row r="741" spans="3:24" ht="15.75" customHeight="1" x14ac:dyDescent="0.25">
      <c r="C741" s="63"/>
      <c r="J741" s="3"/>
      <c r="L741" s="4"/>
      <c r="O741" s="5"/>
      <c r="Q741" s="6"/>
      <c r="R741" s="4"/>
      <c r="V741" s="3"/>
      <c r="X741" s="3"/>
    </row>
    <row r="742" spans="3:24" ht="15.75" customHeight="1" x14ac:dyDescent="0.25">
      <c r="C742" s="63"/>
      <c r="J742" s="3"/>
      <c r="L742" s="4"/>
      <c r="O742" s="5"/>
      <c r="Q742" s="6"/>
      <c r="R742" s="4"/>
      <c r="V742" s="3"/>
      <c r="X742" s="3"/>
    </row>
    <row r="743" spans="3:24" ht="15.75" customHeight="1" x14ac:dyDescent="0.25">
      <c r="C743" s="63"/>
      <c r="J743" s="3"/>
      <c r="L743" s="4"/>
      <c r="O743" s="5"/>
      <c r="Q743" s="6"/>
      <c r="R743" s="4"/>
      <c r="V743" s="3"/>
      <c r="X743" s="3"/>
    </row>
    <row r="744" spans="3:24" ht="15.75" customHeight="1" x14ac:dyDescent="0.25">
      <c r="C744" s="63"/>
      <c r="J744" s="3"/>
      <c r="L744" s="4"/>
      <c r="O744" s="5"/>
      <c r="Q744" s="6"/>
      <c r="R744" s="4"/>
      <c r="V744" s="3"/>
      <c r="X744" s="3"/>
    </row>
    <row r="745" spans="3:24" ht="15.75" customHeight="1" x14ac:dyDescent="0.25">
      <c r="C745" s="63"/>
      <c r="J745" s="3"/>
      <c r="L745" s="4"/>
      <c r="O745" s="5"/>
      <c r="Q745" s="6"/>
      <c r="R745" s="4"/>
      <c r="V745" s="3"/>
      <c r="X745" s="3"/>
    </row>
    <row r="746" spans="3:24" ht="15.75" customHeight="1" x14ac:dyDescent="0.25">
      <c r="C746" s="63"/>
      <c r="J746" s="3"/>
      <c r="L746" s="4"/>
      <c r="O746" s="5"/>
      <c r="Q746" s="6"/>
      <c r="R746" s="4"/>
      <c r="V746" s="3"/>
      <c r="X746" s="3"/>
    </row>
    <row r="747" spans="3:24" ht="15.75" customHeight="1" x14ac:dyDescent="0.25">
      <c r="C747" s="63"/>
      <c r="J747" s="3"/>
      <c r="L747" s="4"/>
      <c r="O747" s="5"/>
      <c r="Q747" s="6"/>
      <c r="R747" s="4"/>
      <c r="V747" s="3"/>
      <c r="X747" s="3"/>
    </row>
    <row r="748" spans="3:24" ht="15.75" customHeight="1" x14ac:dyDescent="0.25">
      <c r="C748" s="63"/>
      <c r="J748" s="3"/>
      <c r="L748" s="4"/>
      <c r="O748" s="5"/>
      <c r="Q748" s="6"/>
      <c r="R748" s="4"/>
      <c r="V748" s="3"/>
      <c r="X748" s="3"/>
    </row>
    <row r="749" spans="3:24" ht="15.75" customHeight="1" x14ac:dyDescent="0.25">
      <c r="C749" s="63"/>
      <c r="J749" s="3"/>
      <c r="L749" s="4"/>
      <c r="O749" s="5"/>
      <c r="Q749" s="6"/>
      <c r="R749" s="4"/>
      <c r="V749" s="3"/>
      <c r="X749" s="3"/>
    </row>
    <row r="750" spans="3:24" ht="15.75" customHeight="1" x14ac:dyDescent="0.25">
      <c r="C750" s="63"/>
      <c r="J750" s="3"/>
      <c r="L750" s="4"/>
      <c r="O750" s="5"/>
      <c r="Q750" s="6"/>
      <c r="R750" s="4"/>
      <c r="V750" s="3"/>
      <c r="X750" s="3"/>
    </row>
    <row r="751" spans="3:24" ht="15.75" customHeight="1" x14ac:dyDescent="0.25">
      <c r="C751" s="63"/>
      <c r="J751" s="3"/>
      <c r="L751" s="4"/>
      <c r="O751" s="5"/>
      <c r="Q751" s="6"/>
      <c r="R751" s="4"/>
      <c r="V751" s="3"/>
      <c r="X751" s="3"/>
    </row>
    <row r="752" spans="3:24" ht="15.75" customHeight="1" x14ac:dyDescent="0.25">
      <c r="C752" s="63"/>
      <c r="J752" s="3"/>
      <c r="L752" s="4"/>
      <c r="O752" s="5"/>
      <c r="Q752" s="6"/>
      <c r="R752" s="4"/>
      <c r="V752" s="3"/>
      <c r="X752" s="3"/>
    </row>
    <row r="753" spans="3:24" ht="15.75" customHeight="1" x14ac:dyDescent="0.25">
      <c r="C753" s="63"/>
      <c r="J753" s="3"/>
      <c r="L753" s="4"/>
      <c r="O753" s="5"/>
      <c r="Q753" s="6"/>
      <c r="R753" s="4"/>
      <c r="V753" s="3"/>
      <c r="X753" s="3"/>
    </row>
    <row r="754" spans="3:24" ht="15.75" customHeight="1" x14ac:dyDescent="0.25">
      <c r="C754" s="63"/>
      <c r="J754" s="3"/>
      <c r="L754" s="4"/>
      <c r="O754" s="5"/>
      <c r="Q754" s="6"/>
      <c r="R754" s="4"/>
      <c r="V754" s="3"/>
      <c r="X754" s="3"/>
    </row>
    <row r="755" spans="3:24" ht="15.75" customHeight="1" x14ac:dyDescent="0.25">
      <c r="C755" s="63"/>
      <c r="J755" s="3"/>
      <c r="L755" s="4"/>
      <c r="O755" s="5"/>
      <c r="Q755" s="6"/>
      <c r="R755" s="4"/>
      <c r="V755" s="3"/>
      <c r="X755" s="3"/>
    </row>
    <row r="756" spans="3:24" ht="15.75" customHeight="1" x14ac:dyDescent="0.25">
      <c r="C756" s="63"/>
      <c r="J756" s="3"/>
      <c r="L756" s="4"/>
      <c r="O756" s="5"/>
      <c r="Q756" s="6"/>
      <c r="R756" s="4"/>
      <c r="V756" s="3"/>
      <c r="X756" s="3"/>
    </row>
    <row r="757" spans="3:24" ht="15.75" customHeight="1" x14ac:dyDescent="0.25">
      <c r="C757" s="63"/>
      <c r="J757" s="3"/>
      <c r="L757" s="4"/>
      <c r="O757" s="5"/>
      <c r="Q757" s="6"/>
      <c r="R757" s="4"/>
      <c r="V757" s="3"/>
      <c r="X757" s="3"/>
    </row>
    <row r="758" spans="3:24" ht="15.75" customHeight="1" x14ac:dyDescent="0.25">
      <c r="C758" s="63"/>
      <c r="J758" s="3"/>
      <c r="L758" s="4"/>
      <c r="O758" s="5"/>
      <c r="Q758" s="6"/>
      <c r="R758" s="4"/>
      <c r="V758" s="3"/>
      <c r="X758" s="3"/>
    </row>
    <row r="759" spans="3:24" ht="15.75" customHeight="1" x14ac:dyDescent="0.25">
      <c r="C759" s="63"/>
      <c r="J759" s="3"/>
      <c r="L759" s="4"/>
      <c r="O759" s="5"/>
      <c r="Q759" s="6"/>
      <c r="R759" s="4"/>
      <c r="V759" s="3"/>
      <c r="X759" s="3"/>
    </row>
    <row r="760" spans="3:24" ht="15.75" customHeight="1" x14ac:dyDescent="0.25">
      <c r="C760" s="63"/>
      <c r="J760" s="3"/>
      <c r="L760" s="4"/>
      <c r="O760" s="5"/>
      <c r="Q760" s="6"/>
      <c r="R760" s="4"/>
      <c r="V760" s="3"/>
      <c r="X760" s="3"/>
    </row>
    <row r="761" spans="3:24" ht="15.75" customHeight="1" x14ac:dyDescent="0.25">
      <c r="C761" s="63"/>
      <c r="J761" s="3"/>
      <c r="L761" s="4"/>
      <c r="O761" s="5"/>
      <c r="Q761" s="6"/>
      <c r="R761" s="4"/>
      <c r="V761" s="3"/>
      <c r="X761" s="3"/>
    </row>
    <row r="762" spans="3:24" ht="15.75" customHeight="1" x14ac:dyDescent="0.25">
      <c r="C762" s="63"/>
      <c r="J762" s="3"/>
      <c r="L762" s="4"/>
      <c r="O762" s="5"/>
      <c r="Q762" s="6"/>
      <c r="R762" s="4"/>
      <c r="V762" s="3"/>
      <c r="X762" s="3"/>
    </row>
    <row r="763" spans="3:24" ht="15.75" customHeight="1" x14ac:dyDescent="0.25">
      <c r="C763" s="63"/>
      <c r="J763" s="3"/>
      <c r="L763" s="4"/>
      <c r="O763" s="5"/>
      <c r="Q763" s="6"/>
      <c r="R763" s="4"/>
      <c r="V763" s="3"/>
      <c r="X763" s="3"/>
    </row>
    <row r="764" spans="3:24" ht="15.75" customHeight="1" x14ac:dyDescent="0.25">
      <c r="C764" s="63"/>
      <c r="J764" s="3"/>
      <c r="L764" s="4"/>
      <c r="O764" s="5"/>
      <c r="Q764" s="6"/>
      <c r="R764" s="4"/>
      <c r="V764" s="3"/>
      <c r="X764" s="3"/>
    </row>
    <row r="765" spans="3:24" ht="15.75" customHeight="1" x14ac:dyDescent="0.25">
      <c r="C765" s="63"/>
      <c r="J765" s="3"/>
      <c r="L765" s="4"/>
      <c r="O765" s="5"/>
      <c r="Q765" s="6"/>
      <c r="R765" s="4"/>
      <c r="V765" s="3"/>
      <c r="X765" s="3"/>
    </row>
    <row r="766" spans="3:24" ht="15.75" customHeight="1" x14ac:dyDescent="0.25">
      <c r="C766" s="63"/>
      <c r="J766" s="3"/>
      <c r="L766" s="4"/>
      <c r="O766" s="5"/>
      <c r="Q766" s="6"/>
      <c r="R766" s="4"/>
      <c r="V766" s="3"/>
      <c r="X766" s="3"/>
    </row>
    <row r="767" spans="3:24" ht="15.75" customHeight="1" x14ac:dyDescent="0.25">
      <c r="C767" s="63"/>
      <c r="J767" s="3"/>
      <c r="L767" s="4"/>
      <c r="O767" s="5"/>
      <c r="Q767" s="6"/>
      <c r="R767" s="4"/>
      <c r="V767" s="3"/>
      <c r="X767" s="3"/>
    </row>
    <row r="768" spans="3:24" ht="15.75" customHeight="1" x14ac:dyDescent="0.25">
      <c r="C768" s="63"/>
      <c r="J768" s="3"/>
      <c r="L768" s="4"/>
      <c r="O768" s="5"/>
      <c r="Q768" s="6"/>
      <c r="R768" s="4"/>
      <c r="V768" s="3"/>
      <c r="X768" s="3"/>
    </row>
    <row r="769" spans="3:24" ht="15.75" customHeight="1" x14ac:dyDescent="0.25">
      <c r="C769" s="63"/>
      <c r="J769" s="3"/>
      <c r="L769" s="4"/>
      <c r="O769" s="5"/>
      <c r="Q769" s="6"/>
      <c r="R769" s="4"/>
      <c r="V769" s="3"/>
      <c r="X769" s="3"/>
    </row>
    <row r="770" spans="3:24" ht="15.75" customHeight="1" x14ac:dyDescent="0.25">
      <c r="C770" s="63"/>
      <c r="J770" s="3"/>
      <c r="L770" s="4"/>
      <c r="O770" s="5"/>
      <c r="Q770" s="6"/>
      <c r="R770" s="4"/>
      <c r="V770" s="3"/>
      <c r="X770" s="3"/>
    </row>
    <row r="771" spans="3:24" ht="15.75" customHeight="1" x14ac:dyDescent="0.25">
      <c r="C771" s="63"/>
      <c r="J771" s="3"/>
      <c r="L771" s="4"/>
      <c r="O771" s="5"/>
      <c r="Q771" s="6"/>
      <c r="R771" s="4"/>
      <c r="V771" s="3"/>
      <c r="X771" s="3"/>
    </row>
    <row r="772" spans="3:24" ht="15.75" customHeight="1" x14ac:dyDescent="0.25">
      <c r="C772" s="63"/>
      <c r="J772" s="3"/>
      <c r="L772" s="4"/>
      <c r="O772" s="5"/>
      <c r="Q772" s="6"/>
      <c r="R772" s="4"/>
      <c r="V772" s="3"/>
      <c r="X772" s="3"/>
    </row>
    <row r="773" spans="3:24" ht="15.75" customHeight="1" x14ac:dyDescent="0.25">
      <c r="C773" s="63"/>
      <c r="J773" s="3"/>
      <c r="L773" s="4"/>
      <c r="O773" s="5"/>
      <c r="Q773" s="6"/>
      <c r="R773" s="4"/>
      <c r="V773" s="3"/>
      <c r="X773" s="3"/>
    </row>
    <row r="774" spans="3:24" ht="15.75" customHeight="1" x14ac:dyDescent="0.25">
      <c r="C774" s="63"/>
      <c r="J774" s="3"/>
      <c r="L774" s="4"/>
      <c r="O774" s="5"/>
      <c r="Q774" s="6"/>
      <c r="R774" s="4"/>
      <c r="V774" s="3"/>
      <c r="X774" s="3"/>
    </row>
    <row r="775" spans="3:24" ht="15.75" customHeight="1" x14ac:dyDescent="0.25">
      <c r="C775" s="63"/>
      <c r="J775" s="3"/>
      <c r="L775" s="4"/>
      <c r="O775" s="5"/>
      <c r="Q775" s="6"/>
      <c r="R775" s="4"/>
      <c r="V775" s="3"/>
      <c r="X775" s="3"/>
    </row>
    <row r="776" spans="3:24" ht="15.75" customHeight="1" x14ac:dyDescent="0.25">
      <c r="C776" s="63"/>
      <c r="J776" s="3"/>
      <c r="L776" s="4"/>
      <c r="O776" s="5"/>
      <c r="Q776" s="6"/>
      <c r="R776" s="4"/>
      <c r="V776" s="3"/>
      <c r="X776" s="3"/>
    </row>
    <row r="777" spans="3:24" ht="15.75" customHeight="1" x14ac:dyDescent="0.25">
      <c r="C777" s="63"/>
      <c r="J777" s="3"/>
      <c r="L777" s="4"/>
      <c r="O777" s="5"/>
      <c r="Q777" s="6"/>
      <c r="R777" s="4"/>
      <c r="V777" s="3"/>
      <c r="X777" s="3"/>
    </row>
    <row r="778" spans="3:24" ht="15.75" customHeight="1" x14ac:dyDescent="0.25">
      <c r="C778" s="63"/>
      <c r="J778" s="3"/>
      <c r="L778" s="4"/>
      <c r="O778" s="5"/>
      <c r="Q778" s="6"/>
      <c r="R778" s="4"/>
      <c r="V778" s="3"/>
      <c r="X778" s="3"/>
    </row>
    <row r="779" spans="3:24" ht="15.75" customHeight="1" x14ac:dyDescent="0.25">
      <c r="C779" s="63"/>
      <c r="J779" s="3"/>
      <c r="L779" s="4"/>
      <c r="O779" s="5"/>
      <c r="Q779" s="6"/>
      <c r="R779" s="4"/>
      <c r="V779" s="3"/>
      <c r="X779" s="3"/>
    </row>
    <row r="780" spans="3:24" ht="15.75" customHeight="1" x14ac:dyDescent="0.25">
      <c r="C780" s="63"/>
      <c r="J780" s="3"/>
      <c r="L780" s="4"/>
      <c r="O780" s="5"/>
      <c r="Q780" s="6"/>
      <c r="R780" s="4"/>
      <c r="V780" s="3"/>
      <c r="X780" s="3"/>
    </row>
    <row r="781" spans="3:24" ht="15.75" customHeight="1" x14ac:dyDescent="0.25">
      <c r="C781" s="63"/>
      <c r="J781" s="3"/>
      <c r="L781" s="4"/>
      <c r="O781" s="5"/>
      <c r="Q781" s="6"/>
      <c r="R781" s="4"/>
      <c r="V781" s="3"/>
      <c r="X781" s="3"/>
    </row>
    <row r="782" spans="3:24" ht="15.75" customHeight="1" x14ac:dyDescent="0.25">
      <c r="C782" s="63"/>
      <c r="J782" s="3"/>
      <c r="L782" s="4"/>
      <c r="O782" s="5"/>
      <c r="Q782" s="6"/>
      <c r="R782" s="4"/>
      <c r="V782" s="3"/>
      <c r="X782" s="3"/>
    </row>
    <row r="783" spans="3:24" ht="15.75" customHeight="1" x14ac:dyDescent="0.25">
      <c r="C783" s="63"/>
      <c r="J783" s="3"/>
      <c r="L783" s="4"/>
      <c r="O783" s="5"/>
      <c r="Q783" s="6"/>
      <c r="R783" s="4"/>
      <c r="V783" s="3"/>
      <c r="X783" s="3"/>
    </row>
    <row r="784" spans="3:24" ht="15.75" customHeight="1" x14ac:dyDescent="0.25">
      <c r="C784" s="63"/>
      <c r="J784" s="3"/>
      <c r="L784" s="4"/>
      <c r="O784" s="5"/>
      <c r="Q784" s="6"/>
      <c r="R784" s="4"/>
      <c r="V784" s="3"/>
      <c r="X784" s="3"/>
    </row>
    <row r="785" spans="3:24" ht="15.75" customHeight="1" x14ac:dyDescent="0.25">
      <c r="C785" s="63"/>
      <c r="J785" s="3"/>
      <c r="L785" s="4"/>
      <c r="O785" s="5"/>
      <c r="Q785" s="6"/>
      <c r="R785" s="4"/>
      <c r="V785" s="3"/>
      <c r="X785" s="3"/>
    </row>
    <row r="786" spans="3:24" ht="15.75" customHeight="1" x14ac:dyDescent="0.25">
      <c r="C786" s="63"/>
      <c r="J786" s="3"/>
      <c r="L786" s="4"/>
      <c r="O786" s="5"/>
      <c r="Q786" s="6"/>
      <c r="R786" s="4"/>
      <c r="V786" s="3"/>
      <c r="X786" s="3"/>
    </row>
    <row r="787" spans="3:24" ht="15.75" customHeight="1" x14ac:dyDescent="0.25">
      <c r="C787" s="63"/>
      <c r="J787" s="3"/>
      <c r="L787" s="4"/>
      <c r="O787" s="5"/>
      <c r="Q787" s="6"/>
      <c r="R787" s="4"/>
      <c r="V787" s="3"/>
      <c r="X787" s="3"/>
    </row>
    <row r="788" spans="3:24" ht="15.75" customHeight="1" x14ac:dyDescent="0.25">
      <c r="C788" s="63"/>
      <c r="J788" s="3"/>
      <c r="L788" s="4"/>
      <c r="O788" s="5"/>
      <c r="Q788" s="6"/>
      <c r="R788" s="4"/>
      <c r="V788" s="3"/>
      <c r="X788" s="3"/>
    </row>
    <row r="789" spans="3:24" ht="15.75" customHeight="1" x14ac:dyDescent="0.25">
      <c r="C789" s="63"/>
      <c r="J789" s="3"/>
      <c r="L789" s="4"/>
      <c r="O789" s="5"/>
      <c r="Q789" s="6"/>
      <c r="R789" s="4"/>
      <c r="V789" s="3"/>
      <c r="X789" s="3"/>
    </row>
    <row r="790" spans="3:24" ht="15.75" customHeight="1" x14ac:dyDescent="0.25">
      <c r="C790" s="63"/>
      <c r="J790" s="3"/>
      <c r="L790" s="4"/>
      <c r="O790" s="5"/>
      <c r="Q790" s="6"/>
      <c r="R790" s="4"/>
      <c r="V790" s="3"/>
      <c r="X790" s="3"/>
    </row>
    <row r="791" spans="3:24" ht="15.75" customHeight="1" x14ac:dyDescent="0.25">
      <c r="C791" s="63"/>
      <c r="J791" s="3"/>
      <c r="L791" s="4"/>
      <c r="O791" s="5"/>
      <c r="Q791" s="6"/>
      <c r="R791" s="4"/>
      <c r="V791" s="3"/>
      <c r="X791" s="3"/>
    </row>
    <row r="792" spans="3:24" ht="15.75" customHeight="1" x14ac:dyDescent="0.25">
      <c r="C792" s="63"/>
      <c r="J792" s="3"/>
      <c r="L792" s="4"/>
      <c r="O792" s="5"/>
      <c r="Q792" s="6"/>
      <c r="R792" s="4"/>
      <c r="V792" s="3"/>
      <c r="X792" s="3"/>
    </row>
    <row r="793" spans="3:24" ht="15.75" customHeight="1" x14ac:dyDescent="0.25">
      <c r="C793" s="63"/>
      <c r="J793" s="3"/>
      <c r="L793" s="4"/>
      <c r="O793" s="5"/>
      <c r="Q793" s="6"/>
      <c r="R793" s="4"/>
      <c r="V793" s="3"/>
      <c r="X793" s="3"/>
    </row>
    <row r="794" spans="3:24" ht="15.75" customHeight="1" x14ac:dyDescent="0.25">
      <c r="C794" s="63"/>
      <c r="J794" s="3"/>
      <c r="L794" s="4"/>
      <c r="O794" s="5"/>
      <c r="Q794" s="6"/>
      <c r="R794" s="4"/>
      <c r="V794" s="3"/>
      <c r="X794" s="3"/>
    </row>
    <row r="795" spans="3:24" ht="15.75" customHeight="1" x14ac:dyDescent="0.25">
      <c r="C795" s="63"/>
      <c r="J795" s="3"/>
      <c r="L795" s="4"/>
      <c r="O795" s="5"/>
      <c r="Q795" s="6"/>
      <c r="R795" s="4"/>
      <c r="V795" s="3"/>
      <c r="X795" s="3"/>
    </row>
    <row r="796" spans="3:24" ht="15.75" customHeight="1" x14ac:dyDescent="0.25">
      <c r="C796" s="63"/>
      <c r="J796" s="3"/>
      <c r="L796" s="4"/>
      <c r="O796" s="5"/>
      <c r="Q796" s="6"/>
      <c r="R796" s="4"/>
      <c r="V796" s="3"/>
      <c r="X796" s="3"/>
    </row>
    <row r="797" spans="3:24" ht="15.75" customHeight="1" x14ac:dyDescent="0.25">
      <c r="C797" s="63"/>
      <c r="J797" s="3"/>
      <c r="L797" s="4"/>
      <c r="O797" s="5"/>
      <c r="Q797" s="6"/>
      <c r="R797" s="4"/>
      <c r="V797" s="3"/>
      <c r="X797" s="3"/>
    </row>
    <row r="798" spans="3:24" ht="15.75" customHeight="1" x14ac:dyDescent="0.25">
      <c r="C798" s="63"/>
      <c r="J798" s="3"/>
      <c r="L798" s="4"/>
      <c r="O798" s="5"/>
      <c r="Q798" s="6"/>
      <c r="R798" s="4"/>
      <c r="V798" s="3"/>
      <c r="X798" s="3"/>
    </row>
    <row r="799" spans="3:24" ht="15.75" customHeight="1" x14ac:dyDescent="0.25">
      <c r="C799" s="63"/>
      <c r="J799" s="3"/>
      <c r="L799" s="4"/>
      <c r="O799" s="5"/>
      <c r="Q799" s="6"/>
      <c r="R799" s="4"/>
      <c r="V799" s="3"/>
      <c r="X799" s="3"/>
    </row>
    <row r="800" spans="3:24" ht="15.75" customHeight="1" x14ac:dyDescent="0.25">
      <c r="C800" s="63"/>
      <c r="J800" s="3"/>
      <c r="L800" s="4"/>
      <c r="O800" s="5"/>
      <c r="Q800" s="6"/>
      <c r="R800" s="4"/>
      <c r="V800" s="3"/>
      <c r="X800" s="3"/>
    </row>
    <row r="801" spans="3:24" ht="15.75" customHeight="1" x14ac:dyDescent="0.25">
      <c r="C801" s="63"/>
      <c r="J801" s="3"/>
      <c r="L801" s="4"/>
      <c r="O801" s="5"/>
      <c r="Q801" s="6"/>
      <c r="R801" s="4"/>
      <c r="V801" s="3"/>
      <c r="X801" s="3"/>
    </row>
    <row r="802" spans="3:24" ht="15.75" customHeight="1" x14ac:dyDescent="0.25">
      <c r="C802" s="63"/>
      <c r="J802" s="3"/>
      <c r="L802" s="4"/>
      <c r="O802" s="5"/>
      <c r="Q802" s="6"/>
      <c r="R802" s="4"/>
      <c r="V802" s="3"/>
      <c r="X802" s="3"/>
    </row>
    <row r="803" spans="3:24" ht="15.75" customHeight="1" x14ac:dyDescent="0.25">
      <c r="C803" s="63"/>
      <c r="J803" s="3"/>
      <c r="L803" s="4"/>
      <c r="O803" s="5"/>
      <c r="Q803" s="6"/>
      <c r="R803" s="4"/>
      <c r="V803" s="3"/>
      <c r="X803" s="3"/>
    </row>
    <row r="804" spans="3:24" ht="15.75" customHeight="1" x14ac:dyDescent="0.25">
      <c r="C804" s="63"/>
      <c r="J804" s="3"/>
      <c r="L804" s="4"/>
      <c r="O804" s="5"/>
      <c r="Q804" s="6"/>
      <c r="R804" s="4"/>
      <c r="V804" s="3"/>
      <c r="X804" s="3"/>
    </row>
    <row r="805" spans="3:24" ht="15.75" customHeight="1" x14ac:dyDescent="0.25">
      <c r="C805" s="63"/>
      <c r="J805" s="3"/>
      <c r="L805" s="4"/>
      <c r="O805" s="5"/>
      <c r="Q805" s="6"/>
      <c r="R805" s="4"/>
      <c r="V805" s="3"/>
      <c r="X805" s="3"/>
    </row>
    <row r="806" spans="3:24" ht="15.75" customHeight="1" x14ac:dyDescent="0.25">
      <c r="C806" s="63"/>
      <c r="J806" s="3"/>
      <c r="L806" s="4"/>
      <c r="O806" s="5"/>
      <c r="Q806" s="6"/>
      <c r="R806" s="4"/>
      <c r="V806" s="3"/>
      <c r="X806" s="3"/>
    </row>
    <row r="807" spans="3:24" ht="15.75" customHeight="1" x14ac:dyDescent="0.25">
      <c r="C807" s="63"/>
      <c r="J807" s="3"/>
      <c r="L807" s="4"/>
      <c r="O807" s="5"/>
      <c r="Q807" s="6"/>
      <c r="R807" s="4"/>
      <c r="V807" s="3"/>
      <c r="X807" s="3"/>
    </row>
    <row r="808" spans="3:24" ht="15.75" customHeight="1" x14ac:dyDescent="0.25">
      <c r="C808" s="63"/>
      <c r="J808" s="3"/>
      <c r="L808" s="4"/>
      <c r="O808" s="5"/>
      <c r="Q808" s="6"/>
      <c r="R808" s="4"/>
      <c r="V808" s="3"/>
      <c r="X808" s="3"/>
    </row>
    <row r="809" spans="3:24" ht="15.75" customHeight="1" x14ac:dyDescent="0.25">
      <c r="C809" s="63"/>
      <c r="J809" s="3"/>
      <c r="L809" s="4"/>
      <c r="O809" s="5"/>
      <c r="Q809" s="6"/>
      <c r="R809" s="4"/>
      <c r="V809" s="3"/>
      <c r="X809" s="3"/>
    </row>
    <row r="810" spans="3:24" ht="15.75" customHeight="1" x14ac:dyDescent="0.25">
      <c r="C810" s="63"/>
      <c r="J810" s="3"/>
      <c r="L810" s="4"/>
      <c r="O810" s="5"/>
      <c r="Q810" s="6"/>
      <c r="R810" s="4"/>
      <c r="V810" s="3"/>
      <c r="X810" s="3"/>
    </row>
    <row r="811" spans="3:24" ht="15.75" customHeight="1" x14ac:dyDescent="0.25">
      <c r="C811" s="63"/>
      <c r="J811" s="3"/>
      <c r="L811" s="4"/>
      <c r="O811" s="5"/>
      <c r="Q811" s="6"/>
      <c r="R811" s="4"/>
      <c r="V811" s="3"/>
      <c r="X811" s="3"/>
    </row>
    <row r="812" spans="3:24" ht="15.75" customHeight="1" x14ac:dyDescent="0.25">
      <c r="C812" s="63"/>
      <c r="J812" s="3"/>
      <c r="L812" s="4"/>
      <c r="O812" s="5"/>
      <c r="Q812" s="6"/>
      <c r="R812" s="4"/>
      <c r="V812" s="3"/>
      <c r="X812" s="3"/>
    </row>
    <row r="813" spans="3:24" ht="15.75" customHeight="1" x14ac:dyDescent="0.25">
      <c r="C813" s="63"/>
      <c r="J813" s="3"/>
      <c r="L813" s="4"/>
      <c r="O813" s="5"/>
      <c r="Q813" s="6"/>
      <c r="R813" s="4"/>
      <c r="V813" s="3"/>
      <c r="X813" s="3"/>
    </row>
    <row r="814" spans="3:24" ht="15.75" customHeight="1" x14ac:dyDescent="0.25">
      <c r="C814" s="63"/>
      <c r="J814" s="3"/>
      <c r="L814" s="4"/>
      <c r="O814" s="5"/>
      <c r="Q814" s="6"/>
      <c r="R814" s="4"/>
      <c r="V814" s="3"/>
      <c r="X814" s="3"/>
    </row>
    <row r="815" spans="3:24" ht="15.75" customHeight="1" x14ac:dyDescent="0.25">
      <c r="C815" s="63"/>
      <c r="J815" s="3"/>
      <c r="L815" s="4"/>
      <c r="O815" s="5"/>
      <c r="Q815" s="6"/>
      <c r="R815" s="4"/>
      <c r="V815" s="3"/>
      <c r="X815" s="3"/>
    </row>
    <row r="816" spans="3:24" ht="15.75" customHeight="1" x14ac:dyDescent="0.25">
      <c r="C816" s="63"/>
      <c r="J816" s="3"/>
      <c r="L816" s="4"/>
      <c r="O816" s="5"/>
      <c r="Q816" s="6"/>
      <c r="R816" s="4"/>
      <c r="V816" s="3"/>
      <c r="X816" s="3"/>
    </row>
    <row r="817" spans="3:24" ht="15.75" customHeight="1" x14ac:dyDescent="0.25">
      <c r="C817" s="63"/>
      <c r="J817" s="3"/>
      <c r="L817" s="4"/>
      <c r="O817" s="5"/>
      <c r="Q817" s="6"/>
      <c r="R817" s="4"/>
      <c r="V817" s="3"/>
      <c r="X817" s="3"/>
    </row>
    <row r="818" spans="3:24" ht="15.75" customHeight="1" x14ac:dyDescent="0.25">
      <c r="C818" s="63"/>
      <c r="J818" s="3"/>
      <c r="L818" s="4"/>
      <c r="O818" s="5"/>
      <c r="Q818" s="6"/>
      <c r="R818" s="4"/>
      <c r="V818" s="3"/>
      <c r="X818" s="3"/>
    </row>
    <row r="819" spans="3:24" ht="15.75" customHeight="1" x14ac:dyDescent="0.25">
      <c r="C819" s="63"/>
      <c r="J819" s="3"/>
      <c r="L819" s="4"/>
      <c r="O819" s="5"/>
      <c r="Q819" s="6"/>
      <c r="R819" s="4"/>
      <c r="V819" s="3"/>
      <c r="X819" s="3"/>
    </row>
    <row r="820" spans="3:24" ht="15.75" customHeight="1" x14ac:dyDescent="0.25">
      <c r="C820" s="63"/>
      <c r="J820" s="3"/>
      <c r="L820" s="4"/>
      <c r="O820" s="5"/>
      <c r="Q820" s="6"/>
      <c r="R820" s="4"/>
      <c r="V820" s="3"/>
      <c r="X820" s="3"/>
    </row>
    <row r="821" spans="3:24" ht="15.75" customHeight="1" x14ac:dyDescent="0.25">
      <c r="C821" s="63"/>
      <c r="J821" s="3"/>
      <c r="L821" s="4"/>
      <c r="O821" s="5"/>
      <c r="Q821" s="6"/>
      <c r="R821" s="4"/>
      <c r="V821" s="3"/>
      <c r="X821" s="3"/>
    </row>
    <row r="822" spans="3:24" ht="15.75" customHeight="1" x14ac:dyDescent="0.25">
      <c r="C822" s="63"/>
      <c r="J822" s="3"/>
      <c r="L822" s="4"/>
      <c r="O822" s="5"/>
      <c r="Q822" s="6"/>
      <c r="R822" s="4"/>
      <c r="V822" s="3"/>
      <c r="X822" s="3"/>
    </row>
    <row r="823" spans="3:24" ht="15.75" customHeight="1" x14ac:dyDescent="0.25">
      <c r="C823" s="63"/>
      <c r="J823" s="3"/>
      <c r="L823" s="4"/>
      <c r="O823" s="5"/>
      <c r="Q823" s="6"/>
      <c r="R823" s="4"/>
      <c r="V823" s="3"/>
      <c r="X823" s="3"/>
    </row>
    <row r="824" spans="3:24" ht="15.75" customHeight="1" x14ac:dyDescent="0.25">
      <c r="C824" s="63"/>
      <c r="J824" s="3"/>
      <c r="L824" s="4"/>
      <c r="O824" s="5"/>
      <c r="Q824" s="6"/>
      <c r="R824" s="4"/>
      <c r="V824" s="3"/>
      <c r="X824" s="3"/>
    </row>
    <row r="825" spans="3:24" ht="15.75" customHeight="1" x14ac:dyDescent="0.25">
      <c r="C825" s="63"/>
      <c r="J825" s="3"/>
      <c r="L825" s="4"/>
      <c r="O825" s="5"/>
      <c r="Q825" s="6"/>
      <c r="R825" s="4"/>
      <c r="V825" s="3"/>
      <c r="X825" s="3"/>
    </row>
    <row r="826" spans="3:24" ht="15.75" customHeight="1" x14ac:dyDescent="0.25">
      <c r="C826" s="63"/>
      <c r="J826" s="3"/>
      <c r="L826" s="4"/>
      <c r="O826" s="5"/>
      <c r="Q826" s="6"/>
      <c r="R826" s="4"/>
      <c r="V826" s="3"/>
      <c r="X826" s="3"/>
    </row>
    <row r="827" spans="3:24" ht="15.75" customHeight="1" x14ac:dyDescent="0.25">
      <c r="C827" s="63"/>
      <c r="J827" s="3"/>
      <c r="L827" s="4"/>
      <c r="O827" s="5"/>
      <c r="Q827" s="6"/>
      <c r="R827" s="4"/>
      <c r="V827" s="3"/>
      <c r="X827" s="3"/>
    </row>
    <row r="828" spans="3:24" ht="15.75" customHeight="1" x14ac:dyDescent="0.25">
      <c r="C828" s="63"/>
      <c r="J828" s="3"/>
      <c r="L828" s="4"/>
      <c r="O828" s="5"/>
      <c r="Q828" s="6"/>
      <c r="R828" s="4"/>
      <c r="V828" s="3"/>
      <c r="X828" s="3"/>
    </row>
    <row r="829" spans="3:24" ht="15.75" customHeight="1" x14ac:dyDescent="0.25">
      <c r="C829" s="63"/>
      <c r="J829" s="3"/>
      <c r="L829" s="4"/>
      <c r="O829" s="5"/>
      <c r="Q829" s="6"/>
      <c r="R829" s="4"/>
      <c r="V829" s="3"/>
      <c r="X829" s="3"/>
    </row>
    <row r="830" spans="3:24" ht="15.75" customHeight="1" x14ac:dyDescent="0.25">
      <c r="C830" s="63"/>
      <c r="J830" s="3"/>
      <c r="L830" s="4"/>
      <c r="O830" s="5"/>
      <c r="Q830" s="6"/>
      <c r="R830" s="4"/>
      <c r="V830" s="3"/>
      <c r="X830" s="3"/>
    </row>
    <row r="831" spans="3:24" ht="15.75" customHeight="1" x14ac:dyDescent="0.25">
      <c r="C831" s="63"/>
      <c r="J831" s="3"/>
      <c r="L831" s="4"/>
      <c r="O831" s="5"/>
      <c r="Q831" s="6"/>
      <c r="R831" s="4"/>
      <c r="V831" s="3"/>
      <c r="X831" s="3"/>
    </row>
    <row r="832" spans="3:24" ht="15.75" customHeight="1" x14ac:dyDescent="0.25">
      <c r="C832" s="63"/>
      <c r="J832" s="3"/>
      <c r="L832" s="4"/>
      <c r="O832" s="5"/>
      <c r="Q832" s="6"/>
      <c r="R832" s="4"/>
      <c r="V832" s="3"/>
      <c r="X832" s="3"/>
    </row>
    <row r="833" spans="3:24" ht="15.75" customHeight="1" x14ac:dyDescent="0.25">
      <c r="C833" s="63"/>
      <c r="J833" s="3"/>
      <c r="L833" s="4"/>
      <c r="O833" s="5"/>
      <c r="Q833" s="6"/>
      <c r="R833" s="4"/>
      <c r="V833" s="3"/>
      <c r="X833" s="3"/>
    </row>
    <row r="834" spans="3:24" ht="15.75" customHeight="1" x14ac:dyDescent="0.25">
      <c r="C834" s="63"/>
      <c r="J834" s="3"/>
      <c r="L834" s="4"/>
      <c r="O834" s="5"/>
      <c r="Q834" s="6"/>
      <c r="R834" s="4"/>
      <c r="V834" s="3"/>
      <c r="X834" s="3"/>
    </row>
    <row r="835" spans="3:24" ht="15.75" customHeight="1" x14ac:dyDescent="0.25">
      <c r="C835" s="63"/>
      <c r="J835" s="3"/>
      <c r="L835" s="4"/>
      <c r="O835" s="5"/>
      <c r="Q835" s="6"/>
      <c r="R835" s="4"/>
      <c r="V835" s="3"/>
      <c r="X835" s="3"/>
    </row>
    <row r="836" spans="3:24" ht="15.75" customHeight="1" x14ac:dyDescent="0.25">
      <c r="C836" s="63"/>
      <c r="J836" s="3"/>
      <c r="L836" s="4"/>
      <c r="O836" s="5"/>
      <c r="Q836" s="6"/>
      <c r="R836" s="4"/>
      <c r="V836" s="3"/>
      <c r="X836" s="3"/>
    </row>
    <row r="837" spans="3:24" ht="15.75" customHeight="1" x14ac:dyDescent="0.25">
      <c r="C837" s="63"/>
      <c r="J837" s="3"/>
      <c r="L837" s="4"/>
      <c r="O837" s="5"/>
      <c r="Q837" s="6"/>
      <c r="R837" s="4"/>
      <c r="V837" s="3"/>
      <c r="X837" s="3"/>
    </row>
    <row r="838" spans="3:24" ht="15.75" customHeight="1" x14ac:dyDescent="0.25">
      <c r="C838" s="63"/>
      <c r="J838" s="3"/>
      <c r="L838" s="4"/>
      <c r="O838" s="5"/>
      <c r="Q838" s="6"/>
      <c r="R838" s="4"/>
      <c r="V838" s="3"/>
      <c r="X838" s="3"/>
    </row>
    <row r="839" spans="3:24" ht="15.75" customHeight="1" x14ac:dyDescent="0.25">
      <c r="C839" s="63"/>
      <c r="J839" s="3"/>
      <c r="L839" s="4"/>
      <c r="O839" s="5"/>
      <c r="Q839" s="6"/>
      <c r="R839" s="4"/>
      <c r="V839" s="3"/>
      <c r="X839" s="3"/>
    </row>
    <row r="840" spans="3:24" ht="15.75" customHeight="1" x14ac:dyDescent="0.25">
      <c r="C840" s="63"/>
      <c r="J840" s="3"/>
      <c r="L840" s="4"/>
      <c r="O840" s="5"/>
      <c r="Q840" s="6"/>
      <c r="R840" s="4"/>
      <c r="V840" s="3"/>
      <c r="X840" s="3"/>
    </row>
    <row r="841" spans="3:24" ht="15.75" customHeight="1" x14ac:dyDescent="0.25">
      <c r="C841" s="63"/>
      <c r="J841" s="3"/>
      <c r="L841" s="4"/>
      <c r="O841" s="5"/>
      <c r="Q841" s="6"/>
      <c r="R841" s="4"/>
      <c r="V841" s="3"/>
      <c r="X841" s="3"/>
    </row>
    <row r="842" spans="3:24" ht="15.75" customHeight="1" x14ac:dyDescent="0.25">
      <c r="C842" s="63"/>
      <c r="J842" s="3"/>
      <c r="L842" s="4"/>
      <c r="O842" s="5"/>
      <c r="Q842" s="6"/>
      <c r="R842" s="4"/>
      <c r="V842" s="3"/>
      <c r="X842" s="3"/>
    </row>
    <row r="843" spans="3:24" ht="15.75" customHeight="1" x14ac:dyDescent="0.25">
      <c r="C843" s="63"/>
      <c r="J843" s="3"/>
      <c r="L843" s="4"/>
      <c r="O843" s="5"/>
      <c r="Q843" s="6"/>
      <c r="R843" s="4"/>
      <c r="V843" s="3"/>
      <c r="X843" s="3"/>
    </row>
    <row r="844" spans="3:24" ht="15.75" customHeight="1" x14ac:dyDescent="0.25">
      <c r="C844" s="63"/>
      <c r="J844" s="3"/>
      <c r="L844" s="4"/>
      <c r="O844" s="5"/>
      <c r="Q844" s="6"/>
      <c r="R844" s="4"/>
      <c r="V844" s="3"/>
      <c r="X844" s="3"/>
    </row>
    <row r="845" spans="3:24" ht="15.75" customHeight="1" x14ac:dyDescent="0.25">
      <c r="C845" s="63"/>
      <c r="J845" s="3"/>
      <c r="L845" s="4"/>
      <c r="O845" s="5"/>
      <c r="Q845" s="6"/>
      <c r="R845" s="4"/>
      <c r="V845" s="3"/>
      <c r="X845" s="3"/>
    </row>
    <row r="846" spans="3:24" ht="15.75" customHeight="1" x14ac:dyDescent="0.25">
      <c r="C846" s="63"/>
      <c r="J846" s="3"/>
      <c r="L846" s="4"/>
      <c r="O846" s="5"/>
      <c r="Q846" s="6"/>
      <c r="R846" s="4"/>
      <c r="V846" s="3"/>
      <c r="X846" s="3"/>
    </row>
    <row r="847" spans="3:24" ht="15.75" customHeight="1" x14ac:dyDescent="0.25">
      <c r="C847" s="63"/>
      <c r="J847" s="3"/>
      <c r="L847" s="4"/>
      <c r="O847" s="5"/>
      <c r="Q847" s="6"/>
      <c r="R847" s="4"/>
      <c r="V847" s="3"/>
      <c r="X847" s="3"/>
    </row>
    <row r="848" spans="3:24" ht="15.75" customHeight="1" x14ac:dyDescent="0.25">
      <c r="C848" s="63"/>
      <c r="J848" s="3"/>
      <c r="L848" s="4"/>
      <c r="O848" s="5"/>
      <c r="Q848" s="6"/>
      <c r="R848" s="4"/>
      <c r="V848" s="3"/>
      <c r="X848" s="3"/>
    </row>
    <row r="849" spans="3:24" ht="15.75" customHeight="1" x14ac:dyDescent="0.25">
      <c r="C849" s="63"/>
      <c r="J849" s="3"/>
      <c r="L849" s="4"/>
      <c r="O849" s="5"/>
      <c r="Q849" s="6"/>
      <c r="R849" s="4"/>
      <c r="V849" s="3"/>
      <c r="X849" s="3"/>
    </row>
    <row r="850" spans="3:24" ht="15.75" customHeight="1" x14ac:dyDescent="0.25">
      <c r="C850" s="63"/>
      <c r="J850" s="3"/>
      <c r="L850" s="4"/>
      <c r="O850" s="5"/>
      <c r="Q850" s="6"/>
      <c r="R850" s="4"/>
      <c r="V850" s="3"/>
      <c r="X850" s="3"/>
    </row>
    <row r="851" spans="3:24" ht="15.75" customHeight="1" x14ac:dyDescent="0.25">
      <c r="C851" s="63"/>
      <c r="J851" s="3"/>
      <c r="L851" s="4"/>
      <c r="O851" s="5"/>
      <c r="Q851" s="6"/>
      <c r="R851" s="4"/>
      <c r="V851" s="3"/>
      <c r="X851" s="3"/>
    </row>
    <row r="852" spans="3:24" ht="15.75" customHeight="1" x14ac:dyDescent="0.25">
      <c r="C852" s="63"/>
      <c r="J852" s="3"/>
      <c r="L852" s="4"/>
      <c r="O852" s="5"/>
      <c r="Q852" s="6"/>
      <c r="R852" s="4"/>
      <c r="V852" s="3"/>
      <c r="X852" s="3"/>
    </row>
    <row r="853" spans="3:24" ht="15.75" customHeight="1" x14ac:dyDescent="0.25">
      <c r="C853" s="63"/>
      <c r="J853" s="3"/>
      <c r="L853" s="4"/>
      <c r="O853" s="5"/>
      <c r="Q853" s="6"/>
      <c r="R853" s="4"/>
      <c r="V853" s="3"/>
      <c r="X853" s="3"/>
    </row>
    <row r="854" spans="3:24" ht="15.75" customHeight="1" x14ac:dyDescent="0.25">
      <c r="C854" s="63"/>
      <c r="J854" s="3"/>
      <c r="L854" s="4"/>
      <c r="O854" s="5"/>
      <c r="Q854" s="6"/>
      <c r="R854" s="4"/>
      <c r="V854" s="3"/>
      <c r="X854" s="3"/>
    </row>
    <row r="855" spans="3:24" ht="15.75" customHeight="1" x14ac:dyDescent="0.25">
      <c r="C855" s="63"/>
      <c r="J855" s="3"/>
      <c r="L855" s="4"/>
      <c r="O855" s="5"/>
      <c r="Q855" s="6"/>
      <c r="R855" s="4"/>
      <c r="V855" s="3"/>
      <c r="X855" s="3"/>
    </row>
    <row r="856" spans="3:24" ht="15.75" customHeight="1" x14ac:dyDescent="0.25">
      <c r="C856" s="63"/>
      <c r="J856" s="3"/>
      <c r="L856" s="4"/>
      <c r="O856" s="5"/>
      <c r="Q856" s="6"/>
      <c r="R856" s="4"/>
      <c r="V856" s="3"/>
      <c r="X856" s="3"/>
    </row>
    <row r="857" spans="3:24" ht="15.75" customHeight="1" x14ac:dyDescent="0.25">
      <c r="C857" s="63"/>
      <c r="J857" s="3"/>
      <c r="L857" s="4"/>
      <c r="O857" s="5"/>
      <c r="Q857" s="6"/>
      <c r="R857" s="4"/>
      <c r="V857" s="3"/>
      <c r="X857" s="3"/>
    </row>
    <row r="858" spans="3:24" ht="15.75" customHeight="1" x14ac:dyDescent="0.25">
      <c r="C858" s="63"/>
      <c r="J858" s="3"/>
      <c r="L858" s="4"/>
      <c r="O858" s="5"/>
      <c r="Q858" s="6"/>
      <c r="R858" s="4"/>
      <c r="V858" s="3"/>
      <c r="X858" s="3"/>
    </row>
    <row r="859" spans="3:24" ht="15.75" customHeight="1" x14ac:dyDescent="0.25">
      <c r="C859" s="63"/>
      <c r="J859" s="3"/>
      <c r="L859" s="4"/>
      <c r="O859" s="5"/>
      <c r="Q859" s="6"/>
      <c r="R859" s="4"/>
      <c r="V859" s="3"/>
      <c r="X859" s="3"/>
    </row>
    <row r="860" spans="3:24" ht="15.75" customHeight="1" x14ac:dyDescent="0.25">
      <c r="C860" s="63"/>
      <c r="J860" s="3"/>
      <c r="L860" s="4"/>
      <c r="O860" s="5"/>
      <c r="Q860" s="6"/>
      <c r="R860" s="4"/>
      <c r="V860" s="3"/>
      <c r="X860" s="3"/>
    </row>
    <row r="861" spans="3:24" ht="15.75" customHeight="1" x14ac:dyDescent="0.25">
      <c r="C861" s="63"/>
      <c r="J861" s="3"/>
      <c r="L861" s="4"/>
      <c r="O861" s="5"/>
      <c r="Q861" s="6"/>
      <c r="R861" s="4"/>
      <c r="V861" s="3"/>
      <c r="X861" s="3"/>
    </row>
    <row r="862" spans="3:24" ht="15.75" customHeight="1" x14ac:dyDescent="0.25">
      <c r="C862" s="63"/>
      <c r="J862" s="3"/>
      <c r="L862" s="4"/>
      <c r="O862" s="5"/>
      <c r="Q862" s="6"/>
      <c r="R862" s="4"/>
      <c r="V862" s="3"/>
      <c r="X862" s="3"/>
    </row>
    <row r="863" spans="3:24" ht="15.75" customHeight="1" x14ac:dyDescent="0.25">
      <c r="C863" s="63"/>
      <c r="J863" s="3"/>
      <c r="L863" s="4"/>
      <c r="O863" s="5"/>
      <c r="Q863" s="6"/>
      <c r="R863" s="4"/>
      <c r="V863" s="3"/>
      <c r="X863" s="3"/>
    </row>
    <row r="864" spans="3:24" ht="15.75" customHeight="1" x14ac:dyDescent="0.25">
      <c r="C864" s="63"/>
      <c r="J864" s="3"/>
      <c r="L864" s="4"/>
      <c r="O864" s="5"/>
      <c r="Q864" s="6"/>
      <c r="R864" s="4"/>
      <c r="V864" s="3"/>
      <c r="X864" s="3"/>
    </row>
    <row r="865" spans="3:24" ht="15.75" customHeight="1" x14ac:dyDescent="0.25">
      <c r="C865" s="63"/>
      <c r="J865" s="3"/>
      <c r="L865" s="4"/>
      <c r="O865" s="5"/>
      <c r="Q865" s="6"/>
      <c r="R865" s="4"/>
      <c r="V865" s="3"/>
      <c r="X865" s="3"/>
    </row>
    <row r="866" spans="3:24" ht="15.75" customHeight="1" x14ac:dyDescent="0.25">
      <c r="C866" s="63"/>
      <c r="J866" s="3"/>
      <c r="L866" s="4"/>
      <c r="O866" s="5"/>
      <c r="Q866" s="6"/>
      <c r="R866" s="4"/>
      <c r="V866" s="3"/>
      <c r="X866" s="3"/>
    </row>
    <row r="867" spans="3:24" ht="15.75" customHeight="1" x14ac:dyDescent="0.25">
      <c r="C867" s="63"/>
      <c r="J867" s="3"/>
      <c r="L867" s="4"/>
      <c r="O867" s="5"/>
      <c r="Q867" s="6"/>
      <c r="R867" s="4"/>
      <c r="V867" s="3"/>
      <c r="X867" s="3"/>
    </row>
    <row r="868" spans="3:24" ht="15.75" customHeight="1" x14ac:dyDescent="0.25">
      <c r="C868" s="63"/>
      <c r="J868" s="3"/>
      <c r="L868" s="4"/>
      <c r="O868" s="5"/>
      <c r="Q868" s="6"/>
      <c r="R868" s="4"/>
      <c r="V868" s="3"/>
      <c r="X868" s="3"/>
    </row>
    <row r="869" spans="3:24" ht="15.75" customHeight="1" x14ac:dyDescent="0.25">
      <c r="C869" s="63"/>
      <c r="J869" s="3"/>
      <c r="L869" s="4"/>
      <c r="O869" s="5"/>
      <c r="Q869" s="6"/>
      <c r="R869" s="4"/>
      <c r="V869" s="3"/>
      <c r="X869" s="3"/>
    </row>
    <row r="870" spans="3:24" ht="15.75" customHeight="1" x14ac:dyDescent="0.25">
      <c r="C870" s="63"/>
      <c r="J870" s="3"/>
      <c r="L870" s="4"/>
      <c r="O870" s="5"/>
      <c r="Q870" s="6"/>
      <c r="R870" s="4"/>
      <c r="V870" s="3"/>
      <c r="X870" s="3"/>
    </row>
    <row r="871" spans="3:24" ht="15.75" customHeight="1" x14ac:dyDescent="0.25">
      <c r="C871" s="63"/>
      <c r="J871" s="3"/>
      <c r="L871" s="4"/>
      <c r="O871" s="5"/>
      <c r="Q871" s="6"/>
      <c r="R871" s="4"/>
      <c r="V871" s="3"/>
      <c r="X871" s="3"/>
    </row>
    <row r="872" spans="3:24" ht="15.75" customHeight="1" x14ac:dyDescent="0.25">
      <c r="C872" s="63"/>
      <c r="J872" s="3"/>
      <c r="L872" s="4"/>
      <c r="O872" s="5"/>
      <c r="Q872" s="6"/>
      <c r="R872" s="4"/>
      <c r="V872" s="3"/>
      <c r="X872" s="3"/>
    </row>
    <row r="873" spans="3:24" ht="15.75" customHeight="1" x14ac:dyDescent="0.25">
      <c r="C873" s="63"/>
      <c r="J873" s="3"/>
      <c r="L873" s="4"/>
      <c r="O873" s="5"/>
      <c r="Q873" s="6"/>
      <c r="R873" s="4"/>
      <c r="V873" s="3"/>
      <c r="X873" s="3"/>
    </row>
    <row r="874" spans="3:24" ht="15.75" customHeight="1" x14ac:dyDescent="0.25">
      <c r="C874" s="63"/>
      <c r="J874" s="3"/>
      <c r="L874" s="4"/>
      <c r="O874" s="5"/>
      <c r="Q874" s="6"/>
      <c r="R874" s="4"/>
      <c r="V874" s="3"/>
      <c r="X874" s="3"/>
    </row>
    <row r="875" spans="3:24" ht="15.75" customHeight="1" x14ac:dyDescent="0.25">
      <c r="C875" s="63"/>
      <c r="J875" s="3"/>
      <c r="L875" s="4"/>
      <c r="O875" s="5"/>
      <c r="Q875" s="6"/>
      <c r="R875" s="4"/>
      <c r="V875" s="3"/>
      <c r="X875" s="3"/>
    </row>
    <row r="876" spans="3:24" ht="15.75" customHeight="1" x14ac:dyDescent="0.25">
      <c r="C876" s="63"/>
      <c r="J876" s="3"/>
      <c r="L876" s="4"/>
      <c r="O876" s="5"/>
      <c r="Q876" s="6"/>
      <c r="R876" s="4"/>
      <c r="V876" s="3"/>
      <c r="X876" s="3"/>
    </row>
    <row r="877" spans="3:24" ht="15.75" customHeight="1" x14ac:dyDescent="0.25">
      <c r="C877" s="63"/>
      <c r="J877" s="3"/>
      <c r="L877" s="4"/>
      <c r="O877" s="5"/>
      <c r="Q877" s="6"/>
      <c r="R877" s="4"/>
      <c r="V877" s="3"/>
      <c r="X877" s="3"/>
    </row>
    <row r="878" spans="3:24" ht="15.75" customHeight="1" x14ac:dyDescent="0.25">
      <c r="C878" s="63"/>
      <c r="J878" s="3"/>
      <c r="L878" s="4"/>
      <c r="O878" s="5"/>
      <c r="Q878" s="6"/>
      <c r="R878" s="4"/>
      <c r="V878" s="3"/>
      <c r="X878" s="3"/>
    </row>
    <row r="879" spans="3:24" ht="15.75" customHeight="1" x14ac:dyDescent="0.25">
      <c r="C879" s="63"/>
      <c r="J879" s="3"/>
      <c r="L879" s="4"/>
      <c r="O879" s="5"/>
      <c r="Q879" s="6"/>
      <c r="R879" s="4"/>
      <c r="V879" s="3"/>
      <c r="X879" s="3"/>
    </row>
    <row r="880" spans="3:24" ht="15.75" customHeight="1" x14ac:dyDescent="0.25">
      <c r="C880" s="63"/>
      <c r="J880" s="3"/>
      <c r="L880" s="4"/>
      <c r="O880" s="5"/>
      <c r="Q880" s="6"/>
      <c r="R880" s="4"/>
      <c r="V880" s="3"/>
      <c r="X880" s="3"/>
    </row>
    <row r="881" spans="3:24" ht="15.75" customHeight="1" x14ac:dyDescent="0.25">
      <c r="C881" s="63"/>
      <c r="J881" s="3"/>
      <c r="L881" s="4"/>
      <c r="O881" s="5"/>
      <c r="Q881" s="6"/>
      <c r="R881" s="4"/>
      <c r="V881" s="3"/>
      <c r="X881" s="3"/>
    </row>
    <row r="882" spans="3:24" ht="15.75" customHeight="1" x14ac:dyDescent="0.25">
      <c r="C882" s="63"/>
      <c r="J882" s="3"/>
      <c r="L882" s="4"/>
      <c r="O882" s="5"/>
      <c r="Q882" s="6"/>
      <c r="R882" s="4"/>
      <c r="V882" s="3"/>
      <c r="X882" s="3"/>
    </row>
    <row r="883" spans="3:24" ht="15.75" customHeight="1" x14ac:dyDescent="0.25">
      <c r="C883" s="63"/>
      <c r="J883" s="3"/>
      <c r="L883" s="4"/>
      <c r="O883" s="5"/>
      <c r="Q883" s="6"/>
      <c r="R883" s="4"/>
      <c r="V883" s="3"/>
      <c r="X883" s="3"/>
    </row>
    <row r="884" spans="3:24" ht="15.75" customHeight="1" x14ac:dyDescent="0.25">
      <c r="C884" s="63"/>
      <c r="J884" s="3"/>
      <c r="L884" s="4"/>
      <c r="O884" s="5"/>
      <c r="Q884" s="6"/>
      <c r="R884" s="4"/>
      <c r="V884" s="3"/>
      <c r="X884" s="3"/>
    </row>
    <row r="885" spans="3:24" ht="15.75" customHeight="1" x14ac:dyDescent="0.25">
      <c r="C885" s="63"/>
      <c r="J885" s="3"/>
      <c r="L885" s="4"/>
      <c r="O885" s="5"/>
      <c r="Q885" s="6"/>
      <c r="R885" s="4"/>
      <c r="V885" s="3"/>
      <c r="X885" s="3"/>
    </row>
    <row r="886" spans="3:24" ht="15.75" customHeight="1" x14ac:dyDescent="0.25">
      <c r="C886" s="63"/>
      <c r="J886" s="3"/>
      <c r="L886" s="4"/>
      <c r="O886" s="5"/>
      <c r="Q886" s="6"/>
      <c r="R886" s="4"/>
      <c r="V886" s="3"/>
      <c r="X886" s="3"/>
    </row>
    <row r="887" spans="3:24" ht="15.75" customHeight="1" x14ac:dyDescent="0.25">
      <c r="C887" s="63"/>
      <c r="J887" s="3"/>
      <c r="L887" s="4"/>
      <c r="O887" s="5"/>
      <c r="Q887" s="6"/>
      <c r="R887" s="4"/>
      <c r="V887" s="3"/>
      <c r="X887" s="3"/>
    </row>
    <row r="888" spans="3:24" ht="15.75" customHeight="1" x14ac:dyDescent="0.25">
      <c r="C888" s="63"/>
      <c r="J888" s="3"/>
      <c r="L888" s="4"/>
      <c r="O888" s="5"/>
      <c r="Q888" s="6"/>
      <c r="R888" s="4"/>
      <c r="V888" s="3"/>
      <c r="X888" s="3"/>
    </row>
    <row r="889" spans="3:24" ht="15.75" customHeight="1" x14ac:dyDescent="0.25">
      <c r="C889" s="63"/>
      <c r="J889" s="3"/>
      <c r="L889" s="4"/>
      <c r="O889" s="5"/>
      <c r="Q889" s="6"/>
      <c r="R889" s="4"/>
      <c r="V889" s="3"/>
      <c r="X889" s="3"/>
    </row>
    <row r="890" spans="3:24" ht="15.75" customHeight="1" x14ac:dyDescent="0.25">
      <c r="C890" s="63"/>
      <c r="J890" s="3"/>
      <c r="L890" s="4"/>
      <c r="O890" s="5"/>
      <c r="Q890" s="6"/>
      <c r="R890" s="4"/>
      <c r="V890" s="3"/>
      <c r="X890" s="3"/>
    </row>
    <row r="891" spans="3:24" ht="15.75" customHeight="1" x14ac:dyDescent="0.25">
      <c r="C891" s="63"/>
      <c r="J891" s="3"/>
      <c r="L891" s="4"/>
      <c r="O891" s="5"/>
      <c r="Q891" s="6"/>
      <c r="R891" s="4"/>
      <c r="V891" s="3"/>
      <c r="X891" s="3"/>
    </row>
    <row r="892" spans="3:24" ht="15.75" customHeight="1" x14ac:dyDescent="0.25">
      <c r="C892" s="63"/>
      <c r="J892" s="3"/>
      <c r="L892" s="4"/>
      <c r="O892" s="5"/>
      <c r="Q892" s="6"/>
      <c r="R892" s="4"/>
      <c r="V892" s="3"/>
      <c r="X892" s="3"/>
    </row>
    <row r="893" spans="3:24" ht="15.75" customHeight="1" x14ac:dyDescent="0.25">
      <c r="C893" s="63"/>
      <c r="J893" s="3"/>
      <c r="L893" s="4"/>
      <c r="O893" s="5"/>
      <c r="Q893" s="6"/>
      <c r="R893" s="4"/>
      <c r="V893" s="3"/>
      <c r="X893" s="3"/>
    </row>
    <row r="894" spans="3:24" ht="15.75" customHeight="1" x14ac:dyDescent="0.25">
      <c r="C894" s="63"/>
      <c r="J894" s="3"/>
      <c r="L894" s="4"/>
      <c r="O894" s="5"/>
      <c r="Q894" s="6"/>
      <c r="R894" s="4"/>
      <c r="V894" s="3"/>
      <c r="X894" s="3"/>
    </row>
    <row r="895" spans="3:24" ht="15.75" customHeight="1" x14ac:dyDescent="0.25">
      <c r="C895" s="63"/>
      <c r="J895" s="3"/>
      <c r="L895" s="4"/>
      <c r="O895" s="5"/>
      <c r="Q895" s="6"/>
      <c r="R895" s="4"/>
      <c r="V895" s="3"/>
      <c r="X895" s="3"/>
    </row>
    <row r="896" spans="3:24" ht="15.75" customHeight="1" x14ac:dyDescent="0.25">
      <c r="C896" s="63"/>
      <c r="J896" s="3"/>
      <c r="L896" s="4"/>
      <c r="O896" s="5"/>
      <c r="Q896" s="6"/>
      <c r="R896" s="4"/>
      <c r="V896" s="3"/>
      <c r="X896" s="3"/>
    </row>
    <row r="897" spans="3:24" ht="15.75" customHeight="1" x14ac:dyDescent="0.25">
      <c r="C897" s="63"/>
      <c r="J897" s="3"/>
      <c r="L897" s="4"/>
      <c r="O897" s="5"/>
      <c r="Q897" s="6"/>
      <c r="R897" s="4"/>
      <c r="V897" s="3"/>
      <c r="X897" s="3"/>
    </row>
    <row r="898" spans="3:24" ht="15.75" customHeight="1" x14ac:dyDescent="0.25">
      <c r="C898" s="63"/>
      <c r="J898" s="3"/>
      <c r="L898" s="4"/>
      <c r="O898" s="5"/>
      <c r="Q898" s="6"/>
      <c r="R898" s="4"/>
      <c r="V898" s="3"/>
      <c r="X898" s="3"/>
    </row>
    <row r="899" spans="3:24" ht="15.75" customHeight="1" x14ac:dyDescent="0.25">
      <c r="C899" s="63"/>
      <c r="J899" s="3"/>
      <c r="L899" s="4"/>
      <c r="O899" s="5"/>
      <c r="Q899" s="6"/>
      <c r="R899" s="4"/>
      <c r="V899" s="3"/>
      <c r="X899" s="3"/>
    </row>
    <row r="900" spans="3:24" ht="15.75" customHeight="1" x14ac:dyDescent="0.25">
      <c r="C900" s="63"/>
      <c r="J900" s="3"/>
      <c r="L900" s="4"/>
      <c r="O900" s="5"/>
      <c r="Q900" s="6"/>
      <c r="R900" s="4"/>
      <c r="V900" s="3"/>
      <c r="X900" s="3"/>
    </row>
    <row r="901" spans="3:24" ht="15.75" customHeight="1" x14ac:dyDescent="0.25">
      <c r="C901" s="63"/>
      <c r="J901" s="3"/>
      <c r="L901" s="4"/>
      <c r="O901" s="5"/>
      <c r="Q901" s="6"/>
      <c r="R901" s="4"/>
      <c r="V901" s="3"/>
      <c r="X901" s="3"/>
    </row>
    <row r="902" spans="3:24" ht="15.75" customHeight="1" x14ac:dyDescent="0.25">
      <c r="C902" s="63"/>
      <c r="J902" s="3"/>
      <c r="L902" s="4"/>
      <c r="O902" s="5"/>
      <c r="Q902" s="6"/>
      <c r="R902" s="4"/>
      <c r="V902" s="3"/>
      <c r="X902" s="3"/>
    </row>
    <row r="903" spans="3:24" ht="15.75" customHeight="1" x14ac:dyDescent="0.25">
      <c r="C903" s="63"/>
      <c r="J903" s="3"/>
      <c r="L903" s="4"/>
      <c r="O903" s="5"/>
      <c r="Q903" s="6"/>
      <c r="R903" s="4"/>
      <c r="V903" s="3"/>
      <c r="X903" s="3"/>
    </row>
    <row r="904" spans="3:24" ht="15.75" customHeight="1" x14ac:dyDescent="0.25">
      <c r="C904" s="63"/>
      <c r="J904" s="3"/>
      <c r="L904" s="4"/>
      <c r="O904" s="5"/>
      <c r="Q904" s="6"/>
      <c r="R904" s="4"/>
      <c r="V904" s="3"/>
      <c r="X904" s="3"/>
    </row>
    <row r="905" spans="3:24" ht="15.75" customHeight="1" x14ac:dyDescent="0.25">
      <c r="C905" s="63"/>
      <c r="J905" s="3"/>
      <c r="L905" s="4"/>
      <c r="O905" s="5"/>
      <c r="Q905" s="6"/>
      <c r="R905" s="4"/>
      <c r="V905" s="3"/>
      <c r="X905" s="3"/>
    </row>
    <row r="906" spans="3:24" ht="15.75" customHeight="1" x14ac:dyDescent="0.25">
      <c r="C906" s="63"/>
      <c r="J906" s="3"/>
      <c r="L906" s="4"/>
      <c r="O906" s="5"/>
      <c r="Q906" s="6"/>
      <c r="R906" s="4"/>
      <c r="V906" s="3"/>
      <c r="X906" s="3"/>
    </row>
    <row r="907" spans="3:24" ht="15.75" customHeight="1" x14ac:dyDescent="0.25">
      <c r="C907" s="63"/>
      <c r="J907" s="3"/>
      <c r="L907" s="4"/>
      <c r="O907" s="5"/>
      <c r="Q907" s="6"/>
      <c r="R907" s="4"/>
      <c r="V907" s="3"/>
      <c r="X907" s="3"/>
    </row>
    <row r="908" spans="3:24" ht="15.75" customHeight="1" x14ac:dyDescent="0.25">
      <c r="C908" s="63"/>
      <c r="J908" s="3"/>
      <c r="L908" s="4"/>
      <c r="O908" s="5"/>
      <c r="Q908" s="6"/>
      <c r="R908" s="4"/>
      <c r="V908" s="3"/>
      <c r="X908" s="3"/>
    </row>
    <row r="909" spans="3:24" ht="15.75" customHeight="1" x14ac:dyDescent="0.25">
      <c r="C909" s="63"/>
      <c r="J909" s="3"/>
      <c r="L909" s="4"/>
      <c r="O909" s="5"/>
      <c r="Q909" s="6"/>
      <c r="R909" s="4"/>
      <c r="V909" s="3"/>
      <c r="X909" s="3"/>
    </row>
    <row r="910" spans="3:24" ht="15.75" customHeight="1" x14ac:dyDescent="0.25">
      <c r="C910" s="63"/>
      <c r="J910" s="3"/>
      <c r="L910" s="4"/>
      <c r="O910" s="5"/>
      <c r="Q910" s="6"/>
      <c r="R910" s="4"/>
      <c r="V910" s="3"/>
      <c r="X910" s="3"/>
    </row>
    <row r="911" spans="3:24" ht="15.75" customHeight="1" x14ac:dyDescent="0.25">
      <c r="C911" s="63"/>
      <c r="J911" s="3"/>
      <c r="L911" s="4"/>
      <c r="O911" s="5"/>
      <c r="Q911" s="6"/>
      <c r="R911" s="4"/>
      <c r="V911" s="3"/>
      <c r="X911" s="3"/>
    </row>
    <row r="912" spans="3:24" ht="15.75" customHeight="1" x14ac:dyDescent="0.25">
      <c r="C912" s="63"/>
      <c r="J912" s="3"/>
      <c r="L912" s="4"/>
      <c r="O912" s="5"/>
      <c r="Q912" s="6"/>
      <c r="R912" s="4"/>
      <c r="V912" s="3"/>
      <c r="X912" s="3"/>
    </row>
    <row r="913" spans="3:24" ht="15.75" customHeight="1" x14ac:dyDescent="0.25">
      <c r="C913" s="63"/>
      <c r="J913" s="3"/>
      <c r="L913" s="4"/>
      <c r="O913" s="5"/>
      <c r="Q913" s="6"/>
      <c r="R913" s="4"/>
      <c r="V913" s="3"/>
      <c r="X913" s="3"/>
    </row>
    <row r="914" spans="3:24" ht="15.75" customHeight="1" x14ac:dyDescent="0.25">
      <c r="C914" s="63"/>
      <c r="J914" s="3"/>
      <c r="L914" s="4"/>
      <c r="O914" s="5"/>
      <c r="Q914" s="6"/>
      <c r="R914" s="4"/>
      <c r="V914" s="3"/>
      <c r="X914" s="3"/>
    </row>
    <row r="915" spans="3:24" ht="15.75" customHeight="1" x14ac:dyDescent="0.25">
      <c r="C915" s="63"/>
      <c r="J915" s="3"/>
      <c r="L915" s="4"/>
      <c r="O915" s="5"/>
      <c r="Q915" s="6"/>
      <c r="R915" s="4"/>
      <c r="V915" s="3"/>
      <c r="X915" s="3"/>
    </row>
    <row r="916" spans="3:24" ht="15.75" customHeight="1" x14ac:dyDescent="0.25">
      <c r="C916" s="63"/>
      <c r="J916" s="3"/>
      <c r="L916" s="4"/>
      <c r="O916" s="5"/>
      <c r="Q916" s="6"/>
      <c r="R916" s="4"/>
      <c r="V916" s="3"/>
      <c r="X916" s="3"/>
    </row>
    <row r="917" spans="3:24" ht="15.75" customHeight="1" x14ac:dyDescent="0.25">
      <c r="C917" s="63"/>
      <c r="J917" s="3"/>
      <c r="L917" s="4"/>
      <c r="O917" s="5"/>
      <c r="Q917" s="6"/>
      <c r="R917" s="4"/>
      <c r="V917" s="3"/>
      <c r="X917" s="3"/>
    </row>
    <row r="918" spans="3:24" ht="15.75" customHeight="1" x14ac:dyDescent="0.25">
      <c r="C918" s="63"/>
      <c r="J918" s="3"/>
      <c r="L918" s="4"/>
      <c r="O918" s="5"/>
      <c r="Q918" s="6"/>
      <c r="R918" s="4"/>
      <c r="V918" s="3"/>
      <c r="X918" s="3"/>
    </row>
    <row r="919" spans="3:24" ht="15.75" customHeight="1" x14ac:dyDescent="0.25">
      <c r="C919" s="63"/>
      <c r="J919" s="3"/>
      <c r="L919" s="4"/>
      <c r="O919" s="5"/>
      <c r="Q919" s="6"/>
      <c r="R919" s="4"/>
      <c r="V919" s="3"/>
      <c r="X919" s="3"/>
    </row>
    <row r="920" spans="3:24" ht="15.75" customHeight="1" x14ac:dyDescent="0.25">
      <c r="C920" s="63"/>
      <c r="J920" s="3"/>
      <c r="L920" s="4"/>
      <c r="O920" s="5"/>
      <c r="Q920" s="6"/>
      <c r="R920" s="4"/>
      <c r="V920" s="3"/>
      <c r="X920" s="3"/>
    </row>
    <row r="921" spans="3:24" ht="15.75" customHeight="1" x14ac:dyDescent="0.25">
      <c r="C921" s="63"/>
      <c r="J921" s="3"/>
      <c r="L921" s="4"/>
      <c r="O921" s="5"/>
      <c r="Q921" s="6"/>
      <c r="R921" s="4"/>
      <c r="V921" s="3"/>
      <c r="X921" s="3"/>
    </row>
    <row r="922" spans="3:24" ht="15.75" customHeight="1" x14ac:dyDescent="0.25">
      <c r="C922" s="63"/>
      <c r="J922" s="3"/>
      <c r="L922" s="4"/>
      <c r="O922" s="5"/>
      <c r="Q922" s="6"/>
      <c r="R922" s="4"/>
      <c r="V922" s="3"/>
      <c r="X922" s="3"/>
    </row>
    <row r="923" spans="3:24" ht="15.75" customHeight="1" x14ac:dyDescent="0.25">
      <c r="C923" s="63"/>
      <c r="J923" s="3"/>
      <c r="L923" s="4"/>
      <c r="O923" s="5"/>
      <c r="Q923" s="6"/>
      <c r="R923" s="4"/>
      <c r="V923" s="3"/>
      <c r="X923" s="3"/>
    </row>
    <row r="924" spans="3:24" ht="15.75" customHeight="1" x14ac:dyDescent="0.25">
      <c r="C924" s="63"/>
      <c r="J924" s="3"/>
      <c r="L924" s="4"/>
      <c r="O924" s="5"/>
      <c r="Q924" s="6"/>
      <c r="R924" s="4"/>
      <c r="V924" s="3"/>
      <c r="X924" s="3"/>
    </row>
    <row r="925" spans="3:24" ht="15.75" customHeight="1" x14ac:dyDescent="0.25">
      <c r="C925" s="63"/>
      <c r="J925" s="3"/>
      <c r="L925" s="4"/>
      <c r="O925" s="5"/>
      <c r="Q925" s="6"/>
      <c r="R925" s="4"/>
      <c r="V925" s="3"/>
      <c r="X925" s="3"/>
    </row>
    <row r="926" spans="3:24" ht="15.75" customHeight="1" x14ac:dyDescent="0.25">
      <c r="C926" s="63"/>
      <c r="J926" s="3"/>
      <c r="L926" s="4"/>
      <c r="O926" s="5"/>
      <c r="Q926" s="6"/>
      <c r="R926" s="4"/>
      <c r="V926" s="3"/>
      <c r="X926" s="3"/>
    </row>
    <row r="927" spans="3:24" ht="15.75" customHeight="1" x14ac:dyDescent="0.25">
      <c r="C927" s="63"/>
      <c r="J927" s="3"/>
      <c r="L927" s="4"/>
      <c r="O927" s="5"/>
      <c r="Q927" s="6"/>
      <c r="R927" s="4"/>
      <c r="V927" s="3"/>
      <c r="X927" s="3"/>
    </row>
    <row r="928" spans="3:24" ht="15.75" customHeight="1" x14ac:dyDescent="0.25">
      <c r="C928" s="63"/>
      <c r="J928" s="3"/>
      <c r="L928" s="4"/>
      <c r="O928" s="5"/>
      <c r="Q928" s="6"/>
      <c r="R928" s="4"/>
      <c r="V928" s="3"/>
      <c r="X928" s="3"/>
    </row>
    <row r="929" spans="3:24" ht="15.75" customHeight="1" x14ac:dyDescent="0.25">
      <c r="C929" s="63"/>
      <c r="J929" s="3"/>
      <c r="L929" s="4"/>
      <c r="O929" s="5"/>
      <c r="Q929" s="6"/>
      <c r="R929" s="4"/>
      <c r="V929" s="3"/>
      <c r="X929" s="3"/>
    </row>
    <row r="930" spans="3:24" ht="15.75" customHeight="1" x14ac:dyDescent="0.25">
      <c r="C930" s="63"/>
      <c r="J930" s="3"/>
      <c r="L930" s="4"/>
      <c r="O930" s="5"/>
      <c r="Q930" s="6"/>
      <c r="R930" s="4"/>
      <c r="V930" s="3"/>
      <c r="X930" s="3"/>
    </row>
    <row r="931" spans="3:24" ht="15.75" customHeight="1" x14ac:dyDescent="0.25">
      <c r="C931" s="63"/>
      <c r="J931" s="3"/>
      <c r="L931" s="4"/>
      <c r="O931" s="5"/>
      <c r="Q931" s="6"/>
      <c r="R931" s="4"/>
      <c r="V931" s="3"/>
      <c r="X931" s="3"/>
    </row>
    <row r="932" spans="3:24" ht="15.75" customHeight="1" x14ac:dyDescent="0.25">
      <c r="C932" s="63"/>
      <c r="J932" s="3"/>
      <c r="L932" s="4"/>
      <c r="O932" s="5"/>
      <c r="Q932" s="6"/>
      <c r="R932" s="4"/>
      <c r="V932" s="3"/>
      <c r="X932" s="3"/>
    </row>
    <row r="933" spans="3:24" ht="15.75" customHeight="1" x14ac:dyDescent="0.25">
      <c r="C933" s="63"/>
      <c r="J933" s="3"/>
      <c r="L933" s="4"/>
      <c r="O933" s="5"/>
      <c r="Q933" s="6"/>
      <c r="R933" s="4"/>
      <c r="V933" s="3"/>
      <c r="X933" s="3"/>
    </row>
    <row r="934" spans="3:24" ht="15.75" customHeight="1" x14ac:dyDescent="0.25">
      <c r="C934" s="63"/>
      <c r="J934" s="3"/>
      <c r="L934" s="4"/>
      <c r="O934" s="5"/>
      <c r="Q934" s="6"/>
      <c r="R934" s="4"/>
      <c r="V934" s="3"/>
      <c r="X934" s="3"/>
    </row>
    <row r="935" spans="3:24" ht="15.75" customHeight="1" x14ac:dyDescent="0.25">
      <c r="C935" s="63"/>
      <c r="J935" s="3"/>
      <c r="L935" s="4"/>
      <c r="O935" s="5"/>
      <c r="Q935" s="6"/>
      <c r="R935" s="4"/>
      <c r="V935" s="3"/>
      <c r="X935" s="3"/>
    </row>
    <row r="936" spans="3:24" ht="15.75" customHeight="1" x14ac:dyDescent="0.25">
      <c r="C936" s="63"/>
      <c r="J936" s="3"/>
      <c r="L936" s="4"/>
      <c r="O936" s="5"/>
      <c r="Q936" s="6"/>
      <c r="R936" s="4"/>
      <c r="V936" s="3"/>
      <c r="X936" s="3"/>
    </row>
    <row r="937" spans="3:24" ht="15.75" customHeight="1" x14ac:dyDescent="0.25">
      <c r="C937" s="63"/>
      <c r="J937" s="3"/>
      <c r="L937" s="4"/>
      <c r="O937" s="5"/>
      <c r="Q937" s="6"/>
      <c r="R937" s="4"/>
      <c r="V937" s="3"/>
      <c r="X937" s="3"/>
    </row>
    <row r="938" spans="3:24" ht="15.75" customHeight="1" x14ac:dyDescent="0.25">
      <c r="C938" s="63"/>
      <c r="J938" s="3"/>
      <c r="L938" s="4"/>
      <c r="O938" s="5"/>
      <c r="Q938" s="6"/>
      <c r="R938" s="4"/>
      <c r="V938" s="3"/>
      <c r="X938" s="3"/>
    </row>
    <row r="939" spans="3:24" ht="15.75" customHeight="1" x14ac:dyDescent="0.25">
      <c r="C939" s="63"/>
      <c r="J939" s="3"/>
      <c r="L939" s="4"/>
      <c r="O939" s="5"/>
      <c r="Q939" s="6"/>
      <c r="R939" s="4"/>
      <c r="V939" s="3"/>
      <c r="X939" s="3"/>
    </row>
    <row r="940" spans="3:24" ht="15.75" customHeight="1" x14ac:dyDescent="0.25">
      <c r="C940" s="63"/>
      <c r="J940" s="3"/>
      <c r="L940" s="4"/>
      <c r="O940" s="5"/>
      <c r="Q940" s="6"/>
      <c r="R940" s="4"/>
      <c r="V940" s="3"/>
      <c r="X940" s="3"/>
    </row>
    <row r="941" spans="3:24" ht="15.75" customHeight="1" x14ac:dyDescent="0.25">
      <c r="C941" s="63"/>
      <c r="J941" s="3"/>
      <c r="L941" s="4"/>
      <c r="O941" s="5"/>
      <c r="Q941" s="6"/>
      <c r="R941" s="4"/>
      <c r="V941" s="3"/>
      <c r="X941" s="3"/>
    </row>
    <row r="942" spans="3:24" ht="15.75" customHeight="1" x14ac:dyDescent="0.25">
      <c r="C942" s="63"/>
      <c r="J942" s="3"/>
      <c r="L942" s="4"/>
      <c r="O942" s="5"/>
      <c r="Q942" s="6"/>
      <c r="R942" s="4"/>
      <c r="V942" s="3"/>
      <c r="X942" s="3"/>
    </row>
    <row r="943" spans="3:24" ht="15.75" customHeight="1" x14ac:dyDescent="0.25">
      <c r="C943" s="63"/>
      <c r="J943" s="3"/>
      <c r="L943" s="4"/>
      <c r="O943" s="5"/>
      <c r="Q943" s="6"/>
      <c r="R943" s="4"/>
      <c r="V943" s="3"/>
      <c r="X943" s="3"/>
    </row>
    <row r="944" spans="3:24" ht="15.75" customHeight="1" x14ac:dyDescent="0.25">
      <c r="C944" s="63"/>
      <c r="J944" s="3"/>
      <c r="L944" s="4"/>
      <c r="O944" s="5"/>
      <c r="Q944" s="6"/>
      <c r="R944" s="4"/>
      <c r="V944" s="3"/>
      <c r="X944" s="3"/>
    </row>
    <row r="945" spans="3:24" ht="15.75" customHeight="1" x14ac:dyDescent="0.25">
      <c r="C945" s="63"/>
      <c r="J945" s="3"/>
      <c r="L945" s="4"/>
      <c r="O945" s="5"/>
      <c r="Q945" s="6"/>
      <c r="R945" s="4"/>
      <c r="V945" s="3"/>
      <c r="X945" s="3"/>
    </row>
    <row r="946" spans="3:24" ht="15.75" customHeight="1" x14ac:dyDescent="0.25">
      <c r="C946" s="63"/>
      <c r="J946" s="3"/>
      <c r="L946" s="4"/>
      <c r="O946" s="5"/>
      <c r="Q946" s="6"/>
      <c r="R946" s="4"/>
      <c r="V946" s="3"/>
      <c r="X946" s="3"/>
    </row>
    <row r="947" spans="3:24" ht="15.75" customHeight="1" x14ac:dyDescent="0.25">
      <c r="C947" s="63"/>
      <c r="J947" s="3"/>
      <c r="L947" s="4"/>
      <c r="O947" s="5"/>
      <c r="Q947" s="6"/>
      <c r="R947" s="4"/>
      <c r="V947" s="3"/>
      <c r="X947" s="3"/>
    </row>
    <row r="948" spans="3:24" ht="15.75" customHeight="1" x14ac:dyDescent="0.25">
      <c r="C948" s="63"/>
      <c r="J948" s="3"/>
      <c r="L948" s="4"/>
      <c r="O948" s="5"/>
      <c r="Q948" s="6"/>
      <c r="R948" s="4"/>
      <c r="V948" s="3"/>
      <c r="X948" s="3"/>
    </row>
    <row r="949" spans="3:24" ht="15.75" customHeight="1" x14ac:dyDescent="0.25">
      <c r="C949" s="63"/>
      <c r="J949" s="3"/>
      <c r="L949" s="4"/>
      <c r="O949" s="5"/>
      <c r="Q949" s="6"/>
      <c r="R949" s="4"/>
      <c r="V949" s="3"/>
      <c r="X949" s="3"/>
    </row>
    <row r="950" spans="3:24" ht="15.75" customHeight="1" x14ac:dyDescent="0.25">
      <c r="C950" s="63"/>
      <c r="J950" s="3"/>
      <c r="L950" s="4"/>
      <c r="O950" s="5"/>
      <c r="Q950" s="6"/>
      <c r="R950" s="4"/>
      <c r="V950" s="3"/>
      <c r="X950" s="3"/>
    </row>
    <row r="951" spans="3:24" ht="15.75" customHeight="1" x14ac:dyDescent="0.25">
      <c r="C951" s="63"/>
      <c r="J951" s="3"/>
      <c r="L951" s="4"/>
      <c r="O951" s="5"/>
      <c r="Q951" s="6"/>
      <c r="R951" s="4"/>
      <c r="V951" s="3"/>
      <c r="X951" s="3"/>
    </row>
    <row r="952" spans="3:24" ht="15.75" customHeight="1" x14ac:dyDescent="0.25">
      <c r="C952" s="63"/>
      <c r="J952" s="3"/>
      <c r="L952" s="4"/>
      <c r="O952" s="5"/>
      <c r="Q952" s="6"/>
      <c r="R952" s="4"/>
      <c r="V952" s="3"/>
      <c r="X952" s="3"/>
    </row>
    <row r="953" spans="3:24" ht="15.75" customHeight="1" x14ac:dyDescent="0.25">
      <c r="C953" s="63"/>
      <c r="J953" s="3"/>
      <c r="L953" s="4"/>
      <c r="O953" s="5"/>
      <c r="Q953" s="6"/>
      <c r="R953" s="4"/>
      <c r="V953" s="3"/>
      <c r="X953" s="3"/>
    </row>
    <row r="954" spans="3:24" ht="15.75" customHeight="1" x14ac:dyDescent="0.25">
      <c r="C954" s="63"/>
      <c r="J954" s="3"/>
      <c r="L954" s="4"/>
      <c r="O954" s="5"/>
      <c r="Q954" s="6"/>
      <c r="R954" s="4"/>
      <c r="V954" s="3"/>
      <c r="X954" s="3"/>
    </row>
    <row r="955" spans="3:24" ht="15.75" customHeight="1" x14ac:dyDescent="0.25">
      <c r="C955" s="63"/>
      <c r="J955" s="3"/>
      <c r="L955" s="4"/>
      <c r="O955" s="5"/>
      <c r="Q955" s="6"/>
      <c r="R955" s="4"/>
      <c r="V955" s="3"/>
      <c r="X955" s="3"/>
    </row>
    <row r="956" spans="3:24" ht="15.75" customHeight="1" x14ac:dyDescent="0.25">
      <c r="C956" s="63"/>
      <c r="J956" s="3"/>
      <c r="L956" s="4"/>
      <c r="O956" s="5"/>
      <c r="Q956" s="6"/>
      <c r="R956" s="4"/>
      <c r="V956" s="3"/>
      <c r="X956" s="3"/>
    </row>
    <row r="957" spans="3:24" ht="15.75" customHeight="1" x14ac:dyDescent="0.25">
      <c r="C957" s="63"/>
      <c r="J957" s="3"/>
      <c r="L957" s="4"/>
      <c r="O957" s="5"/>
      <c r="Q957" s="6"/>
      <c r="R957" s="4"/>
      <c r="V957" s="3"/>
      <c r="X957" s="3"/>
    </row>
    <row r="958" spans="3:24" ht="15.75" customHeight="1" x14ac:dyDescent="0.25">
      <c r="C958" s="63"/>
      <c r="J958" s="3"/>
      <c r="L958" s="4"/>
      <c r="O958" s="5"/>
      <c r="Q958" s="6"/>
      <c r="R958" s="4"/>
      <c r="V958" s="3"/>
      <c r="X958" s="3"/>
    </row>
    <row r="959" spans="3:24" ht="15.75" customHeight="1" x14ac:dyDescent="0.25">
      <c r="C959" s="63"/>
      <c r="J959" s="3"/>
      <c r="L959" s="4"/>
      <c r="O959" s="5"/>
      <c r="Q959" s="6"/>
      <c r="R959" s="4"/>
      <c r="V959" s="3"/>
      <c r="X959" s="3"/>
    </row>
    <row r="960" spans="3:24" ht="15.75" customHeight="1" x14ac:dyDescent="0.25">
      <c r="C960" s="63"/>
      <c r="J960" s="3"/>
      <c r="L960" s="4"/>
      <c r="O960" s="5"/>
      <c r="Q960" s="6"/>
      <c r="R960" s="4"/>
      <c r="V960" s="3"/>
      <c r="X960" s="3"/>
    </row>
    <row r="961" spans="3:24" ht="15.75" customHeight="1" x14ac:dyDescent="0.25">
      <c r="C961" s="63"/>
      <c r="J961" s="3"/>
      <c r="L961" s="4"/>
      <c r="O961" s="5"/>
      <c r="Q961" s="6"/>
      <c r="R961" s="4"/>
      <c r="V961" s="3"/>
      <c r="X961" s="3"/>
    </row>
    <row r="962" spans="3:24" ht="15.75" customHeight="1" x14ac:dyDescent="0.25">
      <c r="C962" s="63"/>
      <c r="J962" s="3"/>
      <c r="L962" s="4"/>
      <c r="O962" s="5"/>
      <c r="Q962" s="6"/>
      <c r="R962" s="4"/>
      <c r="V962" s="3"/>
      <c r="X962" s="3"/>
    </row>
    <row r="963" spans="3:24" ht="15.75" customHeight="1" x14ac:dyDescent="0.25">
      <c r="C963" s="63"/>
      <c r="J963" s="3"/>
      <c r="L963" s="4"/>
      <c r="O963" s="5"/>
      <c r="Q963" s="6"/>
      <c r="R963" s="4"/>
      <c r="V963" s="3"/>
      <c r="X963" s="3"/>
    </row>
    <row r="964" spans="3:24" ht="15.75" customHeight="1" x14ac:dyDescent="0.25">
      <c r="C964" s="63"/>
      <c r="J964" s="3"/>
      <c r="L964" s="4"/>
      <c r="O964" s="5"/>
      <c r="Q964" s="6"/>
      <c r="R964" s="4"/>
      <c r="V964" s="3"/>
      <c r="X964" s="3"/>
    </row>
    <row r="965" spans="3:24" ht="15.75" customHeight="1" x14ac:dyDescent="0.25">
      <c r="C965" s="63"/>
      <c r="J965" s="3"/>
      <c r="L965" s="4"/>
      <c r="O965" s="5"/>
      <c r="Q965" s="6"/>
      <c r="R965" s="4"/>
      <c r="V965" s="3"/>
      <c r="X965" s="3"/>
    </row>
    <row r="966" spans="3:24" ht="15.75" customHeight="1" x14ac:dyDescent="0.25">
      <c r="C966" s="63"/>
      <c r="J966" s="3"/>
      <c r="L966" s="4"/>
      <c r="O966" s="5"/>
      <c r="Q966" s="6"/>
      <c r="R966" s="4"/>
      <c r="V966" s="3"/>
      <c r="X966" s="3"/>
    </row>
    <row r="967" spans="3:24" ht="15.75" customHeight="1" x14ac:dyDescent="0.25">
      <c r="C967" s="63"/>
      <c r="J967" s="3"/>
      <c r="L967" s="4"/>
      <c r="O967" s="5"/>
      <c r="Q967" s="6"/>
      <c r="R967" s="4"/>
      <c r="V967" s="3"/>
      <c r="X967" s="3"/>
    </row>
    <row r="968" spans="3:24" ht="15.75" customHeight="1" x14ac:dyDescent="0.25">
      <c r="C968" s="63"/>
      <c r="J968" s="3"/>
      <c r="L968" s="4"/>
      <c r="O968" s="5"/>
      <c r="Q968" s="6"/>
      <c r="R968" s="4"/>
      <c r="V968" s="3"/>
      <c r="X968" s="3"/>
    </row>
    <row r="969" spans="3:24" ht="15.75" customHeight="1" x14ac:dyDescent="0.25">
      <c r="C969" s="63"/>
      <c r="J969" s="3"/>
      <c r="L969" s="4"/>
      <c r="O969" s="5"/>
      <c r="Q969" s="6"/>
      <c r="R969" s="4"/>
      <c r="V969" s="3"/>
      <c r="X969" s="3"/>
    </row>
    <row r="970" spans="3:24" ht="15.75" customHeight="1" x14ac:dyDescent="0.25">
      <c r="C970" s="63"/>
      <c r="J970" s="3"/>
      <c r="L970" s="4"/>
      <c r="O970" s="5"/>
      <c r="Q970" s="6"/>
      <c r="R970" s="4"/>
      <c r="V970" s="3"/>
      <c r="X970" s="3"/>
    </row>
    <row r="971" spans="3:24" ht="15.75" customHeight="1" x14ac:dyDescent="0.25">
      <c r="C971" s="63"/>
      <c r="J971" s="3"/>
      <c r="L971" s="4"/>
      <c r="O971" s="5"/>
      <c r="Q971" s="6"/>
      <c r="R971" s="4"/>
      <c r="V971" s="3"/>
      <c r="X971" s="3"/>
    </row>
    <row r="972" spans="3:24" ht="15.75" customHeight="1" x14ac:dyDescent="0.25">
      <c r="C972" s="63"/>
      <c r="J972" s="3"/>
      <c r="L972" s="4"/>
      <c r="O972" s="5"/>
      <c r="Q972" s="6"/>
      <c r="R972" s="4"/>
      <c r="V972" s="3"/>
      <c r="X972" s="3"/>
    </row>
    <row r="973" spans="3:24" ht="15.75" customHeight="1" x14ac:dyDescent="0.25">
      <c r="C973" s="63"/>
      <c r="J973" s="3"/>
      <c r="L973" s="4"/>
      <c r="O973" s="5"/>
      <c r="Q973" s="6"/>
      <c r="R973" s="4"/>
      <c r="V973" s="3"/>
      <c r="X973" s="3"/>
    </row>
    <row r="974" spans="3:24" ht="15.75" customHeight="1" x14ac:dyDescent="0.25">
      <c r="C974" s="63"/>
      <c r="J974" s="3"/>
      <c r="L974" s="4"/>
      <c r="O974" s="5"/>
      <c r="Q974" s="6"/>
      <c r="R974" s="4"/>
      <c r="V974" s="3"/>
      <c r="X974" s="3"/>
    </row>
    <row r="975" spans="3:24" ht="15.75" customHeight="1" x14ac:dyDescent="0.25">
      <c r="C975" s="63"/>
      <c r="J975" s="3"/>
      <c r="L975" s="4"/>
      <c r="O975" s="5"/>
      <c r="Q975" s="6"/>
      <c r="R975" s="4"/>
      <c r="V975" s="3"/>
      <c r="X975" s="3"/>
    </row>
    <row r="976" spans="3:24" ht="15.75" customHeight="1" x14ac:dyDescent="0.25">
      <c r="C976" s="63"/>
      <c r="J976" s="3"/>
      <c r="L976" s="4"/>
      <c r="O976" s="5"/>
      <c r="Q976" s="6"/>
      <c r="R976" s="4"/>
      <c r="V976" s="3"/>
      <c r="X976" s="3"/>
    </row>
    <row r="977" spans="3:24" ht="15.75" customHeight="1" x14ac:dyDescent="0.25">
      <c r="C977" s="63"/>
      <c r="J977" s="3"/>
      <c r="L977" s="4"/>
      <c r="O977" s="5"/>
      <c r="Q977" s="6"/>
      <c r="R977" s="4"/>
      <c r="V977" s="3"/>
      <c r="X977" s="3"/>
    </row>
    <row r="978" spans="3:24" ht="15.75" customHeight="1" x14ac:dyDescent="0.25">
      <c r="C978" s="63"/>
      <c r="J978" s="3"/>
      <c r="L978" s="4"/>
      <c r="O978" s="5"/>
      <c r="Q978" s="6"/>
      <c r="R978" s="4"/>
      <c r="V978" s="3"/>
      <c r="X978" s="3"/>
    </row>
    <row r="979" spans="3:24" ht="15.75" customHeight="1" x14ac:dyDescent="0.25">
      <c r="C979" s="63"/>
      <c r="J979" s="3"/>
      <c r="L979" s="4"/>
      <c r="O979" s="5"/>
      <c r="Q979" s="6"/>
      <c r="R979" s="4"/>
      <c r="V979" s="3"/>
      <c r="X979" s="3"/>
    </row>
    <row r="980" spans="3:24" ht="15.75" customHeight="1" x14ac:dyDescent="0.25">
      <c r="C980" s="63"/>
      <c r="J980" s="3"/>
      <c r="L980" s="4"/>
      <c r="O980" s="5"/>
      <c r="Q980" s="6"/>
      <c r="R980" s="4"/>
      <c r="V980" s="3"/>
      <c r="X980" s="3"/>
    </row>
    <row r="981" spans="3:24" ht="15.75" customHeight="1" x14ac:dyDescent="0.25">
      <c r="C981" s="63"/>
      <c r="J981" s="3"/>
      <c r="L981" s="4"/>
      <c r="O981" s="5"/>
      <c r="Q981" s="6"/>
      <c r="R981" s="4"/>
      <c r="V981" s="3"/>
      <c r="X981" s="3"/>
    </row>
    <row r="982" spans="3:24" ht="15.75" customHeight="1" x14ac:dyDescent="0.25">
      <c r="C982" s="63"/>
      <c r="J982" s="3"/>
      <c r="L982" s="4"/>
      <c r="O982" s="5"/>
      <c r="Q982" s="6"/>
      <c r="R982" s="4"/>
      <c r="V982" s="3"/>
      <c r="X982" s="3"/>
    </row>
    <row r="983" spans="3:24" ht="15.75" customHeight="1" x14ac:dyDescent="0.25">
      <c r="C983" s="63"/>
      <c r="J983" s="3"/>
      <c r="L983" s="4"/>
      <c r="O983" s="5"/>
      <c r="Q983" s="6"/>
      <c r="R983" s="4"/>
      <c r="V983" s="3"/>
      <c r="X983" s="3"/>
    </row>
    <row r="984" spans="3:24" ht="15.75" customHeight="1" x14ac:dyDescent="0.25">
      <c r="C984" s="63"/>
      <c r="J984" s="3"/>
      <c r="L984" s="4"/>
      <c r="O984" s="5"/>
      <c r="Q984" s="6"/>
      <c r="R984" s="4"/>
      <c r="V984" s="3"/>
      <c r="X984" s="3"/>
    </row>
    <row r="985" spans="3:24" ht="15.75" customHeight="1" x14ac:dyDescent="0.25">
      <c r="C985" s="63"/>
      <c r="J985" s="3"/>
      <c r="L985" s="4"/>
      <c r="O985" s="5"/>
      <c r="Q985" s="6"/>
      <c r="R985" s="4"/>
      <c r="V985" s="3"/>
      <c r="X985" s="3"/>
    </row>
    <row r="986" spans="3:24" ht="15.75" customHeight="1" x14ac:dyDescent="0.25">
      <c r="C986" s="63"/>
      <c r="J986" s="3"/>
      <c r="L986" s="4"/>
      <c r="O986" s="5"/>
      <c r="Q986" s="6"/>
      <c r="R986" s="4"/>
      <c r="V986" s="3"/>
      <c r="X986" s="3"/>
    </row>
    <row r="987" spans="3:24" ht="15.75" customHeight="1" x14ac:dyDescent="0.25">
      <c r="C987" s="63"/>
      <c r="J987" s="3"/>
      <c r="L987" s="4"/>
      <c r="O987" s="5"/>
      <c r="Q987" s="6"/>
      <c r="R987" s="4"/>
      <c r="V987" s="3"/>
      <c r="X987" s="3"/>
    </row>
    <row r="988" spans="3:24" ht="15.75" customHeight="1" x14ac:dyDescent="0.25">
      <c r="C988" s="63"/>
      <c r="J988" s="3"/>
      <c r="L988" s="4"/>
      <c r="O988" s="5"/>
      <c r="Q988" s="6"/>
      <c r="R988" s="4"/>
      <c r="V988" s="3"/>
      <c r="X988" s="3"/>
    </row>
    <row r="989" spans="3:24" ht="15.75" customHeight="1" x14ac:dyDescent="0.25">
      <c r="C989" s="63"/>
      <c r="J989" s="3"/>
      <c r="L989" s="4"/>
      <c r="O989" s="5"/>
      <c r="Q989" s="6"/>
      <c r="R989" s="4"/>
      <c r="V989" s="3"/>
      <c r="X989" s="3"/>
    </row>
    <row r="990" spans="3:24" ht="15.75" customHeight="1" x14ac:dyDescent="0.25">
      <c r="C990" s="63"/>
      <c r="J990" s="3"/>
      <c r="L990" s="4"/>
      <c r="O990" s="5"/>
      <c r="Q990" s="6"/>
      <c r="R990" s="4"/>
      <c r="V990" s="3"/>
      <c r="X990" s="3"/>
    </row>
    <row r="991" spans="3:24" ht="15.75" customHeight="1" x14ac:dyDescent="0.25">
      <c r="C991" s="63"/>
      <c r="J991" s="3"/>
      <c r="L991" s="4"/>
      <c r="O991" s="5"/>
      <c r="Q991" s="6"/>
      <c r="R991" s="4"/>
      <c r="V991" s="3"/>
      <c r="X991" s="3"/>
    </row>
    <row r="992" spans="3:24" ht="15.75" customHeight="1" x14ac:dyDescent="0.25">
      <c r="C992" s="63"/>
      <c r="J992" s="3"/>
      <c r="L992" s="4"/>
      <c r="O992" s="5"/>
      <c r="Q992" s="6"/>
      <c r="R992" s="4"/>
      <c r="V992" s="3"/>
      <c r="X992" s="3"/>
    </row>
    <row r="993" spans="3:24" ht="15.75" customHeight="1" x14ac:dyDescent="0.25">
      <c r="C993" s="63"/>
      <c r="J993" s="3"/>
      <c r="L993" s="4"/>
      <c r="O993" s="5"/>
      <c r="Q993" s="6"/>
      <c r="R993" s="4"/>
      <c r="V993" s="3"/>
      <c r="X993" s="3"/>
    </row>
    <row r="994" spans="3:24" ht="15.75" customHeight="1" x14ac:dyDescent="0.25">
      <c r="C994" s="63"/>
      <c r="J994" s="3"/>
      <c r="L994" s="4"/>
      <c r="O994" s="5"/>
      <c r="Q994" s="6"/>
      <c r="R994" s="4"/>
      <c r="V994" s="3"/>
      <c r="X994" s="3"/>
    </row>
    <row r="995" spans="3:24" ht="15.75" customHeight="1" x14ac:dyDescent="0.25">
      <c r="C995" s="63"/>
      <c r="J995" s="3"/>
      <c r="L995" s="4"/>
      <c r="O995" s="5"/>
      <c r="Q995" s="6"/>
      <c r="R995" s="4"/>
      <c r="V995" s="3"/>
      <c r="X995" s="3"/>
    </row>
    <row r="996" spans="3:24" ht="15.75" customHeight="1" x14ac:dyDescent="0.25">
      <c r="C996" s="63"/>
      <c r="J996" s="3"/>
      <c r="L996" s="4"/>
      <c r="O996" s="5"/>
      <c r="Q996" s="6"/>
      <c r="R996" s="4"/>
      <c r="V996" s="3"/>
      <c r="X996" s="3"/>
    </row>
    <row r="997" spans="3:24" ht="15.75" customHeight="1" x14ac:dyDescent="0.25">
      <c r="C997" s="63"/>
      <c r="J997" s="3"/>
      <c r="L997" s="4"/>
      <c r="O997" s="5"/>
      <c r="Q997" s="6"/>
      <c r="R997" s="4"/>
      <c r="V997" s="3"/>
      <c r="X997" s="3"/>
    </row>
    <row r="998" spans="3:24" ht="15.75" customHeight="1" x14ac:dyDescent="0.25">
      <c r="C998" s="63"/>
      <c r="J998" s="3"/>
      <c r="L998" s="4"/>
      <c r="O998" s="5"/>
      <c r="Q998" s="6"/>
      <c r="R998" s="4"/>
      <c r="V998" s="3"/>
      <c r="X998" s="3"/>
    </row>
    <row r="999" spans="3:24" ht="15.75" customHeight="1" x14ac:dyDescent="0.25">
      <c r="C999" s="63"/>
      <c r="J999" s="3"/>
      <c r="L999" s="4"/>
      <c r="O999" s="5"/>
      <c r="Q999" s="6"/>
      <c r="R999" s="4"/>
      <c r="V999" s="3"/>
      <c r="X999" s="3"/>
    </row>
    <row r="1000" spans="3:24" ht="15.75" customHeight="1" x14ac:dyDescent="0.25">
      <c r="C1000" s="63"/>
      <c r="J1000" s="3"/>
      <c r="L1000" s="4"/>
      <c r="O1000" s="5"/>
      <c r="Q1000" s="6"/>
      <c r="R1000" s="4"/>
      <c r="V1000" s="3"/>
      <c r="X1000" s="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Screening - 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Agostini</dc:creator>
  <cp:lastModifiedBy>Francesca Agostini</cp:lastModifiedBy>
  <dcterms:created xsi:type="dcterms:W3CDTF">2024-06-03T11:59:04Z</dcterms:created>
  <dcterms:modified xsi:type="dcterms:W3CDTF">2024-07-25T11:27:24Z</dcterms:modified>
</cp:coreProperties>
</file>