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SAR\Aktualisasi\Streamlit\"/>
    </mc:Choice>
  </mc:AlternateContent>
  <xr:revisionPtr revIDLastSave="0" documentId="13_ncr:1_{E0E56E01-4EF9-4239-A5FF-901238A8C75B}" xr6:coauthVersionLast="47" xr6:coauthVersionMax="47" xr10:uidLastSave="{00000000-0000-0000-0000-000000000000}"/>
  <bookViews>
    <workbookView xWindow="3564" yWindow="588" windowWidth="18024" windowHeight="8880" xr2:uid="{C6275130-CD3A-4237-A5A6-275835B55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Q9" i="1"/>
  <c r="L9" i="1"/>
  <c r="M8" i="1"/>
  <c r="P9" i="1"/>
  <c r="P10" i="1"/>
  <c r="P11" i="1"/>
  <c r="P12" i="1"/>
  <c r="M9" i="1"/>
  <c r="M10" i="1"/>
  <c r="M11" i="1"/>
  <c r="M12" i="1"/>
  <c r="P8" i="1"/>
  <c r="P7" i="1"/>
  <c r="M7" i="1"/>
  <c r="P6" i="1"/>
  <c r="M6" i="1"/>
  <c r="P5" i="1"/>
  <c r="M5" i="1"/>
  <c r="P3" i="1"/>
  <c r="M3" i="1"/>
  <c r="Q1" i="1"/>
  <c r="N1" i="1"/>
  <c r="O1" i="1"/>
  <c r="P1" i="1"/>
  <c r="M1" i="1"/>
  <c r="I1" i="1"/>
  <c r="J1" i="1"/>
  <c r="K1" i="1"/>
  <c r="L1" i="1"/>
  <c r="H1" i="1"/>
  <c r="G3" i="1"/>
  <c r="G5" i="1"/>
  <c r="G6" i="1"/>
  <c r="G7" i="1"/>
  <c r="G8" i="1"/>
  <c r="G9" i="1"/>
  <c r="G10" i="1"/>
  <c r="G11" i="1"/>
  <c r="G12" i="1"/>
  <c r="G2" i="1"/>
  <c r="Q12" i="1" l="1"/>
  <c r="Q11" i="1"/>
  <c r="Q10" i="1"/>
</calcChain>
</file>

<file path=xl/sharedStrings.xml><?xml version="1.0" encoding="utf-8"?>
<sst xmlns="http://schemas.openxmlformats.org/spreadsheetml/2006/main" count="22" uniqueCount="8">
  <si>
    <t>Tahun</t>
  </si>
  <si>
    <t>TPAK</t>
  </si>
  <si>
    <t>Na</t>
  </si>
  <si>
    <t>Angkatan Kerja</t>
  </si>
  <si>
    <t>TPT</t>
  </si>
  <si>
    <t>Bekerja</t>
  </si>
  <si>
    <t>TKK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</si>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</sst>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 wrapText="1"/>
    </xf>
    <xf numFmtId="3" fontId="0" fillId="0" borderId="1" xfId="0" applyNumberFormat="1" applyBorder="1"/>
    <xf numFmtId="0" fontId="2" fillId="0" borderId="1" xfId="1" applyBorder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2" fillId="0" borderId="1" xfId="1" applyFill="1" applyBorder="1"/>
    <xf numFmtId="0" fontId="0" fillId="0" borderId="1" xfId="0" applyFill="1" applyBorder="1"/>
    <xf numFmtId="0" fontId="0" fillId="0" borderId="1" xfId="0" applyFill="1" applyBorder="1" applyAlignment="1">
      <alignment vertical="center" wrapText="1"/>
    </xf>
    <xf numFmtId="2" fontId="0" fillId="0" borderId="1" xfId="0" applyNumberFormat="1" applyBorder="1"/>
  </cellXfs>
  <cellStyles count="2">
    <cellStyle name="Normal" xfId="0" builtinId="0"/>
    <cellStyle name="Normal 2" xfId="1" xr:uid="{6B5E8DEB-0A6E-445A-9BB3-28427F4287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EA55-2ADE-4DCC-8051-5F3900E415ED}">
  <dimension ref="A1:Q12"/>
  <sheetViews>
    <sheetView tabSelected="1" workbookViewId="0">
      <selection activeCell="H1" sqref="H1:Q12"/>
    </sheetView>
  </sheetViews>
  <sheetFormatPr defaultRowHeight="14.4" x14ac:dyDescent="0.3"/>
  <cols>
    <col min="2" max="2" width="11.6640625" customWidth="1"/>
    <col min="17" max="17" width="9.5546875" bestFit="1" customWidth="1"/>
  </cols>
  <sheetData>
    <row r="1" spans="1:17" x14ac:dyDescent="0.3">
      <c r="A1" s="1" t="s">
        <v>0</v>
      </c>
      <c r="B1" s="1" t="s">
        <v>3</v>
      </c>
      <c r="C1" s="1" t="s">
        <v>1</v>
      </c>
      <c r="D1" s="1" t="s">
        <v>4</v>
      </c>
      <c r="E1" s="1" t="s">
        <v>7</v>
      </c>
      <c r="F1" s="1" t="s">
        <v>5</v>
      </c>
      <c r="G1" s="1" t="s">
        <v>6</v>
      </c>
      <c r="H1" s="1" t="str">
        <f>B1 &amp; " LK"</f>
        <v>Angkatan Kerja LK</v>
      </c>
      <c r="I1" s="1" t="str">
        <f t="shared" ref="I1:J1" si="0">C1 &amp; " LK"</f>
        <v>TPAK LK</v>
      </c>
      <c r="J1" s="1" t="str">
        <f t="shared" si="0"/>
        <v>TPT LK</v>
      </c>
      <c r="K1" s="1" t="str">
        <f>F1 &amp; " LK"</f>
        <v>Bekerja LK</v>
      </c>
      <c r="L1" s="1" t="str">
        <f>G1 &amp; " LK"</f>
        <v>TKK LK</v>
      </c>
      <c r="M1" s="1" t="str">
        <f>B1 &amp; " PR"</f>
        <v>Angkatan Kerja PR</v>
      </c>
      <c r="N1" s="1" t="str">
        <f t="shared" ref="N1:O1" si="1">C1 &amp; " PR"</f>
        <v>TPAK PR</v>
      </c>
      <c r="O1" s="1" t="str">
        <f t="shared" si="1"/>
        <v>TPT PR</v>
      </c>
      <c r="P1" s="1" t="str">
        <f>F1 &amp; " PR"</f>
        <v>Bekerja PR</v>
      </c>
      <c r="Q1" s="1" t="str">
        <f>G1 &amp; " PR"</f>
        <v>TKK PR</v>
      </c>
    </row>
    <row r="2" spans="1:17" ht="15.6" x14ac:dyDescent="0.3">
      <c r="A2" s="2">
        <v>2014</v>
      </c>
      <c r="B2" s="4">
        <v>222184</v>
      </c>
      <c r="C2" s="3">
        <v>70.84</v>
      </c>
      <c r="D2" s="5">
        <v>3.25</v>
      </c>
      <c r="E2" s="6">
        <v>47.74</v>
      </c>
      <c r="F2" s="1">
        <v>214962</v>
      </c>
      <c r="G2" s="8">
        <f>F2/B2*100</f>
        <v>96.749540921038431</v>
      </c>
      <c r="H2" s="5">
        <v>141137</v>
      </c>
      <c r="I2" s="5">
        <v>86.71</v>
      </c>
      <c r="J2" s="5">
        <v>2.4900000000000002</v>
      </c>
      <c r="K2" s="5">
        <v>137.62200000000001</v>
      </c>
      <c r="L2" s="5">
        <v>97.51</v>
      </c>
      <c r="M2" s="5">
        <v>81047</v>
      </c>
      <c r="N2" s="5">
        <v>53.72</v>
      </c>
      <c r="O2" s="5">
        <v>4.57</v>
      </c>
      <c r="P2" s="9">
        <v>96.75</v>
      </c>
      <c r="Q2" s="9">
        <v>95.43</v>
      </c>
    </row>
    <row r="3" spans="1:17" ht="15.6" x14ac:dyDescent="0.3">
      <c r="A3" s="2">
        <v>2015</v>
      </c>
      <c r="B3" s="1">
        <v>236492</v>
      </c>
      <c r="C3" s="3">
        <v>74.14</v>
      </c>
      <c r="D3" s="5">
        <v>5.13</v>
      </c>
      <c r="E3" s="6">
        <v>47.49</v>
      </c>
      <c r="F3" s="1">
        <v>224367</v>
      </c>
      <c r="G3" s="8">
        <f t="shared" ref="G3:G12" si="2">F3/B3*100</f>
        <v>94.872976675743786</v>
      </c>
      <c r="H3" s="1">
        <v>145923</v>
      </c>
      <c r="I3" s="1">
        <v>88.34</v>
      </c>
      <c r="J3" s="1">
        <v>5.27</v>
      </c>
      <c r="K3" s="1">
        <v>138230</v>
      </c>
      <c r="L3" s="1">
        <v>94.73</v>
      </c>
      <c r="M3" s="1">
        <f>B3-H3</f>
        <v>90569</v>
      </c>
      <c r="N3" s="1">
        <v>58.89</v>
      </c>
      <c r="O3" s="1">
        <v>4.8899999999999997</v>
      </c>
      <c r="P3" s="1">
        <f>F3-K3</f>
        <v>86137</v>
      </c>
      <c r="Q3" s="1">
        <v>95.11</v>
      </c>
    </row>
    <row r="4" spans="1:17" x14ac:dyDescent="0.3">
      <c r="A4" s="2">
        <v>2016</v>
      </c>
      <c r="B4" s="1" t="s">
        <v>2</v>
      </c>
      <c r="C4" s="1" t="s">
        <v>2</v>
      </c>
      <c r="D4" s="1" t="s">
        <v>2</v>
      </c>
      <c r="E4" s="6">
        <v>47.23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</row>
    <row r="5" spans="1:17" ht="15.6" x14ac:dyDescent="0.3">
      <c r="A5" s="2">
        <v>2017</v>
      </c>
      <c r="B5" s="1">
        <v>232810</v>
      </c>
      <c r="C5" s="3">
        <v>70.430000000000007</v>
      </c>
      <c r="D5" s="5">
        <v>3.27</v>
      </c>
      <c r="E5" s="6">
        <v>46.98</v>
      </c>
      <c r="F5" s="1">
        <v>225202</v>
      </c>
      <c r="G5" s="8">
        <f t="shared" si="2"/>
        <v>96.732099136635014</v>
      </c>
      <c r="H5" s="1">
        <v>149573</v>
      </c>
      <c r="I5" s="1">
        <v>87.47</v>
      </c>
      <c r="J5" s="1">
        <v>3.83</v>
      </c>
      <c r="K5" s="1">
        <v>143847</v>
      </c>
      <c r="L5" s="1">
        <v>96.17</v>
      </c>
      <c r="M5" s="1">
        <f>B5-H5</f>
        <v>83237</v>
      </c>
      <c r="N5" s="1">
        <v>52.17</v>
      </c>
      <c r="O5" s="1">
        <v>2.2599999999999998</v>
      </c>
      <c r="P5" s="1">
        <f>F5-K5</f>
        <v>81355</v>
      </c>
      <c r="Q5" s="1">
        <v>97.74</v>
      </c>
    </row>
    <row r="6" spans="1:17" ht="15.6" x14ac:dyDescent="0.3">
      <c r="A6" s="2">
        <v>2018</v>
      </c>
      <c r="B6" s="1">
        <v>244079</v>
      </c>
      <c r="C6" s="3">
        <v>72.599999999999994</v>
      </c>
      <c r="D6" s="5">
        <v>2.4700000000000002</v>
      </c>
      <c r="E6">
        <v>46.78</v>
      </c>
      <c r="F6" s="1">
        <v>238055</v>
      </c>
      <c r="G6" s="8">
        <f t="shared" si="2"/>
        <v>97.531946623839005</v>
      </c>
      <c r="H6" s="10">
        <v>148453</v>
      </c>
      <c r="I6" s="10">
        <v>85.42</v>
      </c>
      <c r="J6" s="10">
        <v>2.54</v>
      </c>
      <c r="K6" s="10">
        <v>144678</v>
      </c>
      <c r="L6" s="1">
        <v>97.46</v>
      </c>
      <c r="M6" s="1">
        <f>B6-H6</f>
        <v>95626</v>
      </c>
      <c r="N6" s="1">
        <v>58.88</v>
      </c>
      <c r="O6" s="1">
        <v>2.35</v>
      </c>
      <c r="P6" s="1">
        <f>F6-K6</f>
        <v>93377</v>
      </c>
      <c r="Q6" s="1">
        <v>97.65</v>
      </c>
    </row>
    <row r="7" spans="1:17" ht="15.6" x14ac:dyDescent="0.3">
      <c r="A7" s="2">
        <v>2019</v>
      </c>
      <c r="B7" s="1">
        <v>235732</v>
      </c>
      <c r="C7" s="3">
        <v>68.97</v>
      </c>
      <c r="D7" s="5">
        <v>3.07</v>
      </c>
      <c r="E7">
        <v>46.49</v>
      </c>
      <c r="F7" s="1">
        <v>228488</v>
      </c>
      <c r="G7" s="8">
        <f t="shared" si="2"/>
        <v>96.927018817979743</v>
      </c>
      <c r="H7" s="10">
        <v>151767</v>
      </c>
      <c r="I7" s="10">
        <v>85.93</v>
      </c>
      <c r="J7" s="10">
        <v>3.87</v>
      </c>
      <c r="K7" s="10">
        <v>145892</v>
      </c>
      <c r="L7" s="10">
        <v>96.13</v>
      </c>
      <c r="M7" s="1">
        <f>B7-H7</f>
        <v>83965</v>
      </c>
      <c r="N7" s="1">
        <v>50.83</v>
      </c>
      <c r="O7" s="1">
        <v>1.63</v>
      </c>
      <c r="P7" s="1">
        <f>F7-K7</f>
        <v>82596</v>
      </c>
      <c r="Q7" s="1">
        <v>98.37</v>
      </c>
    </row>
    <row r="8" spans="1:17" ht="15.6" x14ac:dyDescent="0.3">
      <c r="A8" s="2">
        <v>2020</v>
      </c>
      <c r="B8" s="1">
        <v>250827</v>
      </c>
      <c r="C8" s="3">
        <v>70.38</v>
      </c>
      <c r="D8" s="5">
        <v>3.52</v>
      </c>
      <c r="E8" s="6">
        <v>41.73</v>
      </c>
      <c r="F8" s="3">
        <v>241987</v>
      </c>
      <c r="G8" s="8">
        <f t="shared" si="2"/>
        <v>96.475658521610512</v>
      </c>
      <c r="H8" s="11">
        <v>158508</v>
      </c>
      <c r="I8" s="11">
        <v>86.67</v>
      </c>
      <c r="J8" s="11">
        <v>4.0199999999999996</v>
      </c>
      <c r="K8" s="11">
        <v>152143</v>
      </c>
      <c r="L8" s="11">
        <v>95.98</v>
      </c>
      <c r="M8" s="10">
        <f>B8-H8</f>
        <v>92319</v>
      </c>
      <c r="N8" s="11">
        <v>53.6</v>
      </c>
      <c r="O8" s="11">
        <v>2.68</v>
      </c>
      <c r="P8" s="10">
        <f>F8-K8</f>
        <v>89844</v>
      </c>
      <c r="Q8" s="11">
        <v>97.32</v>
      </c>
    </row>
    <row r="9" spans="1:17" ht="15.6" x14ac:dyDescent="0.3">
      <c r="A9" s="2">
        <v>2021</v>
      </c>
      <c r="B9" s="1">
        <v>251041</v>
      </c>
      <c r="C9" s="3">
        <v>69.41</v>
      </c>
      <c r="D9" s="5">
        <v>3.45</v>
      </c>
      <c r="E9" s="6">
        <v>41.54</v>
      </c>
      <c r="F9" s="1">
        <v>242376</v>
      </c>
      <c r="G9" s="8">
        <f t="shared" si="2"/>
        <v>96.548372576591078</v>
      </c>
      <c r="H9" s="10">
        <v>157252</v>
      </c>
      <c r="I9" s="10">
        <v>84.24</v>
      </c>
      <c r="J9" s="10">
        <v>3.69</v>
      </c>
      <c r="K9" s="10">
        <v>151451</v>
      </c>
      <c r="L9" s="12">
        <f>K9/H9*100</f>
        <v>96.311016712029101</v>
      </c>
      <c r="M9" s="10">
        <f t="shared" ref="M9:M12" si="3">B9-H9</f>
        <v>93789</v>
      </c>
      <c r="N9" s="10">
        <v>53.59</v>
      </c>
      <c r="O9" s="10">
        <v>3.05</v>
      </c>
      <c r="P9" s="10">
        <f t="shared" ref="P9:P12" si="4">F9-K9</f>
        <v>90925</v>
      </c>
      <c r="Q9" s="12">
        <f>P9/M9*100</f>
        <v>96.946336990478628</v>
      </c>
    </row>
    <row r="10" spans="1:17" ht="15.6" x14ac:dyDescent="0.3">
      <c r="A10" s="2">
        <v>2022</v>
      </c>
      <c r="B10" s="4">
        <v>257856</v>
      </c>
      <c r="C10" s="3">
        <v>70.27</v>
      </c>
      <c r="D10" s="5">
        <v>3.76</v>
      </c>
      <c r="E10" s="6">
        <v>41.39</v>
      </c>
      <c r="F10" s="3">
        <v>248149</v>
      </c>
      <c r="G10" s="8">
        <f t="shared" si="2"/>
        <v>96.235495780590725</v>
      </c>
      <c r="H10" s="11">
        <v>166021</v>
      </c>
      <c r="I10" s="11">
        <v>87.78</v>
      </c>
      <c r="J10" s="11">
        <v>3.01</v>
      </c>
      <c r="K10" s="10">
        <v>161021</v>
      </c>
      <c r="L10" s="12">
        <f t="shared" ref="L10:L12" si="5">K10/H10*100</f>
        <v>96.988332801272122</v>
      </c>
      <c r="M10" s="10">
        <f t="shared" si="3"/>
        <v>91835</v>
      </c>
      <c r="N10" s="10">
        <v>51.65</v>
      </c>
      <c r="O10" s="10">
        <v>5.13</v>
      </c>
      <c r="P10" s="10">
        <f t="shared" si="4"/>
        <v>87128</v>
      </c>
      <c r="Q10" s="12">
        <f t="shared" ref="Q10:Q12" si="6">P10/M10*100</f>
        <v>94.874503185060163</v>
      </c>
    </row>
    <row r="11" spans="1:17" ht="15.6" x14ac:dyDescent="0.3">
      <c r="A11" s="2">
        <v>2023</v>
      </c>
      <c r="B11" s="4">
        <v>268440</v>
      </c>
      <c r="C11" s="3">
        <v>70.31</v>
      </c>
      <c r="D11" s="5">
        <v>3.86</v>
      </c>
      <c r="E11" s="6">
        <v>42.63</v>
      </c>
      <c r="F11" s="3">
        <v>258068</v>
      </c>
      <c r="G11" s="8">
        <f t="shared" si="2"/>
        <v>96.136194307852776</v>
      </c>
      <c r="H11" s="1">
        <v>172024</v>
      </c>
      <c r="I11" s="10">
        <v>86.68</v>
      </c>
      <c r="J11" s="10">
        <v>3.21</v>
      </c>
      <c r="K11" s="10">
        <v>166505</v>
      </c>
      <c r="L11" s="12">
        <f t="shared" si="5"/>
        <v>96.791726735804303</v>
      </c>
      <c r="M11" s="10">
        <f t="shared" si="3"/>
        <v>96416</v>
      </c>
      <c r="N11" s="10">
        <v>52.59</v>
      </c>
      <c r="O11" s="10">
        <v>5.03</v>
      </c>
      <c r="P11" s="10">
        <f t="shared" si="4"/>
        <v>91563</v>
      </c>
      <c r="Q11" s="12">
        <f t="shared" si="6"/>
        <v>94.966603053435122</v>
      </c>
    </row>
    <row r="12" spans="1:17" ht="15.6" x14ac:dyDescent="0.3">
      <c r="A12" s="2">
        <v>2024</v>
      </c>
      <c r="B12" s="4">
        <v>277770</v>
      </c>
      <c r="C12" s="3">
        <v>71.69</v>
      </c>
      <c r="D12" s="5">
        <v>3.71</v>
      </c>
      <c r="E12" s="7">
        <v>43</v>
      </c>
      <c r="F12" s="3">
        <v>267475</v>
      </c>
      <c r="G12" s="8">
        <f t="shared" si="2"/>
        <v>96.293696223494265</v>
      </c>
      <c r="H12" s="11">
        <v>175980</v>
      </c>
      <c r="I12" s="11">
        <v>87.44</v>
      </c>
      <c r="J12" s="11">
        <v>3.96</v>
      </c>
      <c r="K12" s="11">
        <v>169016</v>
      </c>
      <c r="L12" s="12">
        <f t="shared" si="5"/>
        <v>96.042732128650982</v>
      </c>
      <c r="M12" s="10">
        <f t="shared" si="3"/>
        <v>101790</v>
      </c>
      <c r="N12" s="11">
        <v>54.67</v>
      </c>
      <c r="O12" s="11">
        <v>3.27</v>
      </c>
      <c r="P12" s="10">
        <f t="shared" si="4"/>
        <v>98459</v>
      </c>
      <c r="Q12" s="12">
        <f t="shared" si="6"/>
        <v>96.727576382748794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Trison Cristian</dc:creator>
  <cp:lastModifiedBy>Trison Cristian</cp:lastModifiedBy>
  <dcterms:created xsi:type="dcterms:W3CDTF">2025-05-21T11:26:31Z</dcterms:created>
  <dcterms:modified xsi:type="dcterms:W3CDTF">2025-05-21T15:10:36Z</dcterms:modified>
</cp:coreProperties>
</file>